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Procurement\"/>
    </mc:Choice>
  </mc:AlternateContent>
  <xr:revisionPtr revIDLastSave="0" documentId="13_ncr:1_{2B41C6F2-D73C-49F9-B4C3-3F821520623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ls Check yellow one" sheetId="4" r:id="rId1"/>
    <sheet name="AP" sheetId="5" r:id="rId2"/>
    <sheet name="Vendors Across Years" sheetId="3" r:id="rId3"/>
    <sheet name="Sheet1" sheetId="1" r:id="rId4"/>
  </sheets>
  <definedNames>
    <definedName name="AP">Table1[]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K33" i="4" l="1"/>
  <c r="K139" i="4"/>
  <c r="K206" i="4"/>
  <c r="K234" i="4"/>
  <c r="K240" i="4"/>
  <c r="K282" i="4"/>
  <c r="K283" i="4"/>
  <c r="K287" i="4"/>
  <c r="K302" i="4"/>
  <c r="K315" i="4"/>
  <c r="K341" i="4"/>
  <c r="K349" i="4"/>
  <c r="K350" i="4"/>
  <c r="K357" i="4"/>
  <c r="K374" i="4"/>
  <c r="K378" i="4"/>
  <c r="K416" i="4"/>
  <c r="K428" i="4"/>
  <c r="K445" i="4"/>
  <c r="K447" i="4"/>
  <c r="K449" i="4"/>
  <c r="K450" i="4"/>
  <c r="K456" i="4"/>
  <c r="K462" i="4"/>
  <c r="K466" i="4"/>
  <c r="K472" i="4"/>
  <c r="K473" i="4"/>
  <c r="K478" i="4"/>
  <c r="K481" i="4"/>
  <c r="K484" i="4"/>
  <c r="K491" i="4"/>
  <c r="K497" i="4"/>
  <c r="K506" i="4"/>
  <c r="K508" i="4"/>
  <c r="K516" i="4"/>
  <c r="K517" i="4"/>
  <c r="K520" i="4"/>
  <c r="K521" i="4"/>
  <c r="K526" i="4"/>
  <c r="K528" i="4"/>
  <c r="K530" i="4"/>
  <c r="K534" i="4"/>
  <c r="K550" i="4"/>
  <c r="K557" i="4"/>
  <c r="K558" i="4"/>
  <c r="K562" i="4"/>
  <c r="K565" i="4"/>
  <c r="K580" i="4"/>
  <c r="K581" i="4"/>
  <c r="K584" i="4"/>
  <c r="K594" i="4"/>
  <c r="K596" i="4"/>
  <c r="K604" i="4"/>
  <c r="K607" i="4"/>
  <c r="K610" i="4"/>
  <c r="K613" i="4"/>
  <c r="K614" i="4"/>
  <c r="K623" i="4"/>
  <c r="K629" i="4"/>
  <c r="K650" i="4"/>
  <c r="K655" i="4"/>
  <c r="K658" i="4"/>
  <c r="K666" i="4"/>
  <c r="K683" i="4"/>
  <c r="K684" i="4"/>
  <c r="K692" i="4"/>
  <c r="K704" i="4"/>
  <c r="K718" i="4"/>
  <c r="K733" i="4"/>
  <c r="K738" i="4"/>
  <c r="K744" i="4"/>
  <c r="K748" i="4"/>
  <c r="K749" i="4"/>
  <c r="K751" i="4"/>
  <c r="K752" i="4"/>
  <c r="K758" i="4"/>
  <c r="K759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5" i="4"/>
  <c r="H5" i="4"/>
  <c r="H6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" i="4"/>
  <c r="F2945" i="5" l="1"/>
  <c r="K165" i="4" s="1"/>
  <c r="F2944" i="5"/>
  <c r="K293" i="4" s="1"/>
  <c r="F2943" i="5"/>
  <c r="K229" i="4" s="1"/>
  <c r="F2942" i="5"/>
  <c r="F2941" i="5"/>
  <c r="F2940" i="5"/>
  <c r="F2939" i="5"/>
  <c r="K463" i="4" s="1"/>
  <c r="F2938" i="5"/>
  <c r="F2937" i="5"/>
  <c r="F2936" i="5"/>
  <c r="F2935" i="5"/>
  <c r="K514" i="4" s="1"/>
  <c r="F2934" i="5"/>
  <c r="F2933" i="5"/>
  <c r="F2932" i="5"/>
  <c r="F2931" i="5"/>
  <c r="F2930" i="5"/>
  <c r="F2929" i="5"/>
  <c r="F2928" i="5"/>
  <c r="F2927" i="5"/>
  <c r="F2926" i="5"/>
  <c r="F2925" i="5"/>
  <c r="F2924" i="5"/>
  <c r="K409" i="4" s="1"/>
  <c r="F2923" i="5"/>
  <c r="F2922" i="5"/>
  <c r="F2921" i="5"/>
  <c r="F2920" i="5"/>
  <c r="F2919" i="5"/>
  <c r="K244" i="4" s="1"/>
  <c r="F2918" i="5"/>
  <c r="F2917" i="5"/>
  <c r="F2916" i="5"/>
  <c r="F2915" i="5"/>
  <c r="F2914" i="5"/>
  <c r="F2913" i="5"/>
  <c r="F2912" i="5"/>
  <c r="F2911" i="5"/>
  <c r="F2910" i="5"/>
  <c r="F2909" i="5"/>
  <c r="F2908" i="5"/>
  <c r="K592" i="4" s="1"/>
  <c r="F2907" i="5"/>
  <c r="F2906" i="5"/>
  <c r="F2905" i="5"/>
  <c r="F2904" i="5"/>
  <c r="F2903" i="5"/>
  <c r="F2902" i="5"/>
  <c r="F2901" i="5"/>
  <c r="F2900" i="5"/>
  <c r="F2899" i="5"/>
  <c r="F2898" i="5"/>
  <c r="K591" i="4" s="1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K590" i="4" s="1"/>
  <c r="F2876" i="5"/>
  <c r="F2875" i="5"/>
  <c r="F2874" i="5"/>
  <c r="F2873" i="5"/>
  <c r="F2872" i="5"/>
  <c r="F2871" i="5"/>
  <c r="K436" i="4" s="1"/>
  <c r="F2870" i="5"/>
  <c r="K512" i="4" s="1"/>
  <c r="F2869" i="5"/>
  <c r="F2868" i="5"/>
  <c r="F2867" i="5"/>
  <c r="F2866" i="5"/>
  <c r="F2865" i="5"/>
  <c r="F2864" i="5"/>
  <c r="K589" i="4" s="1"/>
  <c r="F2863" i="5"/>
  <c r="F2862" i="5"/>
  <c r="K586" i="4" s="1"/>
  <c r="F2861" i="5"/>
  <c r="K510" i="4" s="1"/>
  <c r="F2860" i="5"/>
  <c r="F2859" i="5"/>
  <c r="F2858" i="5"/>
  <c r="F2857" i="5"/>
  <c r="F2856" i="5"/>
  <c r="K375" i="4" s="1"/>
  <c r="F2855" i="5"/>
  <c r="F2854" i="5"/>
  <c r="F2853" i="5"/>
  <c r="F2852" i="5"/>
  <c r="F2851" i="5"/>
  <c r="F2850" i="5"/>
  <c r="K582" i="4" s="1"/>
  <c r="F2849" i="5"/>
  <c r="F2848" i="5"/>
  <c r="K252" i="4" s="1"/>
  <c r="F2847" i="5"/>
  <c r="F2846" i="5"/>
  <c r="K247" i="4" s="1"/>
  <c r="F2845" i="5"/>
  <c r="K576" i="4" s="1"/>
  <c r="F2844" i="5"/>
  <c r="F2843" i="5"/>
  <c r="F2842" i="5"/>
  <c r="F2841" i="5"/>
  <c r="F2840" i="5"/>
  <c r="K401" i="4" s="1"/>
  <c r="F2839" i="5"/>
  <c r="F2838" i="5"/>
  <c r="F2837" i="5"/>
  <c r="F2836" i="5"/>
  <c r="F2835" i="5"/>
  <c r="F2834" i="5"/>
  <c r="F2833" i="5"/>
  <c r="F2832" i="5"/>
  <c r="F2831" i="5"/>
  <c r="F2830" i="5"/>
  <c r="F2829" i="5"/>
  <c r="K469" i="4" s="1"/>
  <c r="F2828" i="5"/>
  <c r="K568" i="4" s="1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K564" i="4" s="1"/>
  <c r="F2815" i="5"/>
  <c r="F2814" i="5"/>
  <c r="F2813" i="5"/>
  <c r="F2812" i="5"/>
  <c r="F2811" i="5"/>
  <c r="F2810" i="5"/>
  <c r="K277" i="4" s="1"/>
  <c r="F2809" i="5"/>
  <c r="F2808" i="5"/>
  <c r="F2807" i="5"/>
  <c r="F2806" i="5"/>
  <c r="F2805" i="5"/>
  <c r="K84" i="4" s="1"/>
  <c r="F2804" i="5"/>
  <c r="F2803" i="5"/>
  <c r="F2802" i="5"/>
  <c r="F2801" i="5"/>
  <c r="F2800" i="5"/>
  <c r="F2799" i="5"/>
  <c r="K187" i="4" s="1"/>
  <c r="F2798" i="5"/>
  <c r="F2797" i="5"/>
  <c r="F2796" i="5"/>
  <c r="F2795" i="5"/>
  <c r="F2794" i="5"/>
  <c r="F2793" i="5"/>
  <c r="F2792" i="5"/>
  <c r="F2791" i="5"/>
  <c r="K406" i="4" s="1"/>
  <c r="F2790" i="5"/>
  <c r="F2789" i="5"/>
  <c r="F2788" i="5"/>
  <c r="F2787" i="5"/>
  <c r="F2786" i="5"/>
  <c r="F2785" i="5"/>
  <c r="F2784" i="5"/>
  <c r="F2783" i="5"/>
  <c r="F2782" i="5"/>
  <c r="K435" i="4" s="1"/>
  <c r="F2781" i="5"/>
  <c r="K123" i="4" s="1"/>
  <c r="F2780" i="5"/>
  <c r="K410" i="4" s="1"/>
  <c r="F2779" i="5"/>
  <c r="F2778" i="5"/>
  <c r="F2777" i="5"/>
  <c r="F2776" i="5"/>
  <c r="K465" i="4" s="1"/>
  <c r="F2775" i="5"/>
  <c r="F2774" i="5"/>
  <c r="F2773" i="5"/>
  <c r="F2772" i="5"/>
  <c r="F2771" i="5"/>
  <c r="K552" i="4" s="1"/>
  <c r="F2770" i="5"/>
  <c r="K212" i="4" s="1"/>
  <c r="F2769" i="5"/>
  <c r="F2768" i="5"/>
  <c r="F2767" i="5"/>
  <c r="K493" i="4" s="1"/>
  <c r="F2766" i="5"/>
  <c r="K207" i="4" s="1"/>
  <c r="F2765" i="5"/>
  <c r="F2764" i="5"/>
  <c r="F2763" i="5"/>
  <c r="F2762" i="5"/>
  <c r="F2761" i="5"/>
  <c r="F2760" i="5"/>
  <c r="F2759" i="5"/>
  <c r="F2758" i="5"/>
  <c r="F2757" i="5"/>
  <c r="K364" i="4" s="1"/>
  <c r="F2756" i="5"/>
  <c r="F2755" i="5"/>
  <c r="F2754" i="5"/>
  <c r="K185" i="4" s="1"/>
  <c r="F2753" i="5"/>
  <c r="F2752" i="5"/>
  <c r="K155" i="4" s="1"/>
  <c r="F2751" i="5"/>
  <c r="K162" i="4" s="1"/>
  <c r="F2750" i="5"/>
  <c r="K125" i="4" s="1"/>
  <c r="F2749" i="5"/>
  <c r="F2748" i="5"/>
  <c r="F2747" i="5"/>
  <c r="F2746" i="5"/>
  <c r="F2745" i="5"/>
  <c r="F2744" i="5"/>
  <c r="K546" i="4" s="1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K140" i="4" s="1"/>
  <c r="F2712" i="5"/>
  <c r="F2711" i="5"/>
  <c r="K549" i="4" s="1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K525" i="4" s="1"/>
  <c r="F2692" i="5"/>
  <c r="F2691" i="5"/>
  <c r="F2690" i="5"/>
  <c r="F2689" i="5"/>
  <c r="F2688" i="5"/>
  <c r="F2687" i="5"/>
  <c r="F2686" i="5"/>
  <c r="F2685" i="5"/>
  <c r="F2684" i="5"/>
  <c r="F2683" i="5"/>
  <c r="K336" i="4" s="1"/>
  <c r="F2682" i="5"/>
  <c r="F2681" i="5"/>
  <c r="K522" i="4" s="1"/>
  <c r="F2680" i="5"/>
  <c r="F2679" i="5"/>
  <c r="F2678" i="5"/>
  <c r="F2677" i="5"/>
  <c r="K390" i="4" s="1"/>
  <c r="F2676" i="5"/>
  <c r="F2675" i="5"/>
  <c r="K457" i="4" s="1"/>
  <c r="F2674" i="5"/>
  <c r="F2673" i="5"/>
  <c r="F2672" i="5"/>
  <c r="F2671" i="5"/>
  <c r="F2670" i="5"/>
  <c r="K320" i="4" s="1"/>
  <c r="F2669" i="5"/>
  <c r="F2668" i="5"/>
  <c r="K300" i="4" s="1"/>
  <c r="F2667" i="5"/>
  <c r="F2666" i="5"/>
  <c r="K488" i="4" s="1"/>
  <c r="F2665" i="5"/>
  <c r="F2664" i="5"/>
  <c r="F2663" i="5"/>
  <c r="F2662" i="5"/>
  <c r="F2661" i="5"/>
  <c r="F2660" i="5"/>
  <c r="F2659" i="5"/>
  <c r="F2658" i="5"/>
  <c r="F2657" i="5"/>
  <c r="F2656" i="5"/>
  <c r="K597" i="4" s="1"/>
  <c r="F2655" i="5"/>
  <c r="F2654" i="5"/>
  <c r="F2653" i="5"/>
  <c r="F2652" i="5"/>
  <c r="F2651" i="5"/>
  <c r="F2650" i="5"/>
  <c r="F2649" i="5"/>
  <c r="F2648" i="5"/>
  <c r="F2647" i="5"/>
  <c r="K433" i="4" s="1"/>
  <c r="F2646" i="5"/>
  <c r="K468" i="4" s="1"/>
  <c r="F2645" i="5"/>
  <c r="F2644" i="5"/>
  <c r="F2643" i="5"/>
  <c r="F2642" i="5"/>
  <c r="F2641" i="5"/>
  <c r="F2640" i="5"/>
  <c r="F2639" i="5"/>
  <c r="F2638" i="5"/>
  <c r="F2637" i="5"/>
  <c r="F2636" i="5"/>
  <c r="F2635" i="5"/>
  <c r="K458" i="4" s="1"/>
  <c r="F2634" i="5"/>
  <c r="F2633" i="5"/>
  <c r="K407" i="4" s="1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K567" i="4" s="1"/>
  <c r="F2618" i="5"/>
  <c r="F2617" i="5"/>
  <c r="F2616" i="5"/>
  <c r="F2615" i="5"/>
  <c r="F2614" i="5"/>
  <c r="F2613" i="5"/>
  <c r="F2612" i="5"/>
  <c r="F2611" i="5"/>
  <c r="K264" i="4" s="1"/>
  <c r="F2610" i="5"/>
  <c r="F2609" i="5"/>
  <c r="F2608" i="5"/>
  <c r="K559" i="4" s="1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K553" i="4" s="1"/>
  <c r="F2592" i="5"/>
  <c r="F2591" i="5"/>
  <c r="F2590" i="5"/>
  <c r="F2589" i="5"/>
  <c r="F2588" i="5"/>
  <c r="F2587" i="5"/>
  <c r="K551" i="4" s="1"/>
  <c r="F2586" i="5"/>
  <c r="F2585" i="5"/>
  <c r="F2584" i="5"/>
  <c r="K342" i="4" s="1"/>
  <c r="F2583" i="5"/>
  <c r="F2582" i="5"/>
  <c r="F2581" i="5"/>
  <c r="F2580" i="5"/>
  <c r="K194" i="4" s="1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K324" i="4" s="1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K415" i="4" s="1"/>
  <c r="F2546" i="5"/>
  <c r="F2545" i="5"/>
  <c r="K379" i="4" s="1"/>
  <c r="F2544" i="5"/>
  <c r="F2543" i="5"/>
  <c r="F2542" i="5"/>
  <c r="F2541" i="5"/>
  <c r="F2540" i="5"/>
  <c r="F2539" i="5"/>
  <c r="F2538" i="5"/>
  <c r="F2537" i="5"/>
  <c r="F2536" i="5"/>
  <c r="K537" i="4" s="1"/>
  <c r="F2535" i="5"/>
  <c r="F2534" i="5"/>
  <c r="F2533" i="5"/>
  <c r="F2532" i="5"/>
  <c r="F2531" i="5"/>
  <c r="F2530" i="5"/>
  <c r="F2529" i="5"/>
  <c r="F2528" i="5"/>
  <c r="F2527" i="5"/>
  <c r="K110" i="4" s="1"/>
  <c r="F2526" i="5"/>
  <c r="F2525" i="5"/>
  <c r="F2524" i="5"/>
  <c r="K331" i="4" s="1"/>
  <c r="F2523" i="5"/>
  <c r="F2522" i="5"/>
  <c r="F2521" i="5"/>
  <c r="F2520" i="5"/>
  <c r="F2519" i="5"/>
  <c r="K527" i="4" s="1"/>
  <c r="F2518" i="5"/>
  <c r="K396" i="4" s="1"/>
  <c r="F2517" i="5"/>
  <c r="F2516" i="5"/>
  <c r="F2515" i="5"/>
  <c r="F2514" i="5"/>
  <c r="F2513" i="5"/>
  <c r="F2512" i="5"/>
  <c r="F2511" i="5"/>
  <c r="K141" i="4" s="1"/>
  <c r="F2510" i="5"/>
  <c r="F2509" i="5"/>
  <c r="F2508" i="5"/>
  <c r="F2507" i="5"/>
  <c r="K513" i="4" s="1"/>
  <c r="F2506" i="5"/>
  <c r="F2505" i="5"/>
  <c r="F2504" i="5"/>
  <c r="F2503" i="5"/>
  <c r="F2502" i="5"/>
  <c r="F2501" i="5"/>
  <c r="K74" i="4" s="1"/>
  <c r="F2500" i="5"/>
  <c r="F2499" i="5"/>
  <c r="F2498" i="5"/>
  <c r="F2497" i="5"/>
  <c r="K541" i="4" s="1"/>
  <c r="F2496" i="5"/>
  <c r="F2495" i="5"/>
  <c r="F2494" i="5"/>
  <c r="K384" i="4" s="1"/>
  <c r="F2493" i="5"/>
  <c r="K504" i="4" s="1"/>
  <c r="F2492" i="5"/>
  <c r="F2491" i="5"/>
  <c r="F2490" i="5"/>
  <c r="F2489" i="5"/>
  <c r="F2488" i="5"/>
  <c r="F2487" i="5"/>
  <c r="K253" i="4" s="1"/>
  <c r="F2486" i="5"/>
  <c r="F2485" i="5"/>
  <c r="K210" i="4" s="1"/>
  <c r="F2484" i="5"/>
  <c r="K246" i="4" s="1"/>
  <c r="F2483" i="5"/>
  <c r="F2482" i="5"/>
  <c r="F2481" i="5"/>
  <c r="F2480" i="5"/>
  <c r="F2479" i="5"/>
  <c r="F2478" i="5"/>
  <c r="F2477" i="5"/>
  <c r="F2476" i="5"/>
  <c r="F2475" i="5"/>
  <c r="K554" i="4" s="1"/>
  <c r="F2474" i="5"/>
  <c r="F2473" i="5"/>
  <c r="F2472" i="5"/>
  <c r="F2471" i="5"/>
  <c r="F2470" i="5"/>
  <c r="F2469" i="5"/>
  <c r="F2468" i="5"/>
  <c r="F2467" i="5"/>
  <c r="F2466" i="5"/>
  <c r="F2465" i="5"/>
  <c r="F2464" i="5"/>
  <c r="K538" i="4" s="1"/>
  <c r="F2463" i="5"/>
  <c r="F2462" i="5"/>
  <c r="F2461" i="5"/>
  <c r="K482" i="4" s="1"/>
  <c r="F2460" i="5"/>
  <c r="F2459" i="5"/>
  <c r="K480" i="4" s="1"/>
  <c r="F2458" i="5"/>
  <c r="F2457" i="5"/>
  <c r="F2456" i="5"/>
  <c r="F2455" i="5"/>
  <c r="F2454" i="5"/>
  <c r="F2453" i="5"/>
  <c r="F2452" i="5"/>
  <c r="K286" i="4" s="1"/>
  <c r="F2451" i="5"/>
  <c r="F2450" i="5"/>
  <c r="K383" i="4" s="1"/>
  <c r="F2449" i="5"/>
  <c r="F2448" i="5"/>
  <c r="K470" i="4" s="1"/>
  <c r="F2447" i="5"/>
  <c r="F2446" i="5"/>
  <c r="F2445" i="5"/>
  <c r="F2444" i="5"/>
  <c r="F2443" i="5"/>
  <c r="K477" i="4" s="1"/>
  <c r="F2442" i="5"/>
  <c r="F2441" i="5"/>
  <c r="F2440" i="5"/>
  <c r="F2439" i="5"/>
  <c r="F2438" i="5"/>
  <c r="F2437" i="5"/>
  <c r="K200" i="4" s="1"/>
  <c r="F2436" i="5"/>
  <c r="F2435" i="5"/>
  <c r="F2434" i="5"/>
  <c r="F2433" i="5"/>
  <c r="F2432" i="5"/>
  <c r="K394" i="4" s="1"/>
  <c r="F2431" i="5"/>
  <c r="F2430" i="5"/>
  <c r="F2429" i="5"/>
  <c r="F2428" i="5"/>
  <c r="F2427" i="5"/>
  <c r="K464" i="4" s="1"/>
  <c r="F2426" i="5"/>
  <c r="F2425" i="5"/>
  <c r="F2424" i="5"/>
  <c r="F2423" i="5"/>
  <c r="F2422" i="5"/>
  <c r="F2421" i="5"/>
  <c r="F2420" i="5"/>
  <c r="K460" i="4" s="1"/>
  <c r="F2419" i="5"/>
  <c r="F2418" i="5"/>
  <c r="F2417" i="5"/>
  <c r="F2416" i="5"/>
  <c r="K454" i="4" s="1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K455" i="4" s="1"/>
  <c r="F2400" i="5"/>
  <c r="F2399" i="5"/>
  <c r="F2398" i="5"/>
  <c r="F2397" i="5"/>
  <c r="K571" i="4" s="1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K475" i="4" s="1"/>
  <c r="F2367" i="5"/>
  <c r="K316" i="4" s="1"/>
  <c r="F2366" i="5"/>
  <c r="F2365" i="5"/>
  <c r="F2364" i="5"/>
  <c r="F2363" i="5"/>
  <c r="F2362" i="5"/>
  <c r="F2361" i="5"/>
  <c r="K411" i="4" s="1"/>
  <c r="F2360" i="5"/>
  <c r="F2359" i="5"/>
  <c r="F2358" i="5"/>
  <c r="F2357" i="5"/>
  <c r="F2356" i="5"/>
  <c r="F2355" i="5"/>
  <c r="F2354" i="5"/>
  <c r="F2353" i="5"/>
  <c r="F2352" i="5"/>
  <c r="F2351" i="5"/>
  <c r="F2350" i="5"/>
  <c r="K373" i="4" s="1"/>
  <c r="F2349" i="5"/>
  <c r="K238" i="4" s="1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K363" i="4" s="1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K601" i="4" s="1"/>
  <c r="F2297" i="5"/>
  <c r="F2296" i="5"/>
  <c r="F2295" i="5"/>
  <c r="F2294" i="5"/>
  <c r="F2293" i="5"/>
  <c r="F2292" i="5"/>
  <c r="F2291" i="5"/>
  <c r="F2290" i="5"/>
  <c r="F2289" i="5"/>
  <c r="F2288" i="5"/>
  <c r="F2287" i="5"/>
  <c r="K536" i="4" s="1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K518" i="4" s="1"/>
  <c r="F2272" i="5"/>
  <c r="K268" i="4" s="1"/>
  <c r="F2271" i="5"/>
  <c r="F2270" i="5"/>
  <c r="K309" i="4" s="1"/>
  <c r="F2269" i="5"/>
  <c r="F2268" i="5"/>
  <c r="K59" i="4" s="1"/>
  <c r="F2267" i="5"/>
  <c r="F2266" i="5"/>
  <c r="K317" i="4" s="1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K569" i="4" s="1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K545" i="4" s="1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K204" i="4" s="1"/>
  <c r="F2198" i="5"/>
  <c r="F2197" i="5"/>
  <c r="F2196" i="5"/>
  <c r="F2195" i="5"/>
  <c r="K448" i="4" s="1"/>
  <c r="F2194" i="5"/>
  <c r="F2193" i="5"/>
  <c r="F2192" i="5"/>
  <c r="F2191" i="5"/>
  <c r="F2190" i="5"/>
  <c r="F2189" i="5"/>
  <c r="F2188" i="5"/>
  <c r="F2187" i="5"/>
  <c r="F2186" i="5"/>
  <c r="K467" i="4" s="1"/>
  <c r="F2185" i="5"/>
  <c r="K495" i="4" s="1"/>
  <c r="F2184" i="5"/>
  <c r="F2183" i="5"/>
  <c r="F2182" i="5"/>
  <c r="K524" i="4" s="1"/>
  <c r="F2181" i="5"/>
  <c r="F2180" i="5"/>
  <c r="K593" i="4" s="1"/>
  <c r="F2179" i="5"/>
  <c r="F2178" i="5"/>
  <c r="F2177" i="5"/>
  <c r="F2176" i="5"/>
  <c r="K583" i="4" s="1"/>
  <c r="F2175" i="5"/>
  <c r="K498" i="4" s="1"/>
  <c r="F2174" i="5"/>
  <c r="K235" i="4" s="1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K417" i="4" s="1"/>
  <c r="F2148" i="5"/>
  <c r="F2147" i="5"/>
  <c r="F2146" i="5"/>
  <c r="K503" i="4" s="1"/>
  <c r="F2145" i="5"/>
  <c r="F2144" i="5"/>
  <c r="F2143" i="5"/>
  <c r="K328" i="4" s="1"/>
  <c r="F2142" i="5"/>
  <c r="F2141" i="5"/>
  <c r="F2140" i="5"/>
  <c r="F2139" i="5"/>
  <c r="F2138" i="5"/>
  <c r="F2137" i="5"/>
  <c r="F2136" i="5"/>
  <c r="F2135" i="5"/>
  <c r="F2134" i="5"/>
  <c r="F2133" i="5"/>
  <c r="F2132" i="5"/>
  <c r="K570" i="4" s="1"/>
  <c r="F2131" i="5"/>
  <c r="F2130" i="5"/>
  <c r="F2129" i="5"/>
  <c r="F2128" i="5"/>
  <c r="K431" i="4" s="1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K548" i="4" s="1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K254" i="4" s="1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K441" i="4" s="1"/>
  <c r="F2069" i="5"/>
  <c r="K600" i="4" s="1"/>
  <c r="F2068" i="5"/>
  <c r="K332" i="4" s="1"/>
  <c r="F2067" i="5"/>
  <c r="K595" i="4" s="1"/>
  <c r="F2066" i="5"/>
  <c r="F2065" i="5"/>
  <c r="F2064" i="5"/>
  <c r="F2063" i="5"/>
  <c r="K376" i="4" s="1"/>
  <c r="F2062" i="5"/>
  <c r="K587" i="4" s="1"/>
  <c r="F2061" i="5"/>
  <c r="F2060" i="5"/>
  <c r="F2059" i="5"/>
  <c r="F2058" i="5"/>
  <c r="F2057" i="5"/>
  <c r="F2056" i="5"/>
  <c r="F2055" i="5"/>
  <c r="F2054" i="5"/>
  <c r="F2053" i="5"/>
  <c r="F2052" i="5"/>
  <c r="F2051" i="5"/>
  <c r="K360" i="4" s="1"/>
  <c r="F2050" i="5"/>
  <c r="F2049" i="5"/>
  <c r="F2048" i="5"/>
  <c r="F2047" i="5"/>
  <c r="F2046" i="5"/>
  <c r="F2045" i="5"/>
  <c r="F2044" i="5"/>
  <c r="F2043" i="5"/>
  <c r="K745" i="4" s="1"/>
  <c r="F2042" i="5"/>
  <c r="F2041" i="5"/>
  <c r="K362" i="4" s="1"/>
  <c r="F2040" i="5"/>
  <c r="F2039" i="5"/>
  <c r="F2038" i="5"/>
  <c r="K397" i="4" s="1"/>
  <c r="F2037" i="5"/>
  <c r="F2036" i="5"/>
  <c r="F2035" i="5"/>
  <c r="K78" i="4" s="1"/>
  <c r="F2034" i="5"/>
  <c r="F2033" i="5"/>
  <c r="K432" i="4" s="1"/>
  <c r="F2032" i="5"/>
  <c r="F2031" i="5"/>
  <c r="F2030" i="5"/>
  <c r="K664" i="4" s="1"/>
  <c r="F2029" i="5"/>
  <c r="K563" i="4" s="1"/>
  <c r="F2028" i="5"/>
  <c r="F2027" i="5"/>
  <c r="F2026" i="5"/>
  <c r="K257" i="4" s="1"/>
  <c r="F2025" i="5"/>
  <c r="K224" i="4" s="1"/>
  <c r="F2024" i="5"/>
  <c r="F2023" i="5"/>
  <c r="F2022" i="5"/>
  <c r="F2021" i="5"/>
  <c r="F2020" i="5"/>
  <c r="F2019" i="5"/>
  <c r="F2018" i="5"/>
  <c r="F2017" i="5"/>
  <c r="F2016" i="5"/>
  <c r="F2015" i="5"/>
  <c r="F2014" i="5"/>
  <c r="K425" i="4" s="1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K335" i="4" s="1"/>
  <c r="F1997" i="5"/>
  <c r="F1996" i="5"/>
  <c r="F1995" i="5"/>
  <c r="F1994" i="5"/>
  <c r="F1993" i="5"/>
  <c r="F1992" i="5"/>
  <c r="K199" i="4" s="1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K391" i="4" s="1"/>
  <c r="F1971" i="5"/>
  <c r="F1970" i="5"/>
  <c r="F1969" i="5"/>
  <c r="F1968" i="5"/>
  <c r="F1967" i="5"/>
  <c r="F1966" i="5"/>
  <c r="F1965" i="5"/>
  <c r="F1964" i="5"/>
  <c r="K437" i="4" s="1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K678" i="4" s="1"/>
  <c r="F1937" i="5"/>
  <c r="F1936" i="5"/>
  <c r="F1935" i="5"/>
  <c r="K29" i="4" s="1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K103" i="4" s="1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K48" i="4" s="1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K102" i="4" s="1"/>
  <c r="F1890" i="5"/>
  <c r="F1889" i="5"/>
  <c r="F1888" i="5"/>
  <c r="F1887" i="5"/>
  <c r="F1886" i="5"/>
  <c r="F1885" i="5"/>
  <c r="F1884" i="5"/>
  <c r="K408" i="4" s="1"/>
  <c r="F1883" i="5"/>
  <c r="F1882" i="5"/>
  <c r="F1881" i="5"/>
  <c r="F1880" i="5"/>
  <c r="F1879" i="5"/>
  <c r="F1878" i="5"/>
  <c r="F1877" i="5"/>
  <c r="F1876" i="5"/>
  <c r="F1875" i="5"/>
  <c r="F1874" i="5"/>
  <c r="F1873" i="5"/>
  <c r="K474" i="4" s="1"/>
  <c r="F1872" i="5"/>
  <c r="K588" i="4" s="1"/>
  <c r="F1871" i="5"/>
  <c r="F1870" i="5"/>
  <c r="F1869" i="5"/>
  <c r="F1868" i="5"/>
  <c r="F1867" i="5"/>
  <c r="F1866" i="5"/>
  <c r="K499" i="4" s="1"/>
  <c r="F1865" i="5"/>
  <c r="F1864" i="5"/>
  <c r="F1863" i="5"/>
  <c r="K372" i="4" s="1"/>
  <c r="F1862" i="5"/>
  <c r="K489" i="4" s="1"/>
  <c r="F1861" i="5"/>
  <c r="K532" i="4" s="1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K228" i="4" s="1"/>
  <c r="F1774" i="5"/>
  <c r="F1773" i="5"/>
  <c r="F1772" i="5"/>
  <c r="F1771" i="5"/>
  <c r="F1770" i="5"/>
  <c r="F1769" i="5"/>
  <c r="F1768" i="5"/>
  <c r="F1767" i="5"/>
  <c r="F1766" i="5"/>
  <c r="K314" i="4" s="1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K313" i="4" s="1"/>
  <c r="F1752" i="5"/>
  <c r="F1751" i="5"/>
  <c r="F1750" i="5"/>
  <c r="K370" i="4" s="1"/>
  <c r="F1749" i="5"/>
  <c r="K294" i="4" s="1"/>
  <c r="F1748" i="5"/>
  <c r="F1747" i="5"/>
  <c r="F1746" i="5"/>
  <c r="F1745" i="5"/>
  <c r="F1744" i="5"/>
  <c r="F1743" i="5"/>
  <c r="F1742" i="5"/>
  <c r="K714" i="4" s="1"/>
  <c r="F1741" i="5"/>
  <c r="F1740" i="5"/>
  <c r="K686" i="4" s="1"/>
  <c r="F1739" i="5"/>
  <c r="F1738" i="5"/>
  <c r="F1737" i="5"/>
  <c r="F1736" i="5"/>
  <c r="F1735" i="5"/>
  <c r="F1734" i="5"/>
  <c r="F1733" i="5"/>
  <c r="F1732" i="5"/>
  <c r="K291" i="4" s="1"/>
  <c r="F1731" i="5"/>
  <c r="F1730" i="5"/>
  <c r="F1729" i="5"/>
  <c r="F1728" i="5"/>
  <c r="K560" i="4" s="1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K633" i="4" s="1"/>
  <c r="F1715" i="5"/>
  <c r="F1714" i="5"/>
  <c r="F1713" i="5"/>
  <c r="F1712" i="5"/>
  <c r="F1711" i="5"/>
  <c r="F1710" i="5"/>
  <c r="F1709" i="5"/>
  <c r="K367" i="4" s="1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K304" i="4" s="1"/>
  <c r="F1695" i="5"/>
  <c r="F1694" i="5"/>
  <c r="F1693" i="5"/>
  <c r="F1692" i="5"/>
  <c r="F1691" i="5"/>
  <c r="F1690" i="5"/>
  <c r="F1689" i="5"/>
  <c r="F1688" i="5"/>
  <c r="F1687" i="5"/>
  <c r="K573" i="4" s="1"/>
  <c r="F1686" i="5"/>
  <c r="F1685" i="5"/>
  <c r="F1684" i="5"/>
  <c r="F1683" i="5"/>
  <c r="F1682" i="5"/>
  <c r="F1681" i="5"/>
  <c r="F1680" i="5"/>
  <c r="F1679" i="5"/>
  <c r="F1678" i="5"/>
  <c r="F1677" i="5"/>
  <c r="F1676" i="5"/>
  <c r="K539" i="4" s="1"/>
  <c r="F1675" i="5"/>
  <c r="F1674" i="5"/>
  <c r="F1673" i="5"/>
  <c r="F1672" i="5"/>
  <c r="K114" i="4" s="1"/>
  <c r="F1671" i="5"/>
  <c r="K419" i="4" s="1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K494" i="4" s="1"/>
  <c r="F1652" i="5"/>
  <c r="F1651" i="5"/>
  <c r="K403" i="4" s="1"/>
  <c r="F1650" i="5"/>
  <c r="F1649" i="5"/>
  <c r="F1648" i="5"/>
  <c r="K429" i="4" s="1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K365" i="4" s="1"/>
  <c r="F1620" i="5"/>
  <c r="F1619" i="5"/>
  <c r="F1618" i="5"/>
  <c r="F1617" i="5"/>
  <c r="K368" i="4" s="1"/>
  <c r="F1616" i="5"/>
  <c r="F1615" i="5"/>
  <c r="F1614" i="5"/>
  <c r="K402" i="4" s="1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K171" i="4" s="1"/>
  <c r="F1595" i="5"/>
  <c r="K152" i="4" s="1"/>
  <c r="F1594" i="5"/>
  <c r="F1593" i="5"/>
  <c r="F1592" i="5"/>
  <c r="K735" i="4" s="1"/>
  <c r="F1591" i="5"/>
  <c r="F1590" i="5"/>
  <c r="F1589" i="5"/>
  <c r="K255" i="4" s="1"/>
  <c r="F1588" i="5"/>
  <c r="F1587" i="5"/>
  <c r="F1586" i="5"/>
  <c r="F1585" i="5"/>
  <c r="F1584" i="5"/>
  <c r="F1583" i="5"/>
  <c r="F1582" i="5"/>
  <c r="F1581" i="5"/>
  <c r="F1580" i="5"/>
  <c r="F1579" i="5"/>
  <c r="K556" i="4" s="1"/>
  <c r="F1578" i="5"/>
  <c r="K579" i="4" s="1"/>
  <c r="F1577" i="5"/>
  <c r="K673" i="4" s="1"/>
  <c r="F1576" i="5"/>
  <c r="F1575" i="5"/>
  <c r="F1574" i="5"/>
  <c r="F1573" i="5"/>
  <c r="F1572" i="5"/>
  <c r="F1571" i="5"/>
  <c r="F1570" i="5"/>
  <c r="F1569" i="5"/>
  <c r="F1568" i="5"/>
  <c r="F1567" i="5"/>
  <c r="K598" i="4" s="1"/>
  <c r="F1566" i="5"/>
  <c r="K120" i="4" s="1"/>
  <c r="F1565" i="5"/>
  <c r="F1564" i="5"/>
  <c r="F1563" i="5"/>
  <c r="K438" i="4" s="1"/>
  <c r="F1562" i="5"/>
  <c r="K259" i="4" s="1"/>
  <c r="F1561" i="5"/>
  <c r="F1560" i="5"/>
  <c r="F1559" i="5"/>
  <c r="F1558" i="5"/>
  <c r="F1557" i="5"/>
  <c r="F1556" i="5"/>
  <c r="K343" i="4" s="1"/>
  <c r="F1555" i="5"/>
  <c r="F1554" i="5"/>
  <c r="F1553" i="5"/>
  <c r="F1552" i="5"/>
  <c r="K385" i="4" s="1"/>
  <c r="F1551" i="5"/>
  <c r="K422" i="4" s="1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K146" i="4" s="1"/>
  <c r="F1524" i="5"/>
  <c r="F1523" i="5"/>
  <c r="F1522" i="5"/>
  <c r="K219" i="4" s="1"/>
  <c r="F1521" i="5"/>
  <c r="F1520" i="5"/>
  <c r="F1519" i="5"/>
  <c r="K387" i="4" s="1"/>
  <c r="F1518" i="5"/>
  <c r="F1517" i="5"/>
  <c r="K412" i="4" s="1"/>
  <c r="F1516" i="5"/>
  <c r="K515" i="4" s="1"/>
  <c r="F1515" i="5"/>
  <c r="F1514" i="5"/>
  <c r="K726" i="4" s="1"/>
  <c r="F1513" i="5"/>
  <c r="F1512" i="5"/>
  <c r="F1511" i="5"/>
  <c r="K439" i="4" s="1"/>
  <c r="F1510" i="5"/>
  <c r="F1509" i="5"/>
  <c r="F1508" i="5"/>
  <c r="F1507" i="5"/>
  <c r="F1506" i="5"/>
  <c r="F1505" i="5"/>
  <c r="F1504" i="5"/>
  <c r="F1503" i="5"/>
  <c r="F1502" i="5"/>
  <c r="K326" i="4" s="1"/>
  <c r="F1501" i="5"/>
  <c r="K440" i="4" s="1"/>
  <c r="F1500" i="5"/>
  <c r="F1499" i="5"/>
  <c r="F1498" i="5"/>
  <c r="F1497" i="5"/>
  <c r="K361" i="4" s="1"/>
  <c r="F1496" i="5"/>
  <c r="F1495" i="5"/>
  <c r="K544" i="4" s="1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K631" i="4" s="1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K242" i="4" s="1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K381" i="4" s="1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K333" i="4" s="1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K136" i="4" s="1"/>
  <c r="F1420" i="5"/>
  <c r="F1419" i="5"/>
  <c r="F1418" i="5"/>
  <c r="F1417" i="5"/>
  <c r="F1416" i="5"/>
  <c r="K451" i="4" s="1"/>
  <c r="F1415" i="5"/>
  <c r="F1414" i="5"/>
  <c r="F1413" i="5"/>
  <c r="F1412" i="5"/>
  <c r="F1411" i="5"/>
  <c r="F1410" i="5"/>
  <c r="F1409" i="5"/>
  <c r="K241" i="4" s="1"/>
  <c r="F1408" i="5"/>
  <c r="F1407" i="5"/>
  <c r="F1406" i="5"/>
  <c r="F1405" i="5"/>
  <c r="K344" i="4" s="1"/>
  <c r="F1404" i="5"/>
  <c r="F1403" i="5"/>
  <c r="F1402" i="5"/>
  <c r="F1401" i="5"/>
  <c r="K616" i="4" s="1"/>
  <c r="F1400" i="5"/>
  <c r="K301" i="4" s="1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K691" i="4" s="1"/>
  <c r="F1378" i="5"/>
  <c r="F1377" i="5"/>
  <c r="K129" i="4" s="1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K639" i="4" s="1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K176" i="4" s="1"/>
  <c r="F1344" i="5"/>
  <c r="F1343" i="5"/>
  <c r="F1342" i="5"/>
  <c r="F1341" i="5"/>
  <c r="F1340" i="5"/>
  <c r="F1339" i="5"/>
  <c r="F1338" i="5"/>
  <c r="K561" i="4" s="1"/>
  <c r="F1337" i="5"/>
  <c r="F1336" i="5"/>
  <c r="K575" i="4" s="1"/>
  <c r="F1335" i="5"/>
  <c r="F1334" i="5"/>
  <c r="K15" i="4" s="1"/>
  <c r="F1333" i="5"/>
  <c r="F1332" i="5"/>
  <c r="F1331" i="5"/>
  <c r="F1330" i="5"/>
  <c r="F1329" i="5"/>
  <c r="F1328" i="5"/>
  <c r="F1327" i="5"/>
  <c r="K151" i="4" s="1"/>
  <c r="F1326" i="5"/>
  <c r="K115" i="4" s="1"/>
  <c r="F1325" i="5"/>
  <c r="F1324" i="5"/>
  <c r="F1323" i="5"/>
  <c r="F1322" i="5"/>
  <c r="F1321" i="5"/>
  <c r="K175" i="4" s="1"/>
  <c r="F1320" i="5"/>
  <c r="F1319" i="5"/>
  <c r="F1318" i="5"/>
  <c r="F1317" i="5"/>
  <c r="F1316" i="5"/>
  <c r="F1315" i="5"/>
  <c r="F1314" i="5"/>
  <c r="F1313" i="5"/>
  <c r="F1312" i="5"/>
  <c r="F1311" i="5"/>
  <c r="K635" i="4" s="1"/>
  <c r="F1310" i="5"/>
  <c r="K731" i="4" s="1"/>
  <c r="F1309" i="5"/>
  <c r="K173" i="4" s="1"/>
  <c r="F1308" i="5"/>
  <c r="F1307" i="5"/>
  <c r="F1306" i="5"/>
  <c r="K285" i="4" s="1"/>
  <c r="F1305" i="5"/>
  <c r="F1304" i="5"/>
  <c r="F1303" i="5"/>
  <c r="K755" i="4" s="1"/>
  <c r="F1302" i="5"/>
  <c r="F1301" i="5"/>
  <c r="F1300" i="5"/>
  <c r="F1299" i="5"/>
  <c r="K276" i="4" s="1"/>
  <c r="F1298" i="5"/>
  <c r="F1297" i="5"/>
  <c r="F1296" i="5"/>
  <c r="K741" i="4" s="1"/>
  <c r="F1295" i="5"/>
  <c r="F1294" i="5"/>
  <c r="F1293" i="5"/>
  <c r="K760" i="4" s="1"/>
  <c r="F1292" i="5"/>
  <c r="F1291" i="5"/>
  <c r="K87" i="4" s="1"/>
  <c r="F1290" i="5"/>
  <c r="K156" i="4" s="1"/>
  <c r="F1289" i="5"/>
  <c r="F1288" i="5"/>
  <c r="F1287" i="5"/>
  <c r="K11" i="4" s="1"/>
  <c r="F1286" i="5"/>
  <c r="K296" i="4" s="1"/>
  <c r="F1285" i="5"/>
  <c r="F1284" i="5"/>
  <c r="F1283" i="5"/>
  <c r="K81" i="4" s="1"/>
  <c r="F1282" i="5"/>
  <c r="K706" i="4" s="1"/>
  <c r="F1281" i="5"/>
  <c r="F1280" i="5"/>
  <c r="K149" i="4" s="1"/>
  <c r="F1279" i="5"/>
  <c r="K89" i="4" s="1"/>
  <c r="F1278" i="5"/>
  <c r="K26" i="4" s="1"/>
  <c r="F1277" i="5"/>
  <c r="F1276" i="5"/>
  <c r="F1275" i="5"/>
  <c r="F1274" i="5"/>
  <c r="F1273" i="5"/>
  <c r="K319" i="4" s="1"/>
  <c r="F1272" i="5"/>
  <c r="K20" i="4" s="1"/>
  <c r="F1271" i="5"/>
  <c r="K732" i="4" s="1"/>
  <c r="F1270" i="5"/>
  <c r="F1269" i="5"/>
  <c r="F1268" i="5"/>
  <c r="F1267" i="5"/>
  <c r="F1266" i="5"/>
  <c r="F1265" i="5"/>
  <c r="F1264" i="5"/>
  <c r="F1263" i="5"/>
  <c r="F1262" i="5"/>
  <c r="F1261" i="5"/>
  <c r="F1260" i="5"/>
  <c r="K158" i="4" s="1"/>
  <c r="F1259" i="5"/>
  <c r="K490" i="4" s="1"/>
  <c r="F1258" i="5"/>
  <c r="K99" i="4" s="1"/>
  <c r="F1257" i="5"/>
  <c r="K126" i="4" s="1"/>
  <c r="F1256" i="5"/>
  <c r="F1255" i="5"/>
  <c r="K651" i="4" s="1"/>
  <c r="F1254" i="5"/>
  <c r="F1253" i="5"/>
  <c r="F1252" i="5"/>
  <c r="F1251" i="5"/>
  <c r="F1250" i="5"/>
  <c r="K334" i="4" s="1"/>
  <c r="F1249" i="5"/>
  <c r="F1248" i="5"/>
  <c r="F1247" i="5"/>
  <c r="K299" i="4" s="1"/>
  <c r="F1246" i="5"/>
  <c r="F1245" i="5"/>
  <c r="K305" i="4" s="1"/>
  <c r="F1244" i="5"/>
  <c r="F1243" i="5"/>
  <c r="K725" i="4" s="1"/>
  <c r="F1242" i="5"/>
  <c r="F1241" i="5"/>
  <c r="F1240" i="5"/>
  <c r="F1239" i="5"/>
  <c r="K95" i="4" s="1"/>
  <c r="F1238" i="5"/>
  <c r="K85" i="4" s="1"/>
  <c r="F1237" i="5"/>
  <c r="F1236" i="5"/>
  <c r="F1235" i="5"/>
  <c r="F1234" i="5"/>
  <c r="F1233" i="5"/>
  <c r="F1232" i="5"/>
  <c r="K31" i="4" s="1"/>
  <c r="F1231" i="5"/>
  <c r="F1230" i="5"/>
  <c r="F1229" i="5"/>
  <c r="F1228" i="5"/>
  <c r="F1227" i="5"/>
  <c r="F1226" i="5"/>
  <c r="F1225" i="5"/>
  <c r="F1224" i="5"/>
  <c r="K724" i="4" s="1"/>
  <c r="F1223" i="5"/>
  <c r="K195" i="4" s="1"/>
  <c r="F1222" i="5"/>
  <c r="F1221" i="5"/>
  <c r="F1220" i="5"/>
  <c r="F1219" i="5"/>
  <c r="F1218" i="5"/>
  <c r="F1217" i="5"/>
  <c r="F1216" i="5"/>
  <c r="F1215" i="5"/>
  <c r="F1214" i="5"/>
  <c r="K660" i="4" s="1"/>
  <c r="F1213" i="5"/>
  <c r="K421" i="4" s="1"/>
  <c r="F1212" i="5"/>
  <c r="K720" i="4" s="1"/>
  <c r="F1211" i="5"/>
  <c r="K413" i="4" s="1"/>
  <c r="F1210" i="5"/>
  <c r="K716" i="4" s="1"/>
  <c r="F1209" i="5"/>
  <c r="K430" i="4" s="1"/>
  <c r="F1208" i="5"/>
  <c r="K427" i="4" s="1"/>
  <c r="F1207" i="5"/>
  <c r="K627" i="4" s="1"/>
  <c r="F1206" i="5"/>
  <c r="K712" i="4" s="1"/>
  <c r="F1205" i="5"/>
  <c r="K289" i="4" s="1"/>
  <c r="F1204" i="5"/>
  <c r="F1203" i="5"/>
  <c r="F1202" i="5"/>
  <c r="F1201" i="5"/>
  <c r="F1200" i="5"/>
  <c r="F1199" i="5"/>
  <c r="F1198" i="5"/>
  <c r="K708" i="4" s="1"/>
  <c r="F1197" i="5"/>
  <c r="K652" i="4" s="1"/>
  <c r="F1196" i="5"/>
  <c r="F1195" i="5"/>
  <c r="F1194" i="5"/>
  <c r="F1193" i="5"/>
  <c r="K25" i="4" s="1"/>
  <c r="F1192" i="5"/>
  <c r="K93" i="4" s="1"/>
  <c r="F1191" i="5"/>
  <c r="K159" i="4" s="1"/>
  <c r="F1190" i="5"/>
  <c r="F1189" i="5"/>
  <c r="F1188" i="5"/>
  <c r="F1187" i="5"/>
  <c r="K677" i="4" s="1"/>
  <c r="F1186" i="5"/>
  <c r="F1185" i="5"/>
  <c r="F1184" i="5"/>
  <c r="F1183" i="5"/>
  <c r="F1182" i="5"/>
  <c r="F1181" i="5"/>
  <c r="F1180" i="5"/>
  <c r="F1179" i="5"/>
  <c r="F1178" i="5"/>
  <c r="F1177" i="5"/>
  <c r="K9" i="4" s="1"/>
  <c r="F1176" i="5"/>
  <c r="F1175" i="5"/>
  <c r="F1174" i="5"/>
  <c r="F1173" i="5"/>
  <c r="F1172" i="5"/>
  <c r="F1171" i="5"/>
  <c r="F1170" i="5"/>
  <c r="F1169" i="5"/>
  <c r="F1168" i="5"/>
  <c r="K14" i="4" s="1"/>
  <c r="F1167" i="5"/>
  <c r="K648" i="4" s="1"/>
  <c r="F1166" i="5"/>
  <c r="F1165" i="5"/>
  <c r="F1164" i="5"/>
  <c r="K55" i="4" s="1"/>
  <c r="F1163" i="5"/>
  <c r="K339" i="4" s="1"/>
  <c r="F1162" i="5"/>
  <c r="F1161" i="5"/>
  <c r="F1160" i="5"/>
  <c r="F1159" i="5"/>
  <c r="F1158" i="5"/>
  <c r="F1157" i="5"/>
  <c r="F1156" i="5"/>
  <c r="F1155" i="5"/>
  <c r="F1154" i="5"/>
  <c r="K67" i="4" s="1"/>
  <c r="F1153" i="5"/>
  <c r="F1152" i="5"/>
  <c r="F1151" i="5"/>
  <c r="K208" i="4" s="1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K338" i="4" s="1"/>
  <c r="F1137" i="5"/>
  <c r="K270" i="4" s="1"/>
  <c r="F1136" i="5"/>
  <c r="F1135" i="5"/>
  <c r="F1134" i="5"/>
  <c r="K330" i="4" s="1"/>
  <c r="F1133" i="5"/>
  <c r="K511" i="4" s="1"/>
  <c r="F1132" i="5"/>
  <c r="K723" i="4" s="1"/>
  <c r="F1131" i="5"/>
  <c r="K143" i="4" s="1"/>
  <c r="F1130" i="5"/>
  <c r="F1129" i="5"/>
  <c r="K27" i="4" s="1"/>
  <c r="F1128" i="5"/>
  <c r="F1127" i="5"/>
  <c r="F1126" i="5"/>
  <c r="F1125" i="5"/>
  <c r="K138" i="4" s="1"/>
  <c r="F1124" i="5"/>
  <c r="F1123" i="5"/>
  <c r="F1122" i="5"/>
  <c r="F1121" i="5"/>
  <c r="F1120" i="5"/>
  <c r="F1119" i="5"/>
  <c r="K272" i="4" s="1"/>
  <c r="F1118" i="5"/>
  <c r="F1117" i="5"/>
  <c r="F1116" i="5"/>
  <c r="F1115" i="5"/>
  <c r="F1114" i="5"/>
  <c r="K353" i="4" s="1"/>
  <c r="F1113" i="5"/>
  <c r="K340" i="4" s="1"/>
  <c r="F1112" i="5"/>
  <c r="K644" i="4" s="1"/>
  <c r="F1111" i="5"/>
  <c r="F1110" i="5"/>
  <c r="K90" i="4" s="1"/>
  <c r="F1109" i="5"/>
  <c r="F1108" i="5"/>
  <c r="K273" i="4" s="1"/>
  <c r="F1107" i="5"/>
  <c r="F1106" i="5"/>
  <c r="F1105" i="5"/>
  <c r="F1104" i="5"/>
  <c r="K36" i="4" s="1"/>
  <c r="F1103" i="5"/>
  <c r="F1102" i="5"/>
  <c r="F1101" i="5"/>
  <c r="F1100" i="5"/>
  <c r="K231" i="4" s="1"/>
  <c r="F1099" i="5"/>
  <c r="K164" i="4" s="1"/>
  <c r="F1098" i="5"/>
  <c r="F1097" i="5"/>
  <c r="F1096" i="5"/>
  <c r="K355" i="4" s="1"/>
  <c r="F1095" i="5"/>
  <c r="K39" i="4" s="1"/>
  <c r="F1094" i="5"/>
  <c r="F1093" i="5"/>
  <c r="F1092" i="5"/>
  <c r="K727" i="4" s="1"/>
  <c r="F1091" i="5"/>
  <c r="K180" i="4" s="1"/>
  <c r="F1090" i="5"/>
  <c r="F1089" i="5"/>
  <c r="K169" i="4" s="1"/>
  <c r="F1088" i="5"/>
  <c r="K107" i="4" s="1"/>
  <c r="F1087" i="5"/>
  <c r="K729" i="4" s="1"/>
  <c r="F1086" i="5"/>
  <c r="F1085" i="5"/>
  <c r="F1084" i="5"/>
  <c r="F1083" i="5"/>
  <c r="K163" i="4" s="1"/>
  <c r="F1082" i="5"/>
  <c r="F1081" i="5"/>
  <c r="K12" i="4" s="1"/>
  <c r="F1080" i="5"/>
  <c r="K680" i="4" s="1"/>
  <c r="F1079" i="5"/>
  <c r="K359" i="4" s="1"/>
  <c r="F1078" i="5"/>
  <c r="K555" i="4" s="1"/>
  <c r="F1077" i="5"/>
  <c r="F1076" i="5"/>
  <c r="F1075" i="5"/>
  <c r="K297" i="4" s="1"/>
  <c r="F1074" i="5"/>
  <c r="F1073" i="5"/>
  <c r="F1072" i="5"/>
  <c r="F1071" i="5"/>
  <c r="K233" i="4" s="1"/>
  <c r="F1070" i="5"/>
  <c r="F1069" i="5"/>
  <c r="F1068" i="5"/>
  <c r="F1067" i="5"/>
  <c r="K72" i="4" s="1"/>
  <c r="F1066" i="5"/>
  <c r="F1065" i="5"/>
  <c r="F1064" i="5"/>
  <c r="K322" i="4" s="1"/>
  <c r="F1063" i="5"/>
  <c r="K236" i="4" s="1"/>
  <c r="F1062" i="5"/>
  <c r="K76" i="4" s="1"/>
  <c r="F1061" i="5"/>
  <c r="K672" i="4" s="1"/>
  <c r="F1060" i="5"/>
  <c r="F1059" i="5"/>
  <c r="K617" i="4" s="1"/>
  <c r="F1058" i="5"/>
  <c r="F1057" i="5"/>
  <c r="F1056" i="5"/>
  <c r="F1055" i="5"/>
  <c r="K96" i="4" s="1"/>
  <c r="F1054" i="5"/>
  <c r="F1053" i="5"/>
  <c r="F1052" i="5"/>
  <c r="F1051" i="5"/>
  <c r="F1050" i="5"/>
  <c r="F1049" i="5"/>
  <c r="F1048" i="5"/>
  <c r="F1047" i="5"/>
  <c r="F1046" i="5"/>
  <c r="K68" i="4" s="1"/>
  <c r="F1045" i="5"/>
  <c r="F1044" i="5"/>
  <c r="F1043" i="5"/>
  <c r="F1042" i="5"/>
  <c r="F1041" i="5"/>
  <c r="F1040" i="5"/>
  <c r="F1039" i="5"/>
  <c r="F1038" i="5"/>
  <c r="K161" i="4" s="1"/>
  <c r="F1037" i="5"/>
  <c r="F1036" i="5"/>
  <c r="K124" i="4" s="1"/>
  <c r="F1035" i="5"/>
  <c r="F1034" i="5"/>
  <c r="K172" i="4" s="1"/>
  <c r="F1033" i="5"/>
  <c r="K756" i="4" s="1"/>
  <c r="F1032" i="5"/>
  <c r="K754" i="4" s="1"/>
  <c r="F1031" i="5"/>
  <c r="K50" i="4" s="1"/>
  <c r="F1030" i="5"/>
  <c r="F1029" i="5"/>
  <c r="F1028" i="5"/>
  <c r="F1027" i="5"/>
  <c r="F1026" i="5"/>
  <c r="F1025" i="5"/>
  <c r="K214" i="4" s="1"/>
  <c r="F1024" i="5"/>
  <c r="F1023" i="5"/>
  <c r="F1022" i="5"/>
  <c r="K308" i="4" s="1"/>
  <c r="F1021" i="5"/>
  <c r="F1020" i="5"/>
  <c r="F1019" i="5"/>
  <c r="F1018" i="5"/>
  <c r="F1017" i="5"/>
  <c r="F1016" i="5"/>
  <c r="F1015" i="5"/>
  <c r="F1014" i="5"/>
  <c r="K398" i="4" s="1"/>
  <c r="F1013" i="5"/>
  <c r="K306" i="4" s="1"/>
  <c r="F1012" i="5"/>
  <c r="K101" i="4" s="1"/>
  <c r="F1011" i="5"/>
  <c r="F1010" i="5"/>
  <c r="K92" i="4" s="1"/>
  <c r="F1009" i="5"/>
  <c r="K719" i="4" s="1"/>
  <c r="F1008" i="5"/>
  <c r="F1007" i="5"/>
  <c r="F1006" i="5"/>
  <c r="K717" i="4" s="1"/>
  <c r="F1005" i="5"/>
  <c r="F1004" i="5"/>
  <c r="F1003" i="5"/>
  <c r="F1002" i="5"/>
  <c r="K132" i="4" s="1"/>
  <c r="F1001" i="5"/>
  <c r="K711" i="4" s="1"/>
  <c r="F1000" i="5"/>
  <c r="K223" i="4" s="1"/>
  <c r="F999" i="5"/>
  <c r="F998" i="5"/>
  <c r="F997" i="5"/>
  <c r="F996" i="5"/>
  <c r="F995" i="5"/>
  <c r="K703" i="4" s="1"/>
  <c r="F994" i="5"/>
  <c r="F993" i="5"/>
  <c r="F992" i="5"/>
  <c r="F991" i="5"/>
  <c r="K352" i="4" s="1"/>
  <c r="F990" i="5"/>
  <c r="F989" i="5"/>
  <c r="F988" i="5"/>
  <c r="K274" i="4" s="1"/>
  <c r="F987" i="5"/>
  <c r="F986" i="5"/>
  <c r="F985" i="5"/>
  <c r="K113" i="4" s="1"/>
  <c r="F984" i="5"/>
  <c r="K695" i="4" s="1"/>
  <c r="F983" i="5"/>
  <c r="K636" i="4" s="1"/>
  <c r="F982" i="5"/>
  <c r="F981" i="5"/>
  <c r="K356" i="4" s="1"/>
  <c r="F980" i="5"/>
  <c r="K689" i="4" s="1"/>
  <c r="F979" i="5"/>
  <c r="K687" i="4" s="1"/>
  <c r="F978" i="5"/>
  <c r="K369" i="4" s="1"/>
  <c r="F977" i="5"/>
  <c r="F976" i="5"/>
  <c r="F975" i="5"/>
  <c r="K624" i="4" s="1"/>
  <c r="F974" i="5"/>
  <c r="F973" i="5"/>
  <c r="K52" i="4" s="1"/>
  <c r="F972" i="5"/>
  <c r="K606" i="4" s="1"/>
  <c r="F971" i="5"/>
  <c r="K681" i="4" s="1"/>
  <c r="F970" i="5"/>
  <c r="F969" i="5"/>
  <c r="F968" i="5"/>
  <c r="F967" i="5"/>
  <c r="F966" i="5"/>
  <c r="F965" i="5"/>
  <c r="K262" i="4" s="1"/>
  <c r="F964" i="5"/>
  <c r="K174" i="4" s="1"/>
  <c r="F963" i="5"/>
  <c r="F962" i="5"/>
  <c r="K715" i="4" s="1"/>
  <c r="F961" i="5"/>
  <c r="K13" i="4" s="1"/>
  <c r="F960" i="5"/>
  <c r="K292" i="4" s="1"/>
  <c r="F959" i="5"/>
  <c r="F958" i="5"/>
  <c r="F957" i="5"/>
  <c r="F956" i="5"/>
  <c r="F955" i="5"/>
  <c r="K100" i="4" s="1"/>
  <c r="F954" i="5"/>
  <c r="F953" i="5"/>
  <c r="F952" i="5"/>
  <c r="F951" i="5"/>
  <c r="F950" i="5"/>
  <c r="F949" i="5"/>
  <c r="K446" i="4" s="1"/>
  <c r="F948" i="5"/>
  <c r="K271" i="4" s="1"/>
  <c r="F947" i="5"/>
  <c r="F946" i="5"/>
  <c r="F945" i="5"/>
  <c r="F944" i="5"/>
  <c r="F943" i="5"/>
  <c r="K260" i="4" s="1"/>
  <c r="F942" i="5"/>
  <c r="F941" i="5"/>
  <c r="F940" i="5"/>
  <c r="F939" i="5"/>
  <c r="K284" i="4" s="1"/>
  <c r="F938" i="5"/>
  <c r="F937" i="5"/>
  <c r="F936" i="5"/>
  <c r="F935" i="5"/>
  <c r="F934" i="5"/>
  <c r="K366" i="4" s="1"/>
  <c r="F933" i="5"/>
  <c r="F932" i="5"/>
  <c r="K220" i="4" s="1"/>
  <c r="F931" i="5"/>
  <c r="F930" i="5"/>
  <c r="F929" i="5"/>
  <c r="F928" i="5"/>
  <c r="F927" i="5"/>
  <c r="F926" i="5"/>
  <c r="F925" i="5"/>
  <c r="F924" i="5"/>
  <c r="K38" i="4" s="1"/>
  <c r="F923" i="5"/>
  <c r="F922" i="5"/>
  <c r="K263" i="4" s="1"/>
  <c r="F921" i="5"/>
  <c r="F920" i="5"/>
  <c r="K358" i="4" s="1"/>
  <c r="F919" i="5"/>
  <c r="F918" i="5"/>
  <c r="F917" i="5"/>
  <c r="F916" i="5"/>
  <c r="F915" i="5"/>
  <c r="K218" i="4" s="1"/>
  <c r="F914" i="5"/>
  <c r="K166" i="4" s="1"/>
  <c r="F913" i="5"/>
  <c r="F912" i="5"/>
  <c r="K671" i="4" s="1"/>
  <c r="F911" i="5"/>
  <c r="K585" i="4" s="1"/>
  <c r="F910" i="5"/>
  <c r="F909" i="5"/>
  <c r="F908" i="5"/>
  <c r="K542" i="4" s="1"/>
  <c r="F907" i="5"/>
  <c r="K134" i="4" s="1"/>
  <c r="F906" i="5"/>
  <c r="K280" i="4" s="1"/>
  <c r="F905" i="5"/>
  <c r="K60" i="4" s="1"/>
  <c r="F904" i="5"/>
  <c r="F903" i="5"/>
  <c r="F902" i="5"/>
  <c r="F901" i="5"/>
  <c r="K698" i="4" s="1"/>
  <c r="F900" i="5"/>
  <c r="K232" i="4" s="1"/>
  <c r="F899" i="5"/>
  <c r="K21" i="4" s="1"/>
  <c r="F898" i="5"/>
  <c r="F897" i="5"/>
  <c r="K303" i="4" s="1"/>
  <c r="F896" i="5"/>
  <c r="F895" i="5"/>
  <c r="F894" i="5"/>
  <c r="F893" i="5"/>
  <c r="F892" i="5"/>
  <c r="K73" i="4" s="1"/>
  <c r="F891" i="5"/>
  <c r="F890" i="5"/>
  <c r="F889" i="5"/>
  <c r="F888" i="5"/>
  <c r="K170" i="4" s="1"/>
  <c r="F887" i="5"/>
  <c r="K189" i="4" s="1"/>
  <c r="F886" i="5"/>
  <c r="K49" i="4" s="1"/>
  <c r="F885" i="5"/>
  <c r="F884" i="5"/>
  <c r="F883" i="5"/>
  <c r="F882" i="5"/>
  <c r="F881" i="5"/>
  <c r="K177" i="4" s="1"/>
  <c r="F880" i="5"/>
  <c r="F879" i="5"/>
  <c r="F878" i="5"/>
  <c r="F877" i="5"/>
  <c r="F876" i="5"/>
  <c r="K183" i="4" s="1"/>
  <c r="F875" i="5"/>
  <c r="K492" i="4" s="1"/>
  <c r="F874" i="5"/>
  <c r="K82" i="4" s="1"/>
  <c r="F873" i="5"/>
  <c r="F872" i="5"/>
  <c r="K248" i="4" s="1"/>
  <c r="F871" i="5"/>
  <c r="K645" i="4" s="1"/>
  <c r="F870" i="5"/>
  <c r="K150" i="4" s="1"/>
  <c r="F869" i="5"/>
  <c r="K184" i="4" s="1"/>
  <c r="F868" i="5"/>
  <c r="K641" i="4" s="1"/>
  <c r="F867" i="5"/>
  <c r="K323" i="4" s="1"/>
  <c r="F866" i="5"/>
  <c r="K154" i="4" s="1"/>
  <c r="F865" i="5"/>
  <c r="K62" i="4" s="1"/>
  <c r="F864" i="5"/>
  <c r="K148" i="4" s="1"/>
  <c r="F863" i="5"/>
  <c r="F862" i="5"/>
  <c r="F861" i="5"/>
  <c r="F860" i="5"/>
  <c r="K53" i="4" s="1"/>
  <c r="F859" i="5"/>
  <c r="K116" i="4" s="1"/>
  <c r="F858" i="5"/>
  <c r="K51" i="4" s="1"/>
  <c r="F857" i="5"/>
  <c r="F856" i="5"/>
  <c r="F855" i="5"/>
  <c r="F854" i="5"/>
  <c r="K626" i="4" s="1"/>
  <c r="F853" i="5"/>
  <c r="F852" i="5"/>
  <c r="K496" i="4" s="1"/>
  <c r="F851" i="5"/>
  <c r="F850" i="5"/>
  <c r="F849" i="5"/>
  <c r="K327" i="4" s="1"/>
  <c r="F848" i="5"/>
  <c r="K131" i="4" s="1"/>
  <c r="F847" i="5"/>
  <c r="F846" i="5"/>
  <c r="F845" i="5"/>
  <c r="F844" i="5"/>
  <c r="F843" i="5"/>
  <c r="F842" i="5"/>
  <c r="F841" i="5"/>
  <c r="F840" i="5"/>
  <c r="F839" i="5"/>
  <c r="F838" i="5"/>
  <c r="K19" i="4" s="1"/>
  <c r="F837" i="5"/>
  <c r="F836" i="5"/>
  <c r="F835" i="5"/>
  <c r="K104" i="4" s="1"/>
  <c r="F834" i="5"/>
  <c r="F833" i="5"/>
  <c r="F832" i="5"/>
  <c r="F831" i="5"/>
  <c r="F830" i="5"/>
  <c r="F829" i="5"/>
  <c r="F828" i="5"/>
  <c r="F827" i="5"/>
  <c r="K442" i="4" s="1"/>
  <c r="F826" i="5"/>
  <c r="F825" i="5"/>
  <c r="F824" i="5"/>
  <c r="F823" i="5"/>
  <c r="F822" i="5"/>
  <c r="K192" i="4" s="1"/>
  <c r="F821" i="5"/>
  <c r="F820" i="5"/>
  <c r="K41" i="4" s="1"/>
  <c r="F819" i="5"/>
  <c r="K217" i="4" s="1"/>
  <c r="F818" i="5"/>
  <c r="K298" i="4" s="1"/>
  <c r="F817" i="5"/>
  <c r="K656" i="4" s="1"/>
  <c r="F816" i="5"/>
  <c r="F815" i="5"/>
  <c r="F814" i="5"/>
  <c r="F813" i="5"/>
  <c r="K121" i="4" s="1"/>
  <c r="F812" i="5"/>
  <c r="F811" i="5"/>
  <c r="F810" i="5"/>
  <c r="F809" i="5"/>
  <c r="K393" i="4" s="1"/>
  <c r="F808" i="5"/>
  <c r="F807" i="5"/>
  <c r="F806" i="5"/>
  <c r="F805" i="5"/>
  <c r="F804" i="5"/>
  <c r="K133" i="4" s="1"/>
  <c r="F803" i="5"/>
  <c r="K389" i="4" s="1"/>
  <c r="F802" i="5"/>
  <c r="K249" i="4" s="1"/>
  <c r="F801" i="5"/>
  <c r="F800" i="5"/>
  <c r="K630" i="4" s="1"/>
  <c r="F799" i="5"/>
  <c r="K750" i="4" s="1"/>
  <c r="F798" i="5"/>
  <c r="F797" i="5"/>
  <c r="F796" i="5"/>
  <c r="F795" i="5"/>
  <c r="K23" i="4" s="1"/>
  <c r="F794" i="5"/>
  <c r="F793" i="5"/>
  <c r="K239" i="4" s="1"/>
  <c r="F792" i="5"/>
  <c r="F791" i="5"/>
  <c r="F790" i="5"/>
  <c r="K640" i="4" s="1"/>
  <c r="F789" i="5"/>
  <c r="F788" i="5"/>
  <c r="F787" i="5"/>
  <c r="F786" i="5"/>
  <c r="K420" i="4" s="1"/>
  <c r="F785" i="5"/>
  <c r="F784" i="5"/>
  <c r="K321" i="4" s="1"/>
  <c r="F783" i="5"/>
  <c r="F782" i="5"/>
  <c r="K602" i="4" s="1"/>
  <c r="F781" i="5"/>
  <c r="K669" i="4" s="1"/>
  <c r="F780" i="5"/>
  <c r="K713" i="4" s="1"/>
  <c r="F779" i="5"/>
  <c r="F778" i="5"/>
  <c r="F777" i="5"/>
  <c r="K382" i="4" s="1"/>
  <c r="F776" i="5"/>
  <c r="F775" i="5"/>
  <c r="F774" i="5"/>
  <c r="F773" i="5"/>
  <c r="K572" i="4" s="1"/>
  <c r="F772" i="5"/>
  <c r="K226" i="4" s="1"/>
  <c r="F771" i="5"/>
  <c r="F770" i="5"/>
  <c r="F769" i="5"/>
  <c r="F768" i="5"/>
  <c r="F767" i="5"/>
  <c r="K310" i="4" s="1"/>
  <c r="F766" i="5"/>
  <c r="K58" i="4" s="1"/>
  <c r="F765" i="5"/>
  <c r="F764" i="5"/>
  <c r="F763" i="5"/>
  <c r="F762" i="5"/>
  <c r="F761" i="5"/>
  <c r="F760" i="5"/>
  <c r="K34" i="4" s="1"/>
  <c r="F759" i="5"/>
  <c r="F758" i="5"/>
  <c r="F757" i="5"/>
  <c r="F756" i="5"/>
  <c r="F755" i="5"/>
  <c r="F754" i="5"/>
  <c r="F753" i="5"/>
  <c r="F752" i="5"/>
  <c r="F751" i="5"/>
  <c r="F750" i="5"/>
  <c r="K386" i="4" s="1"/>
  <c r="F749" i="5"/>
  <c r="K737" i="4" s="1"/>
  <c r="F748" i="5"/>
  <c r="K690" i="4" s="1"/>
  <c r="F747" i="5"/>
  <c r="F746" i="5"/>
  <c r="F745" i="5"/>
  <c r="K112" i="4" s="1"/>
  <c r="F744" i="5"/>
  <c r="K191" i="4" s="1"/>
  <c r="F743" i="5"/>
  <c r="F742" i="5"/>
  <c r="F741" i="5"/>
  <c r="F740" i="5"/>
  <c r="K70" i="4" s="1"/>
  <c r="F739" i="5"/>
  <c r="F738" i="5"/>
  <c r="F737" i="5"/>
  <c r="F736" i="5"/>
  <c r="K657" i="4" s="1"/>
  <c r="F735" i="5"/>
  <c r="F734" i="5"/>
  <c r="F733" i="5"/>
  <c r="K700" i="4" s="1"/>
  <c r="F732" i="5"/>
  <c r="F731" i="5"/>
  <c r="F730" i="5"/>
  <c r="F729" i="5"/>
  <c r="K694" i="4" s="1"/>
  <c r="F728" i="5"/>
  <c r="F727" i="5"/>
  <c r="K17" i="4" s="1"/>
  <c r="F726" i="5"/>
  <c r="K118" i="4" s="1"/>
  <c r="F725" i="5"/>
  <c r="F724" i="5"/>
  <c r="F723" i="5"/>
  <c r="F722" i="5"/>
  <c r="F721" i="5"/>
  <c r="F720" i="5"/>
  <c r="F719" i="5"/>
  <c r="F718" i="5"/>
  <c r="K761" i="4" s="1"/>
  <c r="F717" i="5"/>
  <c r="F716" i="5"/>
  <c r="F715" i="5"/>
  <c r="F714" i="5"/>
  <c r="F713" i="5"/>
  <c r="F712" i="5"/>
  <c r="F711" i="5"/>
  <c r="F710" i="5"/>
  <c r="F709" i="5"/>
  <c r="K543" i="4" s="1"/>
  <c r="F708" i="5"/>
  <c r="F707" i="5"/>
  <c r="F706" i="5"/>
  <c r="K186" i="4" s="1"/>
  <c r="F705" i="5"/>
  <c r="K57" i="4" s="1"/>
  <c r="F704" i="5"/>
  <c r="F703" i="5"/>
  <c r="K216" i="4" s="1"/>
  <c r="F702" i="5"/>
  <c r="F701" i="5"/>
  <c r="K647" i="4" s="1"/>
  <c r="F700" i="5"/>
  <c r="F699" i="5"/>
  <c r="K205" i="4" s="1"/>
  <c r="F698" i="5"/>
  <c r="K345" i="4" s="1"/>
  <c r="F697" i="5"/>
  <c r="K453" i="4" s="1"/>
  <c r="F696" i="5"/>
  <c r="F695" i="5"/>
  <c r="F694" i="5"/>
  <c r="K618" i="4" s="1"/>
  <c r="F693" i="5"/>
  <c r="K28" i="4" s="1"/>
  <c r="F692" i="5"/>
  <c r="F691" i="5"/>
  <c r="F690" i="5"/>
  <c r="K190" i="4" s="1"/>
  <c r="F689" i="5"/>
  <c r="K198" i="4" s="1"/>
  <c r="F688" i="5"/>
  <c r="F687" i="5"/>
  <c r="K509" i="4" s="1"/>
  <c r="F686" i="5"/>
  <c r="K505" i="4" s="1"/>
  <c r="F685" i="5"/>
  <c r="K705" i="4" s="1"/>
  <c r="F684" i="5"/>
  <c r="F683" i="5"/>
  <c r="F682" i="5"/>
  <c r="K47" i="4" s="1"/>
  <c r="F681" i="5"/>
  <c r="F680" i="5"/>
  <c r="F679" i="5"/>
  <c r="K329" i="4" s="1"/>
  <c r="F678" i="5"/>
  <c r="F677" i="5"/>
  <c r="F676" i="5"/>
  <c r="F675" i="5"/>
  <c r="F674" i="5"/>
  <c r="K612" i="4" s="1"/>
  <c r="F673" i="5"/>
  <c r="K109" i="4" s="1"/>
  <c r="F672" i="5"/>
  <c r="F671" i="5"/>
  <c r="F670" i="5"/>
  <c r="F669" i="5"/>
  <c r="K222" i="4" s="1"/>
  <c r="F668" i="5"/>
  <c r="K746" i="4" s="1"/>
  <c r="F667" i="5"/>
  <c r="F666" i="5"/>
  <c r="K444" i="4" s="1"/>
  <c r="F665" i="5"/>
  <c r="F664" i="5"/>
  <c r="F663" i="5"/>
  <c r="K371" i="4" s="1"/>
  <c r="F662" i="5"/>
  <c r="K742" i="4" s="1"/>
  <c r="F661" i="5"/>
  <c r="K278" i="4" s="1"/>
  <c r="F660" i="5"/>
  <c r="F659" i="5"/>
  <c r="F658" i="5"/>
  <c r="K665" i="4" s="1"/>
  <c r="F657" i="5"/>
  <c r="F656" i="5"/>
  <c r="K227" i="4" s="1"/>
  <c r="F655" i="5"/>
  <c r="F654" i="5"/>
  <c r="K167" i="4" s="1"/>
  <c r="F653" i="5"/>
  <c r="F652" i="5"/>
  <c r="F651" i="5"/>
  <c r="F650" i="5"/>
  <c r="K307" i="4" s="1"/>
  <c r="F649" i="5"/>
  <c r="K157" i="4" s="1"/>
  <c r="F648" i="5"/>
  <c r="K659" i="4" s="1"/>
  <c r="F647" i="5"/>
  <c r="K654" i="4" s="1"/>
  <c r="F646" i="5"/>
  <c r="K380" i="4" s="1"/>
  <c r="F645" i="5"/>
  <c r="K710" i="4" s="1"/>
  <c r="F644" i="5"/>
  <c r="F643" i="5"/>
  <c r="F642" i="5"/>
  <c r="F641" i="5"/>
  <c r="F640" i="5"/>
  <c r="F639" i="5"/>
  <c r="F638" i="5"/>
  <c r="K377" i="4" s="1"/>
  <c r="F637" i="5"/>
  <c r="K106" i="4" s="1"/>
  <c r="F636" i="5"/>
  <c r="K697" i="4" s="1"/>
  <c r="F635" i="5"/>
  <c r="K619" i="4" s="1"/>
  <c r="F634" i="5"/>
  <c r="F633" i="5"/>
  <c r="K646" i="4" s="1"/>
  <c r="F632" i="5"/>
  <c r="F631" i="5"/>
  <c r="F630" i="5"/>
  <c r="F629" i="5"/>
  <c r="F628" i="5"/>
  <c r="F627" i="5"/>
  <c r="F626" i="5"/>
  <c r="K599" i="4" s="1"/>
  <c r="F625" i="5"/>
  <c r="F624" i="5"/>
  <c r="F623" i="5"/>
  <c r="F622" i="5"/>
  <c r="K137" i="4" s="1"/>
  <c r="F621" i="5"/>
  <c r="K734" i="4" s="1"/>
  <c r="F620" i="5"/>
  <c r="K98" i="4" s="1"/>
  <c r="F619" i="5"/>
  <c r="K662" i="4" s="1"/>
  <c r="F618" i="5"/>
  <c r="F617" i="5"/>
  <c r="F616" i="5"/>
  <c r="F615" i="5"/>
  <c r="F614" i="5"/>
  <c r="K215" i="4" s="1"/>
  <c r="F613" i="5"/>
  <c r="K574" i="4" s="1"/>
  <c r="F612" i="5"/>
  <c r="F611" i="5"/>
  <c r="K426" i="4" s="1"/>
  <c r="F610" i="5"/>
  <c r="K605" i="4" s="1"/>
  <c r="F609" i="5"/>
  <c r="K707" i="4" s="1"/>
  <c r="F608" i="5"/>
  <c r="F607" i="5"/>
  <c r="F606" i="5"/>
  <c r="K625" i="4" s="1"/>
  <c r="F605" i="5"/>
  <c r="K351" i="4" s="1"/>
  <c r="F604" i="5"/>
  <c r="K578" i="4" s="1"/>
  <c r="F603" i="5"/>
  <c r="F602" i="5"/>
  <c r="K256" i="4" s="1"/>
  <c r="F601" i="5"/>
  <c r="F600" i="5"/>
  <c r="K535" i="4" s="1"/>
  <c r="F599" i="5"/>
  <c r="K531" i="4" s="1"/>
  <c r="F598" i="5"/>
  <c r="K762" i="4" s="1"/>
  <c r="F597" i="5"/>
  <c r="F596" i="5"/>
  <c r="K443" i="4" s="1"/>
  <c r="F595" i="5"/>
  <c r="F594" i="5"/>
  <c r="F593" i="5"/>
  <c r="K400" i="4" s="1"/>
  <c r="F592" i="5"/>
  <c r="F591" i="5"/>
  <c r="K668" i="4" s="1"/>
  <c r="F590" i="5"/>
  <c r="K8" i="4" s="1"/>
  <c r="F589" i="5"/>
  <c r="F588" i="5"/>
  <c r="F587" i="5"/>
  <c r="K261" i="4" s="1"/>
  <c r="F586" i="5"/>
  <c r="F585" i="5"/>
  <c r="F584" i="5"/>
  <c r="K108" i="4" s="1"/>
  <c r="F583" i="5"/>
  <c r="F582" i="5"/>
  <c r="F581" i="5"/>
  <c r="F580" i="5"/>
  <c r="F579" i="5"/>
  <c r="K94" i="4" s="1"/>
  <c r="F578" i="5"/>
  <c r="K721" i="4" s="1"/>
  <c r="F577" i="5"/>
  <c r="F576" i="5"/>
  <c r="F575" i="5"/>
  <c r="F574" i="5"/>
  <c r="K66" i="4" s="1"/>
  <c r="F573" i="5"/>
  <c r="F572" i="5"/>
  <c r="K709" i="4" s="1"/>
  <c r="F571" i="5"/>
  <c r="K399" i="4" s="1"/>
  <c r="F570" i="5"/>
  <c r="K701" i="4" s="1"/>
  <c r="F569" i="5"/>
  <c r="F568" i="5"/>
  <c r="F567" i="5"/>
  <c r="K763" i="4" s="1"/>
  <c r="F566" i="5"/>
  <c r="K608" i="4" s="1"/>
  <c r="F565" i="5"/>
  <c r="F564" i="5"/>
  <c r="K424" i="4" s="1"/>
  <c r="F563" i="5"/>
  <c r="F562" i="5"/>
  <c r="F561" i="5"/>
  <c r="F560" i="5"/>
  <c r="F559" i="5"/>
  <c r="K275" i="4" s="1"/>
  <c r="F558" i="5"/>
  <c r="F557" i="5"/>
  <c r="K685" i="4" s="1"/>
  <c r="F556" i="5"/>
  <c r="K311" i="4" s="1"/>
  <c r="F555" i="5"/>
  <c r="F554" i="5"/>
  <c r="K679" i="4" s="1"/>
  <c r="F553" i="5"/>
  <c r="F552" i="5"/>
  <c r="F551" i="5"/>
  <c r="K221" i="4" s="1"/>
  <c r="F550" i="5"/>
  <c r="F549" i="5"/>
  <c r="F548" i="5"/>
  <c r="F547" i="5"/>
  <c r="F546" i="5"/>
  <c r="K288" i="4" s="1"/>
  <c r="F545" i="5"/>
  <c r="F544" i="5"/>
  <c r="K529" i="4" s="1"/>
  <c r="F543" i="5"/>
  <c r="F542" i="5"/>
  <c r="K667" i="4" s="1"/>
  <c r="F541" i="5"/>
  <c r="K10" i="4" s="1"/>
  <c r="F540" i="5"/>
  <c r="K6" i="4" s="1"/>
  <c r="F539" i="5"/>
  <c r="K7" i="4" s="1"/>
  <c r="F538" i="5"/>
  <c r="F537" i="5"/>
  <c r="F536" i="5"/>
  <c r="F535" i="5"/>
  <c r="K179" i="4" s="1"/>
  <c r="F534" i="5"/>
  <c r="F533" i="5"/>
  <c r="K225" i="4" s="1"/>
  <c r="F532" i="5"/>
  <c r="F531" i="5"/>
  <c r="F530" i="5"/>
  <c r="F529" i="5"/>
  <c r="F528" i="5"/>
  <c r="F527" i="5"/>
  <c r="F526" i="5"/>
  <c r="K404" i="4" s="1"/>
  <c r="F525" i="5"/>
  <c r="K18" i="4" s="1"/>
  <c r="F524" i="5"/>
  <c r="F523" i="5"/>
  <c r="F522" i="5"/>
  <c r="K392" i="4" s="1"/>
  <c r="F521" i="5"/>
  <c r="K24" i="4" s="1"/>
  <c r="F520" i="5"/>
  <c r="F519" i="5"/>
  <c r="F518" i="5"/>
  <c r="K117" i="4" s="1"/>
  <c r="F517" i="5"/>
  <c r="F516" i="5"/>
  <c r="F515" i="5"/>
  <c r="F514" i="5"/>
  <c r="F513" i="5"/>
  <c r="F512" i="5"/>
  <c r="K181" i="4" s="1"/>
  <c r="F511" i="5"/>
  <c r="F510" i="5"/>
  <c r="K44" i="4" s="1"/>
  <c r="F509" i="5"/>
  <c r="F508" i="5"/>
  <c r="F507" i="5"/>
  <c r="K245" i="4" s="1"/>
  <c r="F506" i="5"/>
  <c r="F505" i="5"/>
  <c r="F504" i="5"/>
  <c r="K30" i="4" s="1"/>
  <c r="F503" i="5"/>
  <c r="K269" i="4" s="1"/>
  <c r="F502" i="5"/>
  <c r="F501" i="5"/>
  <c r="F500" i="5"/>
  <c r="F499" i="5"/>
  <c r="K638" i="4" s="1"/>
  <c r="F498" i="5"/>
  <c r="F497" i="5"/>
  <c r="F496" i="5"/>
  <c r="F495" i="5"/>
  <c r="F494" i="5"/>
  <c r="K201" i="4" s="1"/>
  <c r="F493" i="5"/>
  <c r="F492" i="5"/>
  <c r="F491" i="5"/>
  <c r="F490" i="5"/>
  <c r="F489" i="5"/>
  <c r="F488" i="5"/>
  <c r="F487" i="5"/>
  <c r="F486" i="5"/>
  <c r="K144" i="4" s="1"/>
  <c r="F485" i="5"/>
  <c r="F484" i="5"/>
  <c r="F483" i="5"/>
  <c r="F482" i="5"/>
  <c r="F481" i="5"/>
  <c r="F480" i="5"/>
  <c r="F479" i="5"/>
  <c r="F478" i="5"/>
  <c r="F477" i="5"/>
  <c r="F476" i="5"/>
  <c r="F475" i="5"/>
  <c r="F474" i="5"/>
  <c r="K265" i="4" s="1"/>
  <c r="F473" i="5"/>
  <c r="K71" i="4" s="1"/>
  <c r="F472" i="5"/>
  <c r="F471" i="5"/>
  <c r="F470" i="5"/>
  <c r="K22" i="4" s="1"/>
  <c r="F469" i="5"/>
  <c r="F468" i="5"/>
  <c r="F467" i="5"/>
  <c r="K250" i="4" s="1"/>
  <c r="F466" i="5"/>
  <c r="F465" i="5"/>
  <c r="F464" i="5"/>
  <c r="F463" i="5"/>
  <c r="F462" i="5"/>
  <c r="K566" i="4" s="1"/>
  <c r="F461" i="5"/>
  <c r="K414" i="4" s="1"/>
  <c r="F460" i="5"/>
  <c r="F459" i="5"/>
  <c r="K88" i="4" s="1"/>
  <c r="F458" i="5"/>
  <c r="F457" i="5"/>
  <c r="F456" i="5"/>
  <c r="F455" i="5"/>
  <c r="F454" i="5"/>
  <c r="F453" i="5"/>
  <c r="F452" i="5"/>
  <c r="K675" i="4" s="1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K91" i="4" s="1"/>
  <c r="F436" i="5"/>
  <c r="F435" i="5"/>
  <c r="K160" i="4" s="1"/>
  <c r="F434" i="5"/>
  <c r="K459" i="4" s="1"/>
  <c r="F433" i="5"/>
  <c r="F432" i="5"/>
  <c r="F431" i="5"/>
  <c r="F430" i="5"/>
  <c r="F429" i="5"/>
  <c r="K354" i="4" s="1"/>
  <c r="F428" i="5"/>
  <c r="F427" i="5"/>
  <c r="F426" i="5"/>
  <c r="F425" i="5"/>
  <c r="F424" i="5"/>
  <c r="K5" i="4" s="1"/>
  <c r="F423" i="5"/>
  <c r="F422" i="5"/>
  <c r="F421" i="5"/>
  <c r="K119" i="4" s="1"/>
  <c r="F420" i="5"/>
  <c r="F419" i="5"/>
  <c r="F418" i="5"/>
  <c r="F417" i="5"/>
  <c r="F416" i="5"/>
  <c r="K452" i="4" s="1"/>
  <c r="F415" i="5"/>
  <c r="K485" i="4" s="1"/>
  <c r="F414" i="5"/>
  <c r="K487" i="4" s="1"/>
  <c r="F413" i="5"/>
  <c r="K753" i="4" s="1"/>
  <c r="F412" i="5"/>
  <c r="K743" i="4" s="1"/>
  <c r="F411" i="5"/>
  <c r="F410" i="5"/>
  <c r="K730" i="4" s="1"/>
  <c r="F409" i="5"/>
  <c r="K611" i="4" s="1"/>
  <c r="F408" i="5"/>
  <c r="F407" i="5"/>
  <c r="F406" i="5"/>
  <c r="F405" i="5"/>
  <c r="K405" i="4" s="1"/>
  <c r="F404" i="5"/>
  <c r="F403" i="5"/>
  <c r="K188" i="4" s="1"/>
  <c r="F402" i="5"/>
  <c r="F401" i="5"/>
  <c r="K295" i="4" s="1"/>
  <c r="F400" i="5"/>
  <c r="F399" i="5"/>
  <c r="K43" i="4" s="1"/>
  <c r="F398" i="5"/>
  <c r="K56" i="4" s="1"/>
  <c r="F397" i="5"/>
  <c r="K279" i="4" s="1"/>
  <c r="F396" i="5"/>
  <c r="K65" i="4" s="1"/>
  <c r="F395" i="5"/>
  <c r="F394" i="5"/>
  <c r="F393" i="5"/>
  <c r="K577" i="4" s="1"/>
  <c r="F392" i="5"/>
  <c r="K747" i="4" s="1"/>
  <c r="F391" i="5"/>
  <c r="F390" i="5"/>
  <c r="F389" i="5"/>
  <c r="F388" i="5"/>
  <c r="F387" i="5"/>
  <c r="K609" i="4" s="1"/>
  <c r="F386" i="5"/>
  <c r="K670" i="4" s="1"/>
  <c r="F385" i="5"/>
  <c r="F384" i="5"/>
  <c r="K502" i="4" s="1"/>
  <c r="F383" i="5"/>
  <c r="F382" i="5"/>
  <c r="K237" i="4" s="1"/>
  <c r="F381" i="5"/>
  <c r="F380" i="5"/>
  <c r="F379" i="5"/>
  <c r="F378" i="5"/>
  <c r="K533" i="4" s="1"/>
  <c r="F377" i="5"/>
  <c r="F376" i="5"/>
  <c r="F375" i="5"/>
  <c r="F374" i="5"/>
  <c r="K42" i="4" s="1"/>
  <c r="F373" i="5"/>
  <c r="F372" i="5"/>
  <c r="F371" i="5"/>
  <c r="F370" i="5"/>
  <c r="F369" i="5"/>
  <c r="F368" i="5"/>
  <c r="K318" i="4" s="1"/>
  <c r="F367" i="5"/>
  <c r="F366" i="5"/>
  <c r="K740" i="4" s="1"/>
  <c r="F365" i="5"/>
  <c r="K145" i="4" s="1"/>
  <c r="F364" i="5"/>
  <c r="F363" i="5"/>
  <c r="F362" i="5"/>
  <c r="F361" i="5"/>
  <c r="F360" i="5"/>
  <c r="F359" i="5"/>
  <c r="F358" i="5"/>
  <c r="F357" i="5"/>
  <c r="F356" i="5"/>
  <c r="F355" i="5"/>
  <c r="F354" i="5"/>
  <c r="F353" i="5"/>
  <c r="K312" i="4" s="1"/>
  <c r="F352" i="5"/>
  <c r="F351" i="5"/>
  <c r="F350" i="5"/>
  <c r="K728" i="4" s="1"/>
  <c r="F349" i="5"/>
  <c r="F348" i="5"/>
  <c r="F347" i="5"/>
  <c r="F346" i="5"/>
  <c r="K547" i="4" s="1"/>
  <c r="F345" i="5"/>
  <c r="F344" i="5"/>
  <c r="F343" i="5"/>
  <c r="K168" i="4" s="1"/>
  <c r="F342" i="5"/>
  <c r="F341" i="5"/>
  <c r="F340" i="5"/>
  <c r="K258" i="4" s="1"/>
  <c r="F339" i="5"/>
  <c r="F338" i="5"/>
  <c r="K423" i="4" s="1"/>
  <c r="F337" i="5"/>
  <c r="F336" i="5"/>
  <c r="F335" i="5"/>
  <c r="F334" i="5"/>
  <c r="K130" i="4" s="1"/>
  <c r="F333" i="5"/>
  <c r="F332" i="5"/>
  <c r="F331" i="5"/>
  <c r="F330" i="5"/>
  <c r="K135" i="4" s="1"/>
  <c r="F329" i="5"/>
  <c r="F328" i="5"/>
  <c r="F327" i="5"/>
  <c r="F326" i="5"/>
  <c r="F325" i="5"/>
  <c r="F324" i="5"/>
  <c r="F323" i="5"/>
  <c r="F322" i="5"/>
  <c r="F321" i="5"/>
  <c r="F320" i="5"/>
  <c r="K621" i="4" s="1"/>
  <c r="F319" i="5"/>
  <c r="F318" i="5"/>
  <c r="K523" i="4" s="1"/>
  <c r="F317" i="5"/>
  <c r="F316" i="5"/>
  <c r="F315" i="5"/>
  <c r="K476" i="4" s="1"/>
  <c r="F314" i="5"/>
  <c r="K637" i="4" s="1"/>
  <c r="F313" i="5"/>
  <c r="F312" i="5"/>
  <c r="F311" i="5"/>
  <c r="K79" i="4" s="1"/>
  <c r="F310" i="5"/>
  <c r="K736" i="4" s="1"/>
  <c r="F309" i="5"/>
  <c r="F308" i="5"/>
  <c r="K86" i="4" s="1"/>
  <c r="F307" i="5"/>
  <c r="K739" i="4" s="1"/>
  <c r="F306" i="5"/>
  <c r="F305" i="5"/>
  <c r="K500" i="4" s="1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K128" i="4" s="1"/>
  <c r="F290" i="5"/>
  <c r="F289" i="5"/>
  <c r="F288" i="5"/>
  <c r="K182" i="4" s="1"/>
  <c r="F287" i="5"/>
  <c r="F286" i="5"/>
  <c r="F285" i="5"/>
  <c r="F284" i="5"/>
  <c r="F283" i="5"/>
  <c r="F282" i="5"/>
  <c r="F281" i="5"/>
  <c r="F280" i="5"/>
  <c r="F279" i="5"/>
  <c r="F278" i="5"/>
  <c r="F277" i="5"/>
  <c r="K45" i="4" s="1"/>
  <c r="F276" i="5"/>
  <c r="F275" i="5"/>
  <c r="F274" i="5"/>
  <c r="F273" i="5"/>
  <c r="F272" i="5"/>
  <c r="F271" i="5"/>
  <c r="F270" i="5"/>
  <c r="F269" i="5"/>
  <c r="F268" i="5"/>
  <c r="K230" i="4" s="1"/>
  <c r="F267" i="5"/>
  <c r="K77" i="4" s="1"/>
  <c r="F266" i="5"/>
  <c r="F265" i="5"/>
  <c r="F264" i="5"/>
  <c r="F263" i="5"/>
  <c r="K209" i="4" s="1"/>
  <c r="F262" i="5"/>
  <c r="K348" i="4" s="1"/>
  <c r="F261" i="5"/>
  <c r="K634" i="4" s="1"/>
  <c r="F260" i="5"/>
  <c r="F259" i="5"/>
  <c r="K702" i="4" s="1"/>
  <c r="F258" i="5"/>
  <c r="K63" i="4" s="1"/>
  <c r="F257" i="5"/>
  <c r="K620" i="4" s="1"/>
  <c r="F256" i="5"/>
  <c r="F255" i="5"/>
  <c r="F254" i="5"/>
  <c r="K479" i="4" s="1"/>
  <c r="F253" i="5"/>
  <c r="K722" i="4" s="1"/>
  <c r="F252" i="5"/>
  <c r="K471" i="4" s="1"/>
  <c r="F251" i="5"/>
  <c r="K418" i="4" s="1"/>
  <c r="F250" i="5"/>
  <c r="F249" i="5"/>
  <c r="K75" i="4" s="1"/>
  <c r="F248" i="5"/>
  <c r="K653" i="4" s="1"/>
  <c r="F247" i="5"/>
  <c r="F246" i="5"/>
  <c r="K696" i="4" s="1"/>
  <c r="F245" i="5"/>
  <c r="K388" i="4" s="1"/>
  <c r="F244" i="5"/>
  <c r="K54" i="4" s="1"/>
  <c r="F243" i="5"/>
  <c r="K676" i="4" s="1"/>
  <c r="F242" i="5"/>
  <c r="K37" i="4" s="1"/>
  <c r="F241" i="5"/>
  <c r="F240" i="5"/>
  <c r="F239" i="5"/>
  <c r="F238" i="5"/>
  <c r="F237" i="5"/>
  <c r="F236" i="5"/>
  <c r="K83" i="4" s="1"/>
  <c r="F235" i="5"/>
  <c r="K699" i="4" s="1"/>
  <c r="F234" i="5"/>
  <c r="F233" i="5"/>
  <c r="F232" i="5"/>
  <c r="F231" i="5"/>
  <c r="K40" i="4" s="1"/>
  <c r="F230" i="5"/>
  <c r="K663" i="4" s="1"/>
  <c r="F229" i="5"/>
  <c r="K243" i="4" s="1"/>
  <c r="F228" i="5"/>
  <c r="K643" i="4" s="1"/>
  <c r="F227" i="5"/>
  <c r="F226" i="5"/>
  <c r="F225" i="5"/>
  <c r="F224" i="5"/>
  <c r="K193" i="4" s="1"/>
  <c r="F223" i="5"/>
  <c r="K202" i="4" s="1"/>
  <c r="F222" i="5"/>
  <c r="F221" i="5"/>
  <c r="F220" i="5"/>
  <c r="K603" i="4" s="1"/>
  <c r="F219" i="5"/>
  <c r="K693" i="4" s="1"/>
  <c r="F218" i="5"/>
  <c r="F217" i="5"/>
  <c r="K197" i="4" s="1"/>
  <c r="F216" i="5"/>
  <c r="F215" i="5"/>
  <c r="F214" i="5"/>
  <c r="K461" i="4" s="1"/>
  <c r="F213" i="5"/>
  <c r="F212" i="5"/>
  <c r="F211" i="5"/>
  <c r="F210" i="5"/>
  <c r="K346" i="4" s="1"/>
  <c r="F209" i="5"/>
  <c r="F208" i="5"/>
  <c r="K203" i="4" s="1"/>
  <c r="F207" i="5"/>
  <c r="F206" i="5"/>
  <c r="F205" i="5"/>
  <c r="F204" i="5"/>
  <c r="F203" i="5"/>
  <c r="K674" i="4" s="1"/>
  <c r="F202" i="5"/>
  <c r="K682" i="4" s="1"/>
  <c r="F201" i="5"/>
  <c r="F200" i="5"/>
  <c r="K622" i="4" s="1"/>
  <c r="F199" i="5"/>
  <c r="K153" i="4" s="1"/>
  <c r="F198" i="5"/>
  <c r="K80" i="4" s="1"/>
  <c r="F197" i="5"/>
  <c r="F196" i="5"/>
  <c r="F195" i="5"/>
  <c r="F194" i="5"/>
  <c r="K266" i="4" s="1"/>
  <c r="F193" i="5"/>
  <c r="K111" i="4" s="1"/>
  <c r="F192" i="5"/>
  <c r="F191" i="5"/>
  <c r="F190" i="5"/>
  <c r="K642" i="4" s="1"/>
  <c r="F189" i="5"/>
  <c r="F188" i="5"/>
  <c r="F187" i="5"/>
  <c r="F186" i="5"/>
  <c r="F185" i="5"/>
  <c r="K142" i="4" s="1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K61" i="4" s="1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K147" i="4" s="1"/>
  <c r="F138" i="5"/>
  <c r="K178" i="4" s="1"/>
  <c r="F137" i="5"/>
  <c r="F136" i="5"/>
  <c r="F135" i="5"/>
  <c r="F134" i="5"/>
  <c r="F133" i="5"/>
  <c r="F132" i="5"/>
  <c r="F131" i="5"/>
  <c r="K97" i="4" s="1"/>
  <c r="F130" i="5"/>
  <c r="K632" i="4" s="1"/>
  <c r="F129" i="5"/>
  <c r="F128" i="5"/>
  <c r="K649" i="4" s="1"/>
  <c r="F127" i="5"/>
  <c r="F126" i="5"/>
  <c r="K69" i="4" s="1"/>
  <c r="F125" i="5"/>
  <c r="K337" i="4" s="1"/>
  <c r="F124" i="5"/>
  <c r="F123" i="5"/>
  <c r="K267" i="4" s="1"/>
  <c r="F122" i="5"/>
  <c r="F121" i="5"/>
  <c r="F120" i="5"/>
  <c r="F119" i="5"/>
  <c r="F118" i="5"/>
  <c r="K213" i="4" s="1"/>
  <c r="F117" i="5"/>
  <c r="F116" i="5"/>
  <c r="F115" i="5"/>
  <c r="F114" i="5"/>
  <c r="F113" i="5"/>
  <c r="F112" i="5"/>
  <c r="F111" i="5"/>
  <c r="F110" i="5"/>
  <c r="K32" i="4" s="1"/>
  <c r="F109" i="5"/>
  <c r="F108" i="5"/>
  <c r="F107" i="5"/>
  <c r="F106" i="5"/>
  <c r="K105" i="4" s="1"/>
  <c r="F105" i="5"/>
  <c r="F104" i="5"/>
  <c r="F103" i="5"/>
  <c r="F102" i="5"/>
  <c r="F101" i="5"/>
  <c r="F100" i="5"/>
  <c r="K757" i="4" s="1"/>
  <c r="F99" i="5"/>
  <c r="F98" i="5"/>
  <c r="F97" i="5"/>
  <c r="F96" i="5"/>
  <c r="F95" i="5"/>
  <c r="F94" i="5"/>
  <c r="K628" i="4" s="1"/>
  <c r="F93" i="5"/>
  <c r="F92" i="5"/>
  <c r="F91" i="5"/>
  <c r="K196" i="4" s="1"/>
  <c r="F90" i="5"/>
  <c r="K122" i="4" s="1"/>
  <c r="F89" i="5"/>
  <c r="K290" i="4" s="1"/>
  <c r="F88" i="5"/>
  <c r="K127" i="4" s="1"/>
  <c r="F87" i="5"/>
  <c r="F86" i="5"/>
  <c r="F85" i="5"/>
  <c r="K615" i="4" s="1"/>
  <c r="F84" i="5"/>
  <c r="F83" i="5"/>
  <c r="F82" i="5"/>
  <c r="F81" i="5"/>
  <c r="K395" i="4" s="1"/>
  <c r="F80" i="5"/>
  <c r="F79" i="5"/>
  <c r="F78" i="5"/>
  <c r="F77" i="5"/>
  <c r="F76" i="5"/>
  <c r="K501" i="4" s="1"/>
  <c r="F75" i="5"/>
  <c r="F74" i="5"/>
  <c r="F73" i="5"/>
  <c r="F72" i="5"/>
  <c r="K211" i="4" s="1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K16" i="4" s="1"/>
  <c r="F44" i="5"/>
  <c r="F43" i="5"/>
  <c r="F42" i="5"/>
  <c r="F41" i="5"/>
  <c r="F40" i="5"/>
  <c r="F39" i="5"/>
  <c r="F38" i="5"/>
  <c r="F37" i="5"/>
  <c r="K46" i="4" s="1"/>
  <c r="F36" i="5"/>
  <c r="F35" i="5"/>
  <c r="K281" i="4" s="1"/>
  <c r="F34" i="5"/>
  <c r="F33" i="5"/>
  <c r="F32" i="5"/>
  <c r="F31" i="5"/>
  <c r="F30" i="5"/>
  <c r="K35" i="4" s="1"/>
  <c r="F29" i="5"/>
  <c r="F28" i="5"/>
  <c r="F27" i="5"/>
  <c r="F26" i="5"/>
  <c r="F25" i="5"/>
  <c r="K64" i="4" s="1"/>
  <c r="F24" i="5"/>
  <c r="K434" i="4" s="1"/>
  <c r="F23" i="5"/>
  <c r="F22" i="5"/>
  <c r="F21" i="5"/>
  <c r="F20" i="5"/>
  <c r="K519" i="4" s="1"/>
  <c r="F19" i="5"/>
  <c r="K661" i="4" s="1"/>
  <c r="F18" i="5"/>
  <c r="F17" i="5"/>
  <c r="F16" i="5"/>
  <c r="K347" i="4" s="1"/>
  <c r="F15" i="5"/>
  <c r="K483" i="4" s="1"/>
  <c r="F14" i="5"/>
  <c r="K540" i="4" s="1"/>
  <c r="F13" i="5"/>
  <c r="K251" i="4" s="1"/>
  <c r="F12" i="5"/>
  <c r="K688" i="4" s="1"/>
  <c r="F11" i="5"/>
  <c r="F10" i="5"/>
  <c r="F9" i="5"/>
  <c r="K325" i="4" s="1"/>
  <c r="F8" i="5"/>
  <c r="K507" i="4" s="1"/>
  <c r="F7" i="5"/>
  <c r="F6" i="5"/>
  <c r="F5" i="5"/>
  <c r="K486" i="4" s="1"/>
  <c r="F4" i="5"/>
  <c r="A3" i="1" l="1"/>
  <c r="A5" i="1"/>
  <c r="A6" i="1" s="1"/>
  <c r="A8" i="1"/>
  <c r="A28" i="1"/>
  <c r="A30" i="1"/>
  <c r="A33" i="1"/>
  <c r="A113" i="1"/>
  <c r="A120" i="1"/>
  <c r="A230" i="1"/>
  <c r="A353" i="1"/>
  <c r="A464" i="1"/>
  <c r="A477" i="1"/>
  <c r="A503" i="1"/>
  <c r="A582" i="1"/>
  <c r="A609" i="1"/>
  <c r="A739" i="1"/>
  <c r="A806" i="1"/>
  <c r="A811" i="1"/>
  <c r="A932" i="1"/>
  <c r="A950" i="1"/>
  <c r="A971" i="1"/>
  <c r="A991" i="1"/>
  <c r="A995" i="1"/>
  <c r="A997" i="1"/>
  <c r="A1000" i="1"/>
  <c r="A1010" i="1"/>
  <c r="A1042" i="1"/>
  <c r="A1044" i="1"/>
  <c r="A1075" i="1"/>
</calcChain>
</file>

<file path=xl/sharedStrings.xml><?xml version="1.0" encoding="utf-8"?>
<sst xmlns="http://schemas.openxmlformats.org/spreadsheetml/2006/main" count="8465" uniqueCount="5964">
  <si>
    <t>PO_Total</t>
  </si>
  <si>
    <t>VENDOR_NAME</t>
  </si>
  <si>
    <t>CREATION_DATE</t>
  </si>
  <si>
    <t>ADVANCED TECHNOLOGY CONSULTANCY LLC</t>
  </si>
  <si>
    <t>IMDAAD L.L.C. - ABU DHABI BRANCH</t>
  </si>
  <si>
    <t>WEST COAST CLEANING &amp; ENVIRONMENTAL SERVICES CO. L.L.C.</t>
  </si>
  <si>
    <t>LEADER MEDICAL SUPPLIES TRADING L.L.C.</t>
  </si>
  <si>
    <t>ITQAN GLOBAL FOR CLOUD AND DIGITAL COMPUTING SYSTEMS L.L.C.</t>
  </si>
  <si>
    <t>COMPUTER NETWORK SYSTEMS EST.</t>
  </si>
  <si>
    <t>STORIT DISTRIBUTION FZCO</t>
  </si>
  <si>
    <t>APCO WORLDWIDE FZ L L C</t>
  </si>
  <si>
    <t>AL GHANEM TRADING &amp; CONTRACTING CO. - DUBAI BRANCH</t>
  </si>
  <si>
    <t>UTS CARRIER L.L.C.</t>
  </si>
  <si>
    <t>ALLIANCE GLOBAL FZ - LLC</t>
  </si>
  <si>
    <t>SAMCO INC.</t>
  </si>
  <si>
    <t>PURE HEALTH MEDICAL SUPPLIES LLC - BRANCH OF ABU DHABI 1</t>
  </si>
  <si>
    <t>AL NAWRAS MEDI-LAB SUPPLIES L.L.C.</t>
  </si>
  <si>
    <t>MDS COMPUTERS</t>
  </si>
  <si>
    <t>ABU HUSSAIN CONTRACTING CO. L.L.C.</t>
  </si>
  <si>
    <t>CONCORDE TRADING CO. L.L.C.</t>
  </si>
  <si>
    <t>COMPUTER DIRECT ACCESS L.L.C.</t>
  </si>
  <si>
    <t>ALPHA DATA LLC</t>
  </si>
  <si>
    <t>INTEGRATED GULF BIOSYSTEMS L.L.C. - ABU DHABI BRANCH</t>
  </si>
  <si>
    <t>ITQAN AL KHALEEJ COMPUTERS L.L.C.</t>
  </si>
  <si>
    <t>GULF SCIENTIFIC CORPORATION</t>
  </si>
  <si>
    <t>AL MAZROUI MEDICAL &amp; CHEMICAL SUPPLIES</t>
  </si>
  <si>
    <t>MOTABAQAH TRADING COMPANY L.L.C.</t>
  </si>
  <si>
    <t>EMIRATES SCIENTIFIC &amp; TECHNICAL SUPPLIES (LLC)- ABU DHABI BRANCH</t>
  </si>
  <si>
    <t>BUSINESS COMMUNICATIONS CO. L.L.C. - ABU DHABI BRANCH</t>
  </si>
  <si>
    <t>GULF INDUSTRIAL SERVICES CO. (GISCO)</t>
  </si>
  <si>
    <t>REACH EMPLOYMENT SERVICES L.L.C.</t>
  </si>
  <si>
    <t>AL NAWRAS MEDICAL &amp; LABORATORY SUPPLIES - L.L.C</t>
  </si>
  <si>
    <t>EASYMILE SAS</t>
  </si>
  <si>
    <t>MAPLEMED MEDICAL EQUIPMENTS</t>
  </si>
  <si>
    <t>GULF INDUSTRIAL GASES CO. L.L.C.</t>
  </si>
  <si>
    <t>DIDACTIC SYSTEMS &amp; TECHNOLOGY FOR LABORATORY SCIENTIFIC EQUIPMENTS</t>
  </si>
  <si>
    <t>AG FACILITIES SOLUTIONS FOR CONTRACTING AND GENERAL MAINTENANCE L.L.C.</t>
  </si>
  <si>
    <t>SANCO MIDDLE EAST LLC</t>
  </si>
  <si>
    <t>LIFE SIMULATION TRADING LLC L.L.C</t>
  </si>
  <si>
    <t>GEMACO INTERIORS</t>
  </si>
  <si>
    <t>GRANTEQ GENERAL TRADING LLC</t>
  </si>
  <si>
    <t>LAB GULF SCIENTIFIC INSTRUMENTS L.L.C.</t>
  </si>
  <si>
    <t>AL MUTHATHAWERAH MEDICAL &amp; LAB. EQUIP. TR. CO. L.L.C- BRANCH OF ABU DHABI 1</t>
  </si>
  <si>
    <t>GULF DRUG L.L.C. - ABU DHABI BRANCH 4</t>
  </si>
  <si>
    <t>BDH MIDDLE EAST L.L.C.</t>
  </si>
  <si>
    <t>AESTHETIX COMMUNICATION TECHNOLOGES LLC</t>
  </si>
  <si>
    <t>ADAPTIVE TECHNOLOGY SOLUTION L.L.C.</t>
  </si>
  <si>
    <t>ADAPTIVE TECHSOFT CO.</t>
  </si>
  <si>
    <t>MODERN PHARMACEUTICAL COMPANY</t>
  </si>
  <si>
    <t>AL DAHRA AGRICULTURE SOLE PROPRIETORSHIP LLC</t>
  </si>
  <si>
    <t>WAVES COMPUTER SUPPLIES</t>
  </si>
  <si>
    <t>EXCELLENCE CODE ADVERTISING L.L.C</t>
  </si>
  <si>
    <t>WORLD OF FURNITURE L.L.C.</t>
  </si>
  <si>
    <t>BESOMI ELECTRONIC L.L.C.</t>
  </si>
  <si>
    <t>CENTRAL BUREAU RECRUITMENT SERVICES</t>
  </si>
  <si>
    <t>THANI MURSHID EST.</t>
  </si>
  <si>
    <t>REDA MATERIALS &amp; EQUIPMENT L.L.C.</t>
  </si>
  <si>
    <t>GULF SUPPORT CENTRE CO. L.L.C.</t>
  </si>
  <si>
    <t>BONOLATA GENERAL CONTRACTING L.L.C.</t>
  </si>
  <si>
    <t>PETRO MIDDLE EAST</t>
  </si>
  <si>
    <t>CLEAN SYSTEMS TECHNOLOGY (S) PTE LTD</t>
  </si>
  <si>
    <t>ADNEC SERVICES L.L.C.</t>
  </si>
  <si>
    <t>EMPHOR TRADING L.L.C.</t>
  </si>
  <si>
    <t>NATIONAL SCIENTIFIC EQUIPMENT COMPANY LLC</t>
  </si>
  <si>
    <t>ELITSER TECHNOLOGIES L.L.C.</t>
  </si>
  <si>
    <t>MCI MIDDLE EAST L.L.C. - ABU DHABI BRANCH</t>
  </si>
  <si>
    <t>SITE TECHNOLOGY LTD. CO.</t>
  </si>
  <si>
    <t>BIO MEDICAL SCIENTIFIC SERVICES LLC</t>
  </si>
  <si>
    <t>BPS MIDDLE EAST FZ-LLC</t>
  </si>
  <si>
    <t>DELIGHT INTERNATIONAL MOVERS L.L.C.</t>
  </si>
  <si>
    <t>GENUINE IT SYSTEM L.L.C</t>
  </si>
  <si>
    <t>ACCEL FRONTLINE L.L.C.</t>
  </si>
  <si>
    <t>SECURETECH L.L.C.</t>
  </si>
  <si>
    <t>NAHLA MEDICAL SUPPLIES - SOLE PROPRIETORSHIP L.L.C</t>
  </si>
  <si>
    <t>ABU DHABI NATIONAL HOTELS COMPANY - COMPASS MIDDLE EAST L.L.C.</t>
  </si>
  <si>
    <t>WHITE CRESCENT DECOR WORKS</t>
  </si>
  <si>
    <t>MEDICOM SCIENTIFIC EQUIPMENT TRADING L.L.C.</t>
  </si>
  <si>
    <t>BOARD MIDDLE EAST INFORMATION TECHNOLOGY COMPANY - ABU DHABI</t>
  </si>
  <si>
    <t>ATLAB TRADING L.L.C.</t>
  </si>
  <si>
    <t>PASTEUR COMMERCIAL LIMITED - L.L.C</t>
  </si>
  <si>
    <t>LABINS LABORATORY SUPPLIES</t>
  </si>
  <si>
    <t>ZAINI MEDIA PUBLICITY &amp; ADVERTISING L.L.C.</t>
  </si>
  <si>
    <t>RASHED AL MAZROUI TECHNOLOGY &amp; INFORMATION SUPPLIES L.L.C.</t>
  </si>
  <si>
    <t>AL ZAHRAWI MEDICAL SERVICES CO. WLL</t>
  </si>
  <si>
    <t>AL ZUBAIR TRADING ESTABLISHMENT</t>
  </si>
  <si>
    <t>HONEYWELL MIDDLE EAST COMPANY LIMITED ABU DHABI</t>
  </si>
  <si>
    <t>PRICE WATERHOUSE COOPERS</t>
  </si>
  <si>
    <t>LECTURIO GMBH</t>
  </si>
  <si>
    <t>KEY INFORMATION TECHNOLOGY L.L.C</t>
  </si>
  <si>
    <t>ORION ENVIRONMENTAL SERVICES AND TRANSPORT</t>
  </si>
  <si>
    <t>LABORATORY SCIENTIFIC SUPPLY F.Z.C.</t>
  </si>
  <si>
    <t>REGIONTEC ENGINEERING (ASIA) PTE. LTD.</t>
  </si>
  <si>
    <t>LABCO L.L.C.</t>
  </si>
  <si>
    <t>AL SHUMOOKH NATIONAL FOODSTUFF TRADING-SOLE PROPRIETORSHIP L.L.C.</t>
  </si>
  <si>
    <t>GOLDEN SHIELD SECURITY &amp; SAFETY SYSTEMS</t>
  </si>
  <si>
    <t>FONOON CERIMONIAL SERVICES</t>
  </si>
  <si>
    <t>STAR SECURITY SERVICES L.L.C.</t>
  </si>
  <si>
    <t>AL MASAOOD OIL INDUSTRY SUPPLIES &amp; SERVICES CO. W.L.L.</t>
  </si>
  <si>
    <t>TUQNIA LLC</t>
  </si>
  <si>
    <t>X Z GIFTS</t>
  </si>
  <si>
    <t>SCIENTECHNIC L.L.C. - BRANCH OF ABU DHABI 1</t>
  </si>
  <si>
    <t>PENTAGRAM SCIENTIFIC EQUIPMENT TRADING L.L.C</t>
  </si>
  <si>
    <t>VERAGON S.R.L</t>
  </si>
  <si>
    <t>RS - SYSTEMS AS</t>
  </si>
  <si>
    <t>MARS BIOIMAGING LIMITED</t>
  </si>
  <si>
    <t>FLUID CODES FZ LLE</t>
  </si>
  <si>
    <t>FLUID CODES DMCC</t>
  </si>
  <si>
    <t>ARABIAN COMPANY L.L.C</t>
  </si>
  <si>
    <t>MILAB SCIENTIFIC &amp; LABORATORY EQUIPMENT TRADING L.L.C. - BRANCH OF ABU DHABI 1</t>
  </si>
  <si>
    <t>ALMASA SAFETY EQUIPMENT TRADING</t>
  </si>
  <si>
    <t>PROTECH ENERGY ELECTRICAL MATERIAL TRADING CO. LLC</t>
  </si>
  <si>
    <t>SHARAF DG L.L.C. - ABU DHABI BRANCH</t>
  </si>
  <si>
    <t>CANOPUS GENERAL CONTRACTING L.L.C.</t>
  </si>
  <si>
    <t>EMIRATES LINK GROUP L.L.C.</t>
  </si>
  <si>
    <t>EDSOLAB TRADING L.L.C.</t>
  </si>
  <si>
    <t>LUXURY LOGISTICS CARGO SERVICES</t>
  </si>
  <si>
    <t>NEW ENGLAND RESEARCH, INC.</t>
  </si>
  <si>
    <t>INSTITUTE OF INTERNATIONAL EDUCATION</t>
  </si>
  <si>
    <t>AL MUHAIRI SCIENTIFIC &amp; TECHNICAL SUPPLIES L.L.C.</t>
  </si>
  <si>
    <t>M D S COMPUTERS TECHNICAL SYSTEMS L.L.C.</t>
  </si>
  <si>
    <t>EUMECON IT SYSTEMS L.L.C.</t>
  </si>
  <si>
    <t>EMPS CO.,LTD</t>
  </si>
  <si>
    <t>J A KEMP</t>
  </si>
  <si>
    <t>AIR LIQUIDE EMIRATES FOR INDUSTRIAL GASES L.L.C</t>
  </si>
  <si>
    <t>PASCO CORPORATION</t>
  </si>
  <si>
    <t>WATER ENGINEERING TECHNOLOGIES (FZC)</t>
  </si>
  <si>
    <t>MATHWORKS LIMITED</t>
  </si>
  <si>
    <t>PURE HEALTH MEDICAL SUPPLIES L.L.C</t>
  </si>
  <si>
    <t>VISIONTECH SYSTEMS INTERNATIONAL L.L.C</t>
  </si>
  <si>
    <t>DEMAG CRANES AND COMPONENTS (MIDDLE EAST) FZE</t>
  </si>
  <si>
    <t>VIBES EVENTS</t>
  </si>
  <si>
    <t>MACANI MEDICAL CENTER L.L.C.</t>
  </si>
  <si>
    <t>CONVERGENCE A DEFINITE SOLUTION</t>
  </si>
  <si>
    <t>HORIZON HEALTHCARE SERVICES</t>
  </si>
  <si>
    <t>IVOLVE TECH - FZCO</t>
  </si>
  <si>
    <t>TIME COMMUNICATIONS L.L.C.</t>
  </si>
  <si>
    <t>NOBLE INFORMATION TECHNOLOGY L.L.C.</t>
  </si>
  <si>
    <t>BRICKMENT FACILITIES SERVICES - SOLE PROPRIETORSHIP L.L.C.</t>
  </si>
  <si>
    <t>GULF ADONIS (FZC)</t>
  </si>
  <si>
    <t>MAITHRI AQUATECH PRIVATE LIMITED</t>
  </si>
  <si>
    <t>METROHM MIDDLE EAST FZC</t>
  </si>
  <si>
    <t>PRECIMED MEDICAL SUPPLIES L.L.C</t>
  </si>
  <si>
    <t>HATTA TRADING &amp; SERVICES ESTABLISHMENT</t>
  </si>
  <si>
    <t>BAUER EMIRATES ENVIRONMENT TECHNOLOGIES &amp; SERVICES L.L.C.</t>
  </si>
  <si>
    <t>UNIQUE SYSTEM FZE</t>
  </si>
  <si>
    <t>AL QUDRA SPORTS MANAGEMENT L.L.C.</t>
  </si>
  <si>
    <t>GULF ADVERTISING IN BUSINESS FZ L.L.C.</t>
  </si>
  <si>
    <t>FANDA SCIENTIFIC FZ-LLC</t>
  </si>
  <si>
    <t>TECHKNOWLEDGE GENERAL TRADING L.L.C</t>
  </si>
  <si>
    <t>ARABIAN ADVANCED SYSTEMS COMPANY - ABU DHABI</t>
  </si>
  <si>
    <t>AL AYAAN TECHNICAL SERVICES</t>
  </si>
  <si>
    <t>V CHARGE TRADING L.L.C</t>
  </si>
  <si>
    <t>ARABIAN PRINTING PRESS WLL</t>
  </si>
  <si>
    <t>AL HAYAT PHARMACEUTICALS</t>
  </si>
  <si>
    <t>AL AIN FOOD &amp; BEVERAGES P.J.S.C.</t>
  </si>
  <si>
    <t>GARTNER GULF FZ LLC ABU DHABI</t>
  </si>
  <si>
    <t>GIROT TRADING CO. LLC</t>
  </si>
  <si>
    <t>GARTNER GULF FZ L.L.C.</t>
  </si>
  <si>
    <t>EMITAC HEALTHCARE SOLUTIONS L.L.C - BRANCH OF ABU DHABI 1</t>
  </si>
  <si>
    <t>POTENZA ELECTROMECHANICAL WORKS L.L.C.</t>
  </si>
  <si>
    <t>ALL TEL SMART SAFETY &amp; SECURITY SYSTEMS</t>
  </si>
  <si>
    <t>OASIS ENVIRONMENTAL SOLUTIONS</t>
  </si>
  <si>
    <t>ACCURACY PLUS MEDICAL LABORATORY</t>
  </si>
  <si>
    <t>ELLUCIAN GLOBAL LIMITED</t>
  </si>
  <si>
    <t>CARMA INTERNATIONAL MEDIA CONSULTING</t>
  </si>
  <si>
    <t>CRYSTAL MASTERS FOR CRYSTAL PRODUCTS L.L.C.</t>
  </si>
  <si>
    <t>THE DESIGN TO MANUFACTURING CO DMCC</t>
  </si>
  <si>
    <t>ZETTA GENOMICS LIMITED</t>
  </si>
  <si>
    <t>RAITH GmbH</t>
  </si>
  <si>
    <t>AIR PRODUCTS GULF GAS L.L.C.</t>
  </si>
  <si>
    <t>RIOGLASS SOLAR SA</t>
  </si>
  <si>
    <t>TECHNOSTREAM LLC</t>
  </si>
  <si>
    <t>AGENCIA ESTATAL CONSEJO SUPERIOR DE INVESTIGACIONES CIENTIFICAS</t>
  </si>
  <si>
    <t>EMITAC ENTERPRISE SOLUTIONS L.L.C. - BRANCH OF ABU DHABI</t>
  </si>
  <si>
    <t>MIDEAST DATA SYSTEMS</t>
  </si>
  <si>
    <t>CREATIVE ROBOTICS TALENT DEVELOPMENT</t>
  </si>
  <si>
    <t>FAJER AL MADINA GENERAL MAINTENANCE</t>
  </si>
  <si>
    <t>OXFORD INSTRUMENTS GmbH</t>
  </si>
  <si>
    <t>JEOL ASIA PTE. LTD.</t>
  </si>
  <si>
    <t>TECHNOLUTIONS INC</t>
  </si>
  <si>
    <t>INK DROP PUBLICITY &amp; ADVERTISING L.L.C.</t>
  </si>
  <si>
    <t>MAKER AND CODER TRAINING &amp; SIMULATORS EQUIPMENT TRADING L.L.C</t>
  </si>
  <si>
    <t>SIGMA ENTERPRISES TRADING LLC</t>
  </si>
  <si>
    <t>AL FUTTAIM AUTO &amp; MACHINERY COMPANY L.L.C. - ABU DHABI</t>
  </si>
  <si>
    <t>DENNEMEYER &amp; ASSOCIATES S A (DUBAI BRANCH)</t>
  </si>
  <si>
    <t>ELASTICSEARCH BV</t>
  </si>
  <si>
    <t>BEETLES CYBER SECURITY LTD</t>
  </si>
  <si>
    <t>MASAFI CO. L.L.C.</t>
  </si>
  <si>
    <t>EMIRATES BUSINESS MACHINES L.L.C.</t>
  </si>
  <si>
    <t>TRUST TECHNICAL SERVICES CO. L.L.C.</t>
  </si>
  <si>
    <t>BUSINESS COMMUNICATIONS LLC</t>
  </si>
  <si>
    <t>TECHNOSYS SCIENTIFIC SUPPLIES</t>
  </si>
  <si>
    <t>A U M TRADING LLC</t>
  </si>
  <si>
    <t>EDAX, LLC</t>
  </si>
  <si>
    <t>OXFORD INSTRUMENTS ASYLUM RESERCH, INC</t>
  </si>
  <si>
    <t>YUEQING KEMAO ELECTRICAL CO.,LTD</t>
  </si>
  <si>
    <t>ADVANCETECH INTERNATIONAL FZE</t>
  </si>
  <si>
    <t>THE PLAN CO.</t>
  </si>
  <si>
    <t>GRAPHICS HUB LLC</t>
  </si>
  <si>
    <t>SOURA PHOTOGRAPHY SERVICES</t>
  </si>
  <si>
    <t>UMM AL QURA STATIONERY L.L.C.</t>
  </si>
  <si>
    <t>METAMORPHOSIS TECHNOLOGIES L.L.C</t>
  </si>
  <si>
    <t>WATERMARK INSIGHTS LLC</t>
  </si>
  <si>
    <t>TECHNICAL SCIENTIFIC ENTERPRISES COMPANY (TECHNI) L.L.C.</t>
  </si>
  <si>
    <t>CITY COMPUTER COMPANY L.L.C.</t>
  </si>
  <si>
    <t>SIGMA ENTERPRISES LLC</t>
  </si>
  <si>
    <t>AL MAZROUI &amp; PARTNERS COMPANY L.L.C</t>
  </si>
  <si>
    <t>THE WORLD UNIVERSITIES INSIGHTS LIMITED</t>
  </si>
  <si>
    <t>INTERNATIONAL HSE COUNCIL FZ L.L.C.</t>
  </si>
  <si>
    <t>GREEN OASIS MEDICAL EQUIPMENT INSTALLATION &amp; MAINTENANCE</t>
  </si>
  <si>
    <t>SCRUBS &amp; CLOGS MEDICAL UNIFORMS &amp; ACCESSORIES</t>
  </si>
  <si>
    <t>POINTS SOLUTIONS FZ LLE</t>
  </si>
  <si>
    <t>CHANDLER ENGINEERING CO LLC</t>
  </si>
  <si>
    <t>HUNAN BIXIAO ENVIRONMENTAL TECHNOLOGY CO. LTD</t>
  </si>
  <si>
    <t>TREEHOUSE CONSULTANCY L.L.C</t>
  </si>
  <si>
    <t>RABBANI ENTERPRISE LTD</t>
  </si>
  <si>
    <t>AJA INTERNATIONAL INC</t>
  </si>
  <si>
    <t>UNIVERSITY OF ALBERTA</t>
  </si>
  <si>
    <t>CRESCENT MIDDLE EAST TRADING &amp; OIL FIELDS SERVICES</t>
  </si>
  <si>
    <t>PHARMATRADE</t>
  </si>
  <si>
    <t>AL MAZROUI MEDICAL &amp; CHEMICAL SUPPLIES L.L.C.</t>
  </si>
  <si>
    <t>RASHID PRINTERS &amp; STATIONERS L.L.C</t>
  </si>
  <si>
    <t>PROQUEST LLC</t>
  </si>
  <si>
    <t>SAI-TECH INDUSTRIES FZCO</t>
  </si>
  <si>
    <t>AJEON HEATING INDUSTRIAL CO., LTD</t>
  </si>
  <si>
    <t>ARTISTIC ENG. MODELS L.L.C.</t>
  </si>
  <si>
    <t>LAMBDA LABS, INC.</t>
  </si>
  <si>
    <t>BUDGET RENT A CAR</t>
  </si>
  <si>
    <t>LUX RESEARCH INC</t>
  </si>
  <si>
    <t>EURO MECHANICAL &amp; ELECTRICAL CONT. CO. L.L.C.</t>
  </si>
  <si>
    <t>LABTECH MIDDLE EAST SCIENTIFIC EQUIPMENT L.L.C - BRANCH OF ABU DHABI 1</t>
  </si>
  <si>
    <t>AL MAZROUI ADVANCED TECHNOLOGY CO. L.L.C. - BRANCH OF ABU DHABI</t>
  </si>
  <si>
    <t>NAIZAK ELECTRICAL POWER GENERATION EQUIPMENT TRADE\ OWNER AHMED MOUSA ALI SAIF ALNAQBI - SOLE PROPRIETORSHIP L.L.C.</t>
  </si>
  <si>
    <t>GULF &amp; WORLD TRADERS</t>
  </si>
  <si>
    <t>PULSE ADVERTISING GIFT</t>
  </si>
  <si>
    <t>INTEGRATED GULF BIOSYSTEMS</t>
  </si>
  <si>
    <t>CADD EMIRATES COMPUTER TRADING L.L.C.</t>
  </si>
  <si>
    <t>VENKTRON ELECTRONICS CO LTD - DUBAI BRANCH</t>
  </si>
  <si>
    <t>VIGIL TECHNOLOGIES L.L.C.</t>
  </si>
  <si>
    <t>DEVELOPERS SCIENTIFIC EQUIPMENTS</t>
  </si>
  <si>
    <t>TEK SIGNALS S.A.L. - OFFSHORE</t>
  </si>
  <si>
    <t>DROPLET MEASUREMENT TECHNOLOGIES, LLC</t>
  </si>
  <si>
    <t>LINKEDIN IRELAND UNLIMITED COMPANY</t>
  </si>
  <si>
    <t>SMART BEE TECHNOLOGIES LLC</t>
  </si>
  <si>
    <t>MEDFLEX TECHNICAL SERVICES - L.L.C</t>
  </si>
  <si>
    <t>ALIEN VAULT INC</t>
  </si>
  <si>
    <t>FORTUNE PROPERTIES L.L.C.</t>
  </si>
  <si>
    <t>TECHNOCIT SOFTWARE SOLUTIONS.</t>
  </si>
  <si>
    <t>JACKSON TRADING CO. L.L.C. - ABU DHABI BRANCH</t>
  </si>
  <si>
    <t>TECPRO SOLUTIONS CO. LLC - ABU DHABI BRANCH</t>
  </si>
  <si>
    <t>THREE DIMENSIONS ME GENERAL TRADING LLC</t>
  </si>
  <si>
    <t>WOLLSCHLAEGER TECHNICAL SYSTEMS L.L.C.</t>
  </si>
  <si>
    <t>INDIGO COMPUTER CONSULTANCY L.L.C.</t>
  </si>
  <si>
    <t>KING MARIOT MEDICAL EQUIPMENT L.L.C.</t>
  </si>
  <si>
    <t>ELNADY COMPANY FOR ENGINEERING &amp; AGENCIES</t>
  </si>
  <si>
    <t>BSI MANAGEMENT SYSTEMS LIMITED - ABU DHABI</t>
  </si>
  <si>
    <t>HIMATRIX MEASUREMENTS EQUIPMENTS L.L.C.</t>
  </si>
  <si>
    <t>ANIGMA COMPUTERS</t>
  </si>
  <si>
    <t>COMMUNI8 DMCC</t>
  </si>
  <si>
    <t>OPSYS LLC</t>
  </si>
  <si>
    <t>GULF BUSINESS MACHINES (GBM) L.L.C.</t>
  </si>
  <si>
    <t>EURO MECHANICAL &amp; ELECTRICAL CONTRACTING COMPANY L.L.C. - BRANCH</t>
  </si>
  <si>
    <t>ALZAMEEL GEN. TRADING</t>
  </si>
  <si>
    <t>SHENZHEN FORTUNE CORE TECHNOLOGY INDUSTRY &amp; TRADE CO.,LTD</t>
  </si>
  <si>
    <t>CADENCE DESIGN SYSTEMS SAS</t>
  </si>
  <si>
    <t>CORE LABORATORIES INTERNATIONAL B.V.</t>
  </si>
  <si>
    <t>GEOTECH 3D - BRANCH OF ABU DHABI 1</t>
  </si>
  <si>
    <t>CN TECHNICAL SERVICES LTD.</t>
  </si>
  <si>
    <t>PRECISE TRADING L.L.C.</t>
  </si>
  <si>
    <t>MAPTEC COMPUTER SYSTEMS</t>
  </si>
  <si>
    <t>TOPAN GLOBAL ENGINEERING LIMITED - ABU DHABI</t>
  </si>
  <si>
    <t>AVALON DATA SYSTEMS L.L.C.</t>
  </si>
  <si>
    <t>ABBAS FIDA HUSAIN (L.L.C)</t>
  </si>
  <si>
    <t>ADVANCED MEDIA TRADING L.L.C.</t>
  </si>
  <si>
    <t>NO BORDERS MENS READY MADE GARMENTS TRADING</t>
  </si>
  <si>
    <t>TRIO MIDDLE EAST TRADING L.L.C - BRANCH OF ABU DHABI 1</t>
  </si>
  <si>
    <t>O O H ADVERTISING L.L.C.</t>
  </si>
  <si>
    <t>GENETRICS GENERAL TRADING (L.L.C)</t>
  </si>
  <si>
    <t>AL GENOME INTERNATIONAL SCIENTIFIC AND LABORATORY PRODUCTS FZC</t>
  </si>
  <si>
    <t>THE BUSINESS YEAR FZ-L.L.C.</t>
  </si>
  <si>
    <t>CLOUDSENSE CO. LTD</t>
  </si>
  <si>
    <t>UNICORP TECHNOLOGIES L.L.C.</t>
  </si>
  <si>
    <t>ARABIAN MILLENIUM TRADING - AMT</t>
  </si>
  <si>
    <t>ANAUM INTERNATIONAL ELECTRONICS LLC</t>
  </si>
  <si>
    <t>TALENT EQUIPMENT OIL AND NATURAL GAS</t>
  </si>
  <si>
    <t>AHLAN GIFT TRADING L.L.C.</t>
  </si>
  <si>
    <t>MOTIVATE MEDIA GROUP</t>
  </si>
  <si>
    <t>SHADOW PROFESSIONAL PHOTOGRAPHY</t>
  </si>
  <si>
    <t>SAFE CITY GROUP LIMITED</t>
  </si>
  <si>
    <t>DIGI-KEY CORPORATION</t>
  </si>
  <si>
    <t>LAS SCIENTIFIC EQUIPMENT TRADING L.L.C</t>
  </si>
  <si>
    <t>ARA GENERAL TRADING L.L.C.</t>
  </si>
  <si>
    <t>INDISH TECHNOLOGIES FZE</t>
  </si>
  <si>
    <t>HOMEDEVO TRADING L.L.C.</t>
  </si>
  <si>
    <t>HILLSBOROUGH SCIENTIFIC &amp; TECHNICAL FOR EQUIPMENT TRADING</t>
  </si>
  <si>
    <t>OMNIX INTERNATIONAL - SOLE PROPRIETORSHIP L.L.C - BRANCH OF ABU DHABI 1</t>
  </si>
  <si>
    <t>AL GHAZAL AIR CONDITIONER REPAIRS</t>
  </si>
  <si>
    <t>AIXTRON LTD.</t>
  </si>
  <si>
    <t>STANDARD PUMPS TRADING</t>
  </si>
  <si>
    <t>SCREENCHECK MIDDLE EAST FZ LLC</t>
  </si>
  <si>
    <t>GAUSSIAN, INC.</t>
  </si>
  <si>
    <t>IGLOO VISION LTD</t>
  </si>
  <si>
    <t>R.E.M GESELLSCHAFT BURGERLICHEN RECHTS (RADIATION ENVIRONMENT MANAGEMENT)</t>
  </si>
  <si>
    <t>INNOVATIVE HR SOLUTIONS FZ - L.L.C.</t>
  </si>
  <si>
    <t>INNOVATIVE SOLUTIONS COMPANY</t>
  </si>
  <si>
    <t>OME HOLDING COMPANY</t>
  </si>
  <si>
    <t>TLS METAL POWDER (ASIA) PTE. LTD.</t>
  </si>
  <si>
    <t>RESEARCHGATE GMBH</t>
  </si>
  <si>
    <t>GAMS SOFTWARE GMBH</t>
  </si>
  <si>
    <t>SAFETY FIRST MEDICAL SERVICES</t>
  </si>
  <si>
    <t>CUTTING TECHNOLOGIES METAL WORKS</t>
  </si>
  <si>
    <t>FIRE STONE FIRE &amp; SAFETY EQUIPMENT INSTALLATION</t>
  </si>
  <si>
    <t>SHL PRODUCT LTD - ABU DHABI</t>
  </si>
  <si>
    <t>RIGHT PLUS ADVERTISING &amp; PUBLISHING L.L.C.</t>
  </si>
  <si>
    <t>POWDER ALLOY CORPORATION</t>
  </si>
  <si>
    <t>IMPIANTI E SERVIZI TECNOLOGICI A.F. SOCIETA' A RESPONSABILITA' LIMITATA SEMPLIFICATA</t>
  </si>
  <si>
    <t>TOP INDUSTRIE</t>
  </si>
  <si>
    <t>SPAN TRADING L.L.C. - ABU DHABI BRANCH</t>
  </si>
  <si>
    <t>SONIC FOUNDRY, INC.</t>
  </si>
  <si>
    <t>PHOTO HOUSE MEDIA</t>
  </si>
  <si>
    <t>AL PHAMED ABU DHABI COMPANY LIMITED L.L.C.</t>
  </si>
  <si>
    <t>ONE45 SOFTWARE INC.</t>
  </si>
  <si>
    <t>PUBLIC LIBRARY OF SCIENCE</t>
  </si>
  <si>
    <t>BIN ALI MEDICAL SUPPLIES L.L.C.</t>
  </si>
  <si>
    <t>BIN SAUD TECHNICAL TRADING ESTABLISHMENT</t>
  </si>
  <si>
    <t>SOFTWARE2 LIMITED</t>
  </si>
  <si>
    <t>ETAP AUTOMATION DMCC</t>
  </si>
  <si>
    <t>INDISH TECHNOLOGIES FZC</t>
  </si>
  <si>
    <t>INSTADEEP LTD.</t>
  </si>
  <si>
    <t>AMERICAN CHEMICAL SOCIETY</t>
  </si>
  <si>
    <t>JOHN WILEY &amp; SONS, INC</t>
  </si>
  <si>
    <t>ABU DHABI MEDIA COMPANY</t>
  </si>
  <si>
    <t>TED PELLA INC.</t>
  </si>
  <si>
    <t>INTEGRON SOLUTIONS LLC</t>
  </si>
  <si>
    <t>ENVIROMENA POWER SYSTEMS LLC</t>
  </si>
  <si>
    <t>AL REYAMI TECHNOLOGIES L.L.C.</t>
  </si>
  <si>
    <t>IMDAAD LLC</t>
  </si>
  <si>
    <t>ALLCAD SOLUTIONS FZC</t>
  </si>
  <si>
    <t>AL TARMEZ DIGIT SYSTEM TECHNOLOGY L L C - BRANCH OF ABU DHABI 2</t>
  </si>
  <si>
    <t>STERLITECH CORPORATION</t>
  </si>
  <si>
    <t>COSMOS COMPUTERS COMPANY WLL</t>
  </si>
  <si>
    <t>OPTICAL ASSOCIATES INC.</t>
  </si>
  <si>
    <t>KEYSTONE ACADEMIC SOLUTIONS AS</t>
  </si>
  <si>
    <t>FERROTEC (USA) CORPORATION - TEMESCAL</t>
  </si>
  <si>
    <t>ANALYTICAL GRAPHICS, INC.</t>
  </si>
  <si>
    <t>FOURTH DIMENSION S.A</t>
  </si>
  <si>
    <t>CHEMPARTS MEDICAL &amp; LABORATORY SUPPLIES L.L.C.</t>
  </si>
  <si>
    <t>LUMERICAL COMPUTATIONAL SOLUTIONS, INC.</t>
  </si>
  <si>
    <t>EQUIP INDUSTRIAL SUPPLIES</t>
  </si>
  <si>
    <t>MYRIAD GLOBAL MEDIA MIDDLE EAST FZ LLC</t>
  </si>
  <si>
    <t>PROMECH ENGINEERING</t>
  </si>
  <si>
    <t>STRATA TECHNOLOGY LIMITED</t>
  </si>
  <si>
    <t>AL HUDA OFFICE &amp; HOUSEHOLD FURNITURE</t>
  </si>
  <si>
    <t>ALTAIR ENGINEERING INDIA PRIVATE LIMITED</t>
  </si>
  <si>
    <t>ANSYS INC</t>
  </si>
  <si>
    <t>MASAFI CO. L.L.C. - DUBAI BRANCH</t>
  </si>
  <si>
    <t>ICEMOS TECHNOLOGY LIMITED</t>
  </si>
  <si>
    <t>MEWBURN ELLIS LLP</t>
  </si>
  <si>
    <t>POLE STAR TRANSPORT</t>
  </si>
  <si>
    <t>PLANAR TECH LLC</t>
  </si>
  <si>
    <t>FUTURE WORLD SPORTS</t>
  </si>
  <si>
    <t>WEBSEDGE LTD.</t>
  </si>
  <si>
    <t>EMIRATES BARQ ELECTRONIC GUIDER L.L.C.</t>
  </si>
  <si>
    <t>HAVAC &amp; POWER SOLUTIONS - F.Z.E</t>
  </si>
  <si>
    <t>BLUERIDGE IT FZE</t>
  </si>
  <si>
    <t>ARAB CENTER FOR ENGINEERING STUDIES - ABU DHABI</t>
  </si>
  <si>
    <t>EDNEX EDUCATIONAL AIDS TRADING LLC</t>
  </si>
  <si>
    <t>WOOD HOUSE INTERNATIONAL L.L.C.</t>
  </si>
  <si>
    <t>ARABIAN INDUSTRIAL GAS COMPANY L.L.C. - ABU DHABI BRANCH</t>
  </si>
  <si>
    <t>POWERMATICS ELECT. WARE TR.</t>
  </si>
  <si>
    <t>NINTEX UK LIMITED</t>
  </si>
  <si>
    <t>JOHNSON CONTROLS AIR CONDITIONING &amp; REFRIGERATION INC.</t>
  </si>
  <si>
    <t>RASCOTEC - BRANCH OF ABU DHABI 1</t>
  </si>
  <si>
    <t>BRIDGE  WAY TRADING-LLC</t>
  </si>
  <si>
    <t>INFINITE INNOVATIONS CONSULTANCY</t>
  </si>
  <si>
    <t>WAGNER PETROGRAPHIC LLC</t>
  </si>
  <si>
    <t>AMAZON.COM</t>
  </si>
  <si>
    <t>BAYANAT FOR MAPPING AND SURVEYING SERVICES - BAYANAT - L.L.C.</t>
  </si>
  <si>
    <t>COVENTOR, INC.</t>
  </si>
  <si>
    <t>GOLDEN HELIX, INC.</t>
  </si>
  <si>
    <t>ABU DHABI OILFIELD SERVICES COMPANY - ADOS L.L.C.</t>
  </si>
  <si>
    <t>MAGRUDY ENTERPRISES L.L.C. - ABU DHABI BRANCH</t>
  </si>
  <si>
    <t>SERCO ENERGY - SOLE PROPRIETORSHIP L.L.C</t>
  </si>
  <si>
    <t>MINISTRY OF INTERIOR</t>
  </si>
  <si>
    <t>AL MAZROUI ENGINEERING COMPANY - L.L.C.</t>
  </si>
  <si>
    <t>SHEIKH SHAKHBOUT MEDICAL CITY LLC</t>
  </si>
  <si>
    <t>SYSTEMS EQUIPMENT</t>
  </si>
  <si>
    <t>AUTOMATE SCS.</t>
  </si>
  <si>
    <t>MICROGEN MEDICAL EQUIPMENTS TRADING</t>
  </si>
  <si>
    <t>LABGULF FZC</t>
  </si>
  <si>
    <t>MERMAID DIGITAL PRINTING L.L.C</t>
  </si>
  <si>
    <t>TIMBERLAKE CONSULTANTS MIDDLE EAST FZ LLC</t>
  </si>
  <si>
    <t>EOS GMBH ELECTRO OPTICAL SYSTEMS</t>
  </si>
  <si>
    <t>SEDAR EMIRATES CO. L.L.C.</t>
  </si>
  <si>
    <t>FRANK SHIELDS MEDICAL EQUIPMENT L.L.C.</t>
  </si>
  <si>
    <t>ADNH COMPASS MIDDLE EAST L.L.C.</t>
  </si>
  <si>
    <t>NORTHSTAR COMPUTER TRADING L.L.C</t>
  </si>
  <si>
    <t>https://www.ubuy.co.in/contacts</t>
  </si>
  <si>
    <t>MEDICOM DISTRIBUTION F.Z.E.</t>
  </si>
  <si>
    <t>MTI CORPORATION</t>
  </si>
  <si>
    <t>SUSS MICROTECH + LITHOGRAPHY GMBH</t>
  </si>
  <si>
    <t>TUNGSTEN ANALYTICAL TESTING EQUIPMENT TRADING L.L.C</t>
  </si>
  <si>
    <t>VWR INTERNATIONAL FZ- LLC</t>
  </si>
  <si>
    <t>COMPUTER MODELLING GROUP LTD.</t>
  </si>
  <si>
    <t>OWNCLOUD GmbH</t>
  </si>
  <si>
    <t>FEI SAS</t>
  </si>
  <si>
    <t>CUTECH ENGINEERING PROJECTS MANAGEMENT LLC</t>
  </si>
  <si>
    <t>INSPIRED MEDIA - SOLE PROPRIETORSHIP L.L.C.</t>
  </si>
  <si>
    <t>AREEJ SECURTECH TRADING - BRANCH OF ABU DHABI 1</t>
  </si>
  <si>
    <t>GAMS DEVELOPMENT CORPORATION</t>
  </si>
  <si>
    <t>KPMG LOWER GULF LIMITED</t>
  </si>
  <si>
    <t>ALMOE AV SYSTEMS L.L.C.</t>
  </si>
  <si>
    <t>BUZINESSWARE FZCO</t>
  </si>
  <si>
    <t>WAFERPRO LLC</t>
  </si>
  <si>
    <t>DEPARTMENT OF STATE GROWTH</t>
  </si>
  <si>
    <t>INTERNATIONAL CENTRE FOR TRAINING &amp; DEVELOPMENT</t>
  </si>
  <si>
    <t>QS QUACQUARELLI SYMONDS LIMITED</t>
  </si>
  <si>
    <t>PACIFIC ASIA ENGINEERING L L C</t>
  </si>
  <si>
    <t>DISCO HI-TEC EUROPE GmbH</t>
  </si>
  <si>
    <t>HTTPS://AE.RSDELIVERS.COM/”</t>
  </si>
  <si>
    <t>ELEMTEX LIMITED</t>
  </si>
  <si>
    <t>KOCUREK INDUSTRIES, INC.</t>
  </si>
  <si>
    <t>NANO TECH</t>
  </si>
  <si>
    <t>DRILLING SYSTEMS (UK) LIMITED</t>
  </si>
  <si>
    <t>NANOAVIONIKA LLC</t>
  </si>
  <si>
    <t>AGROTHETIS INC</t>
  </si>
  <si>
    <t>KURT J. LESKAR COMPANY</t>
  </si>
  <si>
    <t>INLAND VACUUM INDUSTRIES, INC.</t>
  </si>
  <si>
    <t>ATLAS COPCO SERVICES MIDDEL EAST OMC - DUBAI</t>
  </si>
  <si>
    <t>EURO HOLOGRAPHY</t>
  </si>
  <si>
    <t>TESTO ME FZCO</t>
  </si>
  <si>
    <t>ZINSSER ANALYTIC GMBH</t>
  </si>
  <si>
    <t>THE UNIVERSITY OF SOUTH FLORIDA BOARD OF TRUSTEES</t>
  </si>
  <si>
    <t>UNIVERSITY OF WISCONSIN SYSTEM</t>
  </si>
  <si>
    <t>NUMERICAL OPTICS LTD.</t>
  </si>
  <si>
    <t>GELON ENERGY CO., LIMITED</t>
  </si>
  <si>
    <t>WOLFRAM RESEARCH EUROPE LTD</t>
  </si>
  <si>
    <t>ARAB SCALE TRADING LLC</t>
  </si>
  <si>
    <t>SYNOPSYS INTERNATIONAL LTD.</t>
  </si>
  <si>
    <t>MICROCHEMICALS GmbH</t>
  </si>
  <si>
    <t>INSOLIGHT SA</t>
  </si>
  <si>
    <t>ZHENGZHOU KEJIA FURNACE CO.LTD</t>
  </si>
  <si>
    <t>EXPLORANCE INC.</t>
  </si>
  <si>
    <t>LADYBIRD SRL</t>
  </si>
  <si>
    <t>HARDWARE MARKET LLC</t>
  </si>
  <si>
    <t>PASSTECH MACHINE TOOLS M.E LTD.</t>
  </si>
  <si>
    <t>SIGN TRADE L.L.C. - ABU DHABI</t>
  </si>
  <si>
    <t>KUWAIT INSTITUTE FOR TRAINING &amp; ENGINEERING SIMULATION CO. WLL.</t>
  </si>
  <si>
    <t>MSC SOFTWARE GmbH</t>
  </si>
  <si>
    <t>AL BADER INTERNATIONAL TRADING</t>
  </si>
  <si>
    <t>JUMBO ELECTRONICS CO. LTD. (L.L.C.)</t>
  </si>
  <si>
    <t>ORIGINLAB CORPORATION</t>
  </si>
  <si>
    <t>UNIVERSITY OF CINCINNATI</t>
  </si>
  <si>
    <t>GEOSOFT EUROPE LIMITED</t>
  </si>
  <si>
    <t>SEMICONDUCTOR WAFER, INC.</t>
  </si>
  <si>
    <t>KRUSS GmbH</t>
  </si>
  <si>
    <t>INSTALLATIONS MIDDLE EAST CO. L.L.C - BRANCH 1</t>
  </si>
  <si>
    <t>MAXIMATOR GMBH - ABUDHABI</t>
  </si>
  <si>
    <t>HIDEN ISOCHEMA LIMITED</t>
  </si>
  <si>
    <t>SOURCE Global, PBC</t>
  </si>
  <si>
    <t>BRUKER AXS SAS</t>
  </si>
  <si>
    <t>GUARANT INTERNATIONAL SPOL. S R.O.</t>
  </si>
  <si>
    <t>QUANTUM DESIGN UK AND IRELAND LTD</t>
  </si>
  <si>
    <t>RHEOSENSE INC</t>
  </si>
  <si>
    <t>JD GEOCONSULTANCY LIMITED</t>
  </si>
  <si>
    <t>FROST &amp; SULLIVAN (DMCC BRANCH)</t>
  </si>
  <si>
    <t>SIGMA ENTERPRISES CO. L.L.C.</t>
  </si>
  <si>
    <t>GT SOFTWARE, INC.</t>
  </si>
  <si>
    <t>WWW.ALIBABA.COM</t>
  </si>
  <si>
    <t>MEED MEDIA FZ LLC</t>
  </si>
  <si>
    <t>PROMPT CALIBRATION &amp; INSTRUMENTATION EQUIPMENT TRADING L.L.C.</t>
  </si>
  <si>
    <t>DISCNGINE SAS</t>
  </si>
  <si>
    <t>UNIQUE COMPUTER SYSTEMS LLC</t>
  </si>
  <si>
    <t>TA INSTRUMENTS - WATERS L.L.C.</t>
  </si>
  <si>
    <t>MSE SUPPLIES LLC</t>
  </si>
  <si>
    <t>INTEGRATED SOLUTIONS - F.Z.C</t>
  </si>
  <si>
    <t>EMG - EDUCATIONS MEDIA GROUP AB</t>
  </si>
  <si>
    <t>TYGAVAC ADVANCED MATERIALS LTD</t>
  </si>
  <si>
    <t>ACROSS INTERNATIONAL</t>
  </si>
  <si>
    <t>ENERGY, SAFETY AND RISK CONSULTANTS (UK) LIMITED</t>
  </si>
  <si>
    <t>ENGIE COFELY ENERGY SERVICES LLC</t>
  </si>
  <si>
    <t>SHEET METAL WORKS L.L.C.</t>
  </si>
  <si>
    <t>OSCAR OILFIELD EQUIPMENTS TRADING L.L.C.</t>
  </si>
  <si>
    <t>FOURTH DIMENSION SYSTEMS L.L.C. - ABU DHABI BRANCH</t>
  </si>
  <si>
    <t>SAMS RESEARCH SERVICES LIMITED</t>
  </si>
  <si>
    <t>MEDIASYS FZ LLC</t>
  </si>
  <si>
    <t>MCMASTER-CARR SUPPLY COMPANY</t>
  </si>
  <si>
    <t>AIR WATER UNITS TRADING LTD.</t>
  </si>
  <si>
    <t>THE KANOO GROUP</t>
  </si>
  <si>
    <t>SILICON VALLEY MICROELECTRONICS, INC.</t>
  </si>
  <si>
    <t>HI-TECH CORPORATION</t>
  </si>
  <si>
    <t>ENGINOMIX LLC</t>
  </si>
  <si>
    <t>ROHDE &amp; SCHWARZ EMIRATES L L C</t>
  </si>
  <si>
    <t>ELVESYS INNOVATION CENTER</t>
  </si>
  <si>
    <t>WAVEFUNCTION, INC.</t>
  </si>
  <si>
    <t>APIUM ADDITIVE TECHNOLOGIES GMBH</t>
  </si>
  <si>
    <t>SHANDONG GELON LIB CO.LTD.</t>
  </si>
  <si>
    <t>CALIBRATION INSTRUMENTATION &amp; CONTROL EQUIPMENTS L.L.C.</t>
  </si>
  <si>
    <t>INTERNATIONAL TELECOMMUNICATION UNION</t>
  </si>
  <si>
    <t>PLUX WIRELESS BIOSIGNALS SA</t>
  </si>
  <si>
    <t>ASSOCIATION OF ACADEMIC HEALTH CENTERS</t>
  </si>
  <si>
    <t>HORIBA INSTRUMENTS INCORPORATED</t>
  </si>
  <si>
    <t>PROCESS SYSTEMS ENTERPRISE LIMITED (PSE)</t>
  </si>
  <si>
    <t>SEIMENS PROCESS SYSTEMS ENGINEERING LIMITED</t>
  </si>
  <si>
    <t>FISHER SCIENTIFIC UK LTD</t>
  </si>
  <si>
    <t>RAIDY EMIRATES PRINTING GROUP L.L.C</t>
  </si>
  <si>
    <t>JACKYS BUSINESS SOLUTIONS L.L.C.</t>
  </si>
  <si>
    <t>PROTOCOL SCHOOL OF WASHINGTON FZ L.L.C.</t>
  </si>
  <si>
    <t>ALARIS ANTENNAS (PTY) LTD</t>
  </si>
  <si>
    <t>TECHNICAL PARTS ESTABLISHMENT</t>
  </si>
  <si>
    <t>HREM RESEARCH INC.</t>
  </si>
  <si>
    <t>EDUCHAIN INC.</t>
  </si>
  <si>
    <t>S-MATRIX CORPORATION</t>
  </si>
  <si>
    <t>ADVANCED TECHNICAL EQUIPMENT CO. L.L.C</t>
  </si>
  <si>
    <t>POWERSIM INC</t>
  </si>
  <si>
    <t>OSSILA LIMITED</t>
  </si>
  <si>
    <t>NATIONAL INSTRUMENTS CORPORATION</t>
  </si>
  <si>
    <t>TPT WIRE BONDER GmbH &amp; CO. KG</t>
  </si>
  <si>
    <t>TECHINSTRO</t>
  </si>
  <si>
    <t>BIO LOGIC SCIENCE INSTRUMENTS MIDDLE EAST DMCC</t>
  </si>
  <si>
    <t>BIO-LOGIC SAS</t>
  </si>
  <si>
    <t>SAGE MILLIMETER INC,DBA.ERAVANT</t>
  </si>
  <si>
    <t>LONESTAR TECHNICAL &amp; INDUSTRIAL SERVICES L.L.C.</t>
  </si>
  <si>
    <t>AL FAREEQ ENG.TURNING</t>
  </si>
  <si>
    <t>THE CAMBRIDGE CRYSTALLOGRAPHIC DATA CENTRE</t>
  </si>
  <si>
    <t>DNV GL AS - ABU DHABI</t>
  </si>
  <si>
    <t>AQUEOUS SOLUTIONS L.L.C.</t>
  </si>
  <si>
    <t>EURO COFFEE L.L.C.</t>
  </si>
  <si>
    <t>HARRICK PLASMA INC.</t>
  </si>
  <si>
    <t>E L INSPECTION &amp; BLASTING EQUIPMENT L.L.C.</t>
  </si>
  <si>
    <t>PERKINELMER INFORMATICS INC.</t>
  </si>
  <si>
    <t>SCHLUMBERGER MIDDLE EAST S.A</t>
  </si>
  <si>
    <t>DAFNIA ELECTRONICS LLC</t>
  </si>
  <si>
    <t>PROMEDIA SYSTEMS (L.L.C.)</t>
  </si>
  <si>
    <t>HELIX BIOINFORMATICS SOLUTIONS S.L.</t>
  </si>
  <si>
    <t>INTERNATIONAL CENTRE FOR DIFFRACTION DATA</t>
  </si>
  <si>
    <t>LIV INNOVATION SA</t>
  </si>
  <si>
    <t>MICRO RESIST TECHNOLOGY GmbH</t>
  </si>
  <si>
    <t>HORIZON FUEL CELL EUROPE S.R.O.</t>
  </si>
  <si>
    <t>FLUID METAL 3D AS</t>
  </si>
  <si>
    <t>CROSBY MIDDLE EAST TRADING LLC</t>
  </si>
  <si>
    <t>VASP SOFTWARE GMBH</t>
  </si>
  <si>
    <t>FURNESS CONTROLS LIMITED</t>
  </si>
  <si>
    <t>ZERO OHM GEN. TRADING L.L.C.</t>
  </si>
  <si>
    <t xml:space="preserve"> SHAMS SYSTEMS AND TECHNOLOGIES CO. W.L.L.</t>
  </si>
  <si>
    <t>SONICS &amp; MATERIALS, INC.</t>
  </si>
  <si>
    <t>KURT J. LESKER COMPANY</t>
  </si>
  <si>
    <t>INTERUNIVERSITAIR MICRO-ELECTRONICA CENTRUM VZW (IMEC)</t>
  </si>
  <si>
    <t>APPLE DEVELPER, ONLINE</t>
  </si>
  <si>
    <t>WWW.APPLE .COM</t>
  </si>
  <si>
    <t>KUHNE ELECTRONICS GMBH</t>
  </si>
  <si>
    <t>INTELLIGENT MATERIALS PRIVATE LIMITED</t>
  </si>
  <si>
    <t>SAFE ENGINEERING SERVICES &amp; TECHNOLOGIES LTD.</t>
  </si>
  <si>
    <t>UNIVERSITY OF MILANO</t>
  </si>
  <si>
    <t>CHEMPARTS MIDDLE EAST FZC</t>
  </si>
  <si>
    <t>COSMOLOGIC GmbH &amp; CO. KG</t>
  </si>
  <si>
    <t>https://datacaredubai.com</t>
  </si>
  <si>
    <t>MIDDLE EAST PETROLEUM AND ECONOMIC PUBLICATIONS (CYPRUS) LIMITED</t>
  </si>
  <si>
    <t>ROSETTA STONE (UK) LIMITED</t>
  </si>
  <si>
    <t>samsung.com/ae</t>
  </si>
  <si>
    <t>DIGICERT INC</t>
  </si>
  <si>
    <t>ORCID, INC.</t>
  </si>
  <si>
    <t>CETONI GMBH</t>
  </si>
  <si>
    <t>RF HAMDESIGN B.V.</t>
  </si>
  <si>
    <t>MICROFLUIDIC CHIPSHOP GMBH</t>
  </si>
  <si>
    <t>SAWTOOTH SOFTWARE INC.</t>
  </si>
  <si>
    <t>INTERNATIONAL AGENCIES COMPANY LTD</t>
  </si>
  <si>
    <t>PARIBUS LLC DBA KTMINE</t>
  </si>
  <si>
    <t>FISHER SCIENTIFIC COMPANY LLC</t>
  </si>
  <si>
    <t>NABERTHERM GmbH</t>
  </si>
  <si>
    <t>HTTPS://WWW.SESRES.COM/CARBON-NANOTUBES/</t>
  </si>
  <si>
    <t>CELLINK AB</t>
  </si>
  <si>
    <t>ITASCA CONSULTING LTD</t>
  </si>
  <si>
    <t>ROCKWELL AUTOMATION L.L.C.</t>
  </si>
  <si>
    <t>RAY-RAN TEST EQUIPMENT LIMITED</t>
  </si>
  <si>
    <t>EDAQ PTY LTD</t>
  </si>
  <si>
    <t>PERMEGEAR INC</t>
  </si>
  <si>
    <t>CENTER FOR INTERNET SECURITY - CIS</t>
  </si>
  <si>
    <t>ALTAYF ALTHAHABI SCIENTIFIC &amp; LABORATORY EQUIPMENT TRADING L.L.C - BRANCH OF ABU DHABI 1</t>
  </si>
  <si>
    <t>ESTECO SOFTWARE INDIA PVT. LTD.</t>
  </si>
  <si>
    <t>RESPONSIVE LEARNING TECHNOLOGIES INC</t>
  </si>
  <si>
    <t>RESPONSIVE.NET</t>
  </si>
  <si>
    <t>ALI &amp; SONS OIL FIELD SUPPLIES &amp; SERVICES COMPANY L.L.C</t>
  </si>
  <si>
    <t>DSPACE DIGITAL SIGNAL PROCESSING AND CONTROL ENGINEERING GMBH</t>
  </si>
  <si>
    <t>OTTO VON GUERICKE UNIVERSITY MAGDEBURG</t>
  </si>
  <si>
    <t>DCI CORPORATION</t>
  </si>
  <si>
    <t>LLEWELLYN DATA PROCESSING, L.L.C.</t>
  </si>
  <si>
    <t>BRONKHORST HIGH-TECH B.V.</t>
  </si>
  <si>
    <t>MASTERCAM INDIA PRIVATE LIMITED</t>
  </si>
  <si>
    <t>NAIZAK FZ LLC</t>
  </si>
  <si>
    <t>BENTLEY SYSTEMS INTERNATIONAL LTD.</t>
  </si>
  <si>
    <t>THORLABS, INC</t>
  </si>
  <si>
    <t>https://www.dakotainstruments.com/</t>
  </si>
  <si>
    <t>SIPL PRIVATE LIMITED</t>
  </si>
  <si>
    <t>INTERNATIONAL ASSOCIATION FOR ENERGY ECONOMICS, INC.</t>
  </si>
  <si>
    <t>HARIS AL AFAQ L.L.C. - ABU DHABI BRANCH</t>
  </si>
  <si>
    <t>LAKES ENVIRONMENTAL CONSULTANTS INC</t>
  </si>
  <si>
    <t>COMANDE GIORGIO</t>
  </si>
  <si>
    <t>ALLOFE SOLUTIONS LLC</t>
  </si>
  <si>
    <t>WWW.EBAY.COM</t>
  </si>
  <si>
    <t>OMEGA ENGINEERING LIMITED</t>
  </si>
  <si>
    <t>LUMINESCENCE TECHNOLOGY CORP.</t>
  </si>
  <si>
    <t>RADIAN SPACE SL</t>
  </si>
  <si>
    <t>INTEGRATED DNA TECHNOLOGIES</t>
  </si>
  <si>
    <t>FRONTIERS MEDIA SA</t>
  </si>
  <si>
    <t>WIDA GENERAL TRADING LLC</t>
  </si>
  <si>
    <t>SUCCORFISH LIMITED</t>
  </si>
  <si>
    <t>CELLIX LIMITED</t>
  </si>
  <si>
    <t>COPYRIGHT CLEARANCE CENTER</t>
  </si>
  <si>
    <t>BENOIT TECHNOLOGIES LLC</t>
  </si>
  <si>
    <t>WWW.EXAIR.COM</t>
  </si>
  <si>
    <t>APPLE DISTRIBUTION INTERNATIONAL</t>
  </si>
  <si>
    <t>TYPHOON HIL GMBH</t>
  </si>
  <si>
    <t>www.ossila.com/</t>
  </si>
  <si>
    <t>SEA WAY MECHANICAL &amp; ELECTRICAL EQUIPMENTS L.L.C.</t>
  </si>
  <si>
    <t>UNIVERSITY WAFER</t>
  </si>
  <si>
    <t>GAMRY INSTRUMENTS INC.</t>
  </si>
  <si>
    <t>VWR INTERNATIONAL LTD.</t>
  </si>
  <si>
    <t>VALISPACE GMBH</t>
  </si>
  <si>
    <t>NANOSTRUCTURED &amp; AMORPHOUS MATERIALS INC.</t>
  </si>
  <si>
    <t>HTTPS://WWW.M2INC.COM/</t>
  </si>
  <si>
    <t>HIELSCHER ULTRASONICS GMBH</t>
  </si>
  <si>
    <t>SUZHOU NIUMAG CORPORATION</t>
  </si>
  <si>
    <t>https://www.desertcart.ae/orders</t>
  </si>
  <si>
    <t>HAMRADIO.COM</t>
  </si>
  <si>
    <t>ASYLUM RESARCH UK LTD.</t>
  </si>
  <si>
    <t>WAFERNET, INC.</t>
  </si>
  <si>
    <t>STEVEN ABBOTT TCNF LTD.</t>
  </si>
  <si>
    <t>TARAZ TECHNOLOGIES PRIVATE LIMITED</t>
  </si>
  <si>
    <t>POROUS MATERIALS INC.</t>
  </si>
  <si>
    <t>CITY PHARMACY COMPANY - W.L.L.</t>
  </si>
  <si>
    <t>https://www.ispsupplies.com/?fragment=/products</t>
  </si>
  <si>
    <t>COSPHERIC LLC</t>
  </si>
  <si>
    <t>DWK LIFE SCIENCES GMBH</t>
  </si>
  <si>
    <t>https://www.steminc.com/PZT/en/orderdetails/16536</t>
  </si>
  <si>
    <t>DMG MORI MIDDLE EAST FZE</t>
  </si>
  <si>
    <t>Y-CARBON LTD.</t>
  </si>
  <si>
    <t>BAS INC</t>
  </si>
  <si>
    <t>IKA-WERKE GmbH &amp; CO. KG</t>
  </si>
  <si>
    <t>HTTPS://SPHEREFLUIDICS.COM/CHECKOUT/ORDER-RECEIVED/7666/?KEY=WC_ORDER_MOHMGIETY385U</t>
  </si>
  <si>
    <t>US RESEARCH NANOMATERIALS, INC.</t>
  </si>
  <si>
    <t>WWW.LAURELL.COM</t>
  </si>
  <si>
    <t>CODE TWO</t>
  </si>
  <si>
    <t>HTTPS://WWW.CROWDSUPPLY.COM/LIME-MICRO/LIMESDR</t>
  </si>
  <si>
    <t>MORE SUPERHARD PRODUCTS CO., LTD</t>
  </si>
  <si>
    <t>KINETICS GERMANY GmbH</t>
  </si>
  <si>
    <t>INPIXON INDIA LIMITED</t>
  </si>
  <si>
    <t>SHANGHAI WECHANCE INDUSTRIAL CO., LTD</t>
  </si>
  <si>
    <t>https://graphene-supermarket.com/home.php</t>
  </si>
  <si>
    <t>www.fusoseiki.co.jp</t>
  </si>
  <si>
    <t>TRYGVE ENTERPRISES, LLC</t>
  </si>
  <si>
    <t>XIAMEN AOT ELECTRONICS TECHNOLOGY CO., LTD.</t>
  </si>
  <si>
    <t>NATIONAL INSTITUTE OF STANDARDS AND TECHNOLOGY</t>
  </si>
  <si>
    <t>BAYT.COM, INC.</t>
  </si>
  <si>
    <t>BLACKFOREST SOLUTIONS GMBH</t>
  </si>
  <si>
    <t>BRITISH SAFETY COUNCIL</t>
  </si>
  <si>
    <t>BOOTHROYD DEWHURST, INC.</t>
  </si>
  <si>
    <t>MYJOVE CORPORATION</t>
  </si>
  <si>
    <t>CLARIVATE ANALYTICS (US) LLC</t>
  </si>
  <si>
    <t>BILLION &amp; ARMITAGE, P.A.</t>
  </si>
  <si>
    <t>CITY AND GUILDS INTERNATIONAL LIMITED</t>
  </si>
  <si>
    <t>PROTIVITI MEMBER FIRM MIDDLE EAST CONSULTANCY L.L.C.</t>
  </si>
  <si>
    <t>PARTNERS CONSULTANTS INTERNATIONAL FZE</t>
  </si>
  <si>
    <t>MOSTAFAWI ENTERPRISES CARPETS &amp; CURTAINS L.L.C.</t>
  </si>
  <si>
    <t>BRUKER BIOSPIN GMBH</t>
  </si>
  <si>
    <t>https://www.pce-instruments.com</t>
  </si>
  <si>
    <t>METROMAC AUTOMATION</t>
  </si>
  <si>
    <t>MCGRAW-HILL EDUCATION (UK) LIMITED</t>
  </si>
  <si>
    <t>MEDIA ANALYTICS LIMITED</t>
  </si>
  <si>
    <t>MEMSCAP, INC.</t>
  </si>
  <si>
    <t>A 2 Z OFFICE FURNITURE L.L.C.</t>
  </si>
  <si>
    <t>CLARIVATE ANALYTICS (UK) LIMITED</t>
  </si>
  <si>
    <t>UNIVERSAL VOLTAS L.L.C.</t>
  </si>
  <si>
    <t>MICCO LOGISTICS - SOLE PROPRIETORSHIP L.L.C.</t>
  </si>
  <si>
    <t>ATYPON SYSTEMS, LLC</t>
  </si>
  <si>
    <t>ORIENT INSURANCE P.J.S.C. - ABU DHABI BRANCH 1</t>
  </si>
  <si>
    <t>WOLTERS KLUWER HEALTH (MEDICAL RESEARCH) LIMITED</t>
  </si>
  <si>
    <t>AL TAMIMI &amp; COMPANY ADVOCATES &amp; LEGAL CONSULTANTS L.L.C.</t>
  </si>
  <si>
    <t>WORLD CORIER DE ESPANA SA</t>
  </si>
  <si>
    <t>AL NASER ELECTRICAL CONSTRUCTIONS EST.</t>
  </si>
  <si>
    <t>WRITELATEX LIMITED</t>
  </si>
  <si>
    <t>ORIENT MEDICAL EQUIPMENT &amp; SUPPLIES L.L.C.</t>
  </si>
  <si>
    <t>AL MUTHATHAWERAH MEDICAL &amp; LAB. EQUIPMENT TRADING CO. L.L.C.</t>
  </si>
  <si>
    <t>ABU DHABI MEDICAL INDUSTRIES L.L.C.</t>
  </si>
  <si>
    <t>POLUS SOLUTIONS LLC</t>
  </si>
  <si>
    <t>ADMATEC EUROPE B.V.</t>
  </si>
  <si>
    <t>AL BAHRI &amp; AL MAZROEI TECHNICAL SYSTEM L.L.C.</t>
  </si>
  <si>
    <t>XEED MIDDLE EAST DATA CLASSIFICATION SERVICES</t>
  </si>
  <si>
    <t>AL EIMAN BLACKSMITH WORKSHOP</t>
  </si>
  <si>
    <t>AL GHAZAL TRANSPORTATION COMPANY - AL GHAZAL EXPRESS</t>
  </si>
  <si>
    <t>Z GENERAL CONTRACTING L.L.C.</t>
  </si>
  <si>
    <t>ALLIED M E CONTRACTING AND GENERAL MAINTENANCE L.L.C.</t>
  </si>
  <si>
    <t>PRORHEO GMBH</t>
  </si>
  <si>
    <t>ASTM INTERNATIONAL</t>
  </si>
  <si>
    <t>ARIDLAND DEVELOPMENT TRADING COMPANY LLC</t>
  </si>
  <si>
    <t>MATRIX MIDDLE EAST INSTRUMENTS &amp; CONTROL TRADING L.L.C.</t>
  </si>
  <si>
    <t>AMETEK B.V.</t>
  </si>
  <si>
    <t>AMERICAN PHYSICAL SOCIETY</t>
  </si>
  <si>
    <t>WELLSPRING WORLDWIDE Inc.</t>
  </si>
  <si>
    <t>ORACLE SYSTEMS LIMITED</t>
  </si>
  <si>
    <t>SHAMBARG CONTRACTING &amp; GENERAL MAINTENANCE COMPANY - LLC</t>
  </si>
  <si>
    <t>TRIDENT SUPPORT FLAG POLES L.L.C</t>
  </si>
  <si>
    <t>COMPUTER PACKAGES, INC.</t>
  </si>
  <si>
    <t>KAPLAN HIGHER EDUCATION CORP. KTPA DEPOSITORY</t>
  </si>
  <si>
    <t>GREENLIGHT INNOVATION</t>
  </si>
  <si>
    <t>SOUTHWEST RESEARCH INSTITUTE</t>
  </si>
  <si>
    <t>SPACEMAKER PRE- FABRICATED BUILDINGS TRADING LLC</t>
  </si>
  <si>
    <t>GREEN MOUNTAINS ENVIRONMENT AND TRANSPORTS SERVICES</t>
  </si>
  <si>
    <t>SPARK SECURITY SERVICES - SOLE PROPRIETORSHIP L.L.C</t>
  </si>
  <si>
    <t>SPRINGER CUSTOMER SERVICE CENTER GmbH</t>
  </si>
  <si>
    <t>SPRINGER NATURE</t>
  </si>
  <si>
    <t>SPRINGSHARE LLC</t>
  </si>
  <si>
    <t>GOBI LIBRARY SOLUTIONS FROM EBSCO</t>
  </si>
  <si>
    <t>GLOBALFOUNDRIES SINGAPORE PTE. LTD.</t>
  </si>
  <si>
    <t>GEOSCIENCEWORLD</t>
  </si>
  <si>
    <t>PEST MANAGEMENT CONSULTANTS INTERNATIONAL L.L.C.</t>
  </si>
  <si>
    <t>H N I MANAGEMENT &amp; ADMINISTRATION TRAINING L.L.C.</t>
  </si>
  <si>
    <t>INTERNATIONAL ATOMIC ENERGY AGENCY (IAEA)</t>
  </si>
  <si>
    <t>SERVICE WORKS GLOBAL</t>
  </si>
  <si>
    <t>SHANGHAI GENPEK SEMICONDUCTOR TECHNOLOGY CO. LTD.</t>
  </si>
  <si>
    <t>INKAL TECHNICAL SOLUTIONS</t>
  </si>
  <si>
    <t>IBT GLOBAL CALL CENTRE SERVICES LLC</t>
  </si>
  <si>
    <t>SIBCA ELECTRONIC EQUIPMENT COMPANY LIMITED - SOLE PROPRIETORSHIP L.L.C</t>
  </si>
  <si>
    <t>SENTIEON INC.</t>
  </si>
  <si>
    <t>J L M MEDICAL INSTRUMENTS L.L.C.</t>
  </si>
  <si>
    <t>SOLARSPRING GmbH</t>
  </si>
  <si>
    <t>SIRRIS, LE CENTRE COLLECTIF DE L'INDUSTRIE TECHNOLOGIQUE</t>
  </si>
  <si>
    <t>HEADHUNTER SYSTEMS LTD</t>
  </si>
  <si>
    <t>SCIENTIFIC CERTIFICATION SYSTEMS, INC.</t>
  </si>
  <si>
    <t>SLASH DESIGN COMPANY L.L.C.</t>
  </si>
  <si>
    <t>HALLIBURTON WORLDWIDE LIMITED - ABU DHABI</t>
  </si>
  <si>
    <t>GBSA, INC.</t>
  </si>
  <si>
    <t>KILPATRICK TOWNSEND &amp; STOCKTON LLP</t>
  </si>
  <si>
    <t>SUPER SIGN S.S. ADVERTISING CO. L.L.C.</t>
  </si>
  <si>
    <t>EDUTECH MIDDLE EAST LLC - ABU DHABI</t>
  </si>
  <si>
    <t>THANI MURSHID ESTABLISHMENT - CONTRACTING DIVISION</t>
  </si>
  <si>
    <t>EBSCO INFORMATION SERVICES SAS</t>
  </si>
  <si>
    <t>EAB GLOBAL, INC.</t>
  </si>
  <si>
    <t>DUBAI SIGN L.L.C.</t>
  </si>
  <si>
    <t>ELEMENT UNIT DESIGN L.L.C.</t>
  </si>
  <si>
    <t>RESPONDUS, INC.</t>
  </si>
  <si>
    <t>MAARK SCIENTIFIC GENERAL TRADING L.L.C</t>
  </si>
  <si>
    <t>SHAMSUNA COMPANY FOR RENEWABLE ENERGY SOLUTIONS</t>
  </si>
  <si>
    <t>TOMMY MALM ENGINEERING SERVICES</t>
  </si>
  <si>
    <t>CONSIGLIO NAZIONALE DELLE RICERCHE-INCASSI E PAGAMENTI GIORNALIERI</t>
  </si>
  <si>
    <t>TEKTRONIX TECHNOLOGY SYSTEMS LLC</t>
  </si>
  <si>
    <t>SURVEYMONKEY EUROPE</t>
  </si>
  <si>
    <t>FEI EUROPE B.V.</t>
  </si>
  <si>
    <t>SCAL ARABIA LIMITED - ABU DHABI</t>
  </si>
  <si>
    <t>SYMPLICITY CORPORATION</t>
  </si>
  <si>
    <t>GATAN INC.</t>
  </si>
  <si>
    <t>KNOWBE4 INC</t>
  </si>
  <si>
    <t>KNOWLEDGE E DMCC</t>
  </si>
  <si>
    <t>FREIGHTWORKS LOGISTICS L.L.C</t>
  </si>
  <si>
    <t>KNOWLEDGE WORKS GLOBAL LTD.</t>
  </si>
  <si>
    <t>EMERALD GROUP PUBLISHING LIMITED</t>
  </si>
  <si>
    <t>SAFE TECH GENERAL MAINTENANCE L.L.C.</t>
  </si>
  <si>
    <t>ROYAL SOCIETY OF CHEMISTRY</t>
  </si>
  <si>
    <t>ENVIROZONE L.L.C.</t>
  </si>
  <si>
    <t>ENVIRO &amp; INDUSTRIAL SOLUTIONS ME FZ L.L.C.</t>
  </si>
  <si>
    <t>EMIRATES TECH INSTALLATION &amp; MAINT. OF GAUGING INSTRUMENTS &amp; CONTROL EQUIPMENTS</t>
  </si>
  <si>
    <t>Row Labels</t>
  </si>
  <si>
    <t>Grand Total</t>
  </si>
  <si>
    <t>Column Labels</t>
  </si>
  <si>
    <t>Sum of PO_Total</t>
  </si>
  <si>
    <t>%change 2020-2021</t>
  </si>
  <si>
    <t>Please add vendor code in data as well</t>
  </si>
  <si>
    <t>Please add Similar table  for payment data per vendor from AP Table</t>
  </si>
  <si>
    <t>For selected vendors in yellow please pull out the PO details needed and qty and price for item ordered for these vendors across the years line itemwise (2020-2021-2022)</t>
  </si>
  <si>
    <t>VENDOR_NO</t>
  </si>
  <si>
    <t>2020</t>
  </si>
  <si>
    <t>2021</t>
  </si>
  <si>
    <t>2022</t>
  </si>
  <si>
    <t>% Chage 20-21</t>
  </si>
  <si>
    <t>Jefferson Andrew Jeyakumar</t>
  </si>
  <si>
    <t>90666</t>
  </si>
  <si>
    <t>71277</t>
  </si>
  <si>
    <t>0 ADVANCED RESEARCH PROJECTS FOR RESEARCH AND DEVELOPMENT-SOLE PROPRIETORSHIP LLC</t>
  </si>
  <si>
    <t>102548</t>
  </si>
  <si>
    <t>BALASUBRAMANIAN VEERAPPAN VAITHILINGAM</t>
  </si>
  <si>
    <t>100619</t>
  </si>
  <si>
    <t>100016</t>
  </si>
  <si>
    <t>70347</t>
  </si>
  <si>
    <t>3A CRYOGENIC FZE</t>
  </si>
  <si>
    <t>51696</t>
  </si>
  <si>
    <t>Sumaya Altamimi</t>
  </si>
  <si>
    <t>66110</t>
  </si>
  <si>
    <t>54657</t>
  </si>
  <si>
    <t>55500</t>
  </si>
  <si>
    <t>96106</t>
  </si>
  <si>
    <t>76937</t>
  </si>
  <si>
    <t>51854</t>
  </si>
  <si>
    <t>AALIYA KHAN AKHLAQUE MOHAMMED KHAN</t>
  </si>
  <si>
    <t>102976</t>
  </si>
  <si>
    <t>AAMER SAYED ISMAIL ELGOUDA AHMED</t>
  </si>
  <si>
    <t>102504</t>
  </si>
  <si>
    <t>69909</t>
  </si>
  <si>
    <t>51608</t>
  </si>
  <si>
    <t>Aasif Dabbawala</t>
  </si>
  <si>
    <t>84118</t>
  </si>
  <si>
    <t>ABADALLA SALEM ALI NANOOS ALSHEMEILI</t>
  </si>
  <si>
    <t>104622</t>
  </si>
  <si>
    <t>ABBA ELECTRONICS L.L.C - ABU DHABI</t>
  </si>
  <si>
    <t>9962</t>
  </si>
  <si>
    <t>98549</t>
  </si>
  <si>
    <t>62557</t>
  </si>
  <si>
    <t>ABDEL MAJID SAMIR</t>
  </si>
  <si>
    <t>106723</t>
  </si>
  <si>
    <t>ABDELALI EL AROUDI CHAOUI</t>
  </si>
  <si>
    <t>106498</t>
  </si>
  <si>
    <t>ABDELNABY  ELBAIOMY  ELMTWALY KABEEL</t>
  </si>
  <si>
    <t>106491</t>
  </si>
  <si>
    <t>GHAZAL AL WADI AUTO TECHNICAL SERVICES WORKSHOP</t>
  </si>
  <si>
    <t>62856</t>
  </si>
  <si>
    <t>35</t>
  </si>
  <si>
    <t>Abdelrahman Moh'D Hasan Awadallah</t>
  </si>
  <si>
    <t>73946</t>
  </si>
  <si>
    <t>Panagiotis Dimitropoulos</t>
  </si>
  <si>
    <t>76158</t>
  </si>
  <si>
    <t>Fathima Arshad</t>
  </si>
  <si>
    <t>84363</t>
  </si>
  <si>
    <t>Abdul Azeez Sunil Anwar</t>
  </si>
  <si>
    <t>83966</t>
  </si>
  <si>
    <t>65126</t>
  </si>
  <si>
    <t>ABDUL HALIM GHAZALI</t>
  </si>
  <si>
    <t>100709</t>
  </si>
  <si>
    <t>5389</t>
  </si>
  <si>
    <t>ABDUL KHAYUM MOHAMMED</t>
  </si>
  <si>
    <t>105293</t>
  </si>
  <si>
    <t>ABDUL MAJEED THUKALIL KOCHUBAVA</t>
  </si>
  <si>
    <t>102502</t>
  </si>
  <si>
    <t>AIR LIQUIDE EMIRATES FOR INDUSTRIAL GASES LLC</t>
  </si>
  <si>
    <t>71343</t>
  </si>
  <si>
    <t>ABDUL RASHEED KADIRI KANAKKA PILLANTAKATH</t>
  </si>
  <si>
    <t>106082</t>
  </si>
  <si>
    <t>ABDUL SATTAR</t>
  </si>
  <si>
    <t>106500</t>
  </si>
  <si>
    <t>Omar Sharief Ibrahim Al-Yahia</t>
  </si>
  <si>
    <t>92449</t>
  </si>
  <si>
    <t>ABDULAZIZ ALI IBRAHIM AHMAD AHLI</t>
  </si>
  <si>
    <t>105362</t>
  </si>
  <si>
    <t>5622</t>
  </si>
  <si>
    <t>ABDULLA ABDUL QADER IBRAHIM SALEH ALHAMMADI</t>
  </si>
  <si>
    <t>106681</t>
  </si>
  <si>
    <t>CARL ZEISS MICROSCOPY GMBH</t>
  </si>
  <si>
    <t>93195</t>
  </si>
  <si>
    <t>Abdulla AlHosani</t>
  </si>
  <si>
    <t>83978</t>
  </si>
  <si>
    <t>ABDULLA AMER HASAN AYYAD</t>
  </si>
  <si>
    <t>89372</t>
  </si>
  <si>
    <t>ABDULLA ASMAAIL FAROQ AL ATTAS</t>
  </si>
  <si>
    <t>100954</t>
  </si>
  <si>
    <t>ABDULLA ESMAEEL ALSAYED MOHAMED ALMARZOOQI</t>
  </si>
  <si>
    <t>101927</t>
  </si>
  <si>
    <t>ABDULLA FAHAD MOHAMMAD AL RAHMA</t>
  </si>
  <si>
    <t>107057</t>
  </si>
  <si>
    <t>ABDULLA HASSAN MOHMED ABDULLA AL ALI</t>
  </si>
  <si>
    <t>100855</t>
  </si>
  <si>
    <t>BASEL REFAAT ALTAWIL</t>
  </si>
  <si>
    <t>99621</t>
  </si>
  <si>
    <t>IEA GREENHOUSE GAS R &amp; D PROGRAMME</t>
  </si>
  <si>
    <t>64816</t>
  </si>
  <si>
    <t>ABDULLA MALALLA FAIROUZ FARAJ ALHAMMADI</t>
  </si>
  <si>
    <t>107238</t>
  </si>
  <si>
    <t>ABDULLA MOHAMMED ABDULLA ALHESEN ALSHEHHI</t>
  </si>
  <si>
    <t>104261</t>
  </si>
  <si>
    <t>Saeed Aqeel Saeed Wazeer Alameri</t>
  </si>
  <si>
    <t>74383</t>
  </si>
  <si>
    <t>ABDULLA MOHAMMED RASHED BANI RUSHAID BANI IBRAHIM</t>
  </si>
  <si>
    <t>101890</t>
  </si>
  <si>
    <t>ABDULLA NASSER AHMED</t>
  </si>
  <si>
    <t>104546</t>
  </si>
  <si>
    <t>ABDULLA SAIF DARWISH RAMADAN AL DARWISH</t>
  </si>
  <si>
    <t>107118</t>
  </si>
  <si>
    <t>ABDULLA YOUSEF MOHAMED ABDULLA ALHAMMADI</t>
  </si>
  <si>
    <t>104360</t>
  </si>
  <si>
    <t>ABDULLAH KHALED DIB</t>
  </si>
  <si>
    <t>102909</t>
  </si>
  <si>
    <t>ABDULLAH MOHAMMED SALEH NASR ALHARBI</t>
  </si>
  <si>
    <t>99625</t>
  </si>
  <si>
    <t>ABDULLAH SAUD ABDULAZIZ JAKKAH ALMANSOORI</t>
  </si>
  <si>
    <t>105026</t>
  </si>
  <si>
    <t>AHMED SAMI AHMED ADILA</t>
  </si>
  <si>
    <t>96443</t>
  </si>
  <si>
    <t>ABDULRAHMAN ABDULLAH MOHAMMED BIN HULAIS</t>
  </si>
  <si>
    <t>100710</t>
  </si>
  <si>
    <t>ABDULRAHMAN AHMED ABOBAKR AL SHAKAA</t>
  </si>
  <si>
    <t>102297</t>
  </si>
  <si>
    <t>ABDULRAHMAN AHMED GHASSAN</t>
  </si>
  <si>
    <t>103798</t>
  </si>
  <si>
    <t>Desiree Mendez</t>
  </si>
  <si>
    <t>84032</t>
  </si>
  <si>
    <t>Abdulrahman Saleh Qaid Al-Hagri</t>
  </si>
  <si>
    <t>101009</t>
  </si>
  <si>
    <t>93313</t>
  </si>
  <si>
    <t>MOHAMED LAMINE SEGHIER</t>
  </si>
  <si>
    <t>99942</t>
  </si>
  <si>
    <t>ABED EL RAHMAN AZAT ZEIDAN</t>
  </si>
  <si>
    <t>103399</t>
  </si>
  <si>
    <t>Abeer Shunnar</t>
  </si>
  <si>
    <t>84385</t>
  </si>
  <si>
    <t>63473</t>
  </si>
  <si>
    <t>Muthukumarswamy Ranagraj Vengatesan</t>
  </si>
  <si>
    <t>84170</t>
  </si>
  <si>
    <t>ABHISHEK CHANDRAKANT LOKHANDE</t>
  </si>
  <si>
    <t>103852</t>
  </si>
  <si>
    <t>ABHISHEK SHARAN</t>
  </si>
  <si>
    <t>102108</t>
  </si>
  <si>
    <t>Yongsun Yi</t>
  </si>
  <si>
    <t>74406</t>
  </si>
  <si>
    <t>84928</t>
  </si>
  <si>
    <t>ABU DHABI CENTRE FOR TECHNICAL &amp; VOCATIONAL EDUCATION &amp; TRAINING - ACTVET</t>
  </si>
  <si>
    <t>32903</t>
  </si>
  <si>
    <t>ABU DHABI COURT OF LABOUR</t>
  </si>
  <si>
    <t>22273</t>
  </si>
  <si>
    <t>ABU DHABI CYCLING CLUB</t>
  </si>
  <si>
    <t>78047</t>
  </si>
  <si>
    <t>98391</t>
  </si>
  <si>
    <t>Mohammed Yusuf Ali</t>
  </si>
  <si>
    <t>83588</t>
  </si>
  <si>
    <t>ABU DHABI JUDICIAL DEPARTMENT</t>
  </si>
  <si>
    <t>9632</t>
  </si>
  <si>
    <t>56921</t>
  </si>
  <si>
    <t>59386</t>
  </si>
  <si>
    <t>4919</t>
  </si>
  <si>
    <t>50380</t>
  </si>
  <si>
    <t>Ahmed Ameur</t>
  </si>
  <si>
    <t>84330</t>
  </si>
  <si>
    <t>F CHART SOFTWARE LLC</t>
  </si>
  <si>
    <t>68316</t>
  </si>
  <si>
    <t>76765</t>
  </si>
  <si>
    <t>ABU DHABI NATIONAL OIL CO. (ADNOC )</t>
  </si>
  <si>
    <t>9735</t>
  </si>
  <si>
    <t>ABU DHABI OIL REFINING COMPANY - TAKREER</t>
  </si>
  <si>
    <t>106290</t>
  </si>
  <si>
    <t>65965</t>
  </si>
  <si>
    <t>Firas Jarrar</t>
  </si>
  <si>
    <t>83946</t>
  </si>
  <si>
    <t>NOOR MUSA SALEM ODEH</t>
  </si>
  <si>
    <t>96302</t>
  </si>
  <si>
    <t>9440</t>
  </si>
  <si>
    <t>ABUBAKAR SANI ALI</t>
  </si>
  <si>
    <t>105890</t>
  </si>
  <si>
    <t>MATTHEW WILLIAM OVERSTREET</t>
  </si>
  <si>
    <t>92229</t>
  </si>
  <si>
    <t>KONPAL SHAUKAT ALI</t>
  </si>
  <si>
    <t>100580</t>
  </si>
  <si>
    <t>Bittu Scaria</t>
  </si>
  <si>
    <t>74112</t>
  </si>
  <si>
    <t>ACCURA INSTRUMENTATION &amp; CALIBRATION</t>
  </si>
  <si>
    <t>72648</t>
  </si>
  <si>
    <t>98072</t>
  </si>
  <si>
    <t>OMEIR TRAVEL AGENCY L.L.C.</t>
  </si>
  <si>
    <t>202</t>
  </si>
  <si>
    <t>ACME INDUDTRIAL HARDWARE TRADING CO.L.L.C</t>
  </si>
  <si>
    <t>102807</t>
  </si>
  <si>
    <t>ADAMS &amp; CHITTENDEN SCIENTIFIC GLASS</t>
  </si>
  <si>
    <t>65252</t>
  </si>
  <si>
    <t>91604</t>
  </si>
  <si>
    <t>Adarsh Ghimire</t>
  </si>
  <si>
    <t>101010</t>
  </si>
  <si>
    <t>ADEEBA SHAKEEL SHAKEEL AHMED</t>
  </si>
  <si>
    <t>105717</t>
  </si>
  <si>
    <t>RUBA ZUHAIR MAHMOUD HAMEED</t>
  </si>
  <si>
    <t>79900</t>
  </si>
  <si>
    <t>ADEMOLA AKEEM MUSTAPHA</t>
  </si>
  <si>
    <t>62158</t>
  </si>
  <si>
    <t>65925</t>
  </si>
  <si>
    <t>LANA MOHAMMAD AREF ABED ALHAQ</t>
  </si>
  <si>
    <t>79878</t>
  </si>
  <si>
    <t>OMER AHMED QURESHI</t>
  </si>
  <si>
    <t>51765</t>
  </si>
  <si>
    <t>49098</t>
  </si>
  <si>
    <t>ABU DHABI LEGAL TRANSLATION CENTRE</t>
  </si>
  <si>
    <t>5078</t>
  </si>
  <si>
    <t>UNIVERSITY OF MINNESOTA</t>
  </si>
  <si>
    <t>82703</t>
  </si>
  <si>
    <t>ADRIANA FELICIA GABOR</t>
  </si>
  <si>
    <t>105858</t>
  </si>
  <si>
    <t>ADRIANO CEBRIAN CARCAVILLA</t>
  </si>
  <si>
    <t>102877</t>
  </si>
  <si>
    <t>41945</t>
  </si>
  <si>
    <t>RASHAD ASAAD RASHAD ASAAD HEGGI</t>
  </si>
  <si>
    <t>79887</t>
  </si>
  <si>
    <t>88191</t>
  </si>
  <si>
    <t>84862</t>
  </si>
  <si>
    <t>GLENN WALTER MUSCHERT</t>
  </si>
  <si>
    <t>88692</t>
  </si>
  <si>
    <t>5916</t>
  </si>
  <si>
    <t>AEROLAB LLC</t>
  </si>
  <si>
    <t>76571</t>
  </si>
  <si>
    <t>70573</t>
  </si>
  <si>
    <t>63608</t>
  </si>
  <si>
    <t>AF-INDUSTRY AB</t>
  </si>
  <si>
    <t>103674</t>
  </si>
  <si>
    <t>Tarek Hussein Mostafa El Fouly</t>
  </si>
  <si>
    <t>74363</t>
  </si>
  <si>
    <t>AFRA ALI FLAIH ALI ALDEREI</t>
  </si>
  <si>
    <t>104018</t>
  </si>
  <si>
    <t>Afra Saeed Mubarak Jezaie Alketbi</t>
  </si>
  <si>
    <t>66207</t>
  </si>
  <si>
    <t>BURHANI MAKAME BURHANI</t>
  </si>
  <si>
    <t>99798</t>
  </si>
  <si>
    <t>AFW TECHNOLOGIES PTY LTD</t>
  </si>
  <si>
    <t>93023</t>
  </si>
  <si>
    <t>41616</t>
  </si>
  <si>
    <t>89565</t>
  </si>
  <si>
    <t>Taofeeqah Abimbola Agbaje</t>
  </si>
  <si>
    <t>76009</t>
  </si>
  <si>
    <t>Elena Fantino</t>
  </si>
  <si>
    <t>81007</t>
  </si>
  <si>
    <t>AHI CARRIER FZC</t>
  </si>
  <si>
    <t>51723</t>
  </si>
  <si>
    <t>MOHAMED AHMED ALI SAYED AHMED ALHASHMI</t>
  </si>
  <si>
    <t>96454</t>
  </si>
  <si>
    <t>AHMAD ADNAN RASHID AL JARAH</t>
  </si>
  <si>
    <t>102333</t>
  </si>
  <si>
    <t>AHMAD ALMASRI ALWAN</t>
  </si>
  <si>
    <t>103504</t>
  </si>
  <si>
    <t>AHMAD IBRAHEEM A EL HERBAWI</t>
  </si>
  <si>
    <t>100787</t>
  </si>
  <si>
    <t>AHMAD JAFFAR HUSSAIN JAFFAR ASHKANANI</t>
  </si>
  <si>
    <t>105211</t>
  </si>
  <si>
    <t>AHMAD JASSEM IBRAHIM BINHENDI</t>
  </si>
  <si>
    <t>103075</t>
  </si>
  <si>
    <t>AHMAD MAGED SALEM SOLIMAN</t>
  </si>
  <si>
    <t>102633</t>
  </si>
  <si>
    <t>Federico Renda</t>
  </si>
  <si>
    <t>74027</t>
  </si>
  <si>
    <t>AHMAD SAEED KHALFAN HAMAD ALSUWAIDI</t>
  </si>
  <si>
    <t>104913</t>
  </si>
  <si>
    <t>AHMAD SHAKER OBAID</t>
  </si>
  <si>
    <t>100721</t>
  </si>
  <si>
    <t>AHMAD TURKI HASSAN MAYYAS</t>
  </si>
  <si>
    <t>92081</t>
  </si>
  <si>
    <t>AHMED ABAD DAIFALLA SALEH ALDURRA</t>
  </si>
  <si>
    <t>103049</t>
  </si>
  <si>
    <t>Ahmed Abdelmaksoud Ahmed Osman</t>
  </si>
  <si>
    <t>101046</t>
  </si>
  <si>
    <t>AHMED ABDULLA AHMED ABDRABOH ALMESSABI</t>
  </si>
  <si>
    <t>103458</t>
  </si>
  <si>
    <t>Ahmed Abdulla Mohamed A.E. AlDhanhani</t>
  </si>
  <si>
    <t>73963</t>
  </si>
  <si>
    <t>AHMED ABDULLA NASSER ABDULLA ALWAHEDI</t>
  </si>
  <si>
    <t>102725</t>
  </si>
  <si>
    <t>Ahmed Al Azawi</t>
  </si>
  <si>
    <t>84383</t>
  </si>
  <si>
    <t>OLEKSANDR NESTEROV</t>
  </si>
  <si>
    <t>98399</t>
  </si>
  <si>
    <t>Ahmed Al Ghalabi</t>
  </si>
  <si>
    <t>84075</t>
  </si>
  <si>
    <t>AADEL HASSAN MOHAMED MOHAMED ALHMOUDI</t>
  </si>
  <si>
    <t>100027</t>
  </si>
  <si>
    <t>4363</t>
  </si>
  <si>
    <t>Fahad Alam</t>
  </si>
  <si>
    <t>92125</t>
  </si>
  <si>
    <t>Linda Yuan Zou</t>
  </si>
  <si>
    <t>65984</t>
  </si>
  <si>
    <t>AHMED ELFADIL AHMED MOHAMED SALIH</t>
  </si>
  <si>
    <t>101749</t>
  </si>
  <si>
    <t>AHMED FADEL ABDUL RAHIM GABER ALLAH</t>
  </si>
  <si>
    <t>103299</t>
  </si>
  <si>
    <t>AHMED HABIB HUSAIN HABIB TAHER HABIB HUSAIN</t>
  </si>
  <si>
    <t>104086</t>
  </si>
  <si>
    <t>AHMED HUSSEIN MOHAMMAD ALZAGHAL</t>
  </si>
  <si>
    <t>103120</t>
  </si>
  <si>
    <t>AHMED ISMAIL ABDALLA ALBAIRAQ ALLOGHANI</t>
  </si>
  <si>
    <t>104617</t>
  </si>
  <si>
    <t>XI’AN TOPTION INSTRUMENT CO.,LTD</t>
  </si>
  <si>
    <t>90298</t>
  </si>
  <si>
    <t>AHMED KHALID MOHAMED ABDALLA ALZAABI</t>
  </si>
  <si>
    <t>85789</t>
  </si>
  <si>
    <t>Ahmed Khalifa Obaid Al Shabak Al Kaabi</t>
  </si>
  <si>
    <t>73965</t>
  </si>
  <si>
    <t>MD Didarul Islam</t>
  </si>
  <si>
    <t>83572</t>
  </si>
  <si>
    <t>AHMED MAMDOUH MOHAMED SABRY ABOULELLA</t>
  </si>
  <si>
    <t>102271</t>
  </si>
  <si>
    <t>AHMED MOHAMED ALI AHMED ALHAMMADI</t>
  </si>
  <si>
    <t>103236</t>
  </si>
  <si>
    <t>Ahmed Mohamed Hassanin Khalil</t>
  </si>
  <si>
    <t>101493</t>
  </si>
  <si>
    <t>AHMED MOHAMED MOUSTAFA HASSAN</t>
  </si>
  <si>
    <t>107117</t>
  </si>
  <si>
    <t>AHMED MUAMMER MHD HAMZA ALIRKSUSI</t>
  </si>
  <si>
    <t>103343</t>
  </si>
  <si>
    <t>AHMED MUSTAFA MOHAMED AMIN MOHAMED ALZAROONI</t>
  </si>
  <si>
    <t>104494</t>
  </si>
  <si>
    <t>Ahmed Reda Fathy Mohamed Metwaly</t>
  </si>
  <si>
    <t>101011</t>
  </si>
  <si>
    <t>ZAKARIYA IBN ABDUL LATIF</t>
  </si>
  <si>
    <t>95424</t>
  </si>
  <si>
    <t>AHMED SAEED ALI SAEED ALMAZROUEI</t>
  </si>
  <si>
    <t>102430</t>
  </si>
  <si>
    <t>AHMED SAEED SALEM SUHAIL ALAMRI</t>
  </si>
  <si>
    <t>104071</t>
  </si>
  <si>
    <t>4479</t>
  </si>
  <si>
    <t>Hamad Karki</t>
  </si>
  <si>
    <t>83573</t>
  </si>
  <si>
    <t>AHMED SAMIR MUHAMMAD RIZK</t>
  </si>
  <si>
    <t>105966</t>
  </si>
  <si>
    <t>AHMED SULTAN KHAMIS SAEED ALWHEIBI</t>
  </si>
  <si>
    <t>100790</t>
  </si>
  <si>
    <t>AHMED WAEL ABDELHAMED MAHMOUD NOURELDIN</t>
  </si>
  <si>
    <t>102545</t>
  </si>
  <si>
    <t>4500</t>
  </si>
  <si>
    <t>AHOUD ADEL MAKTOOM GHAREEB ALDHAHERI</t>
  </si>
  <si>
    <t>101072</t>
  </si>
  <si>
    <t>Andreas Henschel</t>
  </si>
  <si>
    <t>50832</t>
  </si>
  <si>
    <t>68911</t>
  </si>
  <si>
    <t>77875</t>
  </si>
  <si>
    <t>DANISH TECHNOLOGICAL INSTITUTE (DTI)</t>
  </si>
  <si>
    <t>98293</t>
  </si>
  <si>
    <t>AIMAN HAMED MAHMOUD HAMED</t>
  </si>
  <si>
    <t>105210</t>
  </si>
  <si>
    <t>VU TRONG THU</t>
  </si>
  <si>
    <t>71225</t>
  </si>
  <si>
    <t>52345</t>
  </si>
  <si>
    <t>63997</t>
  </si>
  <si>
    <t>44710</t>
  </si>
  <si>
    <t>AIR PRODUCTS (MIDDLE EAST) FZE</t>
  </si>
  <si>
    <t>51712</t>
  </si>
  <si>
    <t>31780</t>
  </si>
  <si>
    <t>104313</t>
  </si>
  <si>
    <t>Tae Yeon Kim</t>
  </si>
  <si>
    <t>74357</t>
  </si>
  <si>
    <t>TECPLOT INC.</t>
  </si>
  <si>
    <t>49926</t>
  </si>
  <si>
    <t>AISHA KHALID OBAID KHALIFA ALMHEIRI</t>
  </si>
  <si>
    <t>107245</t>
  </si>
  <si>
    <t>AISHAH GHULAM ABDUL RAZAQ</t>
  </si>
  <si>
    <t>100720</t>
  </si>
  <si>
    <t>51884</t>
  </si>
  <si>
    <t>AIXTRON SE</t>
  </si>
  <si>
    <t>64485</t>
  </si>
  <si>
    <t>91959</t>
  </si>
  <si>
    <t>AJAY KUMAR RAY</t>
  </si>
  <si>
    <t>106486</t>
  </si>
  <si>
    <t>MDPI AG</t>
  </si>
  <si>
    <t>70604</t>
  </si>
  <si>
    <t>AKSHAY KUMAR RATHORE</t>
  </si>
  <si>
    <t>106487</t>
  </si>
  <si>
    <t>86911</t>
  </si>
  <si>
    <t>NAFEES &amp; MASOUD MEDICAL SUPPLIES CO. L.L.C.</t>
  </si>
  <si>
    <t>14307</t>
  </si>
  <si>
    <t>Nnamdi Valbocso Ugwuoke</t>
  </si>
  <si>
    <t>100540</t>
  </si>
  <si>
    <t>49835</t>
  </si>
  <si>
    <t>MILLENNIUM ELECTRONIC WHEEL BALANCE</t>
  </si>
  <si>
    <t>82683</t>
  </si>
  <si>
    <t>82659</t>
  </si>
  <si>
    <t>64621</t>
  </si>
  <si>
    <t>AL DHAFRA ELECTRONICS CO. L.L.C.</t>
  </si>
  <si>
    <t>9827</t>
  </si>
  <si>
    <t>Rafic Ajaj</t>
  </si>
  <si>
    <t>98672</t>
  </si>
  <si>
    <t>53354</t>
  </si>
  <si>
    <t>97555</t>
  </si>
  <si>
    <t>JOHN AUBREY ROCK</t>
  </si>
  <si>
    <t>85984</t>
  </si>
  <si>
    <t>Muhammed Sadique Parancheerivilakkathil</t>
  </si>
  <si>
    <t>100574</t>
  </si>
  <si>
    <t>AL FORSAN INTERNATIONAL SPORTS RESORT LLC</t>
  </si>
  <si>
    <t>51725</t>
  </si>
  <si>
    <t>74</t>
  </si>
  <si>
    <t>37141</t>
  </si>
  <si>
    <t>68614</t>
  </si>
  <si>
    <t>4536</t>
  </si>
  <si>
    <t>Roberto Cabsag Macahig</t>
  </si>
  <si>
    <t>73929</t>
  </si>
  <si>
    <t>Heba Nazmi Mohammed Abunahla</t>
  </si>
  <si>
    <t>74075</t>
  </si>
  <si>
    <t>HUSSAIN MOHAMED SHABAN MOUZA SAJWANI</t>
  </si>
  <si>
    <t>90747</t>
  </si>
  <si>
    <t>93901</t>
  </si>
  <si>
    <t>97845</t>
  </si>
  <si>
    <t>AL JABER COIN SECURITY CO. L.L.C.</t>
  </si>
  <si>
    <t>16704</t>
  </si>
  <si>
    <t>Peter Ruthven Maurice Corridon</t>
  </si>
  <si>
    <t>92845</t>
  </si>
  <si>
    <t>AL JALILA FOUNDATION FOR MEDICAL EDUCATION &amp; RESEARCH</t>
  </si>
  <si>
    <t>75666</t>
  </si>
  <si>
    <t>PRASOON RAJ</t>
  </si>
  <si>
    <t>99491</t>
  </si>
  <si>
    <t>AL MAHBARA DIGITAL AUDIO VISUAL SYSTEMS TRADING LLC</t>
  </si>
  <si>
    <t>15294</t>
  </si>
  <si>
    <t>199</t>
  </si>
  <si>
    <t>27626</t>
  </si>
  <si>
    <t>4511</t>
  </si>
  <si>
    <t>98125</t>
  </si>
  <si>
    <t>77055</t>
  </si>
  <si>
    <t>NOOR HAZIM ABDELHALIM HUSSEIN</t>
  </si>
  <si>
    <t>79898</t>
  </si>
  <si>
    <t>60309</t>
  </si>
  <si>
    <t>91695</t>
  </si>
  <si>
    <t>Shaohong Luo</t>
  </si>
  <si>
    <t>74437</t>
  </si>
  <si>
    <t>97455</t>
  </si>
  <si>
    <t>77549</t>
  </si>
  <si>
    <t>18219</t>
  </si>
  <si>
    <t>91722</t>
  </si>
  <si>
    <t>KHALIFA UNIVERSITY OF SCIENCE AND TECHONOLOGY-ADRIC</t>
  </si>
  <si>
    <t>99975</t>
  </si>
  <si>
    <t>JUAN MANUEL ACUNA</t>
  </si>
  <si>
    <t>94318</t>
  </si>
  <si>
    <t>32442</t>
  </si>
  <si>
    <t>49779</t>
  </si>
  <si>
    <t>41726</t>
  </si>
  <si>
    <t>Qingjie Yang</t>
  </si>
  <si>
    <t>93924</t>
  </si>
  <si>
    <t>6008</t>
  </si>
  <si>
    <t>52835</t>
  </si>
  <si>
    <t>47283</t>
  </si>
  <si>
    <t>AL RUWAIS INDUSTRIAL GASES CO. (L.L.C.)</t>
  </si>
  <si>
    <t>9809</t>
  </si>
  <si>
    <t>TAHALUF (MOI) COLLECTION ACCOUNT</t>
  </si>
  <si>
    <t>97102</t>
  </si>
  <si>
    <t>RASHID SULAIMAN RASHID AHMED ALYASSI</t>
  </si>
  <si>
    <t>92030</t>
  </si>
  <si>
    <t>11027</t>
  </si>
  <si>
    <t>50103</t>
  </si>
  <si>
    <t>Tomas Francisco Allegue Martinez</t>
  </si>
  <si>
    <t>97322</t>
  </si>
  <si>
    <t>Diana Karam Francis</t>
  </si>
  <si>
    <t>100456</t>
  </si>
  <si>
    <t>ELSEVIER B.V.</t>
  </si>
  <si>
    <t>51664</t>
  </si>
  <si>
    <t>ALAA F M SHAHEEN</t>
  </si>
  <si>
    <t>102294</t>
  </si>
  <si>
    <t>ALAA HISHAM ELAMIN ALI</t>
  </si>
  <si>
    <t>101875</t>
  </si>
  <si>
    <t>ALAA WAEL IBRAHIM QARAJEH</t>
  </si>
  <si>
    <t>103153</t>
  </si>
  <si>
    <t>ALABI SAKIRUDEEN BOJESOMO</t>
  </si>
  <si>
    <t>107219</t>
  </si>
  <si>
    <t>PHENOMENEX INC.</t>
  </si>
  <si>
    <t>50604</t>
  </si>
  <si>
    <t>26492</t>
  </si>
  <si>
    <t>Maria Lourdes Vega Fernandez</t>
  </si>
  <si>
    <t>84461</t>
  </si>
  <si>
    <t>INNOVATIVE SOLUTIONS IN SPACE B.V.</t>
  </si>
  <si>
    <t>75211</t>
  </si>
  <si>
    <t>Mohammed Saif Ur Rahman</t>
  </si>
  <si>
    <t>84410</t>
  </si>
  <si>
    <t>MIRA IHSAN MOUSA</t>
  </si>
  <si>
    <t>97891</t>
  </si>
  <si>
    <t>EMIRATES COLLEGE FOR ADVANCED EDUCATION</t>
  </si>
  <si>
    <t>16626</t>
  </si>
  <si>
    <t>ABDU ADEM</t>
  </si>
  <si>
    <t>53629</t>
  </si>
  <si>
    <t>RANGASAMY JAYAKUMAR</t>
  </si>
  <si>
    <t>85136</t>
  </si>
  <si>
    <t>ALEXANDER MARINOS PETER TAYLOR</t>
  </si>
  <si>
    <t>104691</t>
  </si>
  <si>
    <t>IMRAN AFGAN</t>
  </si>
  <si>
    <t>92080</t>
  </si>
  <si>
    <t>ALHANOUF ALI KHAMEIS ALOWAIS ESHTAIRY</t>
  </si>
  <si>
    <t>104949</t>
  </si>
  <si>
    <t>82948</t>
  </si>
  <si>
    <t>ALI ABDUL RAOUF NASIR EIDAH HERBAWI</t>
  </si>
  <si>
    <t>102958</t>
  </si>
  <si>
    <t>Ali Al Alili</t>
  </si>
  <si>
    <t>83866</t>
  </si>
  <si>
    <t>48512</t>
  </si>
  <si>
    <t>Athanasios Stouraitis</t>
  </si>
  <si>
    <t>74093</t>
  </si>
  <si>
    <t>SOFIA ALEXANDRA BALULA PEREIRA DIAS</t>
  </si>
  <si>
    <t>100018</t>
  </si>
  <si>
    <t>Ali Bouabid</t>
  </si>
  <si>
    <t>84293</t>
  </si>
  <si>
    <t>ALI COSKUN</t>
  </si>
  <si>
    <t>106488</t>
  </si>
  <si>
    <t>ALI HUMOUD ALI JADEID ALSHEHHI</t>
  </si>
  <si>
    <t>104620</t>
  </si>
  <si>
    <t>Nahla Al Amoodi</t>
  </si>
  <si>
    <t>84069</t>
  </si>
  <si>
    <t>ALI MOHAMMED HUSSEIN ALI ALSHAMALI</t>
  </si>
  <si>
    <t>104144</t>
  </si>
  <si>
    <t>ALI RASHED QANNAS R HEDAIREM ALKETBI</t>
  </si>
  <si>
    <t>75346</t>
  </si>
  <si>
    <t>ALI SAEED MOHAMMED SALEM ALSHEHHI</t>
  </si>
  <si>
    <t>101048</t>
  </si>
  <si>
    <t>Mohamed Ibrahim Hassan Ali</t>
  </si>
  <si>
    <t>99020</t>
  </si>
  <si>
    <t>ALI SAIF RASHID SALIM ALSHAWI ALGHFELI</t>
  </si>
  <si>
    <t>104946</t>
  </si>
  <si>
    <t>ALIBABA CLOUD (SINGAPORE) PTE LTD</t>
  </si>
  <si>
    <t>79060</t>
  </si>
  <si>
    <t>ALICONA IMAGING GmbH</t>
  </si>
  <si>
    <t>82485</t>
  </si>
  <si>
    <t>92482</t>
  </si>
  <si>
    <t>Saeed Al Khazraji</t>
  </si>
  <si>
    <t>83798</t>
  </si>
  <si>
    <t>58462</t>
  </si>
  <si>
    <t>108</t>
  </si>
  <si>
    <t>LUDOVIC FRANCIS YANNICK DUMEE</t>
  </si>
  <si>
    <t>99944</t>
  </si>
  <si>
    <t>24633</t>
  </si>
  <si>
    <t>56428</t>
  </si>
  <si>
    <t>ALMOATASEM ABDULLAH SALIM AL HASHMI</t>
  </si>
  <si>
    <t>104473</t>
  </si>
  <si>
    <t>Andreas Schiffer</t>
  </si>
  <si>
    <t>74064</t>
  </si>
  <si>
    <t>43600</t>
  </si>
  <si>
    <t>92861</t>
  </si>
  <si>
    <t>ALPHA BLACKSMITH &amp; WELDING WORKSHOP</t>
  </si>
  <si>
    <t>102723</t>
  </si>
  <si>
    <t>Mohammad Alsuwaidi</t>
  </si>
  <si>
    <t>84005</t>
  </si>
  <si>
    <t>93107</t>
  </si>
  <si>
    <t>DUC TRUONG PHAM</t>
  </si>
  <si>
    <t>95728</t>
  </si>
  <si>
    <t>95675</t>
  </si>
  <si>
    <t>Costanza Armanini</t>
  </si>
  <si>
    <t>89662</t>
  </si>
  <si>
    <t>NEW YORK UNIVERSITY IN ABU DHABI CORPORATION - ABU DHABI</t>
  </si>
  <si>
    <t>51956</t>
  </si>
  <si>
    <t>ALYA HASSAN MOHAMMED OBAID ALKAABI</t>
  </si>
  <si>
    <t>107056</t>
  </si>
  <si>
    <t>ALYA RASHED SAEED ABINOBOOD ALMAZROUEI</t>
  </si>
  <si>
    <t>106650</t>
  </si>
  <si>
    <t>ALYA SAEED MOHAMMED SAEED ALSHEHHI</t>
  </si>
  <si>
    <t>105027</t>
  </si>
  <si>
    <t>ALYA YOUSIF SULAIMAN ABDALLA ALHAMMADI</t>
  </si>
  <si>
    <t>105209</t>
  </si>
  <si>
    <t>ALYAZIA SALEM ABDULLA SAEED ALAMER</t>
  </si>
  <si>
    <t>102162</t>
  </si>
  <si>
    <t>Alyazyah Ahmed Saeed BinShaheen AlSuwaidi</t>
  </si>
  <si>
    <t>101047</t>
  </si>
  <si>
    <t>ALYAZYAH RASHED SAEED HASSAN ALHEFEITI</t>
  </si>
  <si>
    <t>101376</t>
  </si>
  <si>
    <t>70808</t>
  </si>
  <si>
    <t>AMAAR SIYAL IMDAD HUSSAIN SIYAL</t>
  </si>
  <si>
    <t>106021</t>
  </si>
  <si>
    <t>AMAHA GENERAL TRADING L.L.C.</t>
  </si>
  <si>
    <t>80437</t>
  </si>
  <si>
    <t>AMAL AHMED MOHAMMED AHMED ALHAMMADI</t>
  </si>
  <si>
    <t>104014</t>
  </si>
  <si>
    <t>31911</t>
  </si>
  <si>
    <t>AMAL YOUSSEF HAMADE</t>
  </si>
  <si>
    <t>106721</t>
  </si>
  <si>
    <t>AMANI AHMAD HAMID ABDULLA MOHAMMAD ALRUSTAMANI</t>
  </si>
  <si>
    <t>104527</t>
  </si>
  <si>
    <t>Ilyas Khurshid</t>
  </si>
  <si>
    <t>95647</t>
  </si>
  <si>
    <t>58645</t>
  </si>
  <si>
    <t>AMARIA JAVED WAQAR JAWED</t>
  </si>
  <si>
    <t>105821</t>
  </si>
  <si>
    <t>5876</t>
  </si>
  <si>
    <t>AMEED TAHA</t>
  </si>
  <si>
    <t>106719</t>
  </si>
  <si>
    <t>Aikifa Hussain Malik Zahoor Raza</t>
  </si>
  <si>
    <t>61492</t>
  </si>
  <si>
    <t>64683</t>
  </si>
  <si>
    <t>THE NUMERICAL ALGORITHMS GROUP LTD</t>
  </si>
  <si>
    <t>51917</t>
  </si>
  <si>
    <t>EMIRCOM LLC</t>
  </si>
  <si>
    <t>5085</t>
  </si>
  <si>
    <t>78249</t>
  </si>
  <si>
    <t>AMER SALAH SALEM FARA</t>
  </si>
  <si>
    <t>102614</t>
  </si>
  <si>
    <t>AMER YOUSEF</t>
  </si>
  <si>
    <t>95389</t>
  </si>
  <si>
    <t>PATRICK EARL PHELAN</t>
  </si>
  <si>
    <t>91159</t>
  </si>
  <si>
    <t>104755</t>
  </si>
  <si>
    <t>PURDUE UNIVERSITY</t>
  </si>
  <si>
    <t>93089</t>
  </si>
  <si>
    <t>83595</t>
  </si>
  <si>
    <t>68591</t>
  </si>
  <si>
    <t>AMINA ABDULHAMEED A.QADER AHMED ALBALOOSHI</t>
  </si>
  <si>
    <t>102768</t>
  </si>
  <si>
    <t>AMINA MUKHTAR DIRIR</t>
  </si>
  <si>
    <t>103462</t>
  </si>
  <si>
    <t>UNIVERSITY OF TORONTO</t>
  </si>
  <si>
    <t>100562</t>
  </si>
  <si>
    <t>UNIVERSITY OF ZARAGOZA</t>
  </si>
  <si>
    <t>98617</t>
  </si>
  <si>
    <t>AMJAD MAHMOUD MOSTAFA ALAHMAD</t>
  </si>
  <si>
    <t>101968</t>
  </si>
  <si>
    <t>AMJAD WALID AHMAD AJJOURI</t>
  </si>
  <si>
    <t>106854</t>
  </si>
  <si>
    <t>AMMAR MOHAMED ALI SOLIMAN RADWAN</t>
  </si>
  <si>
    <t>102961</t>
  </si>
  <si>
    <t>AMNA NADER ALI HUMOOD ALNAQUBI</t>
  </si>
  <si>
    <t>104537</t>
  </si>
  <si>
    <t>AMNA YOUSEF ESMAEL ABDULRAHIM ALZAROONI</t>
  </si>
  <si>
    <t>104547</t>
  </si>
  <si>
    <t>FEDEX EXPRESS INTERNATIONAL B.V</t>
  </si>
  <si>
    <t>93583</t>
  </si>
  <si>
    <t>AMRO SALMAN MUBARAK SALEM ALAKBARI</t>
  </si>
  <si>
    <t>107046</t>
  </si>
  <si>
    <t>92380</t>
  </si>
  <si>
    <t>66773</t>
  </si>
  <si>
    <t>ANAND CHATTERJEE RAM</t>
  </si>
  <si>
    <t>106792</t>
  </si>
  <si>
    <t>51962</t>
  </si>
  <si>
    <t>ANAS MOHAMMED HASSAN</t>
  </si>
  <si>
    <t>104563</t>
  </si>
  <si>
    <t>COPYRIGHT CLEARANCE CENTER INC</t>
  </si>
  <si>
    <t>56632</t>
  </si>
  <si>
    <t>ZAINAB HASAN ABDULRASOOL KHALIL ALHALWACHI</t>
  </si>
  <si>
    <t>98509</t>
  </si>
  <si>
    <t>EARTHWORKS-JOBS.COM LIMITED</t>
  </si>
  <si>
    <t>96430</t>
  </si>
  <si>
    <t>ANASTASIOS BOUNTIS</t>
  </si>
  <si>
    <t>106489</t>
  </si>
  <si>
    <t>44764</t>
  </si>
  <si>
    <t>Waleed Alameri</t>
  </si>
  <si>
    <t>84357</t>
  </si>
  <si>
    <t>ANDREAS FERNANDEZ MONCADA</t>
  </si>
  <si>
    <t>105226</t>
  </si>
  <si>
    <t>NOREDDINE GHAFFOUR</t>
  </si>
  <si>
    <t>63715</t>
  </si>
  <si>
    <t>86978</t>
  </si>
  <si>
    <t>GARY THOMAS ROCHELLE</t>
  </si>
  <si>
    <t>98304</t>
  </si>
  <si>
    <t>ANDREI SHUMEIKO</t>
  </si>
  <si>
    <t>104623</t>
  </si>
  <si>
    <t>SCHENKER LOGISTICS LLC</t>
  </si>
  <si>
    <t>51698</t>
  </si>
  <si>
    <t>96396</t>
  </si>
  <si>
    <t>ANFAL MANSOUR AKBAR JUMAH ALBLOUSHI</t>
  </si>
  <si>
    <t>104016</t>
  </si>
  <si>
    <t>77236</t>
  </si>
  <si>
    <t>Prerna Chaturvedi</t>
  </si>
  <si>
    <t>97099</t>
  </si>
  <si>
    <t>81862</t>
  </si>
  <si>
    <t>58330</t>
  </si>
  <si>
    <t>ANMO ELECTRONICS CORPORATION</t>
  </si>
  <si>
    <t>102799</t>
  </si>
  <si>
    <t>Jorge Rodriguez</t>
  </si>
  <si>
    <t>50844</t>
  </si>
  <si>
    <t>Annalisa Molini</t>
  </si>
  <si>
    <t>65751</t>
  </si>
  <si>
    <t>ANOUSHA AMIR JAVED KHAN</t>
  </si>
  <si>
    <t>105451</t>
  </si>
  <si>
    <t>102788</t>
  </si>
  <si>
    <t>33180</t>
  </si>
  <si>
    <t>ALEJANDRO RIOS GALVAN</t>
  </si>
  <si>
    <t>82900</t>
  </si>
  <si>
    <t>ANWAR I J ALMEGHARI</t>
  </si>
  <si>
    <t>106724</t>
  </si>
  <si>
    <t>42445</t>
  </si>
  <si>
    <t>48355</t>
  </si>
  <si>
    <t>92966</t>
  </si>
  <si>
    <t>4441</t>
  </si>
  <si>
    <t>AOUN HUSSNAIN SABIR HUSSNAIN BHATTI</t>
  </si>
  <si>
    <t>105741</t>
  </si>
  <si>
    <t>62209</t>
  </si>
  <si>
    <t>IP7 RESEARCH SOLUTIONS LTD</t>
  </si>
  <si>
    <t>68684</t>
  </si>
  <si>
    <t>42097</t>
  </si>
  <si>
    <t>Khuloud Abdulla Jaabal Mohammed Al Othali</t>
  </si>
  <si>
    <t>73932</t>
  </si>
  <si>
    <t>45659</t>
  </si>
  <si>
    <t>APPLIED NANOTOOLS INC.</t>
  </si>
  <si>
    <t>90662</t>
  </si>
  <si>
    <t>AQUA DRY CLEAN L.L.C.</t>
  </si>
  <si>
    <t>81627</t>
  </si>
  <si>
    <t>AQUAVEO L.L.C.</t>
  </si>
  <si>
    <t>49836</t>
  </si>
  <si>
    <t>66509</t>
  </si>
  <si>
    <t>25546</t>
  </si>
  <si>
    <t>ARAB NORDIC SOLUTIONS LIMITED</t>
  </si>
  <si>
    <t>64693</t>
  </si>
  <si>
    <t>69057</t>
  </si>
  <si>
    <t>95161</t>
  </si>
  <si>
    <t>5711</t>
  </si>
  <si>
    <t>49830</t>
  </si>
  <si>
    <t>98412</t>
  </si>
  <si>
    <t>Ashfaq Ahmad</t>
  </si>
  <si>
    <t>97951</t>
  </si>
  <si>
    <t>84327</t>
  </si>
  <si>
    <t>Arafat Jamil Abdel Jawad Aldweik</t>
  </si>
  <si>
    <t>74076</t>
  </si>
  <si>
    <t>DIETRICH ERNST LORKE</t>
  </si>
  <si>
    <t>91242</t>
  </si>
  <si>
    <t>90661</t>
  </si>
  <si>
    <t>CREAPRINTS MODELS PRODUCTION BY THREE DIMENSIONAL LASER SCANNING L.L.C</t>
  </si>
  <si>
    <t>92392</t>
  </si>
  <si>
    <t>ARIBA CELCOM LLC</t>
  </si>
  <si>
    <t>71860</t>
  </si>
  <si>
    <t>58214</t>
  </si>
  <si>
    <t>ARIF HABIB</t>
  </si>
  <si>
    <t>106801</t>
  </si>
  <si>
    <t>Jose Gerardo Gonzalez Barron</t>
  </si>
  <si>
    <t>66286</t>
  </si>
  <si>
    <t>UNIVERSITY OF LIVERPOOL</t>
  </si>
  <si>
    <t>97002</t>
  </si>
  <si>
    <t>81045</t>
  </si>
  <si>
    <t>149</t>
  </si>
  <si>
    <t>ARYAM TAREQ MOHAMED ALI RAJASH</t>
  </si>
  <si>
    <t>101327</t>
  </si>
  <si>
    <t>ASAAD FAISEL RISHEK</t>
  </si>
  <si>
    <t>106836</t>
  </si>
  <si>
    <t>ASAD MOHAMAD MATOUK</t>
  </si>
  <si>
    <t>101874</t>
  </si>
  <si>
    <t>ASHA VISWANATH</t>
  </si>
  <si>
    <t>102254</t>
  </si>
  <si>
    <t>94544</t>
  </si>
  <si>
    <t>5835</t>
  </si>
  <si>
    <t>ASHLEY MARIE ATER KRANOV</t>
  </si>
  <si>
    <t>101028</t>
  </si>
  <si>
    <t>98175</t>
  </si>
  <si>
    <t>Ashraf Nadim Saleh Al Khateeb</t>
  </si>
  <si>
    <t>74090</t>
  </si>
  <si>
    <t>ASHRAF ZAWAIDEH</t>
  </si>
  <si>
    <t>102355</t>
  </si>
  <si>
    <t>ASHRF AHMAD M OWEIS</t>
  </si>
  <si>
    <t>106844</t>
  </si>
  <si>
    <t>ASHWANI KUMAR GUPTA</t>
  </si>
  <si>
    <t>106502</t>
  </si>
  <si>
    <t>ASIA PHARMACY DRUG STORE L.L.C.</t>
  </si>
  <si>
    <t>6960</t>
  </si>
  <si>
    <t>ASIM KHANAL</t>
  </si>
  <si>
    <t>103264</t>
  </si>
  <si>
    <t>ASIS SCIENTIFIC PTY LTD</t>
  </si>
  <si>
    <t>60456</t>
  </si>
  <si>
    <t>Ayesha Al Hammadi</t>
  </si>
  <si>
    <t>83747</t>
  </si>
  <si>
    <t>THE AMERICAN SOCIETY OF MECHANICAL ENGINEERING (ASME)</t>
  </si>
  <si>
    <t>71007</t>
  </si>
  <si>
    <t>ASMA ALI AHMED ALMUGHANNI ALNAQBI</t>
  </si>
  <si>
    <t>105360</t>
  </si>
  <si>
    <t>ASMA EBRAHIM ALI MEJLAD ALFALAHI</t>
  </si>
  <si>
    <t>105206</t>
  </si>
  <si>
    <t>ASMA MOHAMMED SALEM RASHED ALSHAMSI</t>
  </si>
  <si>
    <t>105440</t>
  </si>
  <si>
    <t>Asma Sharif</t>
  </si>
  <si>
    <t>83834</t>
  </si>
  <si>
    <t>ASMAA NASER MOHAMED HUMAID ALYAMMAHI</t>
  </si>
  <si>
    <t>104420</t>
  </si>
  <si>
    <t>50383</t>
  </si>
  <si>
    <t>ASOLIMAN AWAD MAHMOUD ABOUELSEOUD</t>
  </si>
  <si>
    <t>106794</t>
  </si>
  <si>
    <t>ASPIRE INTERNATIONAL BUILDING MATERIALS TRADING L.L.C.</t>
  </si>
  <si>
    <t>69062</t>
  </si>
  <si>
    <t>ASSIA MOUMEN</t>
  </si>
  <si>
    <t>102343</t>
  </si>
  <si>
    <t>ASSOCIATION FOR IRON &amp; STEEL TECHNOLOGY (AIST)</t>
  </si>
  <si>
    <t>102497</t>
  </si>
  <si>
    <t>ANN HELEN MUGGERIDGE</t>
  </si>
  <si>
    <t>90647</t>
  </si>
  <si>
    <t>ASSOCIATION OF AMERICAN MEDICAL COLLEGES</t>
  </si>
  <si>
    <t>86130</t>
  </si>
  <si>
    <t>44430</t>
  </si>
  <si>
    <t>ASTOM CORPORATION</t>
  </si>
  <si>
    <t>61342</t>
  </si>
  <si>
    <t>52352</t>
  </si>
  <si>
    <t>89171</t>
  </si>
  <si>
    <t>Emad Al Shalabi</t>
  </si>
  <si>
    <t>83676</t>
  </si>
  <si>
    <t>Athol Tomas Richard Yates</t>
  </si>
  <si>
    <t>74094</t>
  </si>
  <si>
    <t>ATHRA KHAMIS KHAMIS MOHAMMAD IBRAHIM</t>
  </si>
  <si>
    <t>106658</t>
  </si>
  <si>
    <t>Kavitha Thangavelu</t>
  </si>
  <si>
    <t>96702</t>
  </si>
  <si>
    <t>97837</t>
  </si>
  <si>
    <t>Sabina Semiz</t>
  </si>
  <si>
    <t>93039</t>
  </si>
  <si>
    <t>ATLASSIAN PTY LTD</t>
  </si>
  <si>
    <t>56916</t>
  </si>
  <si>
    <t>5912</t>
  </si>
  <si>
    <t>Basem Ali Qasim Al-Omari</t>
  </si>
  <si>
    <t>93233</t>
  </si>
  <si>
    <t>AUSTRALIAN NATIONAL UNIVERSITY</t>
  </si>
  <si>
    <t>100905</t>
  </si>
  <si>
    <t>81354</t>
  </si>
  <si>
    <t>51793</t>
  </si>
  <si>
    <t>AL ABBAS TRADING CO.</t>
  </si>
  <si>
    <t>4640</t>
  </si>
  <si>
    <t>AVATIER (IRELAND) LIMITED</t>
  </si>
  <si>
    <t>71656</t>
  </si>
  <si>
    <t>AVENIR OIL-FIELD EQUIPMENTS L.L.C.</t>
  </si>
  <si>
    <t>87640</t>
  </si>
  <si>
    <t>AYA AHMAD MAZEN AL SADIK</t>
  </si>
  <si>
    <t>102392</t>
  </si>
  <si>
    <t>AYA AYMAN RAGHEB NASSER</t>
  </si>
  <si>
    <t>79888</t>
  </si>
  <si>
    <t>Fateh Bouchaala</t>
  </si>
  <si>
    <t>83887</t>
  </si>
  <si>
    <t>Ayat Taha</t>
  </si>
  <si>
    <t>66268</t>
  </si>
  <si>
    <t>NATIONAL CENTRE FOR SCIENTIFIC RESEARCH DEMOKRITOS</t>
  </si>
  <si>
    <t>82806</t>
  </si>
  <si>
    <t>Pradeep George</t>
  </si>
  <si>
    <t>73933</t>
  </si>
  <si>
    <t>VOCALCOM MIDDLE EAST FZ L.L.C.</t>
  </si>
  <si>
    <t>48077</t>
  </si>
  <si>
    <t>AYESHA SALEM IBRAHIM ALI ALTAMIMI</t>
  </si>
  <si>
    <t>106841</t>
  </si>
  <si>
    <t>31118</t>
  </si>
  <si>
    <t>AYSHA KHALED JASIM MAHMOOD JASIM ALHARAM</t>
  </si>
  <si>
    <t>102204</t>
  </si>
  <si>
    <t>AYSHA SALEM SAEED KBAISHBINHUMOOD ALTENEIJI</t>
  </si>
  <si>
    <t>104726</t>
  </si>
  <si>
    <t>MICHELE ANTONIO LANOTTE</t>
  </si>
  <si>
    <t>85796</t>
  </si>
  <si>
    <t>B &amp; A WASTE MANAGEMENT CO.LLC</t>
  </si>
  <si>
    <t>100098</t>
  </si>
  <si>
    <t>Xinnan Lu</t>
  </si>
  <si>
    <t>93923</t>
  </si>
  <si>
    <t>Habiba Sayed Asgar Sayed Mohd Al Safar</t>
  </si>
  <si>
    <t>74042</t>
  </si>
  <si>
    <t>Badreyya AlShehhi</t>
  </si>
  <si>
    <t>66052</t>
  </si>
  <si>
    <t>62167</t>
  </si>
  <si>
    <t>TIPSNANO OU</t>
  </si>
  <si>
    <t>72921</t>
  </si>
  <si>
    <t>BALAKUMAR BALACHANDRAN</t>
  </si>
  <si>
    <t>102570</t>
  </si>
  <si>
    <t>JEMIL AHMED MOHAMMED</t>
  </si>
  <si>
    <t>94425</t>
  </si>
  <si>
    <t>CAPITAL MEDICAL CENTRE FOR HEALTH SCREENING L.L.C.</t>
  </si>
  <si>
    <t>51710</t>
  </si>
  <si>
    <t>100207</t>
  </si>
  <si>
    <t>AL SUWAIDI COMPUTER CO. L.L.C.</t>
  </si>
  <si>
    <t>49048</t>
  </si>
  <si>
    <t>BENEFICIARY</t>
  </si>
  <si>
    <t>26553</t>
  </si>
  <si>
    <t>Vinod Khadkikar</t>
  </si>
  <si>
    <t>52150</t>
  </si>
  <si>
    <t>86841</t>
  </si>
  <si>
    <t>91597</t>
  </si>
  <si>
    <t>Chan Yeob Yeun</t>
  </si>
  <si>
    <t>74120</t>
  </si>
  <si>
    <t>GULF DRUG L.L.C.</t>
  </si>
  <si>
    <t>55276</t>
  </si>
  <si>
    <t>76810</t>
  </si>
  <si>
    <t>BASSIM HAMID HAMEED HAMMADI</t>
  </si>
  <si>
    <t>106507</t>
  </si>
  <si>
    <t>BATOOL AMJED JAMAL FROOCK</t>
  </si>
  <si>
    <t>100733</t>
  </si>
  <si>
    <t>51658</t>
  </si>
  <si>
    <t>BATOUL AHMAD MOHAMMAD ALJARRAH</t>
  </si>
  <si>
    <t>105091</t>
  </si>
  <si>
    <t>94877</t>
  </si>
  <si>
    <t>BAY CARBON, INC</t>
  </si>
  <si>
    <t>93199</t>
  </si>
  <si>
    <t>Nazarudeen Abdul Aziz</t>
  </si>
  <si>
    <t>73927</t>
  </si>
  <si>
    <t>DALAVER HUSSAIN ANJUM</t>
  </si>
  <si>
    <t>92226</t>
  </si>
  <si>
    <t>ALTIUM EUROPE GMBH</t>
  </si>
  <si>
    <t>74891</t>
  </si>
  <si>
    <t>BEDREDINE BELKADI</t>
  </si>
  <si>
    <t>100788</t>
  </si>
  <si>
    <t>71919</t>
  </si>
  <si>
    <t>Mohamed Jouini</t>
  </si>
  <si>
    <t>83607</t>
  </si>
  <si>
    <t>Noureddine Harid</t>
  </si>
  <si>
    <t>83961</t>
  </si>
  <si>
    <t>77776</t>
  </si>
  <si>
    <t>86871</t>
  </si>
  <si>
    <t>BENGT LARS ERIK LINDGREN</t>
  </si>
  <si>
    <t>106399</t>
  </si>
  <si>
    <t>BENHUR KESSETE ASEFAW</t>
  </si>
  <si>
    <t>100766</t>
  </si>
  <si>
    <t>70348</t>
  </si>
  <si>
    <t>64395</t>
  </si>
  <si>
    <t>INFORMA MIDDLE EAST LIMITED - ABU DHABI</t>
  </si>
  <si>
    <t>57341</t>
  </si>
  <si>
    <t>BERTEC CORPORATION</t>
  </si>
  <si>
    <t>87882</t>
  </si>
  <si>
    <t>Mohammed Al Kobaisi</t>
  </si>
  <si>
    <t>83630</t>
  </si>
  <si>
    <t>BETIEL KFLOM EMBAYE</t>
  </si>
  <si>
    <t>106356</t>
  </si>
  <si>
    <t>BEVERLY DAWN METCALFE</t>
  </si>
  <si>
    <t>101026</t>
  </si>
  <si>
    <t>Syed Mohammad Tariq</t>
  </si>
  <si>
    <t>74353</t>
  </si>
  <si>
    <t>5497</t>
  </si>
  <si>
    <t>Bhausaheb Kashinath Dhokale</t>
  </si>
  <si>
    <t>88992</t>
  </si>
  <si>
    <t>87713</t>
  </si>
  <si>
    <t>Bilal Rajab</t>
  </si>
  <si>
    <t>76087</t>
  </si>
  <si>
    <t>BUSINESS PRODUCTS AND SYSTEMS SARL</t>
  </si>
  <si>
    <t>75654</t>
  </si>
  <si>
    <t>BILQUEES GUL</t>
  </si>
  <si>
    <t>106508</t>
  </si>
  <si>
    <t>4852</t>
  </si>
  <si>
    <t>47624</t>
  </si>
  <si>
    <t>4331</t>
  </si>
  <si>
    <t>101951</t>
  </si>
  <si>
    <t>ABU DHABI FUTURE ENERGY COMPANY</t>
  </si>
  <si>
    <t>17268</t>
  </si>
  <si>
    <t>5232</t>
  </si>
  <si>
    <t>BIOBASE BIOTECH JINAN CO., LTD</t>
  </si>
  <si>
    <t>69698</t>
  </si>
  <si>
    <t>50755</t>
  </si>
  <si>
    <t>BIOMED CENTRAL LIMITED</t>
  </si>
  <si>
    <t>97815</t>
  </si>
  <si>
    <t>BIOTRONICS (LLC)</t>
  </si>
  <si>
    <t>103019</t>
  </si>
  <si>
    <t>BITO STORAGE SYSTEMS MIDDLE EAST DWC-LLC</t>
  </si>
  <si>
    <t>104554</t>
  </si>
  <si>
    <t>HUAIYIN INSTITUTE OF TECHNOLOGY</t>
  </si>
  <si>
    <t>99893</t>
  </si>
  <si>
    <t>90450</t>
  </si>
  <si>
    <t>BK GULF L.L.C.</t>
  </si>
  <si>
    <t>65551</t>
  </si>
  <si>
    <t>BLACK HOLE LAB</t>
  </si>
  <si>
    <t>93177</t>
  </si>
  <si>
    <t>103834</t>
  </si>
  <si>
    <t>BLUE EAGLE QUALIFIED HEALTH &amp; SAFETY EQUIPMENT TRADING</t>
  </si>
  <si>
    <t>75204</t>
  </si>
  <si>
    <t>75550</t>
  </si>
  <si>
    <t>94826</t>
  </si>
  <si>
    <t>BMF NANO MATERIAL TECHNOLOGY CO., LTD.</t>
  </si>
  <si>
    <t>72284</t>
  </si>
  <si>
    <t>4288</t>
  </si>
  <si>
    <t>BOJAN ANDONOVSKI</t>
  </si>
  <si>
    <t>104192</t>
  </si>
  <si>
    <t>ANYBODY TECHNOLOGY</t>
  </si>
  <si>
    <t>78584</t>
  </si>
  <si>
    <t>BOOHYUN AN</t>
  </si>
  <si>
    <t>58259</t>
  </si>
  <si>
    <t>Pravin Kannan</t>
  </si>
  <si>
    <t>83550</t>
  </si>
  <si>
    <t>63694</t>
  </si>
  <si>
    <t>INTERNATIONAL HOSPITALS RECRUITMENT INC.</t>
  </si>
  <si>
    <t>99419</t>
  </si>
  <si>
    <t>140</t>
  </si>
  <si>
    <t>Imad Barsoum</t>
  </si>
  <si>
    <t>83582</t>
  </si>
  <si>
    <t>MARYAM AHMED KHALIFA SHUWAIMER</t>
  </si>
  <si>
    <t>100285</t>
  </si>
  <si>
    <t>100862</t>
  </si>
  <si>
    <t>72214</t>
  </si>
  <si>
    <t>13543</t>
  </si>
  <si>
    <t>NATIONAL REFERENCE LABORATORY - LLC</t>
  </si>
  <si>
    <t>98233</t>
  </si>
  <si>
    <t>5475</t>
  </si>
  <si>
    <t>BROSETA DANIEL STEPHANIE</t>
  </si>
  <si>
    <t>106509</t>
  </si>
  <si>
    <t>BRUCE ARTHUR CONWAY</t>
  </si>
  <si>
    <t>106520</t>
  </si>
  <si>
    <t>Amarendra Rama Edpuganti</t>
  </si>
  <si>
    <t>89401</t>
  </si>
  <si>
    <t>70424</t>
  </si>
  <si>
    <t>89261</t>
  </si>
  <si>
    <t>SHAMSA AHMED ALI ALSHUGHEL ALMEHRZI</t>
  </si>
  <si>
    <t>100339</t>
  </si>
  <si>
    <t>Francesco Arboit</t>
  </si>
  <si>
    <t>96614</t>
  </si>
  <si>
    <t>BUDOUR SALEM MUSABBEH KHALFAN ALKAABI</t>
  </si>
  <si>
    <t>100955</t>
  </si>
  <si>
    <t>Ayesha Abdulla Mohamed Abdulraheem Alkhoori</t>
  </si>
  <si>
    <t>74098</t>
  </si>
  <si>
    <t>69746</t>
  </si>
  <si>
    <t>BUSHRA ALI ALI ALSADI ALSHEHHI</t>
  </si>
  <si>
    <t>105626</t>
  </si>
  <si>
    <t>CIVIL SERVICES EMPLOYEE PENSION FUND</t>
  </si>
  <si>
    <t>27176</t>
  </si>
  <si>
    <t>81411</t>
  </si>
  <si>
    <t>Ho Joon Yoon</t>
  </si>
  <si>
    <t>74087</t>
  </si>
  <si>
    <t>C3 TEKNOLOJİ BILISIM ELEKTRONIK SAN. VE TIC. LTD. STI.</t>
  </si>
  <si>
    <t>59352</t>
  </si>
  <si>
    <t>9139</t>
  </si>
  <si>
    <t>17865</t>
  </si>
  <si>
    <t>CALCIUM ADVERTISING &amp; PUBLICITY L.L.C.</t>
  </si>
  <si>
    <t>9478</t>
  </si>
  <si>
    <t>93078</t>
  </si>
  <si>
    <t>CALUM PETER FOX</t>
  </si>
  <si>
    <t>102692</t>
  </si>
  <si>
    <t>Shiju Badarudeen</t>
  </si>
  <si>
    <t>73924</t>
  </si>
  <si>
    <t>78122</t>
  </si>
  <si>
    <t>GRAMMARLY, INC.</t>
  </si>
  <si>
    <t>76826</t>
  </si>
  <si>
    <t>36722</t>
  </si>
  <si>
    <t>46619</t>
  </si>
  <si>
    <t>57300</t>
  </si>
  <si>
    <t>Manal Khalil Ali Abu-Al Haija</t>
  </si>
  <si>
    <t>74285</t>
  </si>
  <si>
    <t>73035</t>
  </si>
  <si>
    <t>Georgios Karanikolos</t>
  </si>
  <si>
    <t>83948</t>
  </si>
  <si>
    <t>84548</t>
  </si>
  <si>
    <t>98896</t>
  </si>
  <si>
    <t>94574</t>
  </si>
  <si>
    <t>Eric Sonny Mathew</t>
  </si>
  <si>
    <t>84468</t>
  </si>
  <si>
    <t>Yusra Mohsen Omar Bamatraf AlKendi</t>
  </si>
  <si>
    <t>98849</t>
  </si>
  <si>
    <t>57587</t>
  </si>
  <si>
    <t>41698</t>
  </si>
  <si>
    <t>59734</t>
  </si>
  <si>
    <t>Amira Mustafa Abdulkarim</t>
  </si>
  <si>
    <t>74050</t>
  </si>
  <si>
    <t>86823</t>
  </si>
  <si>
    <t>96907</t>
  </si>
  <si>
    <t>CHADI ASSI</t>
  </si>
  <si>
    <t>85251</t>
  </si>
  <si>
    <t>Bing Zhou</t>
  </si>
  <si>
    <t>84165</t>
  </si>
  <si>
    <t>CHANEZ HAMOUCHE</t>
  </si>
  <si>
    <t>100725</t>
  </si>
  <si>
    <t>CHARALAMPOS PITSALIDIS</t>
  </si>
  <si>
    <t>104072</t>
  </si>
  <si>
    <t>75664</t>
  </si>
  <si>
    <t>38832</t>
  </si>
  <si>
    <t>73075</t>
  </si>
  <si>
    <t>16370</t>
  </si>
  <si>
    <t>CHINA SCHOLARSHIP COUNCIL</t>
  </si>
  <si>
    <t>92726</t>
  </si>
  <si>
    <t>CHINO CORPORATION</t>
  </si>
  <si>
    <t>56623</t>
  </si>
  <si>
    <t>TECHNISCHE UNIVERSITEIT DELFT</t>
  </si>
  <si>
    <t>99165</t>
  </si>
  <si>
    <t>4604</t>
  </si>
  <si>
    <t>CHUKWUGOZIE JEKWU EJEH</t>
  </si>
  <si>
    <t>102523</t>
  </si>
  <si>
    <t>2MARKET INFORMATION INC</t>
  </si>
  <si>
    <t>93919</t>
  </si>
  <si>
    <t>AEROSPACE HOLDING COMPANY L.L.C.</t>
  </si>
  <si>
    <t>79192</t>
  </si>
  <si>
    <t>CIDRIK MULUGHETA TEKESTE</t>
  </si>
  <si>
    <t>106091</t>
  </si>
  <si>
    <t>ANYDESK SOFTWARE GMBH</t>
  </si>
  <si>
    <t>97576</t>
  </si>
  <si>
    <t>CIRA CINZIA G MATHIS</t>
  </si>
  <si>
    <t>101637</t>
  </si>
  <si>
    <t>96339</t>
  </si>
  <si>
    <t>ANYLOGIC NORTH AMERICA L.L.C.</t>
  </si>
  <si>
    <t>51637</t>
  </si>
  <si>
    <t>91740</t>
  </si>
  <si>
    <t>79063</t>
  </si>
  <si>
    <t>73315</t>
  </si>
  <si>
    <t>57210</t>
  </si>
  <si>
    <t>CLAUDIA ANDREA RAMIREZ RAMIREZ</t>
  </si>
  <si>
    <t>103219</t>
  </si>
  <si>
    <t>CHONGQING UNIVERSITY</t>
  </si>
  <si>
    <t>94666</t>
  </si>
  <si>
    <t>CLARITY LANGUAGE CONSULTANTS LTD</t>
  </si>
  <si>
    <t>80225</t>
  </si>
  <si>
    <t>EDUCAUSE</t>
  </si>
  <si>
    <t>51889</t>
  </si>
  <si>
    <t>CLEARWATER ENVIRO TECHNOLOGIES INC</t>
  </si>
  <si>
    <t>82410</t>
  </si>
  <si>
    <t>CLEVELAND QUARRIES</t>
  </si>
  <si>
    <t>51853</t>
  </si>
  <si>
    <t>102170</t>
  </si>
  <si>
    <t>84697</t>
  </si>
  <si>
    <t>98368</t>
  </si>
  <si>
    <t>5345</t>
  </si>
  <si>
    <t>43845</t>
  </si>
  <si>
    <t>98370</t>
  </si>
  <si>
    <t>Hasan Al Hammadi</t>
  </si>
  <si>
    <t>84318</t>
  </si>
  <si>
    <t>HUAZHONG UNIVERSITY OF SCIENCE AND TECHNOLOGY</t>
  </si>
  <si>
    <t>94938</t>
  </si>
  <si>
    <t>COMMA AI INC</t>
  </si>
  <si>
    <t>91628</t>
  </si>
  <si>
    <t>92498</t>
  </si>
  <si>
    <t>IFEES INC.</t>
  </si>
  <si>
    <t>74902</t>
  </si>
  <si>
    <t>92876</t>
  </si>
  <si>
    <t>JAMES JIAPING SHENG</t>
  </si>
  <si>
    <t>96089</t>
  </si>
  <si>
    <t>93208</t>
  </si>
  <si>
    <t>Niyaz Anjum</t>
  </si>
  <si>
    <t>84044</t>
  </si>
  <si>
    <t>OPENLM INC</t>
  </si>
  <si>
    <t>97480</t>
  </si>
  <si>
    <t>70513</t>
  </si>
  <si>
    <t>99605</t>
  </si>
  <si>
    <t>97185</t>
  </si>
  <si>
    <t>COPERNICUS GESELLSCHAFT MBH</t>
  </si>
  <si>
    <t>67301</t>
  </si>
  <si>
    <t>RACHID ABIDA</t>
  </si>
  <si>
    <t>98400</t>
  </si>
  <si>
    <t>49075</t>
  </si>
  <si>
    <t>SOFTWARE FOR CHEMISTRY &amp; MATERIALS B.V.</t>
  </si>
  <si>
    <t>90637</t>
  </si>
  <si>
    <t>102776</t>
  </si>
  <si>
    <t>92110</t>
  </si>
  <si>
    <t>STANFORD UNIVERSITY - HASSO PLATTNER INSTITUE OF DESIGN</t>
  </si>
  <si>
    <t>99633</t>
  </si>
  <si>
    <t>STUDSVIK SCANDPOWER, INC</t>
  </si>
  <si>
    <t>97392</t>
  </si>
  <si>
    <t>UNIVERSITY OF SUSSEX</t>
  </si>
  <si>
    <t>99559</t>
  </si>
  <si>
    <t>98668</t>
  </si>
  <si>
    <t>62996</t>
  </si>
  <si>
    <t>HEBA SAAD EID AWWAD EID</t>
  </si>
  <si>
    <t>96303</t>
  </si>
  <si>
    <t>Asli Hassan</t>
  </si>
  <si>
    <t>83720</t>
  </si>
  <si>
    <t>MUHAMMAD ARIF</t>
  </si>
  <si>
    <t>92364</t>
  </si>
  <si>
    <t>EMQN C.I.C</t>
  </si>
  <si>
    <t>99100</t>
  </si>
  <si>
    <t>94101</t>
  </si>
  <si>
    <t>CRITICAL SYSTEMS, INC.</t>
  </si>
  <si>
    <t>71838</t>
  </si>
  <si>
    <t>Jennie Lou</t>
  </si>
  <si>
    <t>93517</t>
  </si>
  <si>
    <t>42213</t>
  </si>
  <si>
    <t>CRYSTAL ARC FACTORY L.L.C.</t>
  </si>
  <si>
    <t>4977</t>
  </si>
  <si>
    <t>CRYSTAL MAKER SOFTWARE LIMITED</t>
  </si>
  <si>
    <t>58140</t>
  </si>
  <si>
    <t>95960</t>
  </si>
  <si>
    <t>92461</t>
  </si>
  <si>
    <t>42489</t>
  </si>
  <si>
    <t>ABU DHABI RETIREMENT PENSIONS AND BENEFITS FUND</t>
  </si>
  <si>
    <t>9403</t>
  </si>
  <si>
    <t>79258</t>
  </si>
  <si>
    <t>39571</t>
  </si>
  <si>
    <t>CYBILL ANN CHERIAN</t>
  </si>
  <si>
    <t>105932</t>
  </si>
  <si>
    <t>PAYROLL</t>
  </si>
  <si>
    <t>32140</t>
  </si>
  <si>
    <t>58769</t>
  </si>
  <si>
    <t>97132</t>
  </si>
  <si>
    <t>UNIVERSITY OF PATRAS</t>
  </si>
  <si>
    <t>98682</t>
  </si>
  <si>
    <t>D3D INNOVATIONS LIMITED</t>
  </si>
  <si>
    <t>86548</t>
  </si>
  <si>
    <t>45810</t>
  </si>
  <si>
    <t>80348</t>
  </si>
  <si>
    <t>84086</t>
  </si>
  <si>
    <t>DAMIANO PASINI</t>
  </si>
  <si>
    <t>85252</t>
  </si>
  <si>
    <t>5496</t>
  </si>
  <si>
    <t>DANA BASSAM SHOWKAT AL MASOUD</t>
  </si>
  <si>
    <t>100729</t>
  </si>
  <si>
    <t>70628</t>
  </si>
  <si>
    <t>DANA YOUSSEF KADADOU</t>
  </si>
  <si>
    <t>104208</t>
  </si>
  <si>
    <t>33925</t>
  </si>
  <si>
    <t>76291</t>
  </si>
  <si>
    <t>Daniel Choi</t>
  </si>
  <si>
    <t>52052</t>
  </si>
  <si>
    <t>Warren Marilag</t>
  </si>
  <si>
    <t>84477</t>
  </si>
  <si>
    <t>93083</t>
  </si>
  <si>
    <t>DAR ALAYAM PUBLISHING &amp; ADVERTISING</t>
  </si>
  <si>
    <t>49602</t>
  </si>
  <si>
    <t>UNIVERSITY OF COLORADO BOULDER</t>
  </si>
  <si>
    <t>83708</t>
  </si>
  <si>
    <t>Babu Sadanandan Anand</t>
  </si>
  <si>
    <t>73928</t>
  </si>
  <si>
    <t>DAVID J MURRAY</t>
  </si>
  <si>
    <t>102726</t>
  </si>
  <si>
    <t>RIPE NCC</t>
  </si>
  <si>
    <t>56490</t>
  </si>
  <si>
    <t>Syed Salman Ashraf</t>
  </si>
  <si>
    <t>92843</t>
  </si>
  <si>
    <t>Mohamed Haroun</t>
  </si>
  <si>
    <t>83620</t>
  </si>
  <si>
    <t>DAWOOD HASAN SYED</t>
  </si>
  <si>
    <t>102560</t>
  </si>
  <si>
    <t>84903</t>
  </si>
  <si>
    <t>DEAN BARRY EVERETT</t>
  </si>
  <si>
    <t>102840</t>
  </si>
  <si>
    <t>Deena Abdalla El Hossary</t>
  </si>
  <si>
    <t>92993</t>
  </si>
  <si>
    <t>DEEPAK PANT</t>
  </si>
  <si>
    <t>106391</t>
  </si>
  <si>
    <t>DIMITRIOS OR DIMITRIS KONTARIDIS OR KONDARIDES</t>
  </si>
  <si>
    <t>90709</t>
  </si>
  <si>
    <t>Khalifa AlHosani</t>
  </si>
  <si>
    <t>84017</t>
  </si>
  <si>
    <t>OVIDIU CONSTANTIN BALTATU</t>
  </si>
  <si>
    <t>93747</t>
  </si>
  <si>
    <t>SUPREME STEEL L.L.C.</t>
  </si>
  <si>
    <t>78580</t>
  </si>
  <si>
    <t>77922</t>
  </si>
  <si>
    <t>38180</t>
  </si>
  <si>
    <t>DEPARTMENT OF MUNICIPAL AFFAIRS - AL AIN CITY MUNICIPALITY</t>
  </si>
  <si>
    <t>33777</t>
  </si>
  <si>
    <t>103472</t>
  </si>
  <si>
    <t>DESERT RAIN GENERAL TRADING LLC</t>
  </si>
  <si>
    <t>107049</t>
  </si>
  <si>
    <t>DESIGNBUILDER SOFTWARE LTD</t>
  </si>
  <si>
    <t>72872</t>
  </si>
  <si>
    <t>Curtis Bradley</t>
  </si>
  <si>
    <t>83638</t>
  </si>
  <si>
    <t>36072</t>
  </si>
  <si>
    <t>Muhammad Iqbal</t>
  </si>
  <si>
    <t>83786</t>
  </si>
  <si>
    <t>DGCOM S.R.L.</t>
  </si>
  <si>
    <t>104553</t>
  </si>
  <si>
    <t>87275</t>
  </si>
  <si>
    <t>Jawahar Sadik Ali Noorul Hudha</t>
  </si>
  <si>
    <t>84121</t>
  </si>
  <si>
    <t>DHEKRA MOHAMED AHMED HAJI AHMED AL ALI</t>
  </si>
  <si>
    <t>104619</t>
  </si>
  <si>
    <t>Dominik Hennhoefer</t>
  </si>
  <si>
    <t>84349</t>
  </si>
  <si>
    <t>97521</t>
  </si>
  <si>
    <t>EMIRATES TELECOMMUNICATIONS CORPORATION - ETISALAT</t>
  </si>
  <si>
    <t>4873</t>
  </si>
  <si>
    <t>Saif Ullah</t>
  </si>
  <si>
    <t>83929</t>
  </si>
  <si>
    <t>ABU DHABI NATIONAL INSURANCE COMPANY</t>
  </si>
  <si>
    <t>6317</t>
  </si>
  <si>
    <t>50256</t>
  </si>
  <si>
    <t>45507</t>
  </si>
  <si>
    <t>DILSHAD AHMAD</t>
  </si>
  <si>
    <t>105245</t>
  </si>
  <si>
    <t>Dima Mohammad Kilani</t>
  </si>
  <si>
    <t>73985</t>
  </si>
  <si>
    <t>51288</t>
  </si>
  <si>
    <t>9384</t>
  </si>
  <si>
    <t>86694</t>
  </si>
  <si>
    <t>Dimitrios Kyritsis</t>
  </si>
  <si>
    <t>73987</t>
  </si>
  <si>
    <t>DIMITRIOS MANIAS</t>
  </si>
  <si>
    <t>91493</t>
  </si>
  <si>
    <t>Bhavin Kanjibhai Akbari</t>
  </si>
  <si>
    <t>84113</t>
  </si>
  <si>
    <t>Abhijeet Raj</t>
  </si>
  <si>
    <t>83851</t>
  </si>
  <si>
    <t>Panagiotis Liatsis</t>
  </si>
  <si>
    <t>84427</t>
  </si>
  <si>
    <t>DIMITRIOS STYLIANOS MONOS</t>
  </si>
  <si>
    <t>90715</t>
  </si>
  <si>
    <t>DINESH SHETTY</t>
  </si>
  <si>
    <t>102636</t>
  </si>
  <si>
    <t>DIPTI SRINIVASAN</t>
  </si>
  <si>
    <t>106392</t>
  </si>
  <si>
    <t>CROWE MAK - BRANCH OF ABU DHABI 1</t>
  </si>
  <si>
    <t>87744</t>
  </si>
  <si>
    <t>4440</t>
  </si>
  <si>
    <t>DIVORA TECLE YEMANE</t>
  </si>
  <si>
    <t>106045</t>
  </si>
  <si>
    <t>DMD CARE ELECTROMECHANICAL TRADING L.L.C.</t>
  </si>
  <si>
    <t>102902</t>
  </si>
  <si>
    <t>DMG WORLD MEDIA ABU DHABI LIMITED - ABU DHABI</t>
  </si>
  <si>
    <t>75409</t>
  </si>
  <si>
    <t>Khalifa Al Hosani</t>
  </si>
  <si>
    <t>83797</t>
  </si>
  <si>
    <t>HAMZEH JAMAL IBRAHIM ISSA</t>
  </si>
  <si>
    <t>100125</t>
  </si>
  <si>
    <t>79260</t>
  </si>
  <si>
    <t>93308</t>
  </si>
  <si>
    <t>DONATO VINCENZI</t>
  </si>
  <si>
    <t>97668</t>
  </si>
  <si>
    <t>AL HILAL TAKAFUL P.S.C.</t>
  </si>
  <si>
    <t>33194</t>
  </si>
  <si>
    <t>IBRAHIM MOHAMMAD ELFADEL</t>
  </si>
  <si>
    <t>51215</t>
  </si>
  <si>
    <t>DOUNIA MARBOUH</t>
  </si>
  <si>
    <t>101845</t>
  </si>
  <si>
    <t>32902</t>
  </si>
  <si>
    <t>65547</t>
  </si>
  <si>
    <t>Safa Abdullah Ali Gaber</t>
  </si>
  <si>
    <t>83977</t>
  </si>
  <si>
    <t>2D SEMICONDUCTORS</t>
  </si>
  <si>
    <t>75944</t>
  </si>
  <si>
    <t>Anup Teejo Mathew</t>
  </si>
  <si>
    <t>97507</t>
  </si>
  <si>
    <t>94720</t>
  </si>
  <si>
    <t>DUBAI MEDIA INCORPORATED</t>
  </si>
  <si>
    <t>62148</t>
  </si>
  <si>
    <t>DUBAI POLICE</t>
  </si>
  <si>
    <t>104499</t>
  </si>
  <si>
    <t>27767</t>
  </si>
  <si>
    <t>50546</t>
  </si>
  <si>
    <t>96912</t>
  </si>
  <si>
    <t>DUNYA TRAVEL L.L.C.</t>
  </si>
  <si>
    <t>42456</t>
  </si>
  <si>
    <t>93176</t>
  </si>
  <si>
    <t>NARENDRA REDDY NELLI</t>
  </si>
  <si>
    <t>96466</t>
  </si>
  <si>
    <t>99246</t>
  </si>
  <si>
    <t>DYALA AMIN J MAHBOOBAH</t>
  </si>
  <si>
    <t>100732</t>
  </si>
  <si>
    <t>Abdessamia Jebbouri</t>
  </si>
  <si>
    <t>83628</t>
  </si>
  <si>
    <t>ELECTRON MICROSCOPY SCIENCES</t>
  </si>
  <si>
    <t>51620</t>
  </si>
  <si>
    <t>90456</t>
  </si>
  <si>
    <t>Abdul Harees Abdul Kareem</t>
  </si>
  <si>
    <t>83940</t>
  </si>
  <si>
    <t>EAG INC.</t>
  </si>
  <si>
    <t>51647</t>
  </si>
  <si>
    <t>52481</t>
  </si>
  <si>
    <t>Hani Hasan Saleh</t>
  </si>
  <si>
    <t>74062</t>
  </si>
  <si>
    <t>98258</t>
  </si>
  <si>
    <t>EBRAHIM ABDULRAHIM MOHAMMED EBRAHIM ALAHMED</t>
  </si>
  <si>
    <t>104495</t>
  </si>
  <si>
    <t>EBSCO INFORMATION SERVICES</t>
  </si>
  <si>
    <t>74555</t>
  </si>
  <si>
    <t>UNIVERSITA DEGLI STUDI DI CATANIA</t>
  </si>
  <si>
    <t>75116</t>
  </si>
  <si>
    <t>77895</t>
  </si>
  <si>
    <t>100271</t>
  </si>
  <si>
    <t>EDITH COWAN UNIVERSITY</t>
  </si>
  <si>
    <t>104265</t>
  </si>
  <si>
    <t>98410</t>
  </si>
  <si>
    <t>51818</t>
  </si>
  <si>
    <t>93577</t>
  </si>
  <si>
    <t>Moh'D Rezeq</t>
  </si>
  <si>
    <t>74189</t>
  </si>
  <si>
    <t>AUSTRALIAN SCIENTIFIC &amp; ENGINEERING SOLUTIONS PTY LTD</t>
  </si>
  <si>
    <t>93051</t>
  </si>
  <si>
    <t>EDWARD JOHN ANTHONY</t>
  </si>
  <si>
    <t>106393</t>
  </si>
  <si>
    <t>COMPUTERS AND STRUCTURES, INC.</t>
  </si>
  <si>
    <t>75160</t>
  </si>
  <si>
    <t>94521</t>
  </si>
  <si>
    <t>EIMAN ABDULRAHMAN MOHAMMED ALWAHHABI ALNUAIMI</t>
  </si>
  <si>
    <t>101103</t>
  </si>
  <si>
    <t>EISA MAHMOUD OBAID KHAMIS ALSHAMSI</t>
  </si>
  <si>
    <t>102980</t>
  </si>
  <si>
    <t>EKO INSTRUMENTS EUROPE B.V.</t>
  </si>
  <si>
    <t>59431</t>
  </si>
  <si>
    <t>5983</t>
  </si>
  <si>
    <t>THOMAS PETER CURTIS</t>
  </si>
  <si>
    <t>92028</t>
  </si>
  <si>
    <t>ELECSYS, L.L.C.</t>
  </si>
  <si>
    <t>61128</t>
  </si>
  <si>
    <t>MUHAMMAD ALI IMRAN</t>
  </si>
  <si>
    <t>80684</t>
  </si>
  <si>
    <t>28179</t>
  </si>
  <si>
    <t>70595</t>
  </si>
  <si>
    <t>4568</t>
  </si>
  <si>
    <t>63957</t>
  </si>
  <si>
    <t>ELITE DESIGN &amp; ENGINEERING CONSULTANCY L.L.C.</t>
  </si>
  <si>
    <t>47123</t>
  </si>
  <si>
    <t>51462</t>
  </si>
  <si>
    <t>ELLA MARU STUDIO INC.</t>
  </si>
  <si>
    <t>101838</t>
  </si>
  <si>
    <t>Daniel Bahamon Garcia</t>
  </si>
  <si>
    <t>91497</t>
  </si>
  <si>
    <t>Lyes Khezzar</t>
  </si>
  <si>
    <t>83571</t>
  </si>
  <si>
    <t>ELMEHDI ILLI</t>
  </si>
  <si>
    <t>106176</t>
  </si>
  <si>
    <t>87934</t>
  </si>
  <si>
    <t>ONLINE LEARNING CONSORTIUM,INC.</t>
  </si>
  <si>
    <t>99982</t>
  </si>
  <si>
    <t>ElShafei Hassan</t>
  </si>
  <si>
    <t>84053</t>
  </si>
  <si>
    <t>ABU DHABI DISTRIBUTION COMPANY</t>
  </si>
  <si>
    <t>6479</t>
  </si>
  <si>
    <t>Emad Yousef Mahmoud AlHseinat</t>
  </si>
  <si>
    <t>74006</t>
  </si>
  <si>
    <t>EMAN AHMAD ALI ALEFISHAT</t>
  </si>
  <si>
    <t>92752</t>
  </si>
  <si>
    <t>EMAN HELAL KHAMIS NASER ALALAWI</t>
  </si>
  <si>
    <t>102740</t>
  </si>
  <si>
    <t>EMAN MAHER AHMED ABU HAMRA</t>
  </si>
  <si>
    <t>101308</t>
  </si>
  <si>
    <t>93258</t>
  </si>
  <si>
    <t>KHALIFA UNIVERSITY OF SCIENCE TECHNOLOGY AND RESEARCH - EXTERNAL GRANTS</t>
  </si>
  <si>
    <t>57051</t>
  </si>
  <si>
    <t>TOHOKU UNIVERSITY</t>
  </si>
  <si>
    <t>94678</t>
  </si>
  <si>
    <t>10555</t>
  </si>
  <si>
    <t>UNIVERSITY OF WATERLOO</t>
  </si>
  <si>
    <t>50378</t>
  </si>
  <si>
    <t>CONCORDIA UNIVERSITY</t>
  </si>
  <si>
    <t>98198</t>
  </si>
  <si>
    <t>Noora AlSheebani</t>
  </si>
  <si>
    <t>52156</t>
  </si>
  <si>
    <t>POWER ENVIRONMENTAL ENERGY RESEARCH INSTITUTE - PEERI</t>
  </si>
  <si>
    <t>96764</t>
  </si>
  <si>
    <t>EMIRATES COMPUTERS ESTABLISHMENT</t>
  </si>
  <si>
    <t>4355</t>
  </si>
  <si>
    <t>EMIRATES FACILITIES SUPPLY L.L.C</t>
  </si>
  <si>
    <t>104418</t>
  </si>
  <si>
    <t>UNIVERSITY OF CRETE</t>
  </si>
  <si>
    <t>94676</t>
  </si>
  <si>
    <t>DUKE UNIVERSITY</t>
  </si>
  <si>
    <t>99912</t>
  </si>
  <si>
    <t>Georg Petroianu</t>
  </si>
  <si>
    <t>92844</t>
  </si>
  <si>
    <t>51942</t>
  </si>
  <si>
    <t>80153</t>
  </si>
  <si>
    <t>Sanjeev Narasimha Rao</t>
  </si>
  <si>
    <t>74411</t>
  </si>
  <si>
    <t>Jacob George</t>
  </si>
  <si>
    <t>74181</t>
  </si>
  <si>
    <t>4981</t>
  </si>
  <si>
    <t>KOREA UNIVERSITY RESEARCH AND BUSINESS FOUNDATION</t>
  </si>
  <si>
    <t>96225</t>
  </si>
  <si>
    <t>62354</t>
  </si>
  <si>
    <t>Sean Shan Min Swei</t>
  </si>
  <si>
    <t>100573</t>
  </si>
  <si>
    <t>NIRPENDRA SINGH</t>
  </si>
  <si>
    <t>92230</t>
  </si>
  <si>
    <t>VINAY GUPTA MAHENDRA KUMAR GUPTA</t>
  </si>
  <si>
    <t>99525</t>
  </si>
  <si>
    <t>64748</t>
  </si>
  <si>
    <t>97588</t>
  </si>
  <si>
    <t>48600</t>
  </si>
  <si>
    <t>EMRILL SERVICES CO.LLC</t>
  </si>
  <si>
    <t>49781</t>
  </si>
  <si>
    <t>AL QAIM TURNING WORKSHOP L.L.C.</t>
  </si>
  <si>
    <t>67017</t>
  </si>
  <si>
    <t>FARES MOHAMMED AHMED ABDULLA ALJABERI</t>
  </si>
  <si>
    <t>100028</t>
  </si>
  <si>
    <t>88111</t>
  </si>
  <si>
    <t>49513</t>
  </si>
  <si>
    <t>93386</t>
  </si>
  <si>
    <t>75475</t>
  </si>
  <si>
    <t>56097</t>
  </si>
  <si>
    <t>99332</t>
  </si>
  <si>
    <t>4457</t>
  </si>
  <si>
    <t>41904</t>
  </si>
  <si>
    <t>46970</t>
  </si>
  <si>
    <t>EOS MED CHEM CO., LIMIITED</t>
  </si>
  <si>
    <t>103989</t>
  </si>
  <si>
    <t>87507</t>
  </si>
  <si>
    <t>59707</t>
  </si>
  <si>
    <t>58634</t>
  </si>
  <si>
    <t>LUNA TECHNOLOGIES, INC</t>
  </si>
  <si>
    <t>93242</t>
  </si>
  <si>
    <t>ESAM QAID AHMED MUSAED</t>
  </si>
  <si>
    <t>102981</t>
  </si>
  <si>
    <t>KORN-FERRY (SCHWEIZ) AG</t>
  </si>
  <si>
    <t>93820</t>
  </si>
  <si>
    <t>AL ROSTAMANI TRAVELS CO (L.L.C.)</t>
  </si>
  <si>
    <t>75062</t>
  </si>
  <si>
    <t>48929</t>
  </si>
  <si>
    <t>Mo'tassem Al Arydah</t>
  </si>
  <si>
    <t>65931</t>
  </si>
  <si>
    <t>EMIRATES INTEGRATED TELECOMMUNICATIONS COMPANY PJSC</t>
  </si>
  <si>
    <t>19991</t>
  </si>
  <si>
    <t>KHALIFA UNIVERSITY OF SCIENCE TECHNOLOGY AND RESEARCH - ANKABUT FUND</t>
  </si>
  <si>
    <t>50521</t>
  </si>
  <si>
    <t>MD Rahman</t>
  </si>
  <si>
    <t>83624</t>
  </si>
  <si>
    <t>43166</t>
  </si>
  <si>
    <t>41856</t>
  </si>
  <si>
    <t>77462</t>
  </si>
  <si>
    <t>EUSTIS CO., INC.</t>
  </si>
  <si>
    <t>87594</t>
  </si>
  <si>
    <t>JOHN DEREK WOOLLINS</t>
  </si>
  <si>
    <t>92370</t>
  </si>
  <si>
    <t>BOSTON UNIVERSITY</t>
  </si>
  <si>
    <t>99746</t>
  </si>
  <si>
    <t>67395</t>
  </si>
  <si>
    <t>EXPO CENTRE SHARJAH</t>
  </si>
  <si>
    <t>104692</t>
  </si>
  <si>
    <t>EXPO DUBAI 2020</t>
  </si>
  <si>
    <t>90018</t>
  </si>
  <si>
    <t>Eyad Mohammad Al Ibrahim Shaklab</t>
  </si>
  <si>
    <t>100849</t>
  </si>
  <si>
    <t>EZDEEN RAED AHMAD MAHMOOD IBRAHIM</t>
  </si>
  <si>
    <t>106786</t>
  </si>
  <si>
    <t>40</t>
  </si>
  <si>
    <t>NURSHAUN SREEDHAR</t>
  </si>
  <si>
    <t>70265</t>
  </si>
  <si>
    <t>12613</t>
  </si>
  <si>
    <t>76961</t>
  </si>
  <si>
    <t>82743</t>
  </si>
  <si>
    <t>FADI ZEYAD NAWAF DAWAYMEH</t>
  </si>
  <si>
    <t>105884</t>
  </si>
  <si>
    <t>Fahad Al Hosani</t>
  </si>
  <si>
    <t>83858</t>
  </si>
  <si>
    <t>SOCIAL INSURANCE ORGANIZATION (PENSION) - BAHRAIN</t>
  </si>
  <si>
    <t>74468</t>
  </si>
  <si>
    <t>6952</t>
  </si>
  <si>
    <t>21135</t>
  </si>
  <si>
    <t>6353</t>
  </si>
  <si>
    <t>51711</t>
  </si>
  <si>
    <t>FAISAL ABDULAZIZ MOHAMAD ALBANNAI</t>
  </si>
  <si>
    <t>106432</t>
  </si>
  <si>
    <t>FAISAL ABDULLA ALMARZOOQI</t>
  </si>
  <si>
    <t>52007</t>
  </si>
  <si>
    <t>82638</t>
  </si>
  <si>
    <t>96557</t>
  </si>
  <si>
    <t>FAKHRUDDIN KADERBHAI TRADING CO. L.L.C. - ABU DHABI BRANCH</t>
  </si>
  <si>
    <t>75308</t>
  </si>
  <si>
    <t>39123</t>
  </si>
  <si>
    <t>97683</t>
  </si>
  <si>
    <t>FARAH ABDULRAHMAN ABDULLA FIKRI</t>
  </si>
  <si>
    <t>11135</t>
  </si>
  <si>
    <t>Khaled Ebrahim Al Ali</t>
  </si>
  <si>
    <t>84369</t>
  </si>
  <si>
    <t>FAREEHA UBAID</t>
  </si>
  <si>
    <t>103113</t>
  </si>
  <si>
    <t>EMIRATES TOOLS ESTABLISHMENT</t>
  </si>
  <si>
    <t>9669</t>
  </si>
  <si>
    <t>92376</t>
  </si>
  <si>
    <t>Kwang Guan Tay</t>
  </si>
  <si>
    <t>75823</t>
  </si>
  <si>
    <t>6497</t>
  </si>
  <si>
    <t>FASTSPRING</t>
  </si>
  <si>
    <t>91469</t>
  </si>
  <si>
    <t>66859</t>
  </si>
  <si>
    <t>FATEMA AHMED YOUSEF ALSAGHEER ALHAMMADI</t>
  </si>
  <si>
    <t>103237</t>
  </si>
  <si>
    <t>FATEMA ALI AHMED ABDULLA ALSHEHHI</t>
  </si>
  <si>
    <t>105025</t>
  </si>
  <si>
    <t>FATEMA EBRAHIM ABDULRAHMAN YAQOOB ALZAABI</t>
  </si>
  <si>
    <t>103118</t>
  </si>
  <si>
    <t>FATEMA JASEM MOHAMMED ALMAKKI ALHAJERI</t>
  </si>
  <si>
    <t>104545</t>
  </si>
  <si>
    <t>FATEMA KHAMIS ISMALL MASSAMI</t>
  </si>
  <si>
    <t>105823</t>
  </si>
  <si>
    <t>FATEMA TALEB SHAIBAN ALDABDOOB ALHEBSI</t>
  </si>
  <si>
    <t>102827</t>
  </si>
  <si>
    <t>Faten Saleh Mohamed Saleh</t>
  </si>
  <si>
    <t>65858</t>
  </si>
  <si>
    <t>5003</t>
  </si>
  <si>
    <t>SANAD AIR ACADEMY L.L.C</t>
  </si>
  <si>
    <t>75040</t>
  </si>
  <si>
    <t>94555</t>
  </si>
  <si>
    <t>FATIMA ABED SALEM SAEED ALAMERI</t>
  </si>
  <si>
    <t>82372</t>
  </si>
  <si>
    <t>Mohamed Ali</t>
  </si>
  <si>
    <t>50829</t>
  </si>
  <si>
    <t>FATIMA CHAIKH ALNJARIN</t>
  </si>
  <si>
    <t>100778</t>
  </si>
  <si>
    <t>FATIMA HASAN AWADH AL GHURABI</t>
  </si>
  <si>
    <t>100702</t>
  </si>
  <si>
    <t>93446</t>
  </si>
  <si>
    <t>FATIMA MOHAMMED ABDALLA BINGHURAIR ALKETBI</t>
  </si>
  <si>
    <t>102977</t>
  </si>
  <si>
    <t>FATIMA MUMTAZ MUMTAZ KHAN</t>
  </si>
  <si>
    <t>104945</t>
  </si>
  <si>
    <t>FATIMA OBAID HASSAN OBAID ALMARASHDA</t>
  </si>
  <si>
    <t>102939</t>
  </si>
  <si>
    <t>53555</t>
  </si>
  <si>
    <t>FLEXSIM SOFTWARE PRODUCTS, INC.</t>
  </si>
  <si>
    <t>78285</t>
  </si>
  <si>
    <t>FATIMAH MODUPE ISHOWO OLOKO</t>
  </si>
  <si>
    <t>106835</t>
  </si>
  <si>
    <t>FATMA ABDULMUTALIB WALID MOHAMMAD BAKHIT</t>
  </si>
  <si>
    <t>104472</t>
  </si>
  <si>
    <t>FATMA OAQAD YALWAN ALFALAHI</t>
  </si>
  <si>
    <t>105166</t>
  </si>
  <si>
    <t>17783</t>
  </si>
  <si>
    <t>93207</t>
  </si>
  <si>
    <t>FAWAGHI ALI RASHED BIN HAQMOUH ALSHEHHI</t>
  </si>
  <si>
    <t>101771</t>
  </si>
  <si>
    <t>FAWAZ HJOUJ</t>
  </si>
  <si>
    <t>83944</t>
  </si>
  <si>
    <t>Nilson Tadeu Camarinho De Oliveira</t>
  </si>
  <si>
    <t>84274</t>
  </si>
  <si>
    <t>UNIVERSITY CORPORATION FOR ADVANCED INTERNET DEVELOPMENT</t>
  </si>
  <si>
    <t>79807</t>
  </si>
  <si>
    <t>PARKER EXECUTIVE SEARCH</t>
  </si>
  <si>
    <t>97732</t>
  </si>
  <si>
    <t>4421</t>
  </si>
  <si>
    <t>65731</t>
  </si>
  <si>
    <t>FEI DUAN</t>
  </si>
  <si>
    <t>106452</t>
  </si>
  <si>
    <t>Kamran Ahmed Khan</t>
  </si>
  <si>
    <t>74210</t>
  </si>
  <si>
    <t>FEI GAO</t>
  </si>
  <si>
    <t>106394</t>
  </si>
  <si>
    <t>93310</t>
  </si>
  <si>
    <t>58199</t>
  </si>
  <si>
    <t>88077</t>
  </si>
  <si>
    <t>FERIAL J KH ABU HANTASH</t>
  </si>
  <si>
    <t>104695</t>
  </si>
  <si>
    <t>78541</t>
  </si>
  <si>
    <t>50287</t>
  </si>
  <si>
    <t>Baker Shehadah Mohammad</t>
  </si>
  <si>
    <t>74102</t>
  </si>
  <si>
    <t>FIBERLAB S.A</t>
  </si>
  <si>
    <t>102901</t>
  </si>
  <si>
    <t>Suwaidan Al Nuaimi</t>
  </si>
  <si>
    <t>83893</t>
  </si>
  <si>
    <t>FILIP DE TURCK</t>
  </si>
  <si>
    <t>102174</t>
  </si>
  <si>
    <t>Fahad Almaskari</t>
  </si>
  <si>
    <t>83803</t>
  </si>
  <si>
    <t>95421</t>
  </si>
  <si>
    <t>51655</t>
  </si>
  <si>
    <t>4932</t>
  </si>
  <si>
    <t>Curtis David Carbonell</t>
  </si>
  <si>
    <t>73973</t>
  </si>
  <si>
    <t>47598</t>
  </si>
  <si>
    <t>RS FITNESS LLC</t>
  </si>
  <si>
    <t>50048</t>
  </si>
  <si>
    <t>RESEARCH INSTITUTE FOR SUSTAINABLE DEVELOPMENT (IRD)</t>
  </si>
  <si>
    <t>98292</t>
  </si>
  <si>
    <t>71707</t>
  </si>
  <si>
    <t>105203</t>
  </si>
  <si>
    <t>50204</t>
  </si>
  <si>
    <t>98020</t>
  </si>
  <si>
    <t>FNC TECHNOLOGY CO.LTD.</t>
  </si>
  <si>
    <t>106257</t>
  </si>
  <si>
    <t>97147</t>
  </si>
  <si>
    <t>8694</t>
  </si>
  <si>
    <t>63307</t>
  </si>
  <si>
    <t>BRITISH TELECOMMUNICATIONS PUBLIC LIMITED COMPANY</t>
  </si>
  <si>
    <t>75526</t>
  </si>
  <si>
    <t>FRANCESCO VATALARO</t>
  </si>
  <si>
    <t>102217</t>
  </si>
  <si>
    <t>51921</t>
  </si>
  <si>
    <t>FRANCOIS GUY FOULON</t>
  </si>
  <si>
    <t>102697</t>
  </si>
  <si>
    <t>FRANCOIS MARIE LOUIS ROURE</t>
  </si>
  <si>
    <t>106217</t>
  </si>
  <si>
    <t>92385</t>
  </si>
  <si>
    <t>DEZHUANG JI</t>
  </si>
  <si>
    <t>100408</t>
  </si>
  <si>
    <t>FREDERIC ALBERT DUFAUX</t>
  </si>
  <si>
    <t>106223</t>
  </si>
  <si>
    <t>FREDERIC DIAS</t>
  </si>
  <si>
    <t>106219</t>
  </si>
  <si>
    <t>97106</t>
  </si>
  <si>
    <t>FRENERGY MAGNETS</t>
  </si>
  <si>
    <t>86824</t>
  </si>
  <si>
    <t>MONI NADER</t>
  </si>
  <si>
    <t>99796</t>
  </si>
  <si>
    <t>Mohammed Farrag Mohammed Tolba</t>
  </si>
  <si>
    <t>95979</t>
  </si>
  <si>
    <t>FUJIFILM MIDDLE EAST FZE</t>
  </si>
  <si>
    <t>105796</t>
  </si>
  <si>
    <t>98330</t>
  </si>
  <si>
    <t>12745</t>
  </si>
  <si>
    <t>75349</t>
  </si>
  <si>
    <t>GAC SHIPPING AND LOGISTICS L.L.C.</t>
  </si>
  <si>
    <t>93204</t>
  </si>
  <si>
    <t>ROYAL HOLLOWAY, UNIVERSITY OF LONDON</t>
  </si>
  <si>
    <t>98390</t>
  </si>
  <si>
    <t>Noor Ahmad Ibrahim Masad</t>
  </si>
  <si>
    <t>74305</t>
  </si>
  <si>
    <t>100990</t>
  </si>
  <si>
    <t>GANG BAO</t>
  </si>
  <si>
    <t>106178</t>
  </si>
  <si>
    <t>Raja Jayaraman</t>
  </si>
  <si>
    <t>74325</t>
  </si>
  <si>
    <t>5703</t>
  </si>
  <si>
    <t>92378</t>
  </si>
  <si>
    <t>DHL WORLDWIDE EXPRESS ABU DHABI LLC - BRANCH</t>
  </si>
  <si>
    <t>70432</t>
  </si>
  <si>
    <t>180</t>
  </si>
  <si>
    <t>87785</t>
  </si>
  <si>
    <t>80487</t>
  </si>
  <si>
    <t>Adetunji Alabi</t>
  </si>
  <si>
    <t>66070</t>
  </si>
  <si>
    <t>KHURRAM IQBAL</t>
  </si>
  <si>
    <t>99128</t>
  </si>
  <si>
    <t>Fabricio Eduardo Miranda</t>
  </si>
  <si>
    <t>65734</t>
  </si>
  <si>
    <t>WASEN KHAMEIS KHAMEIS ALI ALDHANHANI</t>
  </si>
  <si>
    <t>99574</t>
  </si>
  <si>
    <t>HAIDER LIAQAT ALI BUTT</t>
  </si>
  <si>
    <t>88803</t>
  </si>
  <si>
    <t>Nourhan Mohamed Elsayed</t>
  </si>
  <si>
    <t>74309</t>
  </si>
  <si>
    <t>GENERAL NAVIGATION &amp; COMMERCE COMPANY (GENAVCO) W.L.L.</t>
  </si>
  <si>
    <t>61444</t>
  </si>
  <si>
    <t>86708</t>
  </si>
  <si>
    <t>MARKO GACESA</t>
  </si>
  <si>
    <t>99510</t>
  </si>
  <si>
    <t>WESTERN MACEDONIA UNIVERSITY</t>
  </si>
  <si>
    <t>94665</t>
  </si>
  <si>
    <t>97658</t>
  </si>
  <si>
    <t>Ramis Abdur Rafay Badar Rafay</t>
  </si>
  <si>
    <t>95642</t>
  </si>
  <si>
    <t>GEORGE GOUSSETIS</t>
  </si>
  <si>
    <t>106226</t>
  </si>
  <si>
    <t>George Mylonakis</t>
  </si>
  <si>
    <t>100957</t>
  </si>
  <si>
    <t>GEORGES KADDOUM</t>
  </si>
  <si>
    <t>102167</t>
  </si>
  <si>
    <t>Natalya Aliyeva</t>
  </si>
  <si>
    <t>66017</t>
  </si>
  <si>
    <t>7121</t>
  </si>
  <si>
    <t>51770</t>
  </si>
  <si>
    <t>99894</t>
  </si>
  <si>
    <t>94541</t>
  </si>
  <si>
    <t>Gerardo Pena</t>
  </si>
  <si>
    <t>84351</t>
  </si>
  <si>
    <t>179</t>
  </si>
  <si>
    <t>Dimitrios Reppas</t>
  </si>
  <si>
    <t>84411</t>
  </si>
  <si>
    <t>76058</t>
  </si>
  <si>
    <t>Naoufel Werghi</t>
  </si>
  <si>
    <t>74266</t>
  </si>
  <si>
    <t>GHADA SHABAN KILANI ASHOOR</t>
  </si>
  <si>
    <t>103117</t>
  </si>
  <si>
    <t>GHADEER YOUSEF AHMED HAJEEH ALBLOOLSHI</t>
  </si>
  <si>
    <t>104020</t>
  </si>
  <si>
    <t>GHAIATH AHMAD ALMUSTAFA</t>
  </si>
  <si>
    <t>103085</t>
  </si>
  <si>
    <t>UNIVERSITY OF CALGARY</t>
  </si>
  <si>
    <t>98710</t>
  </si>
  <si>
    <t>GHALEB ABUTHER AMMER AL DOBONI</t>
  </si>
  <si>
    <t>100701</t>
  </si>
  <si>
    <t>GHALIA HAMAD A ALQAWADI ALHAMMADI</t>
  </si>
  <si>
    <t>106311</t>
  </si>
  <si>
    <t>6028</t>
  </si>
  <si>
    <t>Mahmoud Khalil</t>
  </si>
  <si>
    <t>95492</t>
  </si>
  <si>
    <t>GIANLUCA ANTONELLI</t>
  </si>
  <si>
    <t>106510</t>
  </si>
  <si>
    <t>GIANLUCA LI PUMA</t>
  </si>
  <si>
    <t>106180</t>
  </si>
  <si>
    <t>GILBERT LAPORTE</t>
  </si>
  <si>
    <t>106511</t>
  </si>
  <si>
    <t>GIORGIO CONSIGLI</t>
  </si>
  <si>
    <t>103837</t>
  </si>
  <si>
    <t>Kamran Ahmed</t>
  </si>
  <si>
    <t>84111</t>
  </si>
  <si>
    <t>Saleh Ghalib Sadiq Atatreh</t>
  </si>
  <si>
    <t>95646</t>
  </si>
  <si>
    <t>Ismail Issa Al Khatib</t>
  </si>
  <si>
    <t>81052</t>
  </si>
  <si>
    <t>7214</t>
  </si>
  <si>
    <t>YAMA TEMOURI</t>
  </si>
  <si>
    <t>96635</t>
  </si>
  <si>
    <t>Abdulhadi Shoufan</t>
  </si>
  <si>
    <t>73947</t>
  </si>
  <si>
    <t>GLOBAL MEDIA INSIGHT (FZC)</t>
  </si>
  <si>
    <t>46642</t>
  </si>
  <si>
    <t>87449</t>
  </si>
  <si>
    <t>Sultan Al Breiki</t>
  </si>
  <si>
    <t>84465</t>
  </si>
  <si>
    <t>105725</t>
  </si>
  <si>
    <t>31427</t>
  </si>
  <si>
    <t>31741</t>
  </si>
  <si>
    <t>79182</t>
  </si>
  <si>
    <t>Muritala Alade Amidu</t>
  </si>
  <si>
    <t>90481</t>
  </si>
  <si>
    <t>GRAND STORES L.L.C</t>
  </si>
  <si>
    <t>5673</t>
  </si>
  <si>
    <t>5382</t>
  </si>
  <si>
    <t>GRAPH EAST COMPUTERS (L.L.C)</t>
  </si>
  <si>
    <t>51668</t>
  </si>
  <si>
    <t>GRAPHENE LABORATORIES INC.</t>
  </si>
  <si>
    <t>65260</t>
  </si>
  <si>
    <t>GRAPHENEA S.A.</t>
  </si>
  <si>
    <t>72941</t>
  </si>
  <si>
    <t>93514</t>
  </si>
  <si>
    <t>MAJED ABDULLAH ABBOD BIN SAAD</t>
  </si>
  <si>
    <t>77139</t>
  </si>
  <si>
    <t>Maguy Abi Jaoude</t>
  </si>
  <si>
    <t>74271</t>
  </si>
  <si>
    <t>THE UNIVERSITY OF TOKYO</t>
  </si>
  <si>
    <t>71169</t>
  </si>
  <si>
    <t>24584</t>
  </si>
  <si>
    <t>GREEN WATER TREATMENT SOLUTIONS</t>
  </si>
  <si>
    <t>43803</t>
  </si>
  <si>
    <t>PABLO LAGUNA</t>
  </si>
  <si>
    <t>75085</t>
  </si>
  <si>
    <t>65194</t>
  </si>
  <si>
    <t>86689</t>
  </si>
  <si>
    <t>104297</t>
  </si>
  <si>
    <t>90605</t>
  </si>
  <si>
    <t>AL IRSHAD HARDWARE TRADING L.L.C.</t>
  </si>
  <si>
    <t>59178</t>
  </si>
  <si>
    <t>72305</t>
  </si>
  <si>
    <t>Sulayem Al Ameri</t>
  </si>
  <si>
    <t>84352</t>
  </si>
  <si>
    <t>GENERAL PENSION AUTHORITY SAUDI ARABIA</t>
  </si>
  <si>
    <t>74848</t>
  </si>
  <si>
    <t>Khaled Al Jaafari</t>
  </si>
  <si>
    <t>84275</t>
  </si>
  <si>
    <t>51163</t>
  </si>
  <si>
    <t>15</t>
  </si>
  <si>
    <t>70386</t>
  </si>
  <si>
    <t>Khaled Muneer Mutlaq Humood</t>
  </si>
  <si>
    <t>81071</t>
  </si>
  <si>
    <t>82143</t>
  </si>
  <si>
    <t>98366</t>
  </si>
  <si>
    <t>Guralp Systems Limited</t>
  </si>
  <si>
    <t>82868</t>
  </si>
  <si>
    <t>Hussein Kannout</t>
  </si>
  <si>
    <t>95194</t>
  </si>
  <si>
    <t>129</t>
  </si>
  <si>
    <t>93946</t>
  </si>
  <si>
    <t>STANFORD UNIVERSITY</t>
  </si>
  <si>
    <t>91670</t>
  </si>
  <si>
    <t>HADEEL ALI MUSTAFA HUSNI KITTANEH</t>
  </si>
  <si>
    <t>79879</t>
  </si>
  <si>
    <t>13789</t>
  </si>
  <si>
    <t>39687</t>
  </si>
  <si>
    <t>KHALIFA UNIVERSITY OF SCIENCE TECHNOLOGY AND RESEARCH</t>
  </si>
  <si>
    <t>9102</t>
  </si>
  <si>
    <t>HAIDER ALI KHAN</t>
  </si>
  <si>
    <t>105093</t>
  </si>
  <si>
    <t>LI XUAN</t>
  </si>
  <si>
    <t>99888</t>
  </si>
  <si>
    <t>5064</t>
  </si>
  <si>
    <t>HAIYANG ZHANG</t>
  </si>
  <si>
    <t>105961</t>
  </si>
  <si>
    <t>HAJAR AHMED ABDULLA KHAMMAS ALDHUHOORI</t>
  </si>
  <si>
    <t>105041</t>
  </si>
  <si>
    <t>HAJER MOHAMMED SALEM MOHAMMED ALMAHRI</t>
  </si>
  <si>
    <t>99030</t>
  </si>
  <si>
    <t>25227</t>
  </si>
  <si>
    <t>ABET Inc.</t>
  </si>
  <si>
    <t>82251</t>
  </si>
  <si>
    <t>76483</t>
  </si>
  <si>
    <t>HALIMA OBAID KHAMIS ABDALLA ALNAQBI</t>
  </si>
  <si>
    <t>104868</t>
  </si>
  <si>
    <t>56838</t>
  </si>
  <si>
    <t>57767</t>
  </si>
  <si>
    <t>93015</t>
  </si>
  <si>
    <t>HAMAD SAEED ALI MOHAMED ALSHEHHI</t>
  </si>
  <si>
    <t>107048</t>
  </si>
  <si>
    <t>LYDIA RATHNAM</t>
  </si>
  <si>
    <t>98640</t>
  </si>
  <si>
    <t>HAMDA ABDULLA SAIF BIN SUBAIH ALFALASI</t>
  </si>
  <si>
    <t>104281</t>
  </si>
  <si>
    <t>MEIRC TRAINING &amp; CONSULTING LTD - ABU DHABI BRANCH</t>
  </si>
  <si>
    <t>78153</t>
  </si>
  <si>
    <t>12117</t>
  </si>
  <si>
    <t>HAMDA HAFEEZ MEMON</t>
  </si>
  <si>
    <t>106024</t>
  </si>
  <si>
    <t>HAMDA MOHAMMED ABDULLA DARBOOL ALSHEHHI</t>
  </si>
  <si>
    <t>102473</t>
  </si>
  <si>
    <t>HAMDAN HAMDAN</t>
  </si>
  <si>
    <t>102839</t>
  </si>
  <si>
    <t>HAMDAN SAIF ABDULLA MOHAMMED ALSHAMSI</t>
  </si>
  <si>
    <t>104290</t>
  </si>
  <si>
    <t>Suresh Kuppireddy</t>
  </si>
  <si>
    <t>83546</t>
  </si>
  <si>
    <t>59460</t>
  </si>
  <si>
    <t>UTKAL RANJAN MUDULI</t>
  </si>
  <si>
    <t>93937</t>
  </si>
  <si>
    <t>HANAA MOHAMED SAMY MOHAMED S HEGAB</t>
  </si>
  <si>
    <t>106622</t>
  </si>
  <si>
    <t>HANEEN N Y ALAMIRAH</t>
  </si>
  <si>
    <t>100727</t>
  </si>
  <si>
    <t>68600</t>
  </si>
  <si>
    <t>Hanif Ahmed Shaikh</t>
  </si>
  <si>
    <t>65869</t>
  </si>
  <si>
    <t>26714</t>
  </si>
  <si>
    <t>83907</t>
  </si>
  <si>
    <t>51117</t>
  </si>
  <si>
    <t>70785</t>
  </si>
  <si>
    <t>HARBIN INSTITUE OF TECHNOLOGY-SHENZHEN</t>
  </si>
  <si>
    <t>98460</t>
  </si>
  <si>
    <t>Ahmad Nafees</t>
  </si>
  <si>
    <t>83533</t>
  </si>
  <si>
    <t>4561</t>
  </si>
  <si>
    <t>60514</t>
  </si>
  <si>
    <t>Harry Nicholas Apostoleris</t>
  </si>
  <si>
    <t>77893</t>
  </si>
  <si>
    <t>HASAN ABDULRAHMAN MOHAMED HASAN ALMARZOOQI</t>
  </si>
  <si>
    <t>102971</t>
  </si>
  <si>
    <t>Azhagapillai Prabhu</t>
  </si>
  <si>
    <t>83813</t>
  </si>
  <si>
    <t>Dragana Randelovic</t>
  </si>
  <si>
    <t>84310</t>
  </si>
  <si>
    <t>HASAN MOHAMMED AHMED ABDUL RAHIM AL MARZOUQI</t>
  </si>
  <si>
    <t>80499</t>
  </si>
  <si>
    <t>MURDOCH UNIVERSITY</t>
  </si>
  <si>
    <t>97510</t>
  </si>
  <si>
    <t>HASSAN A. H. ARAFAT</t>
  </si>
  <si>
    <t>51197</t>
  </si>
  <si>
    <t>Sharmarke Abdi Mohamed</t>
  </si>
  <si>
    <t>74341</t>
  </si>
  <si>
    <t>Hassan Reda Barada</t>
  </si>
  <si>
    <t>74070</t>
  </si>
  <si>
    <t>HASSAN SALEH ABDULHUSSAIN JUMA AL KHELSAN AL NUAIMI</t>
  </si>
  <si>
    <t>104869</t>
  </si>
  <si>
    <t>Majid Mohammed Amin Abdulrahman Khonji</t>
  </si>
  <si>
    <t>76247</t>
  </si>
  <si>
    <t>HATEM MOHAMED GALAL AHMED DOWIDAR</t>
  </si>
  <si>
    <t>105866</t>
  </si>
  <si>
    <t>80133</t>
  </si>
  <si>
    <t>HAVEN FIRE &amp; SAFETY - L L C - ABU DHABI</t>
  </si>
  <si>
    <t>37999</t>
  </si>
  <si>
    <t>HAWARD TECHNOLOGY MIDDLE EAST LLC</t>
  </si>
  <si>
    <t>17495</t>
  </si>
  <si>
    <t>4338</t>
  </si>
  <si>
    <t>HAYAT FAISAL MOHAMED SAYED ALI</t>
  </si>
  <si>
    <t>103914</t>
  </si>
  <si>
    <t>Abdul Raouf Tajik</t>
  </si>
  <si>
    <t>66330</t>
  </si>
  <si>
    <t>HAYTHAM I F ZUGHBOR</t>
  </si>
  <si>
    <t>101108</t>
  </si>
  <si>
    <t>AL FAJER ESTABLISHMENT</t>
  </si>
  <si>
    <t>32049</t>
  </si>
  <si>
    <t>Matthew Andrew</t>
  </si>
  <si>
    <t>84380</t>
  </si>
  <si>
    <t>Ahsan Habib Khandoker</t>
  </si>
  <si>
    <t>73984</t>
  </si>
  <si>
    <t>HEALTH POINT HOSPITAL L.L.C</t>
  </si>
  <si>
    <t>62161</t>
  </si>
  <si>
    <t>HEBA IYAD ALI KHAFAJAH</t>
  </si>
  <si>
    <t>104999</t>
  </si>
  <si>
    <t>51629</t>
  </si>
  <si>
    <t>4546</t>
  </si>
  <si>
    <t>HEBAH OBAID SAEED ABDULLA ALZAABI</t>
  </si>
  <si>
    <t>104645</t>
  </si>
  <si>
    <t>HELFORD GEOSCIENCE LLP</t>
  </si>
  <si>
    <t>82910</t>
  </si>
  <si>
    <t>101222</t>
  </si>
  <si>
    <t>6268</t>
  </si>
  <si>
    <t>Sayed Redha Mohamed Taher Sayed Aqeel Al Hashmi</t>
  </si>
  <si>
    <t>73931</t>
  </si>
  <si>
    <t>SATYENDRA THOUDAM</t>
  </si>
  <si>
    <t>92224</t>
  </si>
  <si>
    <t>Hesham Mohamed Ali Ahmed</t>
  </si>
  <si>
    <t>74082</t>
  </si>
  <si>
    <t>Hesham Wagih Gomma</t>
  </si>
  <si>
    <t>81047</t>
  </si>
  <si>
    <t>HESSA SAEED ABDULLA MOBARAK ALHMOUDI</t>
  </si>
  <si>
    <t>104377</t>
  </si>
  <si>
    <t>Heungjo An</t>
  </si>
  <si>
    <t>74084</t>
  </si>
  <si>
    <t>HIBA KHALED IBRAHIM AL JAYYOUSI</t>
  </si>
  <si>
    <t>105290</t>
  </si>
  <si>
    <t>HICHAM IDRISS</t>
  </si>
  <si>
    <t>106512</t>
  </si>
  <si>
    <t>76308</t>
  </si>
  <si>
    <t>Abdur Rosyid Patrum</t>
  </si>
  <si>
    <t>73955</t>
  </si>
  <si>
    <t>SPINNEYS ABU DHABI L.L.C.</t>
  </si>
  <si>
    <t>10173</t>
  </si>
  <si>
    <t>PLEXIM GMBH</t>
  </si>
  <si>
    <t>94794</t>
  </si>
  <si>
    <t>MOHAMED AMINE KHAMSI</t>
  </si>
  <si>
    <t>99521</t>
  </si>
  <si>
    <t>AFNAN MANSOUR MANSOUR</t>
  </si>
  <si>
    <t>77939</t>
  </si>
  <si>
    <t>Hisham Al Awar</t>
  </si>
  <si>
    <t>83924</t>
  </si>
  <si>
    <t>Dimitrios Gkousis</t>
  </si>
  <si>
    <t>73986</t>
  </si>
  <si>
    <t>HIYAM HISHAM HARAS KHALIL</t>
  </si>
  <si>
    <t>103750</t>
  </si>
  <si>
    <t>HO GHIM WEI</t>
  </si>
  <si>
    <t>106227</t>
  </si>
  <si>
    <t>51461</t>
  </si>
  <si>
    <t>AECOM MIDDLE EAST LIMITED - ABU DHABI</t>
  </si>
  <si>
    <t>7152</t>
  </si>
  <si>
    <t>HODA AHMED HELMI IBRAHIM IBRAHIM IBRAHIM ELGAMAL</t>
  </si>
  <si>
    <t>102974</t>
  </si>
  <si>
    <t>HOMAID ABDULLA ALI MOHAMMED AL SHIMMARI</t>
  </si>
  <si>
    <t>88443</t>
  </si>
  <si>
    <t>88241</t>
  </si>
  <si>
    <t>64319</t>
  </si>
  <si>
    <t>40737</t>
  </si>
  <si>
    <t>AMERICAN METEOROLOGICAL SOCIETY</t>
  </si>
  <si>
    <t>68476</t>
  </si>
  <si>
    <t>HOORALAIN ALI OTHMAN BUSHNAQ</t>
  </si>
  <si>
    <t>106627</t>
  </si>
  <si>
    <t>HORIBA FRANCE SAS</t>
  </si>
  <si>
    <t>79959</t>
  </si>
  <si>
    <t>105363</t>
  </si>
  <si>
    <t>101069</t>
  </si>
  <si>
    <t>HORIZON FUEL CELL TECHNOLOGY (HONG KONG) LIMITED</t>
  </si>
  <si>
    <t>93798</t>
  </si>
  <si>
    <t>IMOTIONS A/S</t>
  </si>
  <si>
    <t>94467</t>
  </si>
  <si>
    <t>MINISTRY OF EDUCATION</t>
  </si>
  <si>
    <t>72563</t>
  </si>
  <si>
    <t>Sami Muhaidat</t>
  </si>
  <si>
    <t>74401</t>
  </si>
  <si>
    <t>Saikrishna Kanukollu</t>
  </si>
  <si>
    <t>83796</t>
  </si>
  <si>
    <t>HTS AMPTEK CO</t>
  </si>
  <si>
    <t>91954</t>
  </si>
  <si>
    <t>98707</t>
  </si>
  <si>
    <t>102652</t>
  </si>
  <si>
    <t>103095</t>
  </si>
  <si>
    <t>98532</t>
  </si>
  <si>
    <t>98328</t>
  </si>
  <si>
    <t>102764</t>
  </si>
  <si>
    <t>98403</t>
  </si>
  <si>
    <t>99763</t>
  </si>
  <si>
    <t>99492</t>
  </si>
  <si>
    <t>103094</t>
  </si>
  <si>
    <t>Balanthi Beig</t>
  </si>
  <si>
    <t>83553</t>
  </si>
  <si>
    <t>Ahmed Al Durra</t>
  </si>
  <si>
    <t>83560</t>
  </si>
  <si>
    <t>HUDA ALI MOHAMED GHASEB ALYAMMAHI</t>
  </si>
  <si>
    <t>102384</t>
  </si>
  <si>
    <t>HUDA HASAN AL AJJAN</t>
  </si>
  <si>
    <t>106755</t>
  </si>
  <si>
    <t>HUGO MANUEL BRITO AGUAS</t>
  </si>
  <si>
    <t>106514</t>
  </si>
  <si>
    <t>RAIDY PRINTING GROUP SAL</t>
  </si>
  <si>
    <t>76482</t>
  </si>
  <si>
    <t>MUTASIM M H AL DEAIBES</t>
  </si>
  <si>
    <t>94751</t>
  </si>
  <si>
    <t>HUMATICS CORPORATION</t>
  </si>
  <si>
    <t>87010</t>
  </si>
  <si>
    <t>4473</t>
  </si>
  <si>
    <t>104909</t>
  </si>
  <si>
    <t>Mathew Joseph Nalamvelil</t>
  </si>
  <si>
    <t>74143</t>
  </si>
  <si>
    <t>HUSAIN NASSER ABDULLA HUSAIN ALHASHMI</t>
  </si>
  <si>
    <t>104600</t>
  </si>
  <si>
    <t>Husameldin Hussain Adam Mukhtar</t>
  </si>
  <si>
    <t>74140</t>
  </si>
  <si>
    <t>HUSSAIN IBRAHIM MOHD IBRAHIM ALHAMMADI</t>
  </si>
  <si>
    <t>52851</t>
  </si>
  <si>
    <t>CALVYN TRAVIS HOWELLS</t>
  </si>
  <si>
    <t>80631</t>
  </si>
  <si>
    <t>Hussam Mhd.Nour Al Hamadi</t>
  </si>
  <si>
    <t>74173</t>
  </si>
  <si>
    <t>HUSSEIN ELHIBIR BAKHIT ALI</t>
  </si>
  <si>
    <t>101330</t>
  </si>
  <si>
    <t>31183</t>
  </si>
  <si>
    <t>Aisha AlSuwaidi</t>
  </si>
  <si>
    <t>83814</t>
  </si>
  <si>
    <t>Wael Zaki</t>
  </si>
  <si>
    <t>74387</t>
  </si>
  <si>
    <t>I.T.L TOURISM &amp; TRAVEL L.L.C.</t>
  </si>
  <si>
    <t>5779</t>
  </si>
  <si>
    <t>Anas Zakaria Alazzam</t>
  </si>
  <si>
    <t>74061</t>
  </si>
  <si>
    <t>IBRAHIM KAMAL IBRAHIM MOHAMED</t>
  </si>
  <si>
    <t>106610</t>
  </si>
  <si>
    <t>97389</t>
  </si>
  <si>
    <t>4809</t>
  </si>
  <si>
    <t>Igor Boiko</t>
  </si>
  <si>
    <t>83795</t>
  </si>
  <si>
    <t>Ibtisam Ahmed Abdelrazaq Abdulla Al Naqbi</t>
  </si>
  <si>
    <t>74175</t>
  </si>
  <si>
    <t>ANDREAS KAPPOS</t>
  </si>
  <si>
    <t>92363</t>
  </si>
  <si>
    <t>104051</t>
  </si>
  <si>
    <t>Shashikant Pandurang Patole</t>
  </si>
  <si>
    <t>75831</t>
  </si>
  <si>
    <t>70227</t>
  </si>
  <si>
    <t>TUV SUD MIDDLE EAST L.L.C.</t>
  </si>
  <si>
    <t>46146</t>
  </si>
  <si>
    <t>72442</t>
  </si>
  <si>
    <t>MACROGEN INC.</t>
  </si>
  <si>
    <t>51924</t>
  </si>
  <si>
    <t>ABU DHABI PORTS COMPANY</t>
  </si>
  <si>
    <t>6876</t>
  </si>
  <si>
    <t>48761</t>
  </si>
  <si>
    <t>IKHLAS BEN HMIDA</t>
  </si>
  <si>
    <t>101991</t>
  </si>
  <si>
    <t>ILA_5150 GMBH</t>
  </si>
  <si>
    <t>92497</t>
  </si>
  <si>
    <t>DEPARTMENT OF EDUCATION AND KNOWLEDGE</t>
  </si>
  <si>
    <t>6858</t>
  </si>
  <si>
    <t>IMAD ADEL ABDELRAOUF</t>
  </si>
  <si>
    <t>105960</t>
  </si>
  <si>
    <t>71016</t>
  </si>
  <si>
    <t>IMAN MOHAMAD CHAABI</t>
  </si>
  <si>
    <t>101326</t>
  </si>
  <si>
    <t>50264</t>
  </si>
  <si>
    <t>99789</t>
  </si>
  <si>
    <t>50210</t>
  </si>
  <si>
    <t>98191</t>
  </si>
  <si>
    <t>IMPERIAL COLLEGE LONDON</t>
  </si>
  <si>
    <t>61055</t>
  </si>
  <si>
    <t>MAGRUDY ENTERPRISES L.L.C.</t>
  </si>
  <si>
    <t>11688</t>
  </si>
  <si>
    <t>ROBERT BURNS FISHER</t>
  </si>
  <si>
    <t>77815</t>
  </si>
  <si>
    <t>THE RESEARCH FOUNDATION FOR THE STATE UNIVERSITY OF NEW YORK</t>
  </si>
  <si>
    <t>94667</t>
  </si>
  <si>
    <t>CHENG CHIN KUI</t>
  </si>
  <si>
    <t>99943</t>
  </si>
  <si>
    <t>Ghaiath Al Mustafa</t>
  </si>
  <si>
    <t>90301</t>
  </si>
  <si>
    <t>IN3DTEC TECHNOLOGY CO., LTD.</t>
  </si>
  <si>
    <t>94203</t>
  </si>
  <si>
    <t>INAS M. TAHA</t>
  </si>
  <si>
    <t>57824</t>
  </si>
  <si>
    <t>INDEX CONFERENCES &amp; EXHIBITIONS ORGANIZATION EST</t>
  </si>
  <si>
    <t>12921</t>
  </si>
  <si>
    <t>Hadi Belhaj</t>
  </si>
  <si>
    <t>83618</t>
  </si>
  <si>
    <t>49253</t>
  </si>
  <si>
    <t>84898</t>
  </si>
  <si>
    <t>143</t>
  </si>
  <si>
    <t>INFINITE ELECTRONICS INTERNATIONAL INC.</t>
  </si>
  <si>
    <t>93610</t>
  </si>
  <si>
    <t>ARAMEX ABU DHABI L.L.C.</t>
  </si>
  <si>
    <t>4623</t>
  </si>
  <si>
    <t>Glenda El Gamal</t>
  </si>
  <si>
    <t>52120</t>
  </si>
  <si>
    <t>INFORMA UK LTD</t>
  </si>
  <si>
    <t>12468</t>
  </si>
  <si>
    <t>96601</t>
  </si>
  <si>
    <t>81190</t>
  </si>
  <si>
    <t>76623</t>
  </si>
  <si>
    <t>AHSAN UL HAQ QURASHI</t>
  </si>
  <si>
    <t>92227</t>
  </si>
  <si>
    <t>80542</t>
  </si>
  <si>
    <t>50540</t>
  </si>
  <si>
    <t>INORGANIC VENTURES</t>
  </si>
  <si>
    <t>80493</t>
  </si>
  <si>
    <t>Enas Ibrahim Nashef</t>
  </si>
  <si>
    <t>65871</t>
  </si>
  <si>
    <t>98265</t>
  </si>
  <si>
    <t>94464</t>
  </si>
  <si>
    <t>NEMEER JALEEL PADIYATH</t>
  </si>
  <si>
    <t>96447</t>
  </si>
  <si>
    <t>MOHAMED ISMAIL AHMED GABR ELSHERIF</t>
  </si>
  <si>
    <t>93639</t>
  </si>
  <si>
    <t>97567</t>
  </si>
  <si>
    <t>52540</t>
  </si>
  <si>
    <t>ALESSANDRO DECARLIS</t>
  </si>
  <si>
    <t>92232</t>
  </si>
  <si>
    <t>76642</t>
  </si>
  <si>
    <t>Hasan Al Marzouqi</t>
  </si>
  <si>
    <t>84364</t>
  </si>
  <si>
    <t>Khouloud El Edlebi</t>
  </si>
  <si>
    <t>74225</t>
  </si>
  <si>
    <t>94186</t>
  </si>
  <si>
    <t>AL TAMIMI &amp; COMPANY LIMITED</t>
  </si>
  <si>
    <t>6807</t>
  </si>
  <si>
    <t>INTELLIGEN INC.</t>
  </si>
  <si>
    <t>51922</t>
  </si>
  <si>
    <t>51642</t>
  </si>
  <si>
    <t>Banu Sizirici Yildiz</t>
  </si>
  <si>
    <t>74103</t>
  </si>
  <si>
    <t>Cesare Stefanini</t>
  </si>
  <si>
    <t>74117</t>
  </si>
  <si>
    <t>Abdul Fahim Arangadi</t>
  </si>
  <si>
    <t>84200</t>
  </si>
  <si>
    <t>98716</t>
  </si>
  <si>
    <t>INTERNATIONAL CENTER FOR BIOSALINE AGRICULTURE</t>
  </si>
  <si>
    <t>45731</t>
  </si>
  <si>
    <t>HADI SUSANTO</t>
  </si>
  <si>
    <t>94811</t>
  </si>
  <si>
    <t>11036</t>
  </si>
  <si>
    <t>Aamir Younis Raja</t>
  </si>
  <si>
    <t>99490</t>
  </si>
  <si>
    <t>INTERNATIONAL DEFENCE EXHIBITION AND CONFERENCE (IDEX)</t>
  </si>
  <si>
    <t>65533</t>
  </si>
  <si>
    <t>20104</t>
  </si>
  <si>
    <t>49134</t>
  </si>
  <si>
    <t>104534</t>
  </si>
  <si>
    <t>INTERPORE</t>
  </si>
  <si>
    <t>57171</t>
  </si>
  <si>
    <t>Jassim Abubacker Ponnambathayil</t>
  </si>
  <si>
    <t>84248</t>
  </si>
  <si>
    <t>Athanasios Skarpas</t>
  </si>
  <si>
    <t>80991</t>
  </si>
  <si>
    <t>IOANNIS KOURAKIS</t>
  </si>
  <si>
    <t>102680</t>
  </si>
  <si>
    <t>IOANNIS MIKES</t>
  </si>
  <si>
    <t>102762</t>
  </si>
  <si>
    <t>Fatima Al Ameri</t>
  </si>
  <si>
    <t>84344</t>
  </si>
  <si>
    <t>IOFFE INSTITUTE OF THE RUSSIAN ACADEMY OF SCIENCES</t>
  </si>
  <si>
    <t>106596</t>
  </si>
  <si>
    <t>IONIC LIQUIDS TECHNOLOGIES</t>
  </si>
  <si>
    <t>59387</t>
  </si>
  <si>
    <t>HERBERT JELINEK</t>
  </si>
  <si>
    <t>93326</t>
  </si>
  <si>
    <t>92830</t>
  </si>
  <si>
    <t>Daniel Johannes Van Tonder</t>
  </si>
  <si>
    <t>99688</t>
  </si>
  <si>
    <t>Irfan Muhammad Amir Hussain</t>
  </si>
  <si>
    <t>81002</t>
  </si>
  <si>
    <t>Amani Omer</t>
  </si>
  <si>
    <t>83799</t>
  </si>
  <si>
    <t>Isam Mustafa Janajreh</t>
  </si>
  <si>
    <t>83434</t>
  </si>
  <si>
    <t>50382</t>
  </si>
  <si>
    <t>48968</t>
  </si>
  <si>
    <t>ISMAIL MONIR EL JAMAL</t>
  </si>
  <si>
    <t>100786</t>
  </si>
  <si>
    <t>Israa Othman</t>
  </si>
  <si>
    <t>84396</t>
  </si>
  <si>
    <t>UNITED ARAB EMIRATES UNIVERSITY</t>
  </si>
  <si>
    <t>4553</t>
  </si>
  <si>
    <t>ISSAM YOUSEF ABDEL RAHMAN ALKHATIB</t>
  </si>
  <si>
    <t>105095</t>
  </si>
  <si>
    <t>ITASCA CONSULTING GROUP, INC.</t>
  </si>
  <si>
    <t>76293</t>
  </si>
  <si>
    <t>Leontios Chatzileontiadis</t>
  </si>
  <si>
    <t>74253</t>
  </si>
  <si>
    <t>4762</t>
  </si>
  <si>
    <t>Wael Taha Ghareeb Taha El Sayed</t>
  </si>
  <si>
    <t>97226</t>
  </si>
  <si>
    <t>101881</t>
  </si>
  <si>
    <t xml:space="preserve"> FATEMA ABDULLA MOHAMMED ABDULLA ALKAMALI</t>
  </si>
  <si>
    <t>100274</t>
  </si>
  <si>
    <t>20908</t>
  </si>
  <si>
    <t>2U GET SMARTER LLC</t>
  </si>
  <si>
    <t>97889</t>
  </si>
  <si>
    <t>A A B TOOLS TRADING - LLC</t>
  </si>
  <si>
    <t>96031</t>
  </si>
  <si>
    <t>A ARAS MEDICAL DEVICES &amp; EQUIPMENTS CO. L.L.C.</t>
  </si>
  <si>
    <t>55738</t>
  </si>
  <si>
    <t>Aala Mohamed</t>
  </si>
  <si>
    <t>83859</t>
  </si>
  <si>
    <t>AAMNA HASAN ESMAEEL HASAN ALMANSOORI</t>
  </si>
  <si>
    <t>100183</t>
  </si>
  <si>
    <t>Jacob Kuriyan</t>
  </si>
  <si>
    <t>74182</t>
  </si>
  <si>
    <t>93300</t>
  </si>
  <si>
    <t>Abdallah Berrouk</t>
  </si>
  <si>
    <t>83542</t>
  </si>
  <si>
    <t>ABDELRAHMAN GEHAD MAMDOUH ABOUELROUS</t>
  </si>
  <si>
    <t>94955</t>
  </si>
  <si>
    <t>JAMAL MOHAMED AHMED ELKASBI</t>
  </si>
  <si>
    <t>106783</t>
  </si>
  <si>
    <t>Jamal Sheikh Ahmad</t>
  </si>
  <si>
    <t>83568</t>
  </si>
  <si>
    <t>ABDULAZIZ ALI ABDULLA ABDULAZIZ ALZURAHI</t>
  </si>
  <si>
    <t>90758</t>
  </si>
  <si>
    <t>ABDULLA AHMED SHAMS ALAWADHI</t>
  </si>
  <si>
    <t>82644</t>
  </si>
  <si>
    <t>Abdulla Khaled Hamad Juma Al Jneibi</t>
  </si>
  <si>
    <t>73948</t>
  </si>
  <si>
    <t>Abdulla Khaleifa Mohammed Al Hefeti</t>
  </si>
  <si>
    <t>65746</t>
  </si>
  <si>
    <t>ABDULLA MOHAMMED ALI MOHAMMED ALSHIMMARI</t>
  </si>
  <si>
    <t>79677</t>
  </si>
  <si>
    <t>Abdullahi Umar</t>
  </si>
  <si>
    <t>84162</t>
  </si>
  <si>
    <t>ABDULRAHMAN MOHAMED SALEM SAEED ALAKBERI</t>
  </si>
  <si>
    <t>96450</t>
  </si>
  <si>
    <t>JAPAN INTERNATIONAL COOPERATION CENTER</t>
  </si>
  <si>
    <t>22859</t>
  </si>
  <si>
    <t>Abdus Muhammad</t>
  </si>
  <si>
    <t>84116</t>
  </si>
  <si>
    <t>JASIM AHMED</t>
  </si>
  <si>
    <t>106232</t>
  </si>
  <si>
    <t>Abimon Mundakkalveedu Sayid Mohammed</t>
  </si>
  <si>
    <t>96406</t>
  </si>
  <si>
    <t>ABJAD DESIGN L.L.C.</t>
  </si>
  <si>
    <t>59105</t>
  </si>
  <si>
    <t>4368</t>
  </si>
  <si>
    <t>ABU DHABI NATIONAL EXHIBITIONS COMPANY (ADNEC)</t>
  </si>
  <si>
    <t>5303</t>
  </si>
  <si>
    <t>JAWAHER NASSER MOHAMMAD MOHSIN ALHAJ</t>
  </si>
  <si>
    <t>106848</t>
  </si>
  <si>
    <t>JAWAHER RASHED SAEED HULOOKA ALKHATERI</t>
  </si>
  <si>
    <t>104549</t>
  </si>
  <si>
    <t>JAYARAMAN BALMURUGAN</t>
  </si>
  <si>
    <t>106503</t>
  </si>
  <si>
    <t>ABU DHABI NATIONAL EXHIBITIONS COMPANY (ALOFT-AED)</t>
  </si>
  <si>
    <t>41938</t>
  </si>
  <si>
    <t>Abukari Iddris</t>
  </si>
  <si>
    <t>83613</t>
  </si>
  <si>
    <t>ACADEMIC MEDIA GROUP INTERNATIONAL AB</t>
  </si>
  <si>
    <t>98402</t>
  </si>
  <si>
    <t>ACCUVIS BIO LAB SUPPLIES L.L.C</t>
  </si>
  <si>
    <t>97985</t>
  </si>
  <si>
    <t>Adel Gougam</t>
  </si>
  <si>
    <t>50834</t>
  </si>
  <si>
    <t>ADEWALE GIWA</t>
  </si>
  <si>
    <t>51980</t>
  </si>
  <si>
    <t>ADOS ENGINEERING INDUSTRIES</t>
  </si>
  <si>
    <t>51396</t>
  </si>
  <si>
    <t>JFP MICROTECHNIC</t>
  </si>
  <si>
    <t>82680</t>
  </si>
  <si>
    <t>JIJU ANTONY</t>
  </si>
  <si>
    <t>104157</t>
  </si>
  <si>
    <t>ADROIT STAR OIL FIELD EQUIPMENT TRADING L.L.C.</t>
  </si>
  <si>
    <t>80453</t>
  </si>
  <si>
    <t>51722</t>
  </si>
  <si>
    <t>Afra Saleh Amer Manebari AlKatheeri</t>
  </si>
  <si>
    <t>95491</t>
  </si>
  <si>
    <t>98169</t>
  </si>
  <si>
    <t>JMIR PUBLICATIONS INC</t>
  </si>
  <si>
    <t>107120</t>
  </si>
  <si>
    <t>Ahammed Ali</t>
  </si>
  <si>
    <t>84064</t>
  </si>
  <si>
    <t>Ahmed Al Shoaibi</t>
  </si>
  <si>
    <t>83535</t>
  </si>
  <si>
    <t>Ahmed Awadh Murdad Alhanaee</t>
  </si>
  <si>
    <t>83727</t>
  </si>
  <si>
    <t>Ahmed Eissa Ahmed Al Hajaj</t>
  </si>
  <si>
    <t>83480</t>
  </si>
  <si>
    <t>Ahmed Jubran Qahtan Mohammed Al Yafei</t>
  </si>
  <si>
    <t>83984</t>
  </si>
  <si>
    <t>AHMED KHALIL IBRAHIM RAMADAN ALMANSOORI</t>
  </si>
  <si>
    <t>100281</t>
  </si>
  <si>
    <t>JOHN JAMES O REILLY</t>
  </si>
  <si>
    <t>75581</t>
  </si>
  <si>
    <t>AHMED SABER ABDELBARY REFAE</t>
  </si>
  <si>
    <t>97433</t>
  </si>
  <si>
    <t>AHMED SAHIR SIYAUDDIN</t>
  </si>
  <si>
    <t>99620</t>
  </si>
  <si>
    <t>Ahmed Yusuf</t>
  </si>
  <si>
    <t>66163</t>
  </si>
  <si>
    <t>AIMMS B.V.</t>
  </si>
  <si>
    <t>89473</t>
  </si>
  <si>
    <t>JOONGMYEON BAE</t>
  </si>
  <si>
    <t>106193</t>
  </si>
  <si>
    <t>AINFO (HK) LIMITED</t>
  </si>
  <si>
    <t>85899</t>
  </si>
  <si>
    <t>AISHA ALI HASAN MOHAMED THAIBAN</t>
  </si>
  <si>
    <t>96457</t>
  </si>
  <si>
    <t>AKHTAR HUSSAIN ALUMINIUM AND GLASS WORKS</t>
  </si>
  <si>
    <t>87551</t>
  </si>
  <si>
    <t>AL AMEERAH PRINTING PRESS</t>
  </si>
  <si>
    <t>5433</t>
  </si>
  <si>
    <t>AL BADER CONSTRUCTION &amp; GEN. CONTRACTING</t>
  </si>
  <si>
    <t>33187</t>
  </si>
  <si>
    <t>JOUDI AHMAD KAMM BABILLIE</t>
  </si>
  <si>
    <t>100780</t>
  </si>
  <si>
    <t>JUAN CARLOS ABANADES GARCIA</t>
  </si>
  <si>
    <t>103149</t>
  </si>
  <si>
    <t>4803</t>
  </si>
  <si>
    <t>64412</t>
  </si>
  <si>
    <t>AL FANARA SCIENTIFIC LAB.DEV.TR.EST.</t>
  </si>
  <si>
    <t>50260</t>
  </si>
  <si>
    <t>JUMA AHMAD IBRAHIM AL SHOBAKI</t>
  </si>
  <si>
    <t>103015</t>
  </si>
  <si>
    <t>JUMA SAEED JUMA MOHAMMED ALKAABI</t>
  </si>
  <si>
    <t>102635</t>
  </si>
  <si>
    <t>51709</t>
  </si>
  <si>
    <t>AL FARES MIDDLE EAST GENERAL TRADING</t>
  </si>
  <si>
    <t>99435</t>
  </si>
  <si>
    <t>Jyothi Mary Mathew</t>
  </si>
  <si>
    <t>83996</t>
  </si>
  <si>
    <t>K M SHADID HASSAN KAMRUL HASSAN</t>
  </si>
  <si>
    <t>79906</t>
  </si>
  <si>
    <t>5119</t>
  </si>
  <si>
    <t>KAIF AHMED LODI</t>
  </si>
  <si>
    <t>101371</t>
  </si>
  <si>
    <t>KAMAL RASHID ABID ABID</t>
  </si>
  <si>
    <t>102923</t>
  </si>
  <si>
    <t>AL JAFIR FASTFOOD (SUBWAY)</t>
  </si>
  <si>
    <t>48455</t>
  </si>
  <si>
    <t>KAMAL YOUCEF-TOUMI</t>
  </si>
  <si>
    <t>102471</t>
  </si>
  <si>
    <t>AL KHAREEF AL AKHDAR AGRICULTURAL</t>
  </si>
  <si>
    <t>61139</t>
  </si>
  <si>
    <t>AL MASAOOD TRAVEL &amp; SERVICES L.L.C.</t>
  </si>
  <si>
    <t>4386</t>
  </si>
  <si>
    <t>100661</t>
  </si>
  <si>
    <t>AL MAZROEY INTERNATIONAL CARGO CO. (MICCO) W.L.L.</t>
  </si>
  <si>
    <t>31128</t>
  </si>
  <si>
    <t>KAPPA MIDDLE EAST ASIA WLL</t>
  </si>
  <si>
    <t>87372</t>
  </si>
  <si>
    <t>KAREEM FAISAL YOUNES</t>
  </si>
  <si>
    <t>103547</t>
  </si>
  <si>
    <t>KARIM AHMAD YOUNES</t>
  </si>
  <si>
    <t>79894</t>
  </si>
  <si>
    <t>33294</t>
  </si>
  <si>
    <t>Kean Wang</t>
  </si>
  <si>
    <t>83549</t>
  </si>
  <si>
    <t>KEDAR BHARAT JIVRAKH</t>
  </si>
  <si>
    <t>101114</t>
  </si>
  <si>
    <t>KEITH MURRAY MARTIN</t>
  </si>
  <si>
    <t>106242</t>
  </si>
  <si>
    <t>AL QISTAS FOR INFORMATION TECHNOLOGY</t>
  </si>
  <si>
    <t>98600</t>
  </si>
  <si>
    <t>AL RABASH SPORTS WEAR TRADING</t>
  </si>
  <si>
    <t>80275</t>
  </si>
  <si>
    <t>AL ROSTAMANI COMMUNICATIONS L.L.C - BRANCH OF ABU DHABI 2</t>
  </si>
  <si>
    <t>5143</t>
  </si>
  <si>
    <t>KHADIJA JASIM MOHAMED HUSSAIN FAROUSHA</t>
  </si>
  <si>
    <t>105149</t>
  </si>
  <si>
    <t>KHADIJA MOHAMMED KHALIFA SAIF ALMESAFRI</t>
  </si>
  <si>
    <t>104517</t>
  </si>
  <si>
    <t>KHADIJIA OBAID RASHID ALMUGHANNI ALHMOUDI</t>
  </si>
  <si>
    <t>103012</t>
  </si>
  <si>
    <t>KHADJETOU JED</t>
  </si>
  <si>
    <t>103518</t>
  </si>
  <si>
    <t>KHALDOON ABDO MOHAMMED AL ZAGHIR</t>
  </si>
  <si>
    <t>100704</t>
  </si>
  <si>
    <t>KHALDOON AHMAD ALSHARAA</t>
  </si>
  <si>
    <t>106110</t>
  </si>
  <si>
    <t>AL ZAMAN INTERNATIONAL TRADING (L.L.C.)</t>
  </si>
  <si>
    <t>76383</t>
  </si>
  <si>
    <t>98329</t>
  </si>
  <si>
    <t>Albert Wijeweera</t>
  </si>
  <si>
    <t>84391</t>
  </si>
  <si>
    <t>Khaled Dib</t>
  </si>
  <si>
    <t>83635</t>
  </si>
  <si>
    <t>ALBERTO ORTONA</t>
  </si>
  <si>
    <t>93383</t>
  </si>
  <si>
    <t>ALBERTO VERDAGUER PRATS</t>
  </si>
  <si>
    <t>95617</t>
  </si>
  <si>
    <t>KHALED MOHAMED FAWZY BADAWY</t>
  </si>
  <si>
    <t>107162</t>
  </si>
  <si>
    <t>ALDAR PROPERTIES PJSC</t>
  </si>
  <si>
    <t>7103</t>
  </si>
  <si>
    <t>KHALID ABDULRAHMAN ABDULLA FADHEL ALQUBATI</t>
  </si>
  <si>
    <t>100735</t>
  </si>
  <si>
    <t>Alejandro Galvan</t>
  </si>
  <si>
    <t>50808</t>
  </si>
  <si>
    <t>ALESSANDRO PROVETTI</t>
  </si>
  <si>
    <t>95639</t>
  </si>
  <si>
    <t>KHALID HUSSAIN HASSAN AHMED ALBLOOSHI</t>
  </si>
  <si>
    <t>104710</t>
  </si>
  <si>
    <t>KHALID KHALFAN ABDALLA MAKHLOUF ALNAQBI</t>
  </si>
  <si>
    <t>104442</t>
  </si>
  <si>
    <t>KHALIFA ABDULLA SAEED MOHAMED BIN GHARIB</t>
  </si>
  <si>
    <t>103398</t>
  </si>
  <si>
    <t>ALEXANDER WOLLENBERG</t>
  </si>
  <si>
    <t>92231</t>
  </si>
  <si>
    <t>58934</t>
  </si>
  <si>
    <t>KHALIFA KHALID ABDALLA MOHAMED ALHAMMADI</t>
  </si>
  <si>
    <t>104231</t>
  </si>
  <si>
    <t>KHALIFA UNIVERSITY ENTERPRISES COMPANY LIMITED</t>
  </si>
  <si>
    <t>104676</t>
  </si>
  <si>
    <t>Ali Al Mansouri</t>
  </si>
  <si>
    <t>84408</t>
  </si>
  <si>
    <t>Ali AlHammadi</t>
  </si>
  <si>
    <t>84252</t>
  </si>
  <si>
    <t>Ali Amir Abdulla Al Najjar</t>
  </si>
  <si>
    <t>97899</t>
  </si>
  <si>
    <t>ALI MAJED MEHRAB HUSSAIN ALSABBAGH</t>
  </si>
  <si>
    <t>95592</t>
  </si>
  <si>
    <t>96598</t>
  </si>
  <si>
    <t>KHALIFA UNIVERSITY OF SCIENCE TECHNOLOGY AND RESEARCH - EBTIC FUND</t>
  </si>
  <si>
    <t>70768</t>
  </si>
  <si>
    <t>ALMA FLOWERS</t>
  </si>
  <si>
    <t>71317</t>
  </si>
  <si>
    <t>ALMOAYARA ALTHAKYAH LAB</t>
  </si>
  <si>
    <t>47020</t>
  </si>
  <si>
    <t>Khaloud Al Na'imi</t>
  </si>
  <si>
    <t>83649</t>
  </si>
  <si>
    <t>KHAMIS ESSA ALI ESSA</t>
  </si>
  <si>
    <t>106396</t>
  </si>
  <si>
    <t>KHAMIS YOUSSEF ABDALLAH ALHAMADI</t>
  </si>
  <si>
    <t>105065</t>
  </si>
  <si>
    <t>KHANDKER NURUL HABIB</t>
  </si>
  <si>
    <t>106397</t>
  </si>
  <si>
    <t>KHAWLA HASSAN MOHAMMED OBAID ALKAABI</t>
  </si>
  <si>
    <t>106130</t>
  </si>
  <si>
    <t>ALMOE DIGITAL SOLUTIONS L.L.C.</t>
  </si>
  <si>
    <t>43960</t>
  </si>
  <si>
    <t>KHEIRAT CHAFIC HABBAL</t>
  </si>
  <si>
    <t>103812</t>
  </si>
  <si>
    <t>Kholoud Ribhi Elayyan</t>
  </si>
  <si>
    <t>84386</t>
  </si>
  <si>
    <t>Alrazi Abdeljabbar</t>
  </si>
  <si>
    <t>84374</t>
  </si>
  <si>
    <t>KHULOOD NABEEL ALI ALAMMARI ALHADHRAMI</t>
  </si>
  <si>
    <t>105238</t>
  </si>
  <si>
    <t>97461</t>
  </si>
  <si>
    <t>KHULOUD AHMED OBAID SALIM ALQAYDI</t>
  </si>
  <si>
    <t>104262</t>
  </si>
  <si>
    <t>ALYA ADIL MOHAMED ABDALLA ALAMEERI</t>
  </si>
  <si>
    <t>100353</t>
  </si>
  <si>
    <t>Khurshed Rahimov</t>
  </si>
  <si>
    <t>84214</t>
  </si>
  <si>
    <t>Amal Alabdouli</t>
  </si>
  <si>
    <t>76171</t>
  </si>
  <si>
    <t>Ameena Al Mazrooei</t>
  </si>
  <si>
    <t>84009</t>
  </si>
  <si>
    <t>AMEENA SAAD AL SUMAITI</t>
  </si>
  <si>
    <t>51994</t>
  </si>
  <si>
    <t>KINEMATICA AG</t>
  </si>
  <si>
    <t>87146</t>
  </si>
  <si>
    <t>72474</t>
  </si>
  <si>
    <t>Ameer Abdul Quadir Syed Ruknudeen Ibrahim</t>
  </si>
  <si>
    <t>84358</t>
  </si>
  <si>
    <t>AMER M I HAMOUZ NOZHA</t>
  </si>
  <si>
    <t>85150</t>
  </si>
  <si>
    <t>AMERICA - MIDEAST EDUCATIONAL AND TRAINING CO. - ABU DHABI</t>
  </si>
  <si>
    <t>30445</t>
  </si>
  <si>
    <t>57371</t>
  </si>
  <si>
    <t>AMIRA MOHAMED YOUSEF ALI ELGHARIB</t>
  </si>
  <si>
    <t>100421</t>
  </si>
  <si>
    <t>Amrsingh Kanagaraj</t>
  </si>
  <si>
    <t>83539</t>
  </si>
  <si>
    <t>KONE (MIDDLE EAST) L.L.C. - ABU DHABI BRANCH</t>
  </si>
  <si>
    <t>64013</t>
  </si>
  <si>
    <t>Anas Mohammad Amin Alkhazaleh</t>
  </si>
  <si>
    <t>66284</t>
  </si>
  <si>
    <t>Anas Mohammed Nazem Abu Baker</t>
  </si>
  <si>
    <t>74059</t>
  </si>
  <si>
    <t>ANASTASIA HANIFAH MULIANA</t>
  </si>
  <si>
    <t>96564</t>
  </si>
  <si>
    <t>ANDAZ CAPITAL GATE HOTEL</t>
  </si>
  <si>
    <t>92331</t>
  </si>
  <si>
    <t>KOREA ATOMIC ENERGY RESEARCH INSTITUTE</t>
  </si>
  <si>
    <t>87377</t>
  </si>
  <si>
    <t>Andrei Vasiljevitsj Sleptchenko</t>
  </si>
  <si>
    <t>80996</t>
  </si>
  <si>
    <t>Andri Haryono</t>
  </si>
  <si>
    <t>84204</t>
  </si>
  <si>
    <t>ANGELA BONIFATI</t>
  </si>
  <si>
    <t>95954</t>
  </si>
  <si>
    <t>ANIBAL OLLERO BATURONE</t>
  </si>
  <si>
    <t>95950</t>
  </si>
  <si>
    <t>68213</t>
  </si>
  <si>
    <t>ANISH AHMAD</t>
  </si>
  <si>
    <t>92992</t>
  </si>
  <si>
    <t>99325</t>
  </si>
  <si>
    <t>ANTONIO BICCHI</t>
  </si>
  <si>
    <t>97667</t>
  </si>
  <si>
    <t>ANWAR SHUAIB NOORUL HAI</t>
  </si>
  <si>
    <t>96155</t>
  </si>
  <si>
    <t>APCO WORLDWIDE FZ LLC</t>
  </si>
  <si>
    <t>80659</t>
  </si>
  <si>
    <t>102494</t>
  </si>
  <si>
    <t>76486</t>
  </si>
  <si>
    <t>KYEONGJAE CHO</t>
  </si>
  <si>
    <t>106183</t>
  </si>
  <si>
    <t>KYOCERA ASIA PACIFIC PTE LTD.</t>
  </si>
  <si>
    <t>87424</t>
  </si>
  <si>
    <t>Kyriaki Polychronopoulou</t>
  </si>
  <si>
    <t>74243</t>
  </si>
  <si>
    <t>APPALA NAIDU TALADA</t>
  </si>
  <si>
    <t>96974</t>
  </si>
  <si>
    <t>ARABIAN GULF MELCO ELEVATOR LLC</t>
  </si>
  <si>
    <t>90396</t>
  </si>
  <si>
    <t>LAB PRO SCIENTIFIC EQUIPMENT TRADING L.L.C</t>
  </si>
  <si>
    <t>101572</t>
  </si>
  <si>
    <t>LABCENTER ELECTRONICS LTD</t>
  </si>
  <si>
    <t>92806</t>
  </si>
  <si>
    <t>ARAFAH PRINTING PRESS L.L.C</t>
  </si>
  <si>
    <t>5249</t>
  </si>
  <si>
    <t>7053</t>
  </si>
  <si>
    <t>ARBY TED SIRAKI</t>
  </si>
  <si>
    <t>95215</t>
  </si>
  <si>
    <t>ARDIANSYAH AL FAROUQ</t>
  </si>
  <si>
    <t>96145</t>
  </si>
  <si>
    <t>111</t>
  </si>
  <si>
    <t>ARISTO STAR GEN. TRADING L.L.C.</t>
  </si>
  <si>
    <t>52490</t>
  </si>
  <si>
    <t>104264</t>
  </si>
  <si>
    <t>92755</t>
  </si>
  <si>
    <t>ARISTOTLE UNIVERSITY OF THESSALONIKI</t>
  </si>
  <si>
    <t>99898</t>
  </si>
  <si>
    <t>87166</t>
  </si>
  <si>
    <t>ARTEDAS FRANCE</t>
  </si>
  <si>
    <t>92383</t>
  </si>
  <si>
    <t>LARAH H YACOUB</t>
  </si>
  <si>
    <t>106083</t>
  </si>
  <si>
    <t>94593</t>
  </si>
  <si>
    <t>LASE OPTICS CORPORATION</t>
  </si>
  <si>
    <t>59201</t>
  </si>
  <si>
    <t>LASER OPTEX INC</t>
  </si>
  <si>
    <t>61547</t>
  </si>
  <si>
    <t>56668</t>
  </si>
  <si>
    <t>LATIFA SAEED ADAM ABDULLA</t>
  </si>
  <si>
    <t>104190</t>
  </si>
  <si>
    <t>LAURA KATHERINE WILLING</t>
  </si>
  <si>
    <t>103437</t>
  </si>
  <si>
    <t>Ashir Abdul Razack</t>
  </si>
  <si>
    <t>84303</t>
  </si>
  <si>
    <t>Ashraf Amin Abed AL-Najdawi</t>
  </si>
  <si>
    <t>86498</t>
  </si>
  <si>
    <t>LEEN EL SROUJI</t>
  </si>
  <si>
    <t>100864</t>
  </si>
  <si>
    <t>Asma Aldhaheri</t>
  </si>
  <si>
    <t>84168</t>
  </si>
  <si>
    <t>LEORON MANAGEMENT TRAINING</t>
  </si>
  <si>
    <t>79405</t>
  </si>
  <si>
    <t>ASOCIACION DE INVESTIGACION Y COOPERACION INDUSTRIAL DE ANDALUCIA (AICIA)</t>
  </si>
  <si>
    <t>75136</t>
  </si>
  <si>
    <t>ATLANTIS PRESS INTERNATION B.V.</t>
  </si>
  <si>
    <t>99611</t>
  </si>
  <si>
    <t>LI JING</t>
  </si>
  <si>
    <t>102956</t>
  </si>
  <si>
    <t>AUGMENTED COGNIZANCE INNOVATION PRIVATE LIMITED</t>
  </si>
  <si>
    <t>99779</t>
  </si>
  <si>
    <t>AYASH MOHAMED ANWAR</t>
  </si>
  <si>
    <t>97188</t>
  </si>
  <si>
    <t>Li Yuting</t>
  </si>
  <si>
    <t>84227</t>
  </si>
  <si>
    <t>LI-COR, INC.</t>
  </si>
  <si>
    <t>56017</t>
  </si>
  <si>
    <t>AYESHA AL MARZOUQI</t>
  </si>
  <si>
    <t>51745</t>
  </si>
  <si>
    <t>Lina Mosadag Mahmoud Bariah</t>
  </si>
  <si>
    <t>74261</t>
  </si>
  <si>
    <t>Lina Tizani</t>
  </si>
  <si>
    <t>66318</t>
  </si>
  <si>
    <t>AYESHA YAQOUB YOUSEF QASEM ALHAMMADI</t>
  </si>
  <si>
    <t>100038</t>
  </si>
  <si>
    <t>LINDA MOHAMMAD ALI ALSAMMAK</t>
  </si>
  <si>
    <t>100714</t>
  </si>
  <si>
    <t>BADER A H A ALQATTAN</t>
  </si>
  <si>
    <t>95368</t>
  </si>
  <si>
    <t>LINDA ZOU</t>
  </si>
  <si>
    <t>59588</t>
  </si>
  <si>
    <t>BAIKOWSKI S.A</t>
  </si>
  <si>
    <t>93713</t>
  </si>
  <si>
    <t>BALASUBRAMANIAM NATESAN</t>
  </si>
  <si>
    <t>98494</t>
  </si>
  <si>
    <t>Baraa Mohandes</t>
  </si>
  <si>
    <t>76022</t>
  </si>
  <si>
    <t>BARRETT TECHNOLOGY LLC</t>
  </si>
  <si>
    <t>93214</t>
  </si>
  <si>
    <t>77948</t>
  </si>
  <si>
    <t>98347</t>
  </si>
  <si>
    <t>LOBNA ISSA FAROUK NASSAR</t>
  </si>
  <si>
    <t>103481</t>
  </si>
  <si>
    <t>LOLITA MARHESIA</t>
  </si>
  <si>
    <t>105824</t>
  </si>
  <si>
    <t>BASF 3D PRINTING SOLUTIONS GMBH</t>
  </si>
  <si>
    <t>93800</t>
  </si>
  <si>
    <t>44556</t>
  </si>
  <si>
    <t>LONG DUC NGHIEM</t>
  </si>
  <si>
    <t>106398</t>
  </si>
  <si>
    <t>Bashar Sami Tawafiq El Khasawneh</t>
  </si>
  <si>
    <t>74105</t>
  </si>
  <si>
    <t>LOT-QUANTUMDESIGN S.R.L</t>
  </si>
  <si>
    <t>61720</t>
  </si>
  <si>
    <t>LOUI FAYEZ MOHAMMED YASIN</t>
  </si>
  <si>
    <t>89309</t>
  </si>
  <si>
    <t>BATOOL JALAL MOHAMEDBAQER AHMED ABUHLAIQA</t>
  </si>
  <si>
    <t>100168</t>
  </si>
  <si>
    <t>29470</t>
  </si>
  <si>
    <t>63014</t>
  </si>
  <si>
    <t>LUISA FERNANDA CABEZA FABRA</t>
  </si>
  <si>
    <t>106400</t>
  </si>
  <si>
    <t>Lujain Omar Aloum</t>
  </si>
  <si>
    <t>94072</t>
  </si>
  <si>
    <t>100107</t>
  </si>
  <si>
    <t>104306</t>
  </si>
  <si>
    <t>BEIJING INSTITUTE OF TECHNOLOGY EDUCATION FOUNDATION</t>
  </si>
  <si>
    <t>96933</t>
  </si>
  <si>
    <t>LUTHER JOEL RAECHAL</t>
  </si>
  <si>
    <t>101036</t>
  </si>
  <si>
    <t>BELLASANTY GANGADHARA PRUSTY</t>
  </si>
  <si>
    <t>90728</t>
  </si>
  <si>
    <t>BELLWEY TECHNOLOGY LLC</t>
  </si>
  <si>
    <t>97706</t>
  </si>
  <si>
    <t>LUYI SUN</t>
  </si>
  <si>
    <t>106401</t>
  </si>
  <si>
    <t>BENJAMIN CHIN MING FUNG</t>
  </si>
  <si>
    <t>95640</t>
  </si>
  <si>
    <t>Bharath Govindan</t>
  </si>
  <si>
    <t>79040</t>
  </si>
  <si>
    <t>LYNCEE TEC SA</t>
  </si>
  <si>
    <t>64833</t>
  </si>
  <si>
    <t>BIO RESEARCH CENTER CO.LTD.</t>
  </si>
  <si>
    <t>92280</t>
  </si>
  <si>
    <t>66775</t>
  </si>
  <si>
    <t>101034</t>
  </si>
  <si>
    <t>80500</t>
  </si>
  <si>
    <t>MACHI,INC.</t>
  </si>
  <si>
    <t>79267</t>
  </si>
  <si>
    <t>BJOERN HOLGER NEU</t>
  </si>
  <si>
    <t>96689</t>
  </si>
  <si>
    <t>BLUE RHINE PUBLICITY &amp; ADVERTISING</t>
  </si>
  <si>
    <t>67493</t>
  </si>
  <si>
    <t>BOUALEM BENATALLAH</t>
  </si>
  <si>
    <t>100340</t>
  </si>
  <si>
    <t>Boulos Alfakes</t>
  </si>
  <si>
    <t>76114</t>
  </si>
  <si>
    <t>Brendon John Cannon</t>
  </si>
  <si>
    <t>74114</t>
  </si>
  <si>
    <t>MAHA JOSEPH MUNEER QAZZAZEE</t>
  </si>
  <si>
    <t>100731</t>
  </si>
  <si>
    <t>MAHA OBAID RASHED OBAID ALMAZROUEI</t>
  </si>
  <si>
    <t>104643</t>
  </si>
  <si>
    <t>BRIAN L. WARDLE</t>
  </si>
  <si>
    <t>71085</t>
  </si>
  <si>
    <t>5391</t>
  </si>
  <si>
    <t>MAHEEN BIN SHOEB</t>
  </si>
  <si>
    <t>100705</t>
  </si>
  <si>
    <t>BRUEL &amp; KJAER SOUND &amp; VIBRATION MEASUREMENT A/S</t>
  </si>
  <si>
    <t>62945</t>
  </si>
  <si>
    <t>98273</t>
  </si>
  <si>
    <t>MAHMOUD KHALIL ELTAYEB MAHMOUD</t>
  </si>
  <si>
    <t>103157</t>
  </si>
  <si>
    <t>BULWARK TECHNOLOGIES L.L.C.</t>
  </si>
  <si>
    <t>5315</t>
  </si>
  <si>
    <t>5861</t>
  </si>
  <si>
    <t>51090</t>
  </si>
  <si>
    <t>CARLO CECATI</t>
  </si>
  <si>
    <t>90659</t>
  </si>
  <si>
    <t>MAHRA MOHAMMED ALI MAHMOOD ALBLOOSHI</t>
  </si>
  <si>
    <t>104340</t>
  </si>
  <si>
    <t>MAHRA OMAR ALI RASHED ALSHEHHI</t>
  </si>
  <si>
    <t>104627</t>
  </si>
  <si>
    <t>MAHRA SALEM ALI ALMUTAWWA ALMAZROUEI</t>
  </si>
  <si>
    <t>104216</t>
  </si>
  <si>
    <t>MAHRA ZAID ABDULLA SAEEDOUH ALSHEHHI</t>
  </si>
  <si>
    <t>107030</t>
  </si>
  <si>
    <t>MAITHA AHMED RASHED BIN BARSHAM ALSHEHHI</t>
  </si>
  <si>
    <t>105291</t>
  </si>
  <si>
    <t>CARLOS ALBA I GARRIGA</t>
  </si>
  <si>
    <t>93902</t>
  </si>
  <si>
    <t>MAITHA SALEM MOHAMED SAIF ALMAZROUEI</t>
  </si>
  <si>
    <t>104304</t>
  </si>
  <si>
    <t>CARLOS ARREGUI BALBUENA</t>
  </si>
  <si>
    <t>94701</t>
  </si>
  <si>
    <t>MAJED RASHED SALEM MOHAMMAD AL ALI</t>
  </si>
  <si>
    <t>106788</t>
  </si>
  <si>
    <t>CARNEGIE MELLON UNIVERSITY</t>
  </si>
  <si>
    <t>75105</t>
  </si>
  <si>
    <t>CATHERINE JENNIFER MUNRO</t>
  </si>
  <si>
    <t>91698</t>
  </si>
  <si>
    <t>CAVENDISH MAXWELL REAL ESTATE L.L.C.</t>
  </si>
  <si>
    <t>75024</t>
  </si>
  <si>
    <t>MALIK BASHIR MOHAMMAD</t>
  </si>
  <si>
    <t>103854</t>
  </si>
  <si>
    <t>MALLAVARAPU MEGHARAJ</t>
  </si>
  <si>
    <t>106405</t>
  </si>
  <si>
    <t>CECILIA LASCHI</t>
  </si>
  <si>
    <t>98128</t>
  </si>
  <si>
    <t>MANAL ISMAIL</t>
  </si>
  <si>
    <t>102344</t>
  </si>
  <si>
    <t>98717</t>
  </si>
  <si>
    <t>MANAR MOHAMED GAMALELDIN ELTANTAWY</t>
  </si>
  <si>
    <t>101611</t>
  </si>
  <si>
    <t>CENTRO CAPITAL  CENTRE</t>
  </si>
  <si>
    <t>49530</t>
  </si>
  <si>
    <t>93183</t>
  </si>
  <si>
    <t>MAPRO INTERNATIONAL MACCHINE PNEUMATICHE ROTATIVE S.P.A.</t>
  </si>
  <si>
    <t>87998</t>
  </si>
  <si>
    <t>CHAABANE DJERABA</t>
  </si>
  <si>
    <t>95956</t>
  </si>
  <si>
    <t>MARAM TALAT A HATTAB</t>
  </si>
  <si>
    <t>103014</t>
  </si>
  <si>
    <t>51728</t>
  </si>
  <si>
    <t>MARC CHRISTIAN R DACIER</t>
  </si>
  <si>
    <t>106402</t>
  </si>
  <si>
    <t>MARCELO AMORIM SAVI</t>
  </si>
  <si>
    <t>106403</t>
  </si>
  <si>
    <t>CHEMSTATIONS, INC.</t>
  </si>
  <si>
    <t>80116</t>
  </si>
  <si>
    <t>Christopher John Holder</t>
  </si>
  <si>
    <t>94959</t>
  </si>
  <si>
    <t>Chun Yu Lu</t>
  </si>
  <si>
    <t>65982</t>
  </si>
  <si>
    <t>CHUNNING JI</t>
  </si>
  <si>
    <t>97669</t>
  </si>
  <si>
    <t>CIMEL ELECTRONIQUE</t>
  </si>
  <si>
    <t>59422</t>
  </si>
  <si>
    <t>MARIAM ABDULRAZAQ ABDULLA SABERI ALHAMMADI</t>
  </si>
  <si>
    <t>106022</t>
  </si>
  <si>
    <t>MARIAM AHMED IBRAHIM MOHAMED ALHAMMADI</t>
  </si>
  <si>
    <t>104031</t>
  </si>
  <si>
    <t>Mariam Al Hosani</t>
  </si>
  <si>
    <t>84356</t>
  </si>
  <si>
    <t>MARIAM ALI AHMED ALKHOURI ALRIYAMI</t>
  </si>
  <si>
    <t>102936</t>
  </si>
  <si>
    <t>Mariam Ali Almahri</t>
  </si>
  <si>
    <t>76021</t>
  </si>
  <si>
    <t>MARIAM BADER SALEM MOHAMMED AL REYAMI</t>
  </si>
  <si>
    <t>101876</t>
  </si>
  <si>
    <t>MARIAM EISA MOHAMMED ALHOSANI</t>
  </si>
  <si>
    <t>103342</t>
  </si>
  <si>
    <t>CLEANCO TRADING IMPORTING &amp; SERVICES L L C - SOLE PROPRIETORSHIP</t>
  </si>
  <si>
    <t>6301</t>
  </si>
  <si>
    <t>MARIAM HAMAD SALMEEN ANBER SALMEEN</t>
  </si>
  <si>
    <t>104874</t>
  </si>
  <si>
    <t>MARIAM HASAN MOHAMED AGHNAS ALMARZOOQI</t>
  </si>
  <si>
    <t>104625</t>
  </si>
  <si>
    <t>MARIAM JUMA MUSABAH MOHAMMED ALKAABI</t>
  </si>
  <si>
    <t>102390</t>
  </si>
  <si>
    <t>CLEARPATH ROBOTICS INC.</t>
  </si>
  <si>
    <t>97593</t>
  </si>
  <si>
    <t>MARIAM MOHAMED JUMAA SABAH ALREMEITHI</t>
  </si>
  <si>
    <t>94095</t>
  </si>
  <si>
    <t>MARIAM MOHAMED SULAIMAN ALTAYYARI ALDHUHOORI</t>
  </si>
  <si>
    <t>104803</t>
  </si>
  <si>
    <t>MARIAM NASIR MASOUD NASIR ALISMAILI</t>
  </si>
  <si>
    <t>106840</t>
  </si>
  <si>
    <t>Mariam Ouda</t>
  </si>
  <si>
    <t>81044</t>
  </si>
  <si>
    <t>CM SCIENTIFIC LIMITED</t>
  </si>
  <si>
    <t>93479</t>
  </si>
  <si>
    <t>CNRS - DELEGATION PARIS B</t>
  </si>
  <si>
    <t>77079</t>
  </si>
  <si>
    <t>MARIOS PAPADOVASILAKIS</t>
  </si>
  <si>
    <t>105727</t>
  </si>
  <si>
    <t>75217</t>
  </si>
  <si>
    <t>COFELY BESIX FACILITY MANAGEMENT LTD- LLC</t>
  </si>
  <si>
    <t>56799</t>
  </si>
  <si>
    <t>COGNIZANCE TECHNOLOGY L.L.C</t>
  </si>
  <si>
    <t>93935</t>
  </si>
  <si>
    <t>98093</t>
  </si>
  <si>
    <t>CORAL LABORATORIES &amp; CHEMICALS TRADING L.L.C</t>
  </si>
  <si>
    <t>57535</t>
  </si>
  <si>
    <t>102741</t>
  </si>
  <si>
    <t>MARWA YASER GHAZI</t>
  </si>
  <si>
    <t>100700</t>
  </si>
  <si>
    <t>MARWAN AAMER JUMAH AAMER ALSHEHHI</t>
  </si>
  <si>
    <t>102695</t>
  </si>
  <si>
    <t>MARWAN KHALFAN HAMAD MAJED ALMARRI</t>
  </si>
  <si>
    <t>102978</t>
  </si>
  <si>
    <t>MARY KRYSTELLE TANIEGRA CATACUTAN</t>
  </si>
  <si>
    <t>101077</t>
  </si>
  <si>
    <t>Corrado Garlisi</t>
  </si>
  <si>
    <t>64716</t>
  </si>
  <si>
    <t>64719</t>
  </si>
  <si>
    <t>MARYAM ABDULJABBAR MOHAMMAD ALMAJID ALMHEIRI</t>
  </si>
  <si>
    <t>101241</t>
  </si>
  <si>
    <t>MARYAM ABDULLA SALEM AHMED ALKATHEERI</t>
  </si>
  <si>
    <t>104417</t>
  </si>
  <si>
    <t>MARYAM ABDULRAHMAN ABDULRAZZAQ ABDULRAHMAN IBRAHIM</t>
  </si>
  <si>
    <t>100744</t>
  </si>
  <si>
    <t>CORRADO MIO</t>
  </si>
  <si>
    <t>86232</t>
  </si>
  <si>
    <t>MARYAM BINTE YASIN</t>
  </si>
  <si>
    <t>102558</t>
  </si>
  <si>
    <t>MARYAM HASAN ABDULLA HAMDAN ALSHEHHI</t>
  </si>
  <si>
    <t>107053</t>
  </si>
  <si>
    <t>MARYAM ISMAIL HASSAN MIFTAH ESSA</t>
  </si>
  <si>
    <t>102438</t>
  </si>
  <si>
    <t>MARYAM KHALED AHMED RASHED ALHEBSI</t>
  </si>
  <si>
    <t>104305</t>
  </si>
  <si>
    <t>Maryam Khaleel</t>
  </si>
  <si>
    <t>84112</t>
  </si>
  <si>
    <t>COSMOS INTERNATIONAL BUILDING MATERIALS L.L.C.</t>
  </si>
  <si>
    <t>80211</t>
  </si>
  <si>
    <t>MARYAM KHALFAN KHAMIS KHABBAB ALQAYDI</t>
  </si>
  <si>
    <t>102397</t>
  </si>
  <si>
    <t>77515</t>
  </si>
  <si>
    <t>81168</t>
  </si>
  <si>
    <t>MARYAM SALEM AHMED TURKI ALSHEHHI</t>
  </si>
  <si>
    <t>104363</t>
  </si>
  <si>
    <t>CREXIMCO FZE</t>
  </si>
  <si>
    <t>49780</t>
  </si>
  <si>
    <t>CROWNE PLAZA HOTEL</t>
  </si>
  <si>
    <t>12901</t>
  </si>
  <si>
    <t>53470</t>
  </si>
  <si>
    <t>MASHAL ALI MEMON</t>
  </si>
  <si>
    <t>102439</t>
  </si>
  <si>
    <t>CRYSTRAN LIMITED</t>
  </si>
  <si>
    <t>87612</t>
  </si>
  <si>
    <t>CUBESPACE SATELLITE SYSTEMS PTY LTD</t>
  </si>
  <si>
    <t>92515</t>
  </si>
  <si>
    <t>CYRAM INC</t>
  </si>
  <si>
    <t>82409</t>
  </si>
  <si>
    <t>Cyril Aubry</t>
  </si>
  <si>
    <t>65830</t>
  </si>
  <si>
    <t>MATAR MOHAMED MATAR SALIM ALMHEIRI</t>
  </si>
  <si>
    <t>104232</t>
  </si>
  <si>
    <t>CZECH TECHNICAL UNIVERSITY IN PRAGUE</t>
  </si>
  <si>
    <t>75112</t>
  </si>
  <si>
    <t>MATHAYEL HUMAID OBAID ALQABEL ALKAABI</t>
  </si>
  <si>
    <t>104624</t>
  </si>
  <si>
    <t>D2M SOLUTIONS FZE</t>
  </si>
  <si>
    <t>50271</t>
  </si>
  <si>
    <t>DAI HONGNING</t>
  </si>
  <si>
    <t>97675</t>
  </si>
  <si>
    <t>45287</t>
  </si>
  <si>
    <t>MATTEO CHIESA</t>
  </si>
  <si>
    <t>59719</t>
  </si>
  <si>
    <t>Daicy Vaz</t>
  </si>
  <si>
    <t>97760</t>
  </si>
  <si>
    <t>MATTHEW JUSTIN DE JONG</t>
  </si>
  <si>
    <t>106404</t>
  </si>
  <si>
    <t>Dan Cracan</t>
  </si>
  <si>
    <t>76030</t>
  </si>
  <si>
    <t>MATTHIAS JOHANNES RAAB</t>
  </si>
  <si>
    <t>103277</t>
  </si>
  <si>
    <t>DANA KHAMIS ABDULLA JAMAAN ALTAMIMI</t>
  </si>
  <si>
    <t>96456</t>
  </si>
  <si>
    <t>MAURICIO PATON GASSO</t>
  </si>
  <si>
    <t>104246</t>
  </si>
  <si>
    <t>DANIEL BENEVIDES DA COSTA</t>
  </si>
  <si>
    <t>90706</t>
  </si>
  <si>
    <t>98761</t>
  </si>
  <si>
    <t>MAYO CLINIC</t>
  </si>
  <si>
    <t>96541</t>
  </si>
  <si>
    <t>MAYO FOUNDATION FOR MEDICAL EDUCATION AND RESEARCH DBA MAYO CLINIC PHARMACY</t>
  </si>
  <si>
    <t>16326</t>
  </si>
  <si>
    <t>MAYSSA HACHEM</t>
  </si>
  <si>
    <t>103152</t>
  </si>
  <si>
    <t>DAVID BUCKNALL</t>
  </si>
  <si>
    <t>97767</t>
  </si>
  <si>
    <t>David Graham</t>
  </si>
  <si>
    <t>93265</t>
  </si>
  <si>
    <t>DAVID MARK MARSH</t>
  </si>
  <si>
    <t>98939</t>
  </si>
  <si>
    <t>Davor Svetinovic</t>
  </si>
  <si>
    <t>56154</t>
  </si>
  <si>
    <t>DELCOM INSTRUMENTS INC.</t>
  </si>
  <si>
    <t>84735</t>
  </si>
  <si>
    <t>DELSYS INC</t>
  </si>
  <si>
    <t>93187</t>
  </si>
  <si>
    <t>DHAMOTHARAN VEERASAMY</t>
  </si>
  <si>
    <t>98097</t>
  </si>
  <si>
    <t>Dhanya Menoth Mohan</t>
  </si>
  <si>
    <t>97682</t>
  </si>
  <si>
    <t>DHL WORLDWIDE EXPRESS</t>
  </si>
  <si>
    <t>6646</t>
  </si>
  <si>
    <t>53444</t>
  </si>
  <si>
    <t>Dima Samer Idris Ali</t>
  </si>
  <si>
    <t>97685</t>
  </si>
  <si>
    <t>DIMITRIOS IAKOVAKIS</t>
  </si>
  <si>
    <t>95486</t>
  </si>
  <si>
    <t>DIMITRIOS RAKOPOULOS</t>
  </si>
  <si>
    <t>96617</t>
  </si>
  <si>
    <t>Dirar Mohammad Al Homouz</t>
  </si>
  <si>
    <t>73990</t>
  </si>
  <si>
    <t>MEDIA MANIA FZ L.L.C.</t>
  </si>
  <si>
    <t>53298</t>
  </si>
  <si>
    <t>MEDIA SAT ADVERTISING FZ-LLC</t>
  </si>
  <si>
    <t>101487</t>
  </si>
  <si>
    <t>93219</t>
  </si>
  <si>
    <t>DNYANADA SHRIRANG GOKHALE</t>
  </si>
  <si>
    <t>99787</t>
  </si>
  <si>
    <t>MEDICLINIC MIDDLE EAST MANAGEMENT SERVICES FZ-LLC</t>
  </si>
  <si>
    <t>106358</t>
  </si>
  <si>
    <t>DONALD LEE MARGOLIS</t>
  </si>
  <si>
    <t>95726</t>
  </si>
  <si>
    <t>DONGCHOON LEE</t>
  </si>
  <si>
    <t>97670</t>
  </si>
  <si>
    <t>MEDPOINT DESIGN W.L.L</t>
  </si>
  <si>
    <t>105295</t>
  </si>
  <si>
    <t>DONGKUN LEE</t>
  </si>
  <si>
    <t>97445</t>
  </si>
  <si>
    <t>MEERA AHMED JUMA ALFALASI</t>
  </si>
  <si>
    <t>106310</t>
  </si>
  <si>
    <t>DOVE MEDICAL PRESS LIMITED</t>
  </si>
  <si>
    <t>97450</t>
  </si>
  <si>
    <t>MEIRC TRAINING &amp; CONSULTING LIMITED - DUBAI BRANCH</t>
  </si>
  <si>
    <t>4349</t>
  </si>
  <si>
    <t>DR. NILS METZLER-NOLTE</t>
  </si>
  <si>
    <t>99170</t>
  </si>
  <si>
    <t>MEISA ABU KHRAIS</t>
  </si>
  <si>
    <t>103151</t>
  </si>
  <si>
    <t>99553</t>
  </si>
  <si>
    <t>Menatalla Hassan Farouk Abououf</t>
  </si>
  <si>
    <t>74149</t>
  </si>
  <si>
    <t>MENTRONIX CO</t>
  </si>
  <si>
    <t>51779</t>
  </si>
  <si>
    <t>MERHEF LOTFY ALMAHMOD</t>
  </si>
  <si>
    <t>100782</t>
  </si>
  <si>
    <t>82642</t>
  </si>
  <si>
    <t>MERON EYASU TESFAMICHAEL</t>
  </si>
  <si>
    <t>106108</t>
  </si>
  <si>
    <t>MERON YAKOB KIBREAB</t>
  </si>
  <si>
    <t>101073</t>
  </si>
  <si>
    <t>MERYEM EL ASSALI</t>
  </si>
  <si>
    <t>102924</t>
  </si>
  <si>
    <t>DUOAA MAGDI KHALIFA</t>
  </si>
  <si>
    <t>94022</t>
  </si>
  <si>
    <t>DUSIT THANI ABU DHABI HOTEL L.L.C.</t>
  </si>
  <si>
    <t>46359</t>
  </si>
  <si>
    <t>Dymitr Ruta</t>
  </si>
  <si>
    <t>73995</t>
  </si>
  <si>
    <t>E D R O ELECTRONICS L.L.C</t>
  </si>
  <si>
    <t>96210</t>
  </si>
  <si>
    <t>96368</t>
  </si>
  <si>
    <t>EARTH LINK &amp; ADVANCED RESOURCES DEVELOPMENT ARD - ABU DHABI</t>
  </si>
  <si>
    <t>47635</t>
  </si>
  <si>
    <t>5463</t>
  </si>
  <si>
    <t>Ehab Fahmy El-Sadaany</t>
  </si>
  <si>
    <t>84373</t>
  </si>
  <si>
    <t>MICHAEL NOEL MURPHY</t>
  </si>
  <si>
    <t>103956</t>
  </si>
  <si>
    <t>Ehsan Ul Haq Awan</t>
  </si>
  <si>
    <t>84139</t>
  </si>
  <si>
    <t>MICHELE VENDRUSCOLO</t>
  </si>
  <si>
    <t>104646</t>
  </si>
  <si>
    <t>MICHELLE LEE FREDERICK</t>
  </si>
  <si>
    <t>103957</t>
  </si>
  <si>
    <t>ELAINE GALLAGHER</t>
  </si>
  <si>
    <t>98942</t>
  </si>
  <si>
    <t>50149</t>
  </si>
  <si>
    <t>98867</t>
  </si>
  <si>
    <t>Elham Ali Abdulkarem</t>
  </si>
  <si>
    <t>83629</t>
  </si>
  <si>
    <t>ELLIOTT TYLER GALL</t>
  </si>
  <si>
    <t>97671</t>
  </si>
  <si>
    <t>91846</t>
  </si>
  <si>
    <t>MICROTRACBEL CORP</t>
  </si>
  <si>
    <t>61576</t>
  </si>
  <si>
    <t>MIDAS SAFETY ACCESSORIES TRADING L.L.C.</t>
  </si>
  <si>
    <t>38663</t>
  </si>
  <si>
    <t>EMILE ROBIN CORNELISSEN</t>
  </si>
  <si>
    <t>90726</t>
  </si>
  <si>
    <t>EMILIO MINGUES TORRES</t>
  </si>
  <si>
    <t>97673</t>
  </si>
  <si>
    <t>EMILIO PORCU</t>
  </si>
  <si>
    <t>99407</t>
  </si>
  <si>
    <t>EMIRATES INTERNATIONAL ACCREDITATION CENTRE  (EIAC)</t>
  </si>
  <si>
    <t>97090</t>
  </si>
  <si>
    <t>MIN LIN</t>
  </si>
  <si>
    <t>103444</t>
  </si>
  <si>
    <t>MINI-CIRCUITS</t>
  </si>
  <si>
    <t>63550</t>
  </si>
  <si>
    <t>EMIRATES PALACE HOTEL</t>
  </si>
  <si>
    <t>5204</t>
  </si>
  <si>
    <t>EMMANOUIL TENTZERIS</t>
  </si>
  <si>
    <t>97798</t>
  </si>
  <si>
    <t>EMOTIV INC.</t>
  </si>
  <si>
    <t>66790</t>
  </si>
  <si>
    <t>ENAS HAMED ABDULHAMEED AL AMERI</t>
  </si>
  <si>
    <t>93677</t>
  </si>
  <si>
    <t>86357</t>
  </si>
  <si>
    <t>ENERWHERE SUSTAINABLE ENERGY LIMITED</t>
  </si>
  <si>
    <t>93306</t>
  </si>
  <si>
    <t>Moamen Ali Mahmoud Mohamed</t>
  </si>
  <si>
    <t>101050</t>
  </si>
  <si>
    <t>Modather Mohamed Ali Agab</t>
  </si>
  <si>
    <t>65785</t>
  </si>
  <si>
    <t>ENVIRO ENGINEERING GENERAL TRADING L.L.C.</t>
  </si>
  <si>
    <t>37776</t>
  </si>
  <si>
    <t>MOETAZ AHMAD BAZBOUZ</t>
  </si>
  <si>
    <t>100718</t>
  </si>
  <si>
    <t>MOHAMAD ABDUL MOUTI HALWANI</t>
  </si>
  <si>
    <t>107012</t>
  </si>
  <si>
    <t>MOHAMAD IMAD SAIF ALDIN ALSAYED SULAIMAN</t>
  </si>
  <si>
    <t>100703</t>
  </si>
  <si>
    <t>MOHAMAD RAFIQ RAJEH ALFAHEL</t>
  </si>
  <si>
    <t>100734</t>
  </si>
  <si>
    <t>71854</t>
  </si>
  <si>
    <t>Mohamed  Husain Hamed Ali Al Ozaibi</t>
  </si>
  <si>
    <t>74150</t>
  </si>
  <si>
    <t>MOHAMED ABDALLA MOHAMED ALDHUHOORI</t>
  </si>
  <si>
    <t>106649</t>
  </si>
  <si>
    <t>MOHAMED ABDULLA ALI BOAUSAIBAH AL ALI</t>
  </si>
  <si>
    <t>104036</t>
  </si>
  <si>
    <t>MOHAMED ABDULLA MOHAMED SAGHROUN ALABDOULI</t>
  </si>
  <si>
    <t>104628</t>
  </si>
  <si>
    <t>EQUILIBAR LLC</t>
  </si>
  <si>
    <t>93228</t>
  </si>
  <si>
    <t>Ernesto Damiani</t>
  </si>
  <si>
    <t>74007</t>
  </si>
  <si>
    <t>MOHAMED AHMED SALEM OBAID ALHEFEITI</t>
  </si>
  <si>
    <t>106684</t>
  </si>
  <si>
    <t>ESMA INDUSTRIAL ENTERPRISES L.L.C.</t>
  </si>
  <si>
    <t>4965</t>
  </si>
  <si>
    <t>ETH ZURICH</t>
  </si>
  <si>
    <t>75114</t>
  </si>
  <si>
    <t>Mohamed Al Shehhi</t>
  </si>
  <si>
    <t>83577</t>
  </si>
  <si>
    <t>ETISALAT INFORMATION SERVICES L.L.C.</t>
  </si>
  <si>
    <t>49816</t>
  </si>
  <si>
    <t>EXCITECH LIMITED</t>
  </si>
  <si>
    <t>92064</t>
  </si>
  <si>
    <t>FACHHOCHSCHULE AACHEN</t>
  </si>
  <si>
    <t>75107</t>
  </si>
  <si>
    <t>MOHAMED ARIF HUSSAIN HASSAN ALAMEERI</t>
  </si>
  <si>
    <t>106664</t>
  </si>
  <si>
    <t>MOHAMED AYMAN MOHAMED ELBARY</t>
  </si>
  <si>
    <t>101120</t>
  </si>
  <si>
    <t>MOHAMED BARHOU HOUSSEN</t>
  </si>
  <si>
    <t>106780</t>
  </si>
  <si>
    <t>FADHEL GHANNOUCHI</t>
  </si>
  <si>
    <t>100203</t>
  </si>
  <si>
    <t>Fadhela Mohamed Sharif Ahmed Bakhtour</t>
  </si>
  <si>
    <t>74008</t>
  </si>
  <si>
    <t>Fahad N MSM Al Otaibi</t>
  </si>
  <si>
    <t>96404</t>
  </si>
  <si>
    <t>MOHAMED HUSSIEN MOHAMED ELIMAM</t>
  </si>
  <si>
    <t>102382</t>
  </si>
  <si>
    <t>MOHAMED IBRAHIM HASAN ALI</t>
  </si>
  <si>
    <t>106252</t>
  </si>
  <si>
    <t>Fahem Salem Jasem Albagham Al Nuaimi</t>
  </si>
  <si>
    <t>74009</t>
  </si>
  <si>
    <t>FAIRMONT BAB AL BAHR HOTEL</t>
  </si>
  <si>
    <t>5739</t>
  </si>
  <si>
    <t>Faisal Shah Khan</t>
  </si>
  <si>
    <t>74012</t>
  </si>
  <si>
    <t>MOHAMED IZELDIN ABDELSADIG ELFAKI</t>
  </si>
  <si>
    <t>100724</t>
  </si>
  <si>
    <t>FALCOR ENGINEERING &amp; CONTRACTING SERVICES L.L.C.</t>
  </si>
  <si>
    <t>86508</t>
  </si>
  <si>
    <t>Farah O S Abuhatab</t>
  </si>
  <si>
    <t>97852</t>
  </si>
  <si>
    <t>FAREHA ZAINAB NASIM</t>
  </si>
  <si>
    <t>94418</t>
  </si>
  <si>
    <t>Faris Al Rowahi</t>
  </si>
  <si>
    <t>84309</t>
  </si>
  <si>
    <t>MOHAMED MOHAMED MOUSTAFA</t>
  </si>
  <si>
    <t>94354</t>
  </si>
  <si>
    <t>MOHAMED NAGY MOSTAFA MOHAMED</t>
  </si>
  <si>
    <t>101071</t>
  </si>
  <si>
    <t>FARSHAD KHORRAMI</t>
  </si>
  <si>
    <t>100213</t>
  </si>
  <si>
    <t>MOHAMED RAMY MOHAMED RAGHID MOHAMED RAEF ELMAARRY</t>
  </si>
  <si>
    <t>100800</t>
  </si>
  <si>
    <t>MOHAMED RASHED MOHAMED ALYAN ALYAMMAHI</t>
  </si>
  <si>
    <t>103344</t>
  </si>
  <si>
    <t>MOHAMED RASHED SALEM RASHED ALYAMMAHI</t>
  </si>
  <si>
    <t>104690</t>
  </si>
  <si>
    <t>Mohamed Saqar</t>
  </si>
  <si>
    <t>84080</t>
  </si>
  <si>
    <t>Fathimathuz Zehra Waasia</t>
  </si>
  <si>
    <t>95332</t>
  </si>
  <si>
    <t>MOHAMED TALIB ISMAIL MOHAMED ALBLOOSHI</t>
  </si>
  <si>
    <t>104621</t>
  </si>
  <si>
    <t>MOHAMED ZEIDAN ELKHALAYLI</t>
  </si>
  <si>
    <t>105921</t>
  </si>
  <si>
    <t>Mohammad A.Ra'of A.Ghani Alrwashdeh</t>
  </si>
  <si>
    <t>90286</t>
  </si>
  <si>
    <t>Mohammad Abu Zahra</t>
  </si>
  <si>
    <t>50830</t>
  </si>
  <si>
    <t>MOHAMMAD ADEL AHMAD YOUSUF LOOTAH</t>
  </si>
  <si>
    <t>106058</t>
  </si>
  <si>
    <t>FATIMA ABDULRAHMAN MOHAMMED ABDULLA ALMARZOOQI</t>
  </si>
  <si>
    <t>100485</t>
  </si>
  <si>
    <t>Mohammad Ameen Mifleh Alshudeifat</t>
  </si>
  <si>
    <t>74162</t>
  </si>
  <si>
    <t>MOHAMMAD CHARIF KAMAL MOHI MCHWH</t>
  </si>
  <si>
    <t>106728</t>
  </si>
  <si>
    <t>Mohammad Daif-Allah Rasheed Al Khaleel</t>
  </si>
  <si>
    <t>74166</t>
  </si>
  <si>
    <t>MOHAMMAD MANSOUR ALI D AL SHALLOUDI</t>
  </si>
  <si>
    <t>106828</t>
  </si>
  <si>
    <t>MOHAMMAD MOEAZ HAMMO BARAZI</t>
  </si>
  <si>
    <t>103380</t>
  </si>
  <si>
    <t>MOHAMMAD MUNIR HASHIM ALAWI MAJED</t>
  </si>
  <si>
    <t>102810</t>
  </si>
  <si>
    <t>Mohammad Nabil Mohammad Mabrouk</t>
  </si>
  <si>
    <t>74169</t>
  </si>
  <si>
    <t>MOHAMMAD SAKHNINI</t>
  </si>
  <si>
    <t>100892</t>
  </si>
  <si>
    <t>MOHAMMAD SALIM MOHAMMAD ABDUL MANNAN</t>
  </si>
  <si>
    <t>103084</t>
  </si>
  <si>
    <t>MOHAMMAD TAHSEEN AL BATAINEH</t>
  </si>
  <si>
    <t>105289</t>
  </si>
  <si>
    <t>MOHAMMAD THAER YUSOF MOHAMMOD AL NAJJAR</t>
  </si>
  <si>
    <t>100698</t>
  </si>
  <si>
    <t>MOHAMMAD YOUSEF AHMAD</t>
  </si>
  <si>
    <t>92831</t>
  </si>
  <si>
    <t>MOHAMMED ABDALROUF ALI ABU ZITOON</t>
  </si>
  <si>
    <t>103665</t>
  </si>
  <si>
    <t>FATIMA MATAR SAIF ALAZEMI ALHEMEIRI</t>
  </si>
  <si>
    <t>96455</t>
  </si>
  <si>
    <t>FATIMA SAEED SAIF KHALAF ALZAABI</t>
  </si>
  <si>
    <t>95661</t>
  </si>
  <si>
    <t>FATIMA YOUSIF MOHAMMED ABDULLA ALSHAMSI</t>
  </si>
  <si>
    <t>91556</t>
  </si>
  <si>
    <t>Fatma Omar Mohamed Mohamed</t>
  </si>
  <si>
    <t>74021</t>
  </si>
  <si>
    <t>MOHAMMED ALI SALEM AL BITI</t>
  </si>
  <si>
    <t>106782</t>
  </si>
  <si>
    <t>FATMAH AHMED MOHAMED OBAID ALSALAMI</t>
  </si>
  <si>
    <t>100291</t>
  </si>
  <si>
    <t>Fawzi Banat</t>
  </si>
  <si>
    <t>83783</t>
  </si>
  <si>
    <t>MOHAMMED HAYTHAM ALSABBAGH</t>
  </si>
  <si>
    <t>100712</t>
  </si>
  <si>
    <t>MOHAMMED KHALID DAWOOD AL DULAIMI</t>
  </si>
  <si>
    <t>106046</t>
  </si>
  <si>
    <t>MOHAMMED KHALIFA MOHAMMED MAKTOOM ALMHEIRI</t>
  </si>
  <si>
    <t>104038</t>
  </si>
  <si>
    <t>FEDERAL AUTHORITY FOR NUCLEAR REGULATION</t>
  </si>
  <si>
    <t>33283</t>
  </si>
  <si>
    <t>FEDOR VASILIEVICH KUSMARTSEV</t>
  </si>
  <si>
    <t>99501</t>
  </si>
  <si>
    <t>MOHAMMED NASSER MUBARAK SAEED AL AHBABI</t>
  </si>
  <si>
    <t>89908</t>
  </si>
  <si>
    <t>Mohammed Ramadan</t>
  </si>
  <si>
    <t>101049</t>
  </si>
  <si>
    <t>MOHAMMED RASHED ABDULLA ALWAN ALHEBSI</t>
  </si>
  <si>
    <t>105024</t>
  </si>
  <si>
    <t>MOHAMMED SAIF ABDULLA LEAMASH ALTENEIJI</t>
  </si>
  <si>
    <t>104026</t>
  </si>
  <si>
    <t>FELICIA STAN</t>
  </si>
  <si>
    <t>95731</t>
  </si>
  <si>
    <t>MOHAMMED SALEM ABDULWAHHAB MOHAMMED ALMANNAEE</t>
  </si>
  <si>
    <t>104287</t>
  </si>
  <si>
    <t>MOHAMMED SALEM ALI BA MAKHSHAB</t>
  </si>
  <si>
    <t>100728</t>
  </si>
  <si>
    <t>FENGQI YOU</t>
  </si>
  <si>
    <t>95732</t>
  </si>
  <si>
    <t>MOHD RAYYAN KAMARUDHEEN</t>
  </si>
  <si>
    <t>102960</t>
  </si>
  <si>
    <t>FERNANDO DANIEL HONGN</t>
  </si>
  <si>
    <t>95733</t>
  </si>
  <si>
    <t>FERUZ KIFLAY ELMAY</t>
  </si>
  <si>
    <t>88706</t>
  </si>
  <si>
    <t>MOKHTAR MOHAMMED SALEM BA MATRAF</t>
  </si>
  <si>
    <t>102918</t>
  </si>
  <si>
    <t>MONA MOHAMED IBRAHIM MOHAMED ALHOSANI</t>
  </si>
  <si>
    <t>104544</t>
  </si>
  <si>
    <t>MONA SAYED AHMAD SAYED YOUSSEF</t>
  </si>
  <si>
    <t>100958</t>
  </si>
  <si>
    <t>FIBRE OPTIC SUPPLIES &amp; SERVICES L.L.C.</t>
  </si>
  <si>
    <t>46854</t>
  </si>
  <si>
    <t>FIRST GROUP INTERNATIONAL LLC - BRANCH OF ABU DHABI 1</t>
  </si>
  <si>
    <t>84932</t>
  </si>
  <si>
    <t>Moosoo Won</t>
  </si>
  <si>
    <t>84219</t>
  </si>
  <si>
    <t>100032</t>
  </si>
  <si>
    <t>78636</t>
  </si>
  <si>
    <t>58931</t>
  </si>
  <si>
    <t>FLEXIBLE INDUSTRIEMESSTECHINK GmbH</t>
  </si>
  <si>
    <t>57064</t>
  </si>
  <si>
    <t>Florent Ravaux</t>
  </si>
  <si>
    <t>58667</t>
  </si>
  <si>
    <t>93376</t>
  </si>
  <si>
    <t>MOUSSA TEMBELY</t>
  </si>
  <si>
    <t>104607</t>
  </si>
  <si>
    <t>MOWAFAK ALZOEBIE</t>
  </si>
  <si>
    <t>102569</t>
  </si>
  <si>
    <t>MOZA KHAMIS ABDALLA MOHAMED ALSENAIDI</t>
  </si>
  <si>
    <t>100789</t>
  </si>
  <si>
    <t>MOZA SAEED ALI BUATTABA ALZAABI</t>
  </si>
  <si>
    <t>103235</t>
  </si>
  <si>
    <t>MOZAH ABDULLA ALI AHMED ALHANTOOBI</t>
  </si>
  <si>
    <t>104626</t>
  </si>
  <si>
    <t>60362</t>
  </si>
  <si>
    <t>99289</t>
  </si>
  <si>
    <t>FLORIAN JOEL DE VUYST</t>
  </si>
  <si>
    <t>95735</t>
  </si>
  <si>
    <t>MTM MARINE LLC</t>
  </si>
  <si>
    <t>44558</t>
  </si>
  <si>
    <t>FRANCESCO VIOLA</t>
  </si>
  <si>
    <t>98585</t>
  </si>
  <si>
    <t>MUHAMED NEBUHAN SHAJAHAN</t>
  </si>
  <si>
    <t>105891</t>
  </si>
  <si>
    <t>Muhammad Ali</t>
  </si>
  <si>
    <t>74232</t>
  </si>
  <si>
    <t>FRANKLIN COVEY MIDDLE EAST</t>
  </si>
  <si>
    <t>29536</t>
  </si>
  <si>
    <t>FUMIYA IIDA</t>
  </si>
  <si>
    <t>95739</t>
  </si>
  <si>
    <t>MUHAMMAD ASHRAF SABRI MUHAMMAD ARSHAD SABRI</t>
  </si>
  <si>
    <t>104912</t>
  </si>
  <si>
    <t>GABRIELE GIANINI</t>
  </si>
  <si>
    <t>79082</t>
  </si>
  <si>
    <t>GAMINI DISSANAYAKE</t>
  </si>
  <si>
    <t>75384</t>
  </si>
  <si>
    <t>57676</t>
  </si>
  <si>
    <t>MUHAMMAD SAEED MUHAMMAD AKBAR AZHAR</t>
  </si>
  <si>
    <t>103900</t>
  </si>
  <si>
    <t>MUHAMMAD SAJJAD GHULAM MUHAMMAD</t>
  </si>
  <si>
    <t>102228</t>
  </si>
  <si>
    <t>GARETH JAMES PRICE</t>
  </si>
  <si>
    <t>88694</t>
  </si>
  <si>
    <t>Muhammad Syafiq Bin Kamarul Azman</t>
  </si>
  <si>
    <t>66320</t>
  </si>
  <si>
    <t>MUHAMMAD TAHA ARSHAD SAEED ANSARI</t>
  </si>
  <si>
    <t>105949</t>
  </si>
  <si>
    <t>Muhammad Umar Azam</t>
  </si>
  <si>
    <t>101051</t>
  </si>
  <si>
    <t>66688</t>
  </si>
  <si>
    <t>GASTEC TESTING SERVICES L.L.C</t>
  </si>
  <si>
    <t>98081</t>
  </si>
  <si>
    <t>MUJEEB OLADIPUPO KAREEM</t>
  </si>
  <si>
    <t>102270</t>
  </si>
  <si>
    <t>MUMIN ABDALLA MOHAMMED ABDELRAHIM</t>
  </si>
  <si>
    <t>105090</t>
  </si>
  <si>
    <t>Muna Saleh Husain Naser AlMessabi</t>
  </si>
  <si>
    <t>100694</t>
  </si>
  <si>
    <t>MUNA SALEH MOHAMED ALDAFEEAA ALMESSABI</t>
  </si>
  <si>
    <t>102463</t>
  </si>
  <si>
    <t>MUNEERA AHMED SHEHAB ABDULLA ALHAMMADI</t>
  </si>
  <si>
    <t>93904</t>
  </si>
  <si>
    <t>Muneera Ali Mohammed Ahmed AlHamri</t>
  </si>
  <si>
    <t>83451</t>
  </si>
  <si>
    <t>MUNENDRA PAL SINGH SULEKH CHANDRA</t>
  </si>
  <si>
    <t>102739</t>
  </si>
  <si>
    <t>MURAD ALI NAEEM SHAH</t>
  </si>
  <si>
    <t>103232</t>
  </si>
  <si>
    <t>GE SENSING &amp; INSPECTION TECHNOLOGIES GMBH</t>
  </si>
  <si>
    <t>84654</t>
  </si>
  <si>
    <t>Gebrehiwot Kalayu Abraha</t>
  </si>
  <si>
    <t>96405</t>
  </si>
  <si>
    <t>GENERAL ELECTRIC INTERNATIONAL OPERATIONS COMPANY</t>
  </si>
  <si>
    <t>25357</t>
  </si>
  <si>
    <t>60477</t>
  </si>
  <si>
    <t>GEORGE ABDULMASSIH HAJJAR</t>
  </si>
  <si>
    <t>99936</t>
  </si>
  <si>
    <t>MURSAL ZEYNALLI</t>
  </si>
  <si>
    <t>105096</t>
  </si>
  <si>
    <t>GEORGIA TECH RESEARCH CORPORATION</t>
  </si>
  <si>
    <t>77036</t>
  </si>
  <si>
    <t>MUSTAFA HASAN SHEHADEH</t>
  </si>
  <si>
    <t>105936</t>
  </si>
  <si>
    <t>GERMAN GENERAL MAINTENANCE SERVICE COMPANY LLC (GEMACO INTERIORS)</t>
  </si>
  <si>
    <t>10117</t>
  </si>
  <si>
    <t>Mustafa Shalwani</t>
  </si>
  <si>
    <t>66030</t>
  </si>
  <si>
    <t>GERMAN GULF ENTERPRISES LIMITED</t>
  </si>
  <si>
    <t>75378</t>
  </si>
  <si>
    <t>Musthafa Odayooth Mavukkandy</t>
  </si>
  <si>
    <t>100628</t>
  </si>
  <si>
    <t>GGB INDUSTRIES, INC</t>
  </si>
  <si>
    <t>59202</t>
  </si>
  <si>
    <t>Ghada Abdul Malik Mahmoud</t>
  </si>
  <si>
    <t>73930</t>
  </si>
  <si>
    <t>GHEBREBRHAN WELDIT GEBREHANS</t>
  </si>
  <si>
    <t>94427</t>
  </si>
  <si>
    <t>Giovanni Palmisano</t>
  </si>
  <si>
    <t>65932</t>
  </si>
  <si>
    <t>44005</t>
  </si>
  <si>
    <t>GIULIANO GIAMBASTIANI</t>
  </si>
  <si>
    <t>90736</t>
  </si>
  <si>
    <t>GLASS ROOM METAL</t>
  </si>
  <si>
    <t>93050</t>
  </si>
  <si>
    <t>MZOUN SALIM OBAID ALMAYNOUN ALZAABI</t>
  </si>
  <si>
    <t>104612</t>
  </si>
  <si>
    <t>Nabee Hasheem</t>
  </si>
  <si>
    <t>83947</t>
  </si>
  <si>
    <t>GOBIND DAS</t>
  </si>
  <si>
    <t>92233</t>
  </si>
  <si>
    <t>NABIL MAALEJ</t>
  </si>
  <si>
    <t>100888</t>
  </si>
  <si>
    <t>Nada Abdulrahman Abdulla Bin Taleb Al Hashmi</t>
  </si>
  <si>
    <t>81046</t>
  </si>
  <si>
    <t>NADA MUHAMED AHMED RASHED ALMADHAANI</t>
  </si>
  <si>
    <t>103753</t>
  </si>
  <si>
    <t>NADA NASER</t>
  </si>
  <si>
    <t>103901</t>
  </si>
  <si>
    <t>NADA SAHER HAMED MOHAMED ABUELNOOR</t>
  </si>
  <si>
    <t>103154</t>
  </si>
  <si>
    <t>NADEEM SAYEED SAYEED HASAN SIDDIQUI</t>
  </si>
  <si>
    <t>103274</t>
  </si>
  <si>
    <t>Nader Ayish</t>
  </si>
  <si>
    <t>84091</t>
  </si>
  <si>
    <t>NADER KHALED HASAN SALEH ALBREIKI</t>
  </si>
  <si>
    <t>104158</t>
  </si>
  <si>
    <t>Nader Vahdati</t>
  </si>
  <si>
    <t>83578</t>
  </si>
  <si>
    <t>NADINE NAFFAH</t>
  </si>
  <si>
    <t>104025</t>
  </si>
  <si>
    <t>GOLDEN KEY INTERNATIONAL HONOUR SOCIETY</t>
  </si>
  <si>
    <t>99955</t>
  </si>
  <si>
    <t>GOODFELLOW</t>
  </si>
  <si>
    <t>59510</t>
  </si>
  <si>
    <t>58121</t>
  </si>
  <si>
    <t>GREEN DREAM AGRICULTURAL L.L.C.</t>
  </si>
  <si>
    <t>5624</t>
  </si>
  <si>
    <t>GREEN INITIATIVE DWC LLC</t>
  </si>
  <si>
    <t>93516</t>
  </si>
  <si>
    <t>57614</t>
  </si>
  <si>
    <t>GREY MATTER LTD</t>
  </si>
  <si>
    <t>87324</t>
  </si>
  <si>
    <t>GULF TECHNOLOGY NETWORK TRADING EST.</t>
  </si>
  <si>
    <t>80484</t>
  </si>
  <si>
    <t>NAMAREQ SALAH MOHAMED WIDATALLA</t>
  </si>
  <si>
    <t>105789</t>
  </si>
  <si>
    <t>GUMSHOEKI, INC.</t>
  </si>
  <si>
    <t>75165</t>
  </si>
  <si>
    <t>H2O STUDIOS FZ-LLC</t>
  </si>
  <si>
    <t>98367</t>
  </si>
  <si>
    <t>Habeebllah Oladipo</t>
  </si>
  <si>
    <t>76076</t>
  </si>
  <si>
    <t>NANOVEA INC.</t>
  </si>
  <si>
    <t>63745</t>
  </si>
  <si>
    <t>HAFIZ MUHAMMAD NASIR IQBAL</t>
  </si>
  <si>
    <t>97674</t>
  </si>
  <si>
    <t>HAIJUN ZHANG</t>
  </si>
  <si>
    <t>95740</t>
  </si>
  <si>
    <t>NAREG FARID BAGHOUS</t>
  </si>
  <si>
    <t>102738</t>
  </si>
  <si>
    <t>HALA TRAVEL MANAGEMENT - SOLE PROPRIETORSHIP L.L.C.</t>
  </si>
  <si>
    <t>41627</t>
  </si>
  <si>
    <t>HALIMA ABDALLA KHAMIS AHMED ALNAQBI</t>
  </si>
  <si>
    <t>90757</t>
  </si>
  <si>
    <t>NARIMAN MOHAMED FAHMY AFIFI</t>
  </si>
  <si>
    <t>89878</t>
  </si>
  <si>
    <t>Naseema Beegum</t>
  </si>
  <si>
    <t>52206</t>
  </si>
  <si>
    <t>Naser Ahmed Mohamed Abdulla Al Marashda</t>
  </si>
  <si>
    <t>74292</t>
  </si>
  <si>
    <t>NASER MAJED NASER SALEM ALSHKEILI</t>
  </si>
  <si>
    <t>102931</t>
  </si>
  <si>
    <t>NASIR KHALID KHALIFA</t>
  </si>
  <si>
    <t>105207</t>
  </si>
  <si>
    <t>NASSER MOHAMMED ABDULLAH AL ANBARI</t>
  </si>
  <si>
    <t>100792</t>
  </si>
  <si>
    <t>NASSER SALEH NASSER ALAWI</t>
  </si>
  <si>
    <t>103423</t>
  </si>
  <si>
    <t>HALIMA MOHAMED IBRAHIM SARHAN ALZAABI</t>
  </si>
  <si>
    <t>95664</t>
  </si>
  <si>
    <t>HAMAD MOHAMMED AHMED ALKOOK ALSHEHHI</t>
  </si>
  <si>
    <t>97946</t>
  </si>
  <si>
    <t>HAMAD SAID SULEIMAN AL MAZROUY</t>
  </si>
  <si>
    <t>96154</t>
  </si>
  <si>
    <t>Hamda Al Breiki</t>
  </si>
  <si>
    <t>76028</t>
  </si>
  <si>
    <t>Hamda Al Shibli</t>
  </si>
  <si>
    <t>76186</t>
  </si>
  <si>
    <t>HAMED ABDULLA MOHAMED MALALLA ALHAMMADI</t>
  </si>
  <si>
    <t>100029</t>
  </si>
  <si>
    <t>93471</t>
  </si>
  <si>
    <t>Hammad Ali Younes</t>
  </si>
  <si>
    <t>65812</t>
  </si>
  <si>
    <t>Hanifa Easa Ebrahim AlBlooshi</t>
  </si>
  <si>
    <t>66100</t>
  </si>
  <si>
    <t>HANY ABDELMONEIM MOHAMED ABDALLA ELGALA</t>
  </si>
  <si>
    <t>96175</t>
  </si>
  <si>
    <t>Haoran Liang</t>
  </si>
  <si>
    <t>76080</t>
  </si>
  <si>
    <t>NATNAEL BERHANE DEBRU</t>
  </si>
  <si>
    <t>105735</t>
  </si>
  <si>
    <t>HARALAMPOS HATZIKIROU</t>
  </si>
  <si>
    <t>99503</t>
  </si>
  <si>
    <t>HARICHAND BAJAJ</t>
  </si>
  <si>
    <t>96086</t>
  </si>
  <si>
    <t>53394</t>
  </si>
  <si>
    <t>HASAN MOHAMMED ALI HUSAIN ALHASHMI</t>
  </si>
  <si>
    <t>56905</t>
  </si>
  <si>
    <t>HASSAN RAHMOUNE</t>
  </si>
  <si>
    <t>96068</t>
  </si>
  <si>
    <t>Hatem Hussein Zein El din</t>
  </si>
  <si>
    <t>83432</t>
  </si>
  <si>
    <t>Nazah Al Shehhi</t>
  </si>
  <si>
    <t>84409</t>
  </si>
  <si>
    <t>HAYA FAWZAT AHMAD NASSRULLAH</t>
  </si>
  <si>
    <t>96550</t>
  </si>
  <si>
    <t>HAYS FZ LLC</t>
  </si>
  <si>
    <t>54869</t>
  </si>
  <si>
    <t>NAZIHA ASLAM</t>
  </si>
  <si>
    <t>105070</t>
  </si>
  <si>
    <t>Nazmul Hossain</t>
  </si>
  <si>
    <t>101052</t>
  </si>
  <si>
    <t>Hazem Mubarak</t>
  </si>
  <si>
    <t>83540</t>
  </si>
  <si>
    <t>HB EXPERIENCE FZ LLC</t>
  </si>
  <si>
    <t>73345</t>
  </si>
  <si>
    <t>HELP LINE GRAPHICS DESIGN L.L.C.</t>
  </si>
  <si>
    <t>89648</t>
  </si>
  <si>
    <t>HERATH MUDIYANSELAGE DAMITHA C HERATH</t>
  </si>
  <si>
    <t>93676</t>
  </si>
  <si>
    <t>HIGH GRADE EQUIPMENT COMPANY L.L.C.</t>
  </si>
  <si>
    <t>87623</t>
  </si>
  <si>
    <t>HILTON AL AIN</t>
  </si>
  <si>
    <t>6320</t>
  </si>
  <si>
    <t>NEZAR AHMED SALIM SALIM</t>
  </si>
  <si>
    <t>101233</t>
  </si>
  <si>
    <t>Himadri Sikhar Khargharia</t>
  </si>
  <si>
    <t>90999</t>
  </si>
  <si>
    <t>NIALL MAC DOWELL</t>
  </si>
  <si>
    <t>106179</t>
  </si>
  <si>
    <t>HOBBY CENTER-BRANCH OF ABU DHABI 1</t>
  </si>
  <si>
    <t>58019</t>
  </si>
  <si>
    <t>Nicolas Lopez Ferber</t>
  </si>
  <si>
    <t>93879</t>
  </si>
  <si>
    <t>89081</t>
  </si>
  <si>
    <t>HONGHAI LIU</t>
  </si>
  <si>
    <t>98099</t>
  </si>
  <si>
    <t>HONGXIA LI</t>
  </si>
  <si>
    <t>65535</t>
  </si>
  <si>
    <t>HOSSAM SAAD HASSANEIN</t>
  </si>
  <si>
    <t>96087</t>
  </si>
  <si>
    <t>HOSSEIN KAZEMIAN</t>
  </si>
  <si>
    <t>97676</t>
  </si>
  <si>
    <t>NIRVANA TRAVEL &amp; TOURISM L.L.C.</t>
  </si>
  <si>
    <t>28030</t>
  </si>
  <si>
    <t>98785</t>
  </si>
  <si>
    <t>HUKSEFLUX THERMAL SENSORS B.V.</t>
  </si>
  <si>
    <t>53311</t>
  </si>
  <si>
    <t>HUMAID IBRAHIM ALI ALMAINON ALZAABI</t>
  </si>
  <si>
    <t>100058</t>
  </si>
  <si>
    <t>HUMBOLDT MFG CO.</t>
  </si>
  <si>
    <t>99396</t>
  </si>
  <si>
    <t>NIZAR EL DIRDIRI KHALIFA MOHAMED</t>
  </si>
  <si>
    <t>100695</t>
  </si>
  <si>
    <t>HURUY TEKLE TESFAI</t>
  </si>
  <si>
    <t>98578</t>
  </si>
  <si>
    <t>Huw Griffiths</t>
  </si>
  <si>
    <t>84314</t>
  </si>
  <si>
    <t>NOAMAN SALEEM UL HASAN MUHAMMAD SALEEM UL HASAN</t>
  </si>
  <si>
    <t>103158</t>
  </si>
  <si>
    <t>HWASOO YEO</t>
  </si>
  <si>
    <t>96088</t>
  </si>
  <si>
    <t>Ibrahim Elfadel</t>
  </si>
  <si>
    <t>50839</t>
  </si>
  <si>
    <t>Ibrahim Mustafa</t>
  </si>
  <si>
    <t>66157</t>
  </si>
  <si>
    <t>NOOR MUNIR HASHIM ALAWI MAJID</t>
  </si>
  <si>
    <t>101137</t>
  </si>
  <si>
    <t>ICC CONSULTANTS INC.</t>
  </si>
  <si>
    <t>97867</t>
  </si>
  <si>
    <t>IDIKA EKE OKORIE</t>
  </si>
  <si>
    <t>100461</t>
  </si>
  <si>
    <t>NOORA ALI ABDULLA AHMED ALMARZOOQI</t>
  </si>
  <si>
    <t>101956</t>
  </si>
  <si>
    <t>IHS GLOBAL INC.</t>
  </si>
  <si>
    <t>39946</t>
  </si>
  <si>
    <t>57483</t>
  </si>
  <si>
    <t>NOORA JABER ALI HASAN ALHOSANI</t>
  </si>
  <si>
    <t>105089</t>
  </si>
  <si>
    <t>NOORA SALMAN FALAH OMRAN ALJOMAIRI ALHAJRI</t>
  </si>
  <si>
    <t>93905</t>
  </si>
  <si>
    <t>Iman Prayudi</t>
  </si>
  <si>
    <t>84152</t>
  </si>
  <si>
    <t>IMPERO SOLUTIONS LTD</t>
  </si>
  <si>
    <t>82781</t>
  </si>
  <si>
    <t>IMRAN YAQOOB SALEEM</t>
  </si>
  <si>
    <t>96090</t>
  </si>
  <si>
    <t>NOUF SULTAN SAIF MOHAMED ALTENEIJI</t>
  </si>
  <si>
    <t>105426</t>
  </si>
  <si>
    <t>Nour Al-Rahmani</t>
  </si>
  <si>
    <t>101053</t>
  </si>
  <si>
    <t>NOURA ABDULLA MOHAMMED ABDULWAHAB ALNUAIMI</t>
  </si>
  <si>
    <t>103378</t>
  </si>
  <si>
    <t>IN CHEOL BANG</t>
  </si>
  <si>
    <t>100270</t>
  </si>
  <si>
    <t>INDIAN INSTITUTE OF SCIENCE</t>
  </si>
  <si>
    <t>86969</t>
  </si>
  <si>
    <t>61485</t>
  </si>
  <si>
    <t>75470</t>
  </si>
  <si>
    <t>INGRAIN INC - ABU DHABI</t>
  </si>
  <si>
    <t>71833</t>
  </si>
  <si>
    <t>NOVA WERKE AG</t>
  </si>
  <si>
    <t>96914</t>
  </si>
  <si>
    <t>102699</t>
  </si>
  <si>
    <t>76845</t>
  </si>
  <si>
    <t>NXDT</t>
  </si>
  <si>
    <t>106355</t>
  </si>
  <si>
    <t>INKYU PARK</t>
  </si>
  <si>
    <t>97677</t>
  </si>
  <si>
    <t>98868</t>
  </si>
  <si>
    <t>OCTAVIA ADINA DOBRE</t>
  </si>
  <si>
    <t>97857</t>
  </si>
  <si>
    <t>17273</t>
  </si>
  <si>
    <t>INTECO Sp. z o.o.</t>
  </si>
  <si>
    <t>82686</t>
  </si>
  <si>
    <t>OKOBI EKO EKPO</t>
  </si>
  <si>
    <t>102115</t>
  </si>
  <si>
    <t>51631</t>
  </si>
  <si>
    <t>INTEGRATED ENVIRONMENTAL SOLUTIONS (IES)</t>
  </si>
  <si>
    <t>97333</t>
  </si>
  <si>
    <t>OLI SYSTEMS INC</t>
  </si>
  <si>
    <t>102442</t>
  </si>
  <si>
    <t>98948</t>
  </si>
  <si>
    <t>INTERACT EVENTS - FZ</t>
  </si>
  <si>
    <t>72241</t>
  </si>
  <si>
    <t>96695</t>
  </si>
  <si>
    <t>OMAR FUAD AHMAD JAMEEL FARIS</t>
  </si>
  <si>
    <t>106057</t>
  </si>
  <si>
    <t>OMAR MAGDI KHALIFA</t>
  </si>
  <si>
    <t>102219</t>
  </si>
  <si>
    <t>INTERNATIONAL COMPUTER TURNKEY SYSTEMS L.L.C.</t>
  </si>
  <si>
    <t>75236</t>
  </si>
  <si>
    <t>OMAR RASHED SALEM BIN THABET ALQAYDI</t>
  </si>
  <si>
    <t>102973</t>
  </si>
  <si>
    <t>OMAR RYAN YAMAN</t>
  </si>
  <si>
    <t>102541</t>
  </si>
  <si>
    <t>OMAR SALEH OBAID BIN JABER ALZAABI</t>
  </si>
  <si>
    <t>105292</t>
  </si>
  <si>
    <t>OMAR SAMIR ABDELALIM MOHAMED HASAN</t>
  </si>
  <si>
    <t>105000</t>
  </si>
  <si>
    <t>86690</t>
  </si>
  <si>
    <t>OMAR ZAKI MAHMOUD</t>
  </si>
  <si>
    <t>100776</t>
  </si>
  <si>
    <t>IOANNIS HARDALUPAS</t>
  </si>
  <si>
    <t>95970</t>
  </si>
  <si>
    <t>IOANNIS PSARRAS</t>
  </si>
  <si>
    <t>96092</t>
  </si>
  <si>
    <t>IOP PUBLISHING LTD.</t>
  </si>
  <si>
    <t>100110</t>
  </si>
  <si>
    <t>Irfan Abdulqayyum</t>
  </si>
  <si>
    <t>50850</t>
  </si>
  <si>
    <t>ISAAC KUO KANG LIU</t>
  </si>
  <si>
    <t>93651</t>
  </si>
  <si>
    <t>Omkalthoum Hamed</t>
  </si>
  <si>
    <t>83784</t>
  </si>
  <si>
    <t>Ismail Aejaz Baig</t>
  </si>
  <si>
    <t>100331</t>
  </si>
  <si>
    <t>ISRAEL ALFONSO</t>
  </si>
  <si>
    <t>94299</t>
  </si>
  <si>
    <t>OMRAN KHALID MOHAMED HUSSAIN ALHAMMADI</t>
  </si>
  <si>
    <t>103335</t>
  </si>
  <si>
    <t>101837</t>
  </si>
  <si>
    <t>97476</t>
  </si>
  <si>
    <t>Jabir Ubaid Parakkal</t>
  </si>
  <si>
    <t>76031</t>
  </si>
  <si>
    <t>OPENLM LTD</t>
  </si>
  <si>
    <t>70914</t>
  </si>
  <si>
    <t>JACKIE YING YI RU</t>
  </si>
  <si>
    <t>98103</t>
  </si>
  <si>
    <t>56486</t>
  </si>
  <si>
    <t>53187</t>
  </si>
  <si>
    <t>79732</t>
  </si>
  <si>
    <t>48795</t>
  </si>
  <si>
    <t>JAEWAN LIM</t>
  </si>
  <si>
    <t>93944</t>
  </si>
  <si>
    <t>Jaime Viegas</t>
  </si>
  <si>
    <t>50842</t>
  </si>
  <si>
    <t>Jamal M Hassan</t>
  </si>
  <si>
    <t>74185</t>
  </si>
  <si>
    <t>OROOB yaqoop abdulla mohamed al haddad</t>
  </si>
  <si>
    <t>105768</t>
  </si>
  <si>
    <t>JAMES DEREK FAIRHEAD</t>
  </si>
  <si>
    <t>96503</t>
  </si>
  <si>
    <t>James Mc Elhinney</t>
  </si>
  <si>
    <t>83536</t>
  </si>
  <si>
    <t>OSSAMA ABDUL RAHMAN HAKIM</t>
  </si>
  <si>
    <t>103112</t>
  </si>
  <si>
    <t>OSSAMA ELSAID AHMED SHAHIN</t>
  </si>
  <si>
    <t>103301</t>
  </si>
  <si>
    <t>JAN CORNELIS WALRAVEN VAN OMMEREN</t>
  </si>
  <si>
    <t>96595</t>
  </si>
  <si>
    <t>JAN MAX ARANA JUVE</t>
  </si>
  <si>
    <t>94190</t>
  </si>
  <si>
    <t>JANEZ DOLINSEK</t>
  </si>
  <si>
    <t>90788</t>
  </si>
  <si>
    <t>JANG KYO KIM</t>
  </si>
  <si>
    <t>95972</t>
  </si>
  <si>
    <t>JAPAN JITENDRABHAI TRIVEDI</t>
  </si>
  <si>
    <t>99171</t>
  </si>
  <si>
    <t>JASON CYRUS FETTY</t>
  </si>
  <si>
    <t>99940</t>
  </si>
  <si>
    <t>Jason Perez De Tagle</t>
  </si>
  <si>
    <t>84023</t>
  </si>
  <si>
    <t>Jerina Hisham Zain</t>
  </si>
  <si>
    <t>84256</t>
  </si>
  <si>
    <t>JESGUR PTY LTD</t>
  </si>
  <si>
    <t>98443</t>
  </si>
  <si>
    <t>Jim Robert Boyce</t>
  </si>
  <si>
    <t>74192</t>
  </si>
  <si>
    <t>PACIFIC NORTHWEST NATIONAL LABORATORY (PNNL)</t>
  </si>
  <si>
    <t>82631</t>
  </si>
  <si>
    <t>Pal Priyabrata</t>
  </si>
  <si>
    <t>83547</t>
  </si>
  <si>
    <t>Jing Fu</t>
  </si>
  <si>
    <t>91938</t>
  </si>
  <si>
    <t>Jinsor Joseph</t>
  </si>
  <si>
    <t>74195</t>
  </si>
  <si>
    <t>JISHA KUTTIANI ALI</t>
  </si>
  <si>
    <t>92960</t>
  </si>
  <si>
    <t>JOAQUIN D OPAZO BLAZQUEZ</t>
  </si>
  <si>
    <t>90877</t>
  </si>
  <si>
    <t>Joe Georges Lahoud</t>
  </si>
  <si>
    <t>93526</t>
  </si>
  <si>
    <t>Joel Gregory Lucero-Bryan</t>
  </si>
  <si>
    <t>74196</t>
  </si>
  <si>
    <t>Johannes Cornelius Schneider</t>
  </si>
  <si>
    <t>88639</t>
  </si>
  <si>
    <t>John Radkowski</t>
  </si>
  <si>
    <t>66034</t>
  </si>
  <si>
    <t>42085</t>
  </si>
  <si>
    <t>JONATHAN ZACHARIAS BLOH</t>
  </si>
  <si>
    <t>96093</t>
  </si>
  <si>
    <t>PASCAL HUBERT</t>
  </si>
  <si>
    <t>106406</t>
  </si>
  <si>
    <t>JOSE FERNANDO GUTIERREZ ALEJANDRE</t>
  </si>
  <si>
    <t>97030</t>
  </si>
  <si>
    <t>JOSEPH HONGYUI KOO</t>
  </si>
  <si>
    <t>76407</t>
  </si>
  <si>
    <t>JOSEPH LOUIS HENRI FRANCOIS TROCHU</t>
  </si>
  <si>
    <t>95737</t>
  </si>
  <si>
    <t>JUAN RAMON MORANTE LLEONART</t>
  </si>
  <si>
    <t>96094</t>
  </si>
  <si>
    <t>Julie Marie Ross</t>
  </si>
  <si>
    <t>74205</t>
  </si>
  <si>
    <t>JUMANA JASSIM MOHAMMAD HUSSAIN RASHED</t>
  </si>
  <si>
    <t>99622</t>
  </si>
  <si>
    <t>Juveiriah Mohammed Ashraf</t>
  </si>
  <si>
    <t>89402</t>
  </si>
  <si>
    <t>KAGAKU ANALYS AKNALYS AKTIEBOLAG</t>
  </si>
  <si>
    <t>93364</t>
  </si>
  <si>
    <t>Kamal Salih Taha</t>
  </si>
  <si>
    <t>74208</t>
  </si>
  <si>
    <t>Khadeijah Salem Al Naqbi</t>
  </si>
  <si>
    <t>84472</t>
  </si>
  <si>
    <t>PEERLES METAL &amp; STEEL WORKS - LLC</t>
  </si>
  <si>
    <t>102207</t>
  </si>
  <si>
    <t>KHALED AHMED SALEH</t>
  </si>
  <si>
    <t>50791</t>
  </si>
  <si>
    <t>Khaled Al Wahedi</t>
  </si>
  <si>
    <t>83558</t>
  </si>
  <si>
    <t>Khaled Hamed Salah</t>
  </si>
  <si>
    <t>74219</t>
  </si>
  <si>
    <t>104103</t>
  </si>
  <si>
    <t>KHALID AHMED MALALLA ZUBAIR ALOBEIDLI</t>
  </si>
  <si>
    <t>95662</t>
  </si>
  <si>
    <t>PERRETT LAVER</t>
  </si>
  <si>
    <t>22376</t>
  </si>
  <si>
    <t>Khalid Al Hosani</t>
  </si>
  <si>
    <t>84088</t>
  </si>
  <si>
    <t>KHALIFA UNIVERSITY OF SCIENCE AND TECHNOLOGY- GAS RESEARCH CNTR</t>
  </si>
  <si>
    <t>94315</t>
  </si>
  <si>
    <t>KHALIFA UNIVERSITY OF SCIENCE TECHNOLOGY AND RESEARCH - ARIC FUND</t>
  </si>
  <si>
    <t>70654</t>
  </si>
  <si>
    <t>KHALOOD MOHAMED HUSSAIN ISMAIL ALHOSANI</t>
  </si>
  <si>
    <t>100092</t>
  </si>
  <si>
    <t>KHAWLA MUSTAFA MAHMOUD MUSTAFA ALSHANQITI</t>
  </si>
  <si>
    <t>84605</t>
  </si>
  <si>
    <t>Kin Fai Poon</t>
  </si>
  <si>
    <t>74231</t>
  </si>
  <si>
    <t>Kin Liao</t>
  </si>
  <si>
    <t>74233</t>
  </si>
  <si>
    <t>PFEIFFER VACUUM (INDIA) PRIVATE LIMITED</t>
  </si>
  <si>
    <t>92391</t>
  </si>
  <si>
    <t>PHAM LE PHUONG TU</t>
  </si>
  <si>
    <t>104638</t>
  </si>
  <si>
    <t>61961</t>
  </si>
  <si>
    <t>Kishore Kumar Jena</t>
  </si>
  <si>
    <t>84148</t>
  </si>
  <si>
    <t>KLOE SA</t>
  </si>
  <si>
    <t>67133</t>
  </si>
  <si>
    <t>PHOENIX MEDIA &amp; PUBLICATIONS FZ LLC</t>
  </si>
  <si>
    <t>75876</t>
  </si>
  <si>
    <t>94686</t>
  </si>
  <si>
    <t>PHOTON SYSTEM INSTRUMENTS, SPOL. S.R.O.</t>
  </si>
  <si>
    <t>51894</t>
  </si>
  <si>
    <t>PIERGIORGIO PERCIPALLE</t>
  </si>
  <si>
    <t>100737</t>
  </si>
  <si>
    <t>PIERO NICOLINI</t>
  </si>
  <si>
    <t>106407</t>
  </si>
  <si>
    <t>PIERRE A ZALLOUA</t>
  </si>
  <si>
    <t>101754</t>
  </si>
  <si>
    <t>PIERVINCENZO RIZZO</t>
  </si>
  <si>
    <t>106408</t>
  </si>
  <si>
    <t>PIKE TECHNOLOGIES OF WISCONSIN, INC</t>
  </si>
  <si>
    <t>89279</t>
  </si>
  <si>
    <t>Kong Peng Yong</t>
  </si>
  <si>
    <t>74237</t>
  </si>
  <si>
    <t>KONSTANTINOS MARKANTONAKIS</t>
  </si>
  <si>
    <t>96573</t>
  </si>
  <si>
    <t>PLCC2 LLC DBA PLC CONNECTIONS</t>
  </si>
  <si>
    <t>93075</t>
  </si>
  <si>
    <t>KOREA ADVANCED INSTITUTE OF SCIENCE &amp; TECHNOLOGY</t>
  </si>
  <si>
    <t>75104</t>
  </si>
  <si>
    <t>99145</t>
  </si>
  <si>
    <t>POINT TO POINT ADVERTISING DESIGNS LLC</t>
  </si>
  <si>
    <t>105770</t>
  </si>
  <si>
    <t>KRISHNAN ASARI VIJAYAN</t>
  </si>
  <si>
    <t>91994</t>
  </si>
  <si>
    <t>100773</t>
  </si>
  <si>
    <t>KU LEUVEN RESEARCH &amp; DEVELOPMENT</t>
  </si>
  <si>
    <t>86837</t>
  </si>
  <si>
    <t>POPULAR ELECTRONICS</t>
  </si>
  <si>
    <t>13671</t>
  </si>
  <si>
    <t>51826</t>
  </si>
  <si>
    <t>Kumar Shanmugam</t>
  </si>
  <si>
    <t>50854</t>
  </si>
  <si>
    <t>Kuttamkulam Surendran Dhannya</t>
  </si>
  <si>
    <t>74242</t>
  </si>
  <si>
    <t>LA BELLE CHOCOLATES &amp; FLOWERS</t>
  </si>
  <si>
    <t>48638</t>
  </si>
  <si>
    <t>LACO TECHNOLOGIES, INC.</t>
  </si>
  <si>
    <t>75383</t>
  </si>
  <si>
    <t>LAMA S A ALTAWIL</t>
  </si>
  <si>
    <t>99900</t>
  </si>
  <si>
    <t>POZYX</t>
  </si>
  <si>
    <t>93540</t>
  </si>
  <si>
    <t>Prabu Raja</t>
  </si>
  <si>
    <t>74320</t>
  </si>
  <si>
    <t>LATECH SCIENTIFIC SUPPLY PTE. LTD.</t>
  </si>
  <si>
    <t>63404</t>
  </si>
  <si>
    <t>PRADEEP KUMAR DOGGALI</t>
  </si>
  <si>
    <t>100898</t>
  </si>
  <si>
    <t>PRADIP DUTTA</t>
  </si>
  <si>
    <t>106409</t>
  </si>
  <si>
    <t>Leslie Dommen George</t>
  </si>
  <si>
    <t>65775</t>
  </si>
  <si>
    <t>LEWIS KINDLEYSIDE</t>
  </si>
  <si>
    <t>99799</t>
  </si>
  <si>
    <t>LI JUN SUN</t>
  </si>
  <si>
    <t>96112</t>
  </si>
  <si>
    <t>LINCOLN PATERSON</t>
  </si>
  <si>
    <t>98317</t>
  </si>
  <si>
    <t>LINDE GAS MIDDLE EAST LLC</t>
  </si>
  <si>
    <t>98427</t>
  </si>
  <si>
    <t>Ling Cen</t>
  </si>
  <si>
    <t>74263</t>
  </si>
  <si>
    <t>Liu Ming</t>
  </si>
  <si>
    <t>74265</t>
  </si>
  <si>
    <t>Liyamol Jacob</t>
  </si>
  <si>
    <t>84359</t>
  </si>
  <si>
    <t>PRESTIGE LEGAL TRANSLATION</t>
  </si>
  <si>
    <t>81504</t>
  </si>
  <si>
    <t>LONDON RESEARCH &amp; CONSULTING LTD</t>
  </si>
  <si>
    <t>98024</t>
  </si>
  <si>
    <t>PRIMATECH INC</t>
  </si>
  <si>
    <t>102417</t>
  </si>
  <si>
    <t>LOO SUN SUN LESLIE</t>
  </si>
  <si>
    <t>91014</t>
  </si>
  <si>
    <t>LOW KIN HUAT</t>
  </si>
  <si>
    <t>96097</t>
  </si>
  <si>
    <t>LTB LASERTECHNIK BERLIN GMBH</t>
  </si>
  <si>
    <t>87881</t>
  </si>
  <si>
    <t>50198</t>
  </si>
  <si>
    <t>79951</t>
  </si>
  <si>
    <t>57988</t>
  </si>
  <si>
    <t>LYNNE BETH SCHREIBER</t>
  </si>
  <si>
    <t>92068</t>
  </si>
  <si>
    <t>Maha Ali Khamis Obaid Al Shamisi</t>
  </si>
  <si>
    <t>74272</t>
  </si>
  <si>
    <t>MAHA TARIQ ABDULRAHEEM ALI ALHOSANI</t>
  </si>
  <si>
    <t>96448</t>
  </si>
  <si>
    <t>21490</t>
  </si>
  <si>
    <t>PTB SALES</t>
  </si>
  <si>
    <t>50104</t>
  </si>
  <si>
    <t>51829</t>
  </si>
  <si>
    <t>MAHDIA BADER ALDEEN ALHAIDER</t>
  </si>
  <si>
    <t>96505</t>
  </si>
  <si>
    <t>Maher Maalouf</t>
  </si>
  <si>
    <t>74278</t>
  </si>
  <si>
    <t>69986</t>
  </si>
  <si>
    <t>88071</t>
  </si>
  <si>
    <t>Pyungyeon Cho</t>
  </si>
  <si>
    <t>74328</t>
  </si>
  <si>
    <t>QAIS WALID MOHAMMAD MOHAMMAD</t>
  </si>
  <si>
    <t>100708</t>
  </si>
  <si>
    <t>Mahmoud Meribout</t>
  </si>
  <si>
    <t>83557</t>
  </si>
  <si>
    <t>Qiaoyu Ge</t>
  </si>
  <si>
    <t>83755</t>
  </si>
  <si>
    <t>MAHRA ADEL MOHAMMAD AMIN MOHAMMAD ALZAROONI</t>
  </si>
  <si>
    <t>100284</t>
  </si>
  <si>
    <t>MAHRA AHMED SHAIBAN ALDABDOOB ALHEBSI</t>
  </si>
  <si>
    <t>95663</t>
  </si>
  <si>
    <t>MAHRA MOHAMED SAEED ABDULLA ALNUAIMI</t>
  </si>
  <si>
    <t>100095</t>
  </si>
  <si>
    <t>QUANTUM</t>
  </si>
  <si>
    <t>12998</t>
  </si>
  <si>
    <t>104175</t>
  </si>
  <si>
    <t>MAITHA NASER YAHYA ALSAEEDI ALAFEEFI</t>
  </si>
  <si>
    <t>93217</t>
  </si>
  <si>
    <t>QUIZLET</t>
  </si>
  <si>
    <t>91610</t>
  </si>
  <si>
    <t>MAJID MOHAMMED AMIN KHONJI</t>
  </si>
  <si>
    <t>56718</t>
  </si>
  <si>
    <t>93726</t>
  </si>
  <si>
    <t>MAKERSPACE PEOPLE MANAGEMENT SERVICES L.L.C.</t>
  </si>
  <si>
    <t>90600</t>
  </si>
  <si>
    <t>MALWAREBYTES LIMITED</t>
  </si>
  <si>
    <t>98335</t>
  </si>
  <si>
    <t>MANIJEH RAZEGHI</t>
  </si>
  <si>
    <t>95975</t>
  </si>
  <si>
    <t>MARBCO TRADING &amp; TECHNICAL SERVICES COMPANY WLL</t>
  </si>
  <si>
    <t>4641</t>
  </si>
  <si>
    <t>MARCOS</t>
  </si>
  <si>
    <t>91045</t>
  </si>
  <si>
    <t>RADAR SYSTEMS TECHNOLOGY INC.</t>
  </si>
  <si>
    <t>62196</t>
  </si>
  <si>
    <t>Maria Katrina Ayalde</t>
  </si>
  <si>
    <t>84061</t>
  </si>
  <si>
    <t>RADHEYA YAHYA MOHAMMAD ALHASHMI</t>
  </si>
  <si>
    <t>103166</t>
  </si>
  <si>
    <t>MARIA LOURDES PLANELLES CARAZO</t>
  </si>
  <si>
    <t>98112</t>
  </si>
  <si>
    <t>MARIA MERCEDES MAROTO</t>
  </si>
  <si>
    <t>91047</t>
  </si>
  <si>
    <t>MARIAM HAITHAM ALNWERAN</t>
  </si>
  <si>
    <t>96506</t>
  </si>
  <si>
    <t>MARIAM KHALILI</t>
  </si>
  <si>
    <t>97948</t>
  </si>
  <si>
    <t>Marie Priscila Bermeo Vargas</t>
  </si>
  <si>
    <t>95648</t>
  </si>
  <si>
    <t>RAGHEB AYMAN NASSER</t>
  </si>
  <si>
    <t>103309</t>
  </si>
  <si>
    <t>RAGHEB HASN RAHGEB AL NAMMARI</t>
  </si>
  <si>
    <t>104911</t>
  </si>
  <si>
    <t>RAHAT ALAM MOHAMMAD QUAMRUL HAQUE</t>
  </si>
  <si>
    <t>106812</t>
  </si>
  <si>
    <t>RAHMA MAGDI MOHAMEDABDELGHANI</t>
  </si>
  <si>
    <t>105883</t>
  </si>
  <si>
    <t>RAHUL VENKATESAN</t>
  </si>
  <si>
    <t>101563</t>
  </si>
  <si>
    <t>MARIONA GABANDE ZAPATER</t>
  </si>
  <si>
    <t>94812</t>
  </si>
  <si>
    <t>MARK M TEHRANIPOOR</t>
  </si>
  <si>
    <t>100160</t>
  </si>
  <si>
    <t>MARK WILLIAM NEAL</t>
  </si>
  <si>
    <t>88693</t>
  </si>
  <si>
    <t>MARKO MLADENOVIC</t>
  </si>
  <si>
    <t>95111</t>
  </si>
  <si>
    <t>MAROUANE TEMIMI</t>
  </si>
  <si>
    <t>76752</t>
  </si>
  <si>
    <t>MARYAM ABBAS AHMAD HUSSAIN SAJWANI</t>
  </si>
  <si>
    <t>90963</t>
  </si>
  <si>
    <t>RAMANZANI KALULE</t>
  </si>
  <si>
    <t>102824</t>
  </si>
  <si>
    <t>Rami Adham Sayed Ahmed Hassan Elkaffas</t>
  </si>
  <si>
    <t>101054</t>
  </si>
  <si>
    <t>RAMIN SEDAGHATI</t>
  </si>
  <si>
    <t>106410</t>
  </si>
  <si>
    <t>MARYAM ABDULAZIZ AHMED MOHAMMED ALSHEHHI</t>
  </si>
  <si>
    <t>96451</t>
  </si>
  <si>
    <t>MARYAM KHALFAN ALI RABEI ALKAABI</t>
  </si>
  <si>
    <t>100354</t>
  </si>
  <si>
    <t>RANIA AWNY SHAABAN MOHAMMAD</t>
  </si>
  <si>
    <t>104854</t>
  </si>
  <si>
    <t>RANIA ISSA</t>
  </si>
  <si>
    <t>102510</t>
  </si>
  <si>
    <t>Maryam Rashed Obaid Al Rahabi Al Shehhi</t>
  </si>
  <si>
    <t>81051</t>
  </si>
  <si>
    <t>MARYAM SAIF MOHAMED OBAID ALBREIKI ALMAZROUEI</t>
  </si>
  <si>
    <t>99580</t>
  </si>
  <si>
    <t>5580</t>
  </si>
  <si>
    <t>RASHED MOHAMED OBAID RASHED ALMAZROUEI</t>
  </si>
  <si>
    <t>104029</t>
  </si>
  <si>
    <t>RASHED SULAIMAN RASHED BUKHTAMAIN ALSUWAIDI</t>
  </si>
  <si>
    <t>104548</t>
  </si>
  <si>
    <t>RASHID ABDULLA MOHAMMED HASSAN</t>
  </si>
  <si>
    <t>104145</t>
  </si>
  <si>
    <t>RASHID ALI KHALFAN BIN GHAFAN AL-ALI</t>
  </si>
  <si>
    <t>104378</t>
  </si>
  <si>
    <t>MARYAM ZIYAD TARIQ</t>
  </si>
  <si>
    <t>95029</t>
  </si>
  <si>
    <t>Rashid Kamel Rashid Abualrub</t>
  </si>
  <si>
    <t>65854</t>
  </si>
  <si>
    <t>MASSACHUSETTS INSTITUTE OF TECHNOLOGY</t>
  </si>
  <si>
    <t>49829</t>
  </si>
  <si>
    <t>MASSIMILIANO ZECCA</t>
  </si>
  <si>
    <t>98897</t>
  </si>
  <si>
    <t>RASOOL ASAL</t>
  </si>
  <si>
    <t>74576</t>
  </si>
  <si>
    <t>RAVEN DREW HAAN</t>
  </si>
  <si>
    <t>90735</t>
  </si>
  <si>
    <t>MASSIMO RAGNEDDA</t>
  </si>
  <si>
    <t>95562</t>
  </si>
  <si>
    <t>RAVINDRA STEPHEN GOONETILLEKE</t>
  </si>
  <si>
    <t>104156</t>
  </si>
  <si>
    <t>RAWAN SOHDY SAYED ABDELFATTAH</t>
  </si>
  <si>
    <t>105092</t>
  </si>
  <si>
    <t>RAWDHA SALAH ISHAQ ALATTAR ALAWADHI</t>
  </si>
  <si>
    <t>103098</t>
  </si>
  <si>
    <t>MATEUS HENRIQUE KOHLER</t>
  </si>
  <si>
    <t>96113</t>
  </si>
  <si>
    <t>106365</t>
  </si>
  <si>
    <t>RAZAN SULAIMAN MOHAMED MOUSA ALKAABI</t>
  </si>
  <si>
    <t>103217</t>
  </si>
  <si>
    <t>Mauricio Paton</t>
  </si>
  <si>
    <t>66324</t>
  </si>
  <si>
    <t>REAID ATT A AHMAD KUTKUT</t>
  </si>
  <si>
    <t>102916</t>
  </si>
  <si>
    <t>MAURO FERNANDES PEREIRA JUNIOR</t>
  </si>
  <si>
    <t>94750</t>
  </si>
  <si>
    <t>MD MOTIUR RAHMAN</t>
  </si>
  <si>
    <t>99800</t>
  </si>
  <si>
    <t>REED EXHIBITIONS FZ LLC (MEDIA ZONE ABU DHABI BRANCH)</t>
  </si>
  <si>
    <t>47238</t>
  </si>
  <si>
    <t>REEM ADIL SAEED MOHAMED ALNAQBI</t>
  </si>
  <si>
    <t>104375</t>
  </si>
  <si>
    <t>REEM AHMAD MATAR ABDULRAHMAN ALMHEIRI</t>
  </si>
  <si>
    <t>104814</t>
  </si>
  <si>
    <t>REEM AHMED MAHMOUD GAD SAYED AHMED</t>
  </si>
  <si>
    <t>104767</t>
  </si>
  <si>
    <t>MD TAHER ABU SAIF</t>
  </si>
  <si>
    <t>95951</t>
  </si>
  <si>
    <t>Mecit Can Emre Simsekler</t>
  </si>
  <si>
    <t>74148</t>
  </si>
  <si>
    <t>MEDHUB, LLC</t>
  </si>
  <si>
    <t>92036</t>
  </si>
  <si>
    <t>MEDIA LOGIC COMPUTER TRADING LLC</t>
  </si>
  <si>
    <t>58517</t>
  </si>
  <si>
    <t>REEM MOHAMED ALMORR ZAHRO ALSHEHHI</t>
  </si>
  <si>
    <t>104516</t>
  </si>
  <si>
    <t>REEM SAEED SALEM MOHAMED ALHEFEITTI</t>
  </si>
  <si>
    <t>104215</t>
  </si>
  <si>
    <t>REEM SALEM MOHAMMED AL SAKKAF</t>
  </si>
  <si>
    <t>104947</t>
  </si>
  <si>
    <t>56974</t>
  </si>
  <si>
    <t>REFAT AHMED AMIN SAIF</t>
  </si>
  <si>
    <t>103083</t>
  </si>
  <si>
    <t>97512</t>
  </si>
  <si>
    <t>MEDICLINIC HOSPITALS L.L.C. (AL NOOR HOSPITAL)</t>
  </si>
  <si>
    <t>78247</t>
  </si>
  <si>
    <t>36130</t>
  </si>
  <si>
    <t>MEGUMI KAWASAKI</t>
  </si>
  <si>
    <t>91048</t>
  </si>
  <si>
    <t>40339</t>
  </si>
  <si>
    <t>74816</t>
  </si>
  <si>
    <t>MESHAL ELBRAHIM MUFTAH EBRAHIM AL ALI</t>
  </si>
  <si>
    <t>100030</t>
  </si>
  <si>
    <t>MICAH J GREEN</t>
  </si>
  <si>
    <t>96115</t>
  </si>
  <si>
    <t>Michael John Weston</t>
  </si>
  <si>
    <t>76434</t>
  </si>
  <si>
    <t>Riaan van der Merwe</t>
  </si>
  <si>
    <t>84407</t>
  </si>
  <si>
    <t>MICHAEL KLAUS NOTHNAGEL</t>
  </si>
  <si>
    <t>91053</t>
  </si>
  <si>
    <t>MICROTEST</t>
  </si>
  <si>
    <t>50712</t>
  </si>
  <si>
    <t>MICROTRAC RETSCH GMBH</t>
  </si>
  <si>
    <t>98326</t>
  </si>
  <si>
    <t>MIRA ABDULRAHMAN ALSAYED AHMAD ALHASHMI</t>
  </si>
  <si>
    <t>100102</t>
  </si>
  <si>
    <t>MIRAL MAJED ALI SOUNAN</t>
  </si>
  <si>
    <t>91324</t>
  </si>
  <si>
    <t>Mizan Abraha Gebremicheal</t>
  </si>
  <si>
    <t>66311</t>
  </si>
  <si>
    <t>RIDDA MANZOOR</t>
  </si>
  <si>
    <t>102559</t>
  </si>
  <si>
    <t>MOHAMAD TAREQ JABER SAIF ALSHAMSI</t>
  </si>
  <si>
    <t>99577</t>
  </si>
  <si>
    <t>MOHAMED ABDULLA SALMEEN SALEM ALMAREI</t>
  </si>
  <si>
    <t>98190</t>
  </si>
  <si>
    <t>94573</t>
  </si>
  <si>
    <t>MOHAMED AHMED YOUSUF AHMED ALHAMMADI</t>
  </si>
  <si>
    <t>100351</t>
  </si>
  <si>
    <t>Mohamed Al Bisher</t>
  </si>
  <si>
    <t>83921</t>
  </si>
  <si>
    <t>RME HOLDINGS</t>
  </si>
  <si>
    <t>101495</t>
  </si>
  <si>
    <t>MOHAMED ALI BIN HASHIM</t>
  </si>
  <si>
    <t>91056</t>
  </si>
  <si>
    <t>MOHAMED EL HACHEMI BENBOUZID</t>
  </si>
  <si>
    <t>96116</t>
  </si>
  <si>
    <t>Mohamed El Moursi</t>
  </si>
  <si>
    <t>52119</t>
  </si>
  <si>
    <t>ROBERTO SABATINI</t>
  </si>
  <si>
    <t>104470</t>
  </si>
  <si>
    <t>MOHAMED INFAS HAJA MOHIDEEN</t>
  </si>
  <si>
    <t>94752</t>
  </si>
  <si>
    <t>MOHAMED KHAIRUDDIN BIN MD ARSHAD</t>
  </si>
  <si>
    <t>91054</t>
  </si>
  <si>
    <t>Romeo Esguerra Sumeracruz</t>
  </si>
  <si>
    <t>101055</t>
  </si>
  <si>
    <t>104414</t>
  </si>
  <si>
    <t>MOHAMED MEHDI CHEHIMI</t>
  </si>
  <si>
    <t>96119</t>
  </si>
  <si>
    <t>ROUDHA SULTAN ABDULRAHIM SAEED ALMARRI</t>
  </si>
  <si>
    <t>105094</t>
  </si>
  <si>
    <t>MOHAMED OBAID SAIF HAMAD ALZAABI</t>
  </si>
  <si>
    <t>100505</t>
  </si>
  <si>
    <t>Mohamed Sassi</t>
  </si>
  <si>
    <t>52454</t>
  </si>
  <si>
    <t>Mohammed Abou Khousa</t>
  </si>
  <si>
    <t>83867</t>
  </si>
  <si>
    <t>MOHAMMED ADEL ABDULLAH AL KATHERI</t>
  </si>
  <si>
    <t>90280</t>
  </si>
  <si>
    <t>Mohammed Al Hashemi</t>
  </si>
  <si>
    <t>76182</t>
  </si>
  <si>
    <t>Mohammed Hamid Salem</t>
  </si>
  <si>
    <t>84377</t>
  </si>
  <si>
    <t>Mohammed Khaliq Naik</t>
  </si>
  <si>
    <t>83831</t>
  </si>
  <si>
    <t>RUI QIAO</t>
  </si>
  <si>
    <t>106411</t>
  </si>
  <si>
    <t>RUPESH KARN</t>
  </si>
  <si>
    <t>56867</t>
  </si>
  <si>
    <t>SABAH AHMED ABDUL WAHAB</t>
  </si>
  <si>
    <t>91262</t>
  </si>
  <si>
    <t>SABIN PLASTIC IND.LLC</t>
  </si>
  <si>
    <t>100676</t>
  </si>
  <si>
    <t>Mohammed Nasser</t>
  </si>
  <si>
    <t>84045</t>
  </si>
  <si>
    <t>SADAMICHI MAEKAWA</t>
  </si>
  <si>
    <t>106412</t>
  </si>
  <si>
    <t>MOKHTAR KIRANE</t>
  </si>
  <si>
    <t>99502</t>
  </si>
  <si>
    <t>MONCEF KRARTI</t>
  </si>
  <si>
    <t>96122</t>
  </si>
  <si>
    <t>Sadoon Morad</t>
  </si>
  <si>
    <t>83600</t>
  </si>
  <si>
    <t>Motiur Reza Mohammed</t>
  </si>
  <si>
    <t>95649</t>
  </si>
  <si>
    <t>SAEED ALI AHMED SAIF ALTENEIJI</t>
  </si>
  <si>
    <t>102957</t>
  </si>
  <si>
    <t>MUBINUL ISLAM MOHAMMAD AYUB</t>
  </si>
  <si>
    <t>93221</t>
  </si>
  <si>
    <t>SAEED FARES MOHAMMED HAIDER AL BALOUSHI</t>
  </si>
  <si>
    <t>104608</t>
  </si>
  <si>
    <t>SAEED HAMAD SAEED MOHAMED ALSEREIDI</t>
  </si>
  <si>
    <t>104604</t>
  </si>
  <si>
    <t>SAEED OBAID KHALIFA HUMAID ALSHAMSI</t>
  </si>
  <si>
    <t>100690</t>
  </si>
  <si>
    <t>MUHAMMAD HABIB UR REHMAN</t>
  </si>
  <si>
    <t>98602</t>
  </si>
  <si>
    <t>MUHAMMAD REHAN HASHMET</t>
  </si>
  <si>
    <t>95773</t>
  </si>
  <si>
    <t>Muhammad Shafiq Irfan</t>
  </si>
  <si>
    <t>99021</t>
  </si>
  <si>
    <t>98302</t>
  </si>
  <si>
    <t>Muhammed Ilyas Mubarak Manzil</t>
  </si>
  <si>
    <t>73937</t>
  </si>
  <si>
    <t>MURAD MUSTAFA JABER ALRAJAB</t>
  </si>
  <si>
    <t>97890</t>
  </si>
  <si>
    <t>Safieh Almahmoud</t>
  </si>
  <si>
    <t>84450</t>
  </si>
  <si>
    <t>SAFIEH JAMAL SAEED ALMAHMOUD</t>
  </si>
  <si>
    <t>101992</t>
  </si>
  <si>
    <t>SAFIYA AHMED MOHAMMED HASSAN ALMUNIFI</t>
  </si>
  <si>
    <t>101477</t>
  </si>
  <si>
    <t>MURAD SMRETAB MEBRAHTU</t>
  </si>
  <si>
    <t>90008</t>
  </si>
  <si>
    <t>SAIF SALEM ABDULLA MOHAMMED ALNAQBI</t>
  </si>
  <si>
    <t>104239</t>
  </si>
  <si>
    <t>MURALI MOHAN YALLAPU</t>
  </si>
  <si>
    <t>96125</t>
  </si>
  <si>
    <t>MUSA ELIMAM ABDALLA BARGOUB</t>
  </si>
  <si>
    <t>99184</t>
  </si>
  <si>
    <t>SAIMON AMNUEL TSEGAI</t>
  </si>
  <si>
    <t>105294</t>
  </si>
  <si>
    <t>Mustafa Jama</t>
  </si>
  <si>
    <t>84074</t>
  </si>
  <si>
    <t>Musthafa Mavukkandy</t>
  </si>
  <si>
    <t>66143</t>
  </si>
  <si>
    <t>Mutasem El Fadel</t>
  </si>
  <si>
    <t>100315</t>
  </si>
  <si>
    <t>SALAMA ABDULSALAM MOHAMEDAMIN MOHAMED ALZAROONI</t>
  </si>
  <si>
    <t>103443</t>
  </si>
  <si>
    <t>SALEH ABDULLA AHMED SAEED ALABOOLI</t>
  </si>
  <si>
    <t>88441</t>
  </si>
  <si>
    <t>MWEBWARE SOFTWARE SERVICES PVT LTD</t>
  </si>
  <si>
    <t>77997</t>
  </si>
  <si>
    <t>Salem Al Jaberi</t>
  </si>
  <si>
    <t>84404</t>
  </si>
  <si>
    <t>SALEM ALI ABDULLA MOHAMMED ALMARZOOQI</t>
  </si>
  <si>
    <t>104605</t>
  </si>
  <si>
    <t>SALEM ALI SALEM SAEED ALMAHRI</t>
  </si>
  <si>
    <t>105361</t>
  </si>
  <si>
    <t>SALEM RASHED ABDULLA ALI ALNUAIMI</t>
  </si>
  <si>
    <t>105880</t>
  </si>
  <si>
    <t>SALEM SAIF SAEED DARWISH ALSHEHHI</t>
  </si>
  <si>
    <t>106079</t>
  </si>
  <si>
    <t>MYERS BIGEL SIBLEY &amp; SAJOVEC, P.A</t>
  </si>
  <si>
    <t>56482</t>
  </si>
  <si>
    <t>58042</t>
  </si>
  <si>
    <t>53101</t>
  </si>
  <si>
    <t>SALLY MAKKI ALQARAGHULI</t>
  </si>
  <si>
    <t>100743</t>
  </si>
  <si>
    <t>NADYA ABDEL MADJID</t>
  </si>
  <si>
    <t>94024</t>
  </si>
  <si>
    <t>SALMA HUSAM ZAKARIA MOHAMMED AOUDA</t>
  </si>
  <si>
    <t>104037</t>
  </si>
  <si>
    <t>SAMAH ABDO MAHMOUD ASQOUL</t>
  </si>
  <si>
    <t>106729</t>
  </si>
  <si>
    <t>Samar Al Jitan</t>
  </si>
  <si>
    <t>66397</t>
  </si>
  <si>
    <t>NAHOM TESFU GHEBREMICHAEL</t>
  </si>
  <si>
    <t>94426</t>
  </si>
  <si>
    <t>96945</t>
  </si>
  <si>
    <t>SAMAR SAMIR MOHAMED</t>
  </si>
  <si>
    <t>106436</t>
  </si>
  <si>
    <t>Naina Mohamed -</t>
  </si>
  <si>
    <t>83828</t>
  </si>
  <si>
    <t>SAMEEHA SAJID SYED SAJID HUSSAIN</t>
  </si>
  <si>
    <t>102544</t>
  </si>
  <si>
    <t>51888</t>
  </si>
  <si>
    <t>SAMER IDRIS SALIM ALI</t>
  </si>
  <si>
    <t>100781</t>
  </si>
  <si>
    <t>SAMI BACHIR MEJRI</t>
  </si>
  <si>
    <t>102568</t>
  </si>
  <si>
    <t>SAMI MOHAMED ALTOUKHY ISMAIL</t>
  </si>
  <si>
    <t>103271</t>
  </si>
  <si>
    <t>NARDOS FISEHAZION DANIEL</t>
  </si>
  <si>
    <t>88709</t>
  </si>
  <si>
    <t>Samira Stitou</t>
  </si>
  <si>
    <t>83726</t>
  </si>
  <si>
    <t>98227</t>
  </si>
  <si>
    <t>104985</t>
  </si>
  <si>
    <t>Samuel Franklin Feng</t>
  </si>
  <si>
    <t>74405</t>
  </si>
  <si>
    <t>Naresh Kakur</t>
  </si>
  <si>
    <t>98865</t>
  </si>
  <si>
    <t>Natalie Van Niekerk</t>
  </si>
  <si>
    <t>93630</t>
  </si>
  <si>
    <t>NATHAN ABY EDEN</t>
  </si>
  <si>
    <t>80529</t>
  </si>
  <si>
    <t>NATHNAEL TEKLEAB GHEBREHIWET</t>
  </si>
  <si>
    <t>88710</t>
  </si>
  <si>
    <t>NATIONAL TECHNICAL UNIVERSITY OF ATHENS</t>
  </si>
  <si>
    <t>99892</t>
  </si>
  <si>
    <t>NATURAL POINT INC.</t>
  </si>
  <si>
    <t>77773</t>
  </si>
  <si>
    <t>SANG KEUN JANG</t>
  </si>
  <si>
    <t>95953</t>
  </si>
  <si>
    <t>Navya Thomas</t>
  </si>
  <si>
    <t>66380</t>
  </si>
  <si>
    <t>Nawaf Ibrahim Yousef Al Moosa</t>
  </si>
  <si>
    <t>74294</t>
  </si>
  <si>
    <t>NAYEEFA CHOWDHURY</t>
  </si>
  <si>
    <t>91831</t>
  </si>
  <si>
    <t>SANTEC EUROPE LIMITED</t>
  </si>
  <si>
    <t>65251</t>
  </si>
  <si>
    <t>SARA ADEL MOHAMMAD MOHEIELDIN NASRAT</t>
  </si>
  <si>
    <t>106254</t>
  </si>
  <si>
    <t>Sara Ahmed Rashed Bin Saidan</t>
  </si>
  <si>
    <t>74415</t>
  </si>
  <si>
    <t>Nayfa Abdulla Ahmed Awana Al Masaabi</t>
  </si>
  <si>
    <t>74296</t>
  </si>
  <si>
    <t>SARA MUAWIYA FARIS AZZUNI</t>
  </si>
  <si>
    <t>104562</t>
  </si>
  <si>
    <t>Nayla El Kork</t>
  </si>
  <si>
    <t>74297</t>
  </si>
  <si>
    <t>SARA SALEH AHMED ALHINAI</t>
  </si>
  <si>
    <t>102484</t>
  </si>
  <si>
    <t>Nazar Thamer Ali</t>
  </si>
  <si>
    <t>74298</t>
  </si>
  <si>
    <t>SARA SALEM OBAID SALEM ALDHAHERI</t>
  </si>
  <si>
    <t>101970</t>
  </si>
  <si>
    <t>NECAR MERAH</t>
  </si>
  <si>
    <t>91155</t>
  </si>
  <si>
    <t>SARAB AHMED RASHED ALKHADDEIM ALANTALI</t>
  </si>
  <si>
    <t>102679</t>
  </si>
  <si>
    <t>Nevin Mathew</t>
  </si>
  <si>
    <t>83789</t>
  </si>
  <si>
    <t>SARAH ISMAIL IBRAHIM ISMAIL ALALI</t>
  </si>
  <si>
    <t>105001</t>
  </si>
  <si>
    <t>NEXT FUTURE SOLUTIONS TECHNOLOGIES COMPANY L.L.C.</t>
  </si>
  <si>
    <t>93224</t>
  </si>
  <si>
    <t>NHS LOTHIAN</t>
  </si>
  <si>
    <t>54298</t>
  </si>
  <si>
    <t>SAVERIO IACOPONI</t>
  </si>
  <si>
    <t>106128</t>
  </si>
  <si>
    <t>Nicholas George Hallfors</t>
  </si>
  <si>
    <t>74303</t>
  </si>
  <si>
    <t>102493</t>
  </si>
  <si>
    <t>NIKOLAOS CHATZIARGYRIOU</t>
  </si>
  <si>
    <t>97763</t>
  </si>
  <si>
    <t>NING WANG</t>
  </si>
  <si>
    <t>97144</t>
  </si>
  <si>
    <t>Nithin Chacko Thomas</t>
  </si>
  <si>
    <t>84213</t>
  </si>
  <si>
    <t>71922</t>
  </si>
  <si>
    <t>Nitul Singh Rajput</t>
  </si>
  <si>
    <t>65910</t>
  </si>
  <si>
    <t>NIVELY</t>
  </si>
  <si>
    <t>93733</t>
  </si>
  <si>
    <t>NOOR YASER TAISEER KHASEEB ALYAARBI</t>
  </si>
  <si>
    <t>100057</t>
  </si>
  <si>
    <t>NOORA ALI SAAD FAHAD ALOMAIRA</t>
  </si>
  <si>
    <t>96452</t>
  </si>
  <si>
    <t>NORBERT OTTO REICH</t>
  </si>
  <si>
    <t>99355</t>
  </si>
  <si>
    <t>Noura Alshamsi</t>
  </si>
  <si>
    <t>84259</t>
  </si>
  <si>
    <t>NOURA SAYED MOHAMED SAYED</t>
  </si>
  <si>
    <t>97892</t>
  </si>
  <si>
    <t>NOURAN AHMED SAMIR MOHAMED HASSAN FARID</t>
  </si>
  <si>
    <t>93215</t>
  </si>
  <si>
    <t>OEA LABORATORIES LIMITED</t>
  </si>
  <si>
    <t>94397</t>
  </si>
  <si>
    <t>SEAN THOMAS MCCOY</t>
  </si>
  <si>
    <t>103234</t>
  </si>
  <si>
    <t>Seba Zakaria Abdulaleem Al Areeqi</t>
  </si>
  <si>
    <t>92989</t>
  </si>
  <si>
    <t>SEBASTIAN GEIGER BOSCHUNG</t>
  </si>
  <si>
    <t>102163</t>
  </si>
  <si>
    <t>OHKEN CO., LTD.</t>
  </si>
  <si>
    <t>97378</t>
  </si>
  <si>
    <t>Ola Osman</t>
  </si>
  <si>
    <t>76163</t>
  </si>
  <si>
    <t>106244</t>
  </si>
  <si>
    <t>OLIVER MARIO FELICE MONGA</t>
  </si>
  <si>
    <t>95564</t>
  </si>
  <si>
    <t>Seneerappa Bojanampati</t>
  </si>
  <si>
    <t>84016</t>
  </si>
  <si>
    <t>OMAIR KHAN</t>
  </si>
  <si>
    <t>50785</t>
  </si>
  <si>
    <t>100321</t>
  </si>
  <si>
    <t>Omar Ahmad Jebril Hawamdeh</t>
  </si>
  <si>
    <t>74313</t>
  </si>
  <si>
    <t>OMAR MOHAMMAD RASHED ALDELAIL ALREMEITHI</t>
  </si>
  <si>
    <t>100124</t>
  </si>
  <si>
    <t>Seung Kyu Hong</t>
  </si>
  <si>
    <t>91496</t>
  </si>
  <si>
    <t>Sevket Benhur Oral</t>
  </si>
  <si>
    <t>83975</t>
  </si>
  <si>
    <t>Omar Zein Alabdeen AbdelAziz Sharaf</t>
  </si>
  <si>
    <t>74316</t>
  </si>
  <si>
    <t>Shadi Hasan</t>
  </si>
  <si>
    <t>52616</t>
  </si>
  <si>
    <t>28371</t>
  </si>
  <si>
    <t>SHAFEEQ AHMED SYED ALI</t>
  </si>
  <si>
    <t>95917</t>
  </si>
  <si>
    <t>SHAHANA PREVEN MOHAMMED ABDUL QUDDUS KHAN</t>
  </si>
  <si>
    <t>105791</t>
  </si>
  <si>
    <t>SHAHD SALEM ABDULLA MUFLEH ALNAQBI</t>
  </si>
  <si>
    <t>103013</t>
  </si>
  <si>
    <t>SHAHID RABBANI</t>
  </si>
  <si>
    <t>56556</t>
  </si>
  <si>
    <t>50381</t>
  </si>
  <si>
    <t>SHAIKHA ABDULLA IBRAHIM ALSHAER</t>
  </si>
  <si>
    <t>101458</t>
  </si>
  <si>
    <t>SHAIKHA SAEED ABDULLA SAIF ALMAZROUEI</t>
  </si>
  <si>
    <t>103272</t>
  </si>
  <si>
    <t>OMNIO TECHNOLOGIES COMPANY L L C</t>
  </si>
  <si>
    <t>93615</t>
  </si>
  <si>
    <t>Shaima Rashid Ali Ismail Al Zaabi</t>
  </si>
  <si>
    <t>74431</t>
  </si>
  <si>
    <t>4688</t>
  </si>
  <si>
    <t>SHAIMAA AWADH OMAR AWADH BARASHEED</t>
  </si>
  <si>
    <t>103459</t>
  </si>
  <si>
    <t>Shaju Masoonath Badarudeen</t>
  </si>
  <si>
    <t>74432</t>
  </si>
  <si>
    <t>SHAMAA SAEED SALEM ALI ALFZARI</t>
  </si>
  <si>
    <t>101329</t>
  </si>
  <si>
    <t>SHAMMA AHMED ABDULLA JUMAAN ALTAMIMI</t>
  </si>
  <si>
    <t>104361</t>
  </si>
  <si>
    <t>SHAMMA AHMED MOHAMMED ABDULRAHMAN ALBAKR</t>
  </si>
  <si>
    <t>104864</t>
  </si>
  <si>
    <t>53070</t>
  </si>
  <si>
    <t>SHAMMA MOHAMED MATAR MOHAMED ALHAMELI</t>
  </si>
  <si>
    <t>106657</t>
  </si>
  <si>
    <t>SHAMMA MOHAMMED RASHED SAEED ALMAQDAHI</t>
  </si>
  <si>
    <t>103546</t>
  </si>
  <si>
    <t>OSAKADAIGAKUKIFUKINKOZA</t>
  </si>
  <si>
    <t>87861</t>
  </si>
  <si>
    <t>Osama KH. S. Najjar</t>
  </si>
  <si>
    <t>99275</t>
  </si>
  <si>
    <t>104910</t>
  </si>
  <si>
    <t>OTIS L.L.C.</t>
  </si>
  <si>
    <t>12603</t>
  </si>
  <si>
    <t>83148</t>
  </si>
  <si>
    <t>OXFORD UNIVERSITY PRESS</t>
  </si>
  <si>
    <t>5854</t>
  </si>
  <si>
    <t>93478</t>
  </si>
  <si>
    <t>SHAREBOT S.R.L.</t>
  </si>
  <si>
    <t>84177</t>
  </si>
  <si>
    <t>PANAYOTE MILTIADE PARDALOS</t>
  </si>
  <si>
    <t>97137</t>
  </si>
  <si>
    <t>PANTERRA GEOCONSULTANTS B.V.</t>
  </si>
  <si>
    <t>87344</t>
  </si>
  <si>
    <t>SHAYMA ABDULLA MURAD ALHAYYAS ALBLOOSHI</t>
  </si>
  <si>
    <t>102972</t>
  </si>
  <si>
    <t>Shayma Rashed Abdulla Al Hebsi</t>
  </si>
  <si>
    <t>65778</t>
  </si>
  <si>
    <t>SHEHZAD AHMED PERVEZ AHMED</t>
  </si>
  <si>
    <t>104209</t>
  </si>
  <si>
    <t>103833</t>
  </si>
  <si>
    <t>Parashuram Kallem</t>
  </si>
  <si>
    <t>97516</t>
  </si>
  <si>
    <t>104293</t>
  </si>
  <si>
    <t>PARK KIHONG</t>
  </si>
  <si>
    <t>95573</t>
  </si>
  <si>
    <t>Partha Guha</t>
  </si>
  <si>
    <t>99690</t>
  </si>
  <si>
    <t>91704</t>
  </si>
  <si>
    <t>SHI HUAHONG</t>
  </si>
  <si>
    <t>106513</t>
  </si>
  <si>
    <t>PASCHALIS ALEXANDRIDIS</t>
  </si>
  <si>
    <t>91158</t>
  </si>
  <si>
    <t>Paschalis Sofotasios</t>
  </si>
  <si>
    <t>74317</t>
  </si>
  <si>
    <t>Patricia Jamal</t>
  </si>
  <si>
    <t>74318</t>
  </si>
  <si>
    <t>PAUL GERARD PRINGLE</t>
  </si>
  <si>
    <t>96810</t>
  </si>
  <si>
    <t>SHOWBIE INC.</t>
  </si>
  <si>
    <t>101714</t>
  </si>
  <si>
    <t>SHUBRA LALWANI ASHOK KUMAR LALWANI</t>
  </si>
  <si>
    <t>103503</t>
  </si>
  <si>
    <t>PAULA ELENA COLAVITA</t>
  </si>
  <si>
    <t>96124</t>
  </si>
  <si>
    <t>PEERTECHZ PUBLICATIONS PRIVATE LIMITED</t>
  </si>
  <si>
    <t>98932</t>
  </si>
  <si>
    <t>PERPETUS JACQUES HOUNGBO</t>
  </si>
  <si>
    <t>88872</t>
  </si>
  <si>
    <t>43938</t>
  </si>
  <si>
    <t>Peter Armstrong</t>
  </si>
  <si>
    <t>50831</t>
  </si>
  <si>
    <t>PETER MICHAEL GAMMON</t>
  </si>
  <si>
    <t>91160</t>
  </si>
  <si>
    <t>PETER ROSS ARMSTRONG</t>
  </si>
  <si>
    <t>78160</t>
  </si>
  <si>
    <t>PETRA MECHATRONICS MIDDLE EAST TRADING LLC</t>
  </si>
  <si>
    <t>67989</t>
  </si>
  <si>
    <t>SIGNATONE CORPORATION</t>
  </si>
  <si>
    <t>51879</t>
  </si>
  <si>
    <t>Phani Kumar Chamarthi</t>
  </si>
  <si>
    <t>89996</t>
  </si>
  <si>
    <t>PIPELINE SERVICES L.L.C.</t>
  </si>
  <si>
    <t>89597</t>
  </si>
  <si>
    <t>SIM LI CHEN</t>
  </si>
  <si>
    <t>102452</t>
  </si>
  <si>
    <t>58676</t>
  </si>
  <si>
    <t>97691</t>
  </si>
  <si>
    <t>SIOBHAN O SULLIVAN</t>
  </si>
  <si>
    <t>82592</t>
  </si>
  <si>
    <t>94159</t>
  </si>
  <si>
    <t>PRASHANTH REDDY MARPU</t>
  </si>
  <si>
    <t>53391</t>
  </si>
  <si>
    <t>Praveen Kumar Maghelal</t>
  </si>
  <si>
    <t>83485</t>
  </si>
  <si>
    <t>PRAVEEN MAGHELAL</t>
  </si>
  <si>
    <t>58261</t>
  </si>
  <si>
    <t>SIVAPRAKASH SENGODAN</t>
  </si>
  <si>
    <t>106395</t>
  </si>
  <si>
    <t>PRESS REPORT HOUSE LIMITED</t>
  </si>
  <si>
    <t>97439</t>
  </si>
  <si>
    <t>97151</t>
  </si>
  <si>
    <t>61000</t>
  </si>
  <si>
    <t>SMART VISION FOR INFORMATION SYSTEMS - ABU DHABI BRANCH</t>
  </si>
  <si>
    <t>33406</t>
  </si>
  <si>
    <t>PRODROMOS DAOUTIDIS</t>
  </si>
  <si>
    <t>91162</t>
  </si>
  <si>
    <t>91782</t>
  </si>
  <si>
    <t>SNIC SOLUTIONS PRIVATE LIMITED</t>
  </si>
  <si>
    <t>102997</t>
  </si>
  <si>
    <t>SOBIA JANGSHER JANGSHER</t>
  </si>
  <si>
    <t>105838</t>
  </si>
  <si>
    <t>PROSERV AL BADIE LLC</t>
  </si>
  <si>
    <t>86086</t>
  </si>
  <si>
    <t>68256</t>
  </si>
  <si>
    <t>QAYYUM HUSAIN</t>
  </si>
  <si>
    <t>96126</t>
  </si>
  <si>
    <t>QUAN XIE</t>
  </si>
  <si>
    <t>91290</t>
  </si>
  <si>
    <t>QUINSTAR TECHNOLOGY INC</t>
  </si>
  <si>
    <t>93752</t>
  </si>
  <si>
    <t>R .M . B REAL ESTATE L.L.C.</t>
  </si>
  <si>
    <t>42644</t>
  </si>
  <si>
    <t>Rabab Ali Mah'd Qaddoura</t>
  </si>
  <si>
    <t>95329</t>
  </si>
  <si>
    <t>97795</t>
  </si>
  <si>
    <t>Solomon Kahsay Gebremariam</t>
  </si>
  <si>
    <t>101056</t>
  </si>
  <si>
    <t>Solomon Micheal Serunjogi</t>
  </si>
  <si>
    <t>83538</t>
  </si>
  <si>
    <t>SONG KYOO KIM</t>
  </si>
  <si>
    <t>88871</t>
  </si>
  <si>
    <t>87686</t>
  </si>
  <si>
    <t>SORBONNE UNIVERSITY ABU DHABI</t>
  </si>
  <si>
    <t>102085</t>
  </si>
  <si>
    <t>RABIA MAQSOOD</t>
  </si>
  <si>
    <t>96636</t>
  </si>
  <si>
    <t>RACHIDA DSSOULI</t>
  </si>
  <si>
    <t>78544</t>
  </si>
  <si>
    <t>RADHA KUSHWAHA</t>
  </si>
  <si>
    <t>96679</t>
  </si>
  <si>
    <t>SPACE IMAGING MIDDLE EAST L.L.C.</t>
  </si>
  <si>
    <t>32645</t>
  </si>
  <si>
    <t>Radia Lahlou</t>
  </si>
  <si>
    <t>66381</t>
  </si>
  <si>
    <t>98601</t>
  </si>
  <si>
    <t>50306</t>
  </si>
  <si>
    <t>RAED ABD-ALMAJEED ABD-LAHAMEED</t>
  </si>
  <si>
    <t>98493</t>
  </si>
  <si>
    <t>SPECIAL ACCOUNT FOR RESEARCH GRANTS OF THE NATIONAL AND KAPODISTRIAN UNIVERSITY OF ATHENS</t>
  </si>
  <si>
    <t>100878</t>
  </si>
  <si>
    <t>RAGHAD MOAYAD M ABU ALI</t>
  </si>
  <si>
    <t>93220</t>
  </si>
  <si>
    <t>SPECIALTY CARGO INC.</t>
  </si>
  <si>
    <t>100670</t>
  </si>
  <si>
    <t>93115</t>
  </si>
  <si>
    <t>SPECTRUM GENERAL TRADING L.L.C.</t>
  </si>
  <si>
    <t>96375</t>
  </si>
  <si>
    <t>SPECTRUM GENERAL TRADING LLC</t>
  </si>
  <si>
    <t>82469</t>
  </si>
  <si>
    <t>50106</t>
  </si>
  <si>
    <t>SPEED LAPTOP CENTER LLC</t>
  </si>
  <si>
    <t>32849</t>
  </si>
  <si>
    <t>RAJ JAIN</t>
  </si>
  <si>
    <t>91256</t>
  </si>
  <si>
    <t>Rajkumar Muthusamy</t>
  </si>
  <si>
    <t>88993</t>
  </si>
  <si>
    <t>SPLCO LTD</t>
  </si>
  <si>
    <t>103422</t>
  </si>
  <si>
    <t>RASHID KAMEL ABU-RUB</t>
  </si>
  <si>
    <t>56821</t>
  </si>
  <si>
    <t>RAVI XAVIER FILIPE FERNANDES</t>
  </si>
  <si>
    <t>98073</t>
  </si>
  <si>
    <t>SPRINGS ADVERTISING L.L.C.</t>
  </si>
  <si>
    <t>4697</t>
  </si>
  <si>
    <t>RAYMOND SPORT L.L.C. - ABU DHABI BRANCH</t>
  </si>
  <si>
    <t>18643</t>
  </si>
  <si>
    <t>77812</t>
  </si>
  <si>
    <t>RED ARROWS GRAPHICS L.L.C.</t>
  </si>
  <si>
    <t>89440</t>
  </si>
  <si>
    <t>Reem Al Amri</t>
  </si>
  <si>
    <t>84127</t>
  </si>
  <si>
    <t>REEM HUMOUD KHALIFA BIN MALIK ALMANSOORI</t>
  </si>
  <si>
    <t>96597</t>
  </si>
  <si>
    <t>Reem Ismail</t>
  </si>
  <si>
    <t>83928</t>
  </si>
  <si>
    <t>REEM JAMAL MOHAMED SAIF ALMEHAIRBI</t>
  </si>
  <si>
    <t>99576</t>
  </si>
  <si>
    <t>83732</t>
  </si>
  <si>
    <t>REHAN UMER</t>
  </si>
  <si>
    <t>88802</t>
  </si>
  <si>
    <t>REMCOM, INC.</t>
  </si>
  <si>
    <t>74833</t>
  </si>
  <si>
    <t>97844</t>
  </si>
  <si>
    <t>Rex Hector Mamauag</t>
  </si>
  <si>
    <t>84020</t>
  </si>
  <si>
    <t>100109</t>
  </si>
  <si>
    <t>RIAD BENELMIR</t>
  </si>
  <si>
    <t>97832</t>
  </si>
  <si>
    <t>RICARDO MORAIS FONSECA</t>
  </si>
  <si>
    <t>96467</t>
  </si>
  <si>
    <t>RICHA</t>
  </si>
  <si>
    <t>87429</t>
  </si>
  <si>
    <t>RICHARD GILES HARRISON</t>
  </si>
  <si>
    <t>98778</t>
  </si>
  <si>
    <t>RICHARD ORMONDE</t>
  </si>
  <si>
    <t>96442</t>
  </si>
  <si>
    <t>RICHARD REILLY</t>
  </si>
  <si>
    <t>91257</t>
  </si>
  <si>
    <t>Sueda Hatipoglu</t>
  </si>
  <si>
    <t>83515</t>
  </si>
  <si>
    <t>RIMON TECLE GHEBREMESKEL</t>
  </si>
  <si>
    <t>94424</t>
  </si>
  <si>
    <t>Sufian Abedrabbo</t>
  </si>
  <si>
    <t>82377</t>
  </si>
  <si>
    <t>RIZWAN SAEED CHOUDHRY</t>
  </si>
  <si>
    <t>95444</t>
  </si>
  <si>
    <t>Robert Llewellyn Tyler</t>
  </si>
  <si>
    <t>92758</t>
  </si>
  <si>
    <t>SUHAIL ABDULLA ALI BIN ZAYED ALFALASI</t>
  </si>
  <si>
    <t>103119</t>
  </si>
  <si>
    <t>ROBERTO SANTANA HERMIDA</t>
  </si>
  <si>
    <t>94162</t>
  </si>
  <si>
    <t>SUHAILA SAEED RASHED ALMUAILI ALMHEIRI</t>
  </si>
  <si>
    <t>103308</t>
  </si>
  <si>
    <t>SUHIL ALI IBRAHIM RASHED ALMUHAISNI</t>
  </si>
  <si>
    <t>101623</t>
  </si>
  <si>
    <t>SULAIMAN FARAJ SULAIMAN FARAJ ALALEELI</t>
  </si>
  <si>
    <t>104013</t>
  </si>
  <si>
    <t>10364</t>
  </si>
  <si>
    <t>Roshan Philip Saji</t>
  </si>
  <si>
    <t>95490</t>
  </si>
  <si>
    <t>Ru Li</t>
  </si>
  <si>
    <t>91011</t>
  </si>
  <si>
    <t>SULTAN ABDELAZIZ KHAMIS ALBUDAIWI ALNAQBI</t>
  </si>
  <si>
    <t>103921</t>
  </si>
  <si>
    <t>SULTAN AHMED SULTAN ESSA ALJABER</t>
  </si>
  <si>
    <t>88444</t>
  </si>
  <si>
    <t>RUBA AYMAN RAGHEB NASSER</t>
  </si>
  <si>
    <t>90962</t>
  </si>
  <si>
    <t>SULTAN AL HASSANIEH</t>
  </si>
  <si>
    <t>101366</t>
  </si>
  <si>
    <t>SULTAN IBRAHIM MOHAMED IBRAHIM ALRAEESI</t>
  </si>
  <si>
    <t>101333</t>
  </si>
  <si>
    <t>SULTAN MOHAMED SALEH ALAWI ALBREIKI</t>
  </si>
  <si>
    <t>78374</t>
  </si>
  <si>
    <t>SULTAN MOHAMMED SHOAIB KHOURI</t>
  </si>
  <si>
    <t>78286</t>
  </si>
  <si>
    <t>SADASIVAN PUTHUSSERYPADY KUMARAN</t>
  </si>
  <si>
    <t>91276</t>
  </si>
  <si>
    <t>Sadia Jamil</t>
  </si>
  <si>
    <t>97283</t>
  </si>
  <si>
    <t>SUMAYA HUMAID MOHAMMED SALEM ALBEDWAWI</t>
  </si>
  <si>
    <t>100765</t>
  </si>
  <si>
    <t>SAEED YOUSIF ABDULLA MOHAMED ALHADDAD</t>
  </si>
  <si>
    <t>100040</t>
  </si>
  <si>
    <t>SUMAYYA ISMAIL IBRAHIM ALI AL ALI</t>
  </si>
  <si>
    <t>106034</t>
  </si>
  <si>
    <t>SUMITH RANIL WICKRAMASINGHE</t>
  </si>
  <si>
    <t>106413</t>
  </si>
  <si>
    <t>89883</t>
  </si>
  <si>
    <t>SAFENG SERVICES &amp; TECHNOLOGIES LTD</t>
  </si>
  <si>
    <t>94800</t>
  </si>
  <si>
    <t>Sundharamoorthy Venugopal</t>
  </si>
  <si>
    <t>83801</t>
  </si>
  <si>
    <t>SUNDUS AFZAL MUHAMMAD AFZAL MAHMOOD</t>
  </si>
  <si>
    <t>103116</t>
  </si>
  <si>
    <t>97816</t>
  </si>
  <si>
    <t>Sajid Javed</t>
  </si>
  <si>
    <t>93139</t>
  </si>
  <si>
    <t>SUPER POWER ELECTRO MECHANICAL CONTRACTING LLC</t>
  </si>
  <si>
    <t>50224</t>
  </si>
  <si>
    <t>4381</t>
  </si>
  <si>
    <t>SAKR ENERGY SOLUTIONS L.L.C.</t>
  </si>
  <si>
    <t>52113</t>
  </si>
  <si>
    <t>SURABHI SURESH NAIR</t>
  </si>
  <si>
    <t>101223</t>
  </si>
  <si>
    <t>SALAH EL DIN MALIK EL MUBASHER ELTAYEB</t>
  </si>
  <si>
    <t>99214</t>
  </si>
  <si>
    <t>Salim Alkaabi</t>
  </si>
  <si>
    <t>75996</t>
  </si>
  <si>
    <t>SURTI INDUSTRIES L.L.C</t>
  </si>
  <si>
    <t>100205</t>
  </si>
  <si>
    <t>53651</t>
  </si>
  <si>
    <t>SUSANNE JOY CURTIS</t>
  </si>
  <si>
    <t>103096</t>
  </si>
  <si>
    <t>Salim Metnani</t>
  </si>
  <si>
    <t>83955</t>
  </si>
  <si>
    <t>Salisu Ibrahim</t>
  </si>
  <si>
    <t>84412</t>
  </si>
  <si>
    <t>SUZAN HAILE GHIRMAY</t>
  </si>
  <si>
    <t>106113</t>
  </si>
  <si>
    <t>SUZAN SULIEMAN ABEDALSALAM SALMAN</t>
  </si>
  <si>
    <t>100707</t>
  </si>
  <si>
    <t>SVEN TORSTEN MUESSING</t>
  </si>
  <si>
    <t>104866</t>
  </si>
  <si>
    <t>SWANSEA UNIVERSITY</t>
  </si>
  <si>
    <t>100663</t>
  </si>
  <si>
    <t>SALMA AHMAD SULAIMAN ABDALWAHHAB ABU-HADEAD</t>
  </si>
  <si>
    <t>100158</t>
  </si>
  <si>
    <t>Samar Mohamed Awadh abdrabou AlHarbi</t>
  </si>
  <si>
    <t>65843</t>
  </si>
  <si>
    <t>SYED MOFIZUL ISLAM</t>
  </si>
  <si>
    <t>106414</t>
  </si>
  <si>
    <t>SAMEEH SAEED SALEM MOHAMED ALMASKARI</t>
  </si>
  <si>
    <t>100282</t>
  </si>
  <si>
    <t>Samer Abu Khadra</t>
  </si>
  <si>
    <t>83952</t>
  </si>
  <si>
    <t>SYED SALMAN ASIF SYED MUHAMMAD MOHIUDDIN</t>
  </si>
  <si>
    <t>106894</t>
  </si>
  <si>
    <t>Syed Tariq Ahmed</t>
  </si>
  <si>
    <t>89007</t>
  </si>
  <si>
    <t>51825</t>
  </si>
  <si>
    <t>SAMUEL SHENG MAO</t>
  </si>
  <si>
    <t>96445</t>
  </si>
  <si>
    <t>SAMUEL TESFAALEM HADISH</t>
  </si>
  <si>
    <t>94428</t>
  </si>
  <si>
    <t>63419</t>
  </si>
  <si>
    <t>SAN DIEGO STATE UNIVERSITY RESEARCH FOUNDATION</t>
  </si>
  <si>
    <t>99676</t>
  </si>
  <si>
    <t>SANDRA KAY ALLEN</t>
  </si>
  <si>
    <t>94312</t>
  </si>
  <si>
    <t>TADAHIRO KISHIDA</t>
  </si>
  <si>
    <t>78058</t>
  </si>
  <si>
    <t>TAE HEE HAN</t>
  </si>
  <si>
    <t>106415</t>
  </si>
  <si>
    <t>96507</t>
  </si>
  <si>
    <t>SANJANA CHANDRAN S PRASANNA CHA</t>
  </si>
  <si>
    <t>98421</t>
  </si>
  <si>
    <t>TAIMUR HASSAN ZAHID UI HASSAN</t>
  </si>
  <si>
    <t>103519</t>
  </si>
  <si>
    <t>100942</t>
  </si>
  <si>
    <t>TALLAC TECHNOLOGY LLC</t>
  </si>
  <si>
    <t>102951</t>
  </si>
  <si>
    <t>SARA MOHAMMED SALEM MOHAMMED ALMAHIRI</t>
  </si>
  <si>
    <t>100159</t>
  </si>
  <si>
    <t>SARA NABEEL HUMOOD MOHAMMED ALSABEHA</t>
  </si>
  <si>
    <t>97977</t>
  </si>
  <si>
    <t>SARA SALEM ALI SAIF ALMEHRZI</t>
  </si>
  <si>
    <t>99671</t>
  </si>
  <si>
    <t>Sara Sameeh Mneimne</t>
  </si>
  <si>
    <t>65768</t>
  </si>
  <si>
    <t>Sarah El Chakour El Hajj Chehadeh</t>
  </si>
  <si>
    <t>74423</t>
  </si>
  <si>
    <t>SAURABH SHUKLA</t>
  </si>
  <si>
    <t>96809</t>
  </si>
  <si>
    <t>Saverio Perri</t>
  </si>
  <si>
    <t>66347</t>
  </si>
  <si>
    <t>SCHNEIDER ELECTRIC INDUSTRIES - SA</t>
  </si>
  <si>
    <t>87393</t>
  </si>
  <si>
    <t>SCORE PLUS EDUCATIONAL CONSULTING INSTITUTE L.L.C.</t>
  </si>
  <si>
    <t>14022</t>
  </si>
  <si>
    <t>TAREQ KHALED MOHAMMED ALKAF</t>
  </si>
  <si>
    <t>104347</t>
  </si>
  <si>
    <t>SCUOLA SUPERIORE SANT ANNA</t>
  </si>
  <si>
    <t>75139</t>
  </si>
  <si>
    <t>TARIQ ALI M ALKHALIFA</t>
  </si>
  <si>
    <t>106417</t>
  </si>
  <si>
    <t>78000</t>
  </si>
  <si>
    <t>Tasneem Mohammad Ahmad Assaf</t>
  </si>
  <si>
    <t>81001</t>
  </si>
  <si>
    <t>98606</t>
  </si>
  <si>
    <t>TAYSEER SULEIMAN MOHAMMAD SOLEIMAN DARWEESH</t>
  </si>
  <si>
    <t>100726</t>
  </si>
  <si>
    <t>TC-TUNGSTEN COMPOUNDS GMBH</t>
  </si>
  <si>
    <t>79093</t>
  </si>
  <si>
    <t>TDI INTERNATIONAL,INC.</t>
  </si>
  <si>
    <t>51926</t>
  </si>
  <si>
    <t>SETH MARTIN HUBBARD</t>
  </si>
  <si>
    <t>91360</t>
  </si>
  <si>
    <t>SEUNG IHL KAM</t>
  </si>
  <si>
    <t>91361</t>
  </si>
  <si>
    <t>SGS CANADA INC</t>
  </si>
  <si>
    <t>85583</t>
  </si>
  <si>
    <t>Shahzad Muzaffar</t>
  </si>
  <si>
    <t>66077</t>
  </si>
  <si>
    <t>SHAIKHAH ABDULLA AHMED ALI ALMOTAIRY</t>
  </si>
  <si>
    <t>100252</t>
  </si>
  <si>
    <t>SHAIMA ZEYAD NASER MUBARAK BAHUMAISH</t>
  </si>
  <si>
    <t>99937</t>
  </si>
  <si>
    <t>Shamma Al Marar</t>
  </si>
  <si>
    <t>84077</t>
  </si>
  <si>
    <t>97936</t>
  </si>
  <si>
    <t>98878</t>
  </si>
  <si>
    <t>SHARAF DG L.L.C.</t>
  </si>
  <si>
    <t>26531</t>
  </si>
  <si>
    <t>SHELL ABU DHABI BV</t>
  </si>
  <si>
    <t>37146</t>
  </si>
  <si>
    <t>TECHSTARS CENTRAL LLC</t>
  </si>
  <si>
    <t>101866</t>
  </si>
  <si>
    <t>TECON LTD.</t>
  </si>
  <si>
    <t>67633</t>
  </si>
  <si>
    <t>SHERALI ZEADALLY</t>
  </si>
  <si>
    <t>97079</t>
  </si>
  <si>
    <t>SHERIF MOHAMED FARUK AHMED EL KHAMISY</t>
  </si>
  <si>
    <t>97464</t>
  </si>
  <si>
    <t>SHEROOQ HAMDAN MOOSA ALI KARAM</t>
  </si>
  <si>
    <t>96449</t>
  </si>
  <si>
    <t>Shihab Jimaa</t>
  </si>
  <si>
    <t>74344</t>
  </si>
  <si>
    <t>104407</t>
  </si>
  <si>
    <t>TELECTRON AGENCIES &amp; TRADING</t>
  </si>
  <si>
    <t>23396</t>
  </si>
  <si>
    <t>TEN CATE ADVANCED COMPOSITES B.V.</t>
  </si>
  <si>
    <t>89830</t>
  </si>
  <si>
    <t>Shoaib Muhammad Anwer Anwer</t>
  </si>
  <si>
    <t>81043</t>
  </si>
  <si>
    <t>SHOUQ KHALIFA KHUDADAD WARSHAK DERZADA</t>
  </si>
  <si>
    <t>100055</t>
  </si>
  <si>
    <t>SHURA TRADING &amp; HOTEL SUPPLIES</t>
  </si>
  <si>
    <t>45679</t>
  </si>
  <si>
    <t>THANIGAIELAN ARUMUGHAM ARUMUGHAM</t>
  </si>
  <si>
    <t>105438</t>
  </si>
  <si>
    <t>SIBCA ELECTRONIC EQUIPMENT CO. LTD W.L.L. - BRANCH</t>
  </si>
  <si>
    <t>11044</t>
  </si>
  <si>
    <t>THE BRITISH LIBRARY</t>
  </si>
  <si>
    <t>36546</t>
  </si>
  <si>
    <t>Siddhartha Kumar Shakya</t>
  </si>
  <si>
    <t>77502</t>
  </si>
  <si>
    <t>4575</t>
  </si>
  <si>
    <t>THE COMMUNICATIONS WORKS DMCC</t>
  </si>
  <si>
    <t>102861</t>
  </si>
  <si>
    <t>79184</t>
  </si>
  <si>
    <t>THE COOL BOX STUDIO DMCC</t>
  </si>
  <si>
    <t>65082</t>
  </si>
  <si>
    <t>51816</t>
  </si>
  <si>
    <t>SIL-MID LTD</t>
  </si>
  <si>
    <t>75219</t>
  </si>
  <si>
    <t>THE INSTITUTE OF ELECTRICAL AND ELECTRONICS ENGINEERS, INCORPORATED</t>
  </si>
  <si>
    <t>51838</t>
  </si>
  <si>
    <t>SIMIO LLC</t>
  </si>
  <si>
    <t>93608</t>
  </si>
  <si>
    <t>SIMULATION 1 SYSTEMS L.L.C.</t>
  </si>
  <si>
    <t>93445</t>
  </si>
  <si>
    <t>102000</t>
  </si>
  <si>
    <t>THE RECTOR AND VISITORS OF THE UNIVERSITY OF VIRGINIA</t>
  </si>
  <si>
    <t>99899</t>
  </si>
  <si>
    <t>87434</t>
  </si>
  <si>
    <t>THE SCIENTIFIC ENGINEERING WORKS</t>
  </si>
  <si>
    <t>86963</t>
  </si>
  <si>
    <t>SITOOLS BIOTECH GMBH</t>
  </si>
  <si>
    <t>93173</t>
  </si>
  <si>
    <t>SKILLZ MIDDLE EAST FZ LLC</t>
  </si>
  <si>
    <t>69052</t>
  </si>
  <si>
    <t>101867</t>
  </si>
  <si>
    <t>SMART VISION TECHNOLOGY L.L.C.</t>
  </si>
  <si>
    <t>50921</t>
  </si>
  <si>
    <t>88670</t>
  </si>
  <si>
    <t>SOHA EKRIMA KHALAF ALLAH YOUSUF</t>
  </si>
  <si>
    <t>57822</t>
  </si>
  <si>
    <t>SOHAIL MURAD</t>
  </si>
  <si>
    <t>97765</t>
  </si>
  <si>
    <t>THENMOZHI VENKATACHALAM VENKATACHALAM</t>
  </si>
  <si>
    <t>105843</t>
  </si>
  <si>
    <t>THERMETRICS LLC</t>
  </si>
  <si>
    <t>86763</t>
  </si>
  <si>
    <t>THERMO-CALC SOFTWARE AB</t>
  </si>
  <si>
    <t>74861</t>
  </si>
  <si>
    <t>SOLARONIX SA</t>
  </si>
  <si>
    <t>59085</t>
  </si>
  <si>
    <t>THOMAS DELCLOS</t>
  </si>
  <si>
    <t>58185</t>
  </si>
  <si>
    <t>SOUL ART EVENTS MANAGEMENT</t>
  </si>
  <si>
    <t>97585</t>
  </si>
  <si>
    <t>Thomas Steuber</t>
  </si>
  <si>
    <t>82378</t>
  </si>
  <si>
    <t>63563</t>
  </si>
  <si>
    <t>SPAN TRADING L.L.C.</t>
  </si>
  <si>
    <t>10491</t>
  </si>
  <si>
    <t>SPECIALIZED MARKETING CO. W.L.L.</t>
  </si>
  <si>
    <t>9910</t>
  </si>
  <si>
    <t>SPECTRA TECHNICAL SERVICES</t>
  </si>
  <si>
    <t>83200</t>
  </si>
  <si>
    <t>TIEJUN ZHANG</t>
  </si>
  <si>
    <t>52001</t>
  </si>
  <si>
    <t>TIEMAR SEMERE BERHE</t>
  </si>
  <si>
    <t>105965</t>
  </si>
  <si>
    <t>SPECTRUM TECHNIQUES, LLC</t>
  </si>
  <si>
    <t>93180</t>
  </si>
  <si>
    <t>SPITAL TECHNOLOGY L.L.C.</t>
  </si>
  <si>
    <t>90125</t>
  </si>
  <si>
    <t>TIMOTHY JOHN REYNOLDS</t>
  </si>
  <si>
    <t>104067</t>
  </si>
  <si>
    <t>STAR LINK JLT</t>
  </si>
  <si>
    <t>39476</t>
  </si>
  <si>
    <t>STAT-EASE, INC.</t>
  </si>
  <si>
    <t>51908</t>
  </si>
  <si>
    <t>STAVROULA BALABANI</t>
  </si>
  <si>
    <t>91366</t>
  </si>
  <si>
    <t>STELLAR NET INC.</t>
  </si>
  <si>
    <t>75188</t>
  </si>
  <si>
    <t>STEPHANOS THEODOSSIADES</t>
  </si>
  <si>
    <t>75242</t>
  </si>
  <si>
    <t>STEPHEN DAVID KRASHEN</t>
  </si>
  <si>
    <t>98940</t>
  </si>
  <si>
    <t>Steven Wesley Griffiths</t>
  </si>
  <si>
    <t>83448</t>
  </si>
  <si>
    <t>STRATA MANUFACTURING - PJSC</t>
  </si>
  <si>
    <t>94829</t>
  </si>
  <si>
    <t>STYLIANOS CHATZIDIMITRIOU</t>
  </si>
  <si>
    <t>95463</t>
  </si>
  <si>
    <t>98444</t>
  </si>
  <si>
    <t>TRANSSOLAR ENERGIETECHNIK GMBH</t>
  </si>
  <si>
    <t>87059</t>
  </si>
  <si>
    <t>99919</t>
  </si>
  <si>
    <t>SUEDA SAYLAN</t>
  </si>
  <si>
    <t>56827</t>
  </si>
  <si>
    <t>TRINITY COLLEGE DUBLIN, THE UNIVERSITY OF DUBLIN</t>
  </si>
  <si>
    <t>98041</t>
  </si>
  <si>
    <t>SUHAIB AHMED FAHMY</t>
  </si>
  <si>
    <t>91369</t>
  </si>
  <si>
    <t>SUHAIL SAIF ALI IBRAHIM ALMARZOOQI</t>
  </si>
  <si>
    <t>100278</t>
  </si>
  <si>
    <t>SULPHUR TECHNOLOGY SUPPORT &amp; TRADING</t>
  </si>
  <si>
    <t>67042</t>
  </si>
  <si>
    <t>SUMAIYAH RAZI MIRZA</t>
  </si>
  <si>
    <t>79996</t>
  </si>
  <si>
    <t>SUMAYA ZAID SAEED ALI ALZUBAIDI</t>
  </si>
  <si>
    <t>90289</t>
  </si>
  <si>
    <t>TSI FRANCE INC.</t>
  </si>
  <si>
    <t>63429</t>
  </si>
  <si>
    <t>Suna Nazar</t>
  </si>
  <si>
    <t>74632</t>
  </si>
  <si>
    <t>81053</t>
  </si>
  <si>
    <t>Sung Mun Lee</t>
  </si>
  <si>
    <t>74351</t>
  </si>
  <si>
    <t>TURNITIN LLC</t>
  </si>
  <si>
    <t>104764</t>
  </si>
  <si>
    <t>SUOMEN MESSUT OSUUSKUNTA</t>
  </si>
  <si>
    <t>93443</t>
  </si>
  <si>
    <t>SURESH KUMAR THIRUTHATH</t>
  </si>
  <si>
    <t>98301</t>
  </si>
  <si>
    <t>SWN COMMUNICATIONS INC</t>
  </si>
  <si>
    <t>77118</t>
  </si>
  <si>
    <t>Syed Ali Shahabudin Bin Abdullah Shahab</t>
  </si>
  <si>
    <t>84128</t>
  </si>
  <si>
    <t>SYNDER, INC.</t>
  </si>
  <si>
    <t>100046</t>
  </si>
  <si>
    <t>U Zeyar Aung</t>
  </si>
  <si>
    <t>65850</t>
  </si>
  <si>
    <t>SYSTEMS TECHNOLOGY INC</t>
  </si>
  <si>
    <t>100023</t>
  </si>
  <si>
    <t>TABBARA ELECTRONICS L.L.C.</t>
  </si>
  <si>
    <t>6439</t>
  </si>
  <si>
    <t>TAMADER OMAR SULAIMAN AHMED AL HOUQANI</t>
  </si>
  <si>
    <t>96654</t>
  </si>
  <si>
    <t>Umar Alfazazi</t>
  </si>
  <si>
    <t>84399</t>
  </si>
  <si>
    <t>TAMKIN CONSULTING</t>
  </si>
  <si>
    <t>93202</t>
  </si>
  <si>
    <t>UMESH KRISHNANKUTTY MENON</t>
  </si>
  <si>
    <t>106071</t>
  </si>
  <si>
    <t>TAN CHAO</t>
  </si>
  <si>
    <t>95644</t>
  </si>
  <si>
    <t>Tanju Deveci</t>
  </si>
  <si>
    <t>83830</t>
  </si>
  <si>
    <t>TANVEER HUSSAIN</t>
  </si>
  <si>
    <t>95505</t>
  </si>
  <si>
    <t>TARAS VLADIMIROVICH POGORELOV</t>
  </si>
  <si>
    <t>97833</t>
  </si>
  <si>
    <t>TAREK LEMAOUI</t>
  </si>
  <si>
    <t>94673</t>
  </si>
  <si>
    <t>TARIK CHAFIK</t>
  </si>
  <si>
    <t>85141</t>
  </si>
  <si>
    <t>5069</t>
  </si>
  <si>
    <t>TARYAM RASHID MOHAMED TARYAM</t>
  </si>
  <si>
    <t>98021</t>
  </si>
  <si>
    <t>TAWZEA DISTRIBUTION &amp; LOGISTICS SERVICES ESTABLISHMENT</t>
  </si>
  <si>
    <t>77171</t>
  </si>
  <si>
    <t>TECH MART MIDDLE EAST L.L.C</t>
  </si>
  <si>
    <t>98037</t>
  </si>
  <si>
    <t>TECHNICAL UNIVERSITY OF DENMARK (DTU NUTECH)</t>
  </si>
  <si>
    <t>51777</t>
  </si>
  <si>
    <t>TECHNISCHE UNIVERSITAET WIEN</t>
  </si>
  <si>
    <t>96264</t>
  </si>
  <si>
    <t>81414</t>
  </si>
  <si>
    <t>64257</t>
  </si>
  <si>
    <t>11558</t>
  </si>
  <si>
    <t>Thaer Isam Yousef Ismail</t>
  </si>
  <si>
    <t>95032</t>
  </si>
  <si>
    <t>60871</t>
  </si>
  <si>
    <t>THE CONSTRUCT SIM</t>
  </si>
  <si>
    <t>94691</t>
  </si>
  <si>
    <t>THE HANGING HOUSE EXPERIENTIAL EVENTS L.L.C</t>
  </si>
  <si>
    <t>99056</t>
  </si>
  <si>
    <t>97087</t>
  </si>
  <si>
    <t>THE UNIVERSITY OF LEEDS</t>
  </si>
  <si>
    <t>80806</t>
  </si>
  <si>
    <t>THE UNIVERSITY OF NEW SOUTH WALES</t>
  </si>
  <si>
    <t>30931</t>
  </si>
  <si>
    <t>THE UNIVERSITY OF TEXAS AT AUSTIN</t>
  </si>
  <si>
    <t>82500</t>
  </si>
  <si>
    <t>UNIVERSITY OF SURREY</t>
  </si>
  <si>
    <t>100044</t>
  </si>
  <si>
    <t>THE UNIVERSITY OF WESTERN AUSTRALIA</t>
  </si>
  <si>
    <t>95464</t>
  </si>
  <si>
    <t>THIN FILM CENTER INC</t>
  </si>
  <si>
    <t>92278</t>
  </si>
  <si>
    <t>Thripti Vijayakumar</t>
  </si>
  <si>
    <t>99689</t>
  </si>
  <si>
    <t>TITANIUM SOFTWARE, INC.</t>
  </si>
  <si>
    <t>98420</t>
  </si>
  <si>
    <t>97346</t>
  </si>
  <si>
    <t>50038</t>
  </si>
  <si>
    <t>TOMSON TECHNOLOGIES L.L.C.</t>
  </si>
  <si>
    <t>86762</t>
  </si>
  <si>
    <t>UREKA VENTURES PRIVATE LIMITED</t>
  </si>
  <si>
    <t>98017</t>
  </si>
  <si>
    <t>87228</t>
  </si>
  <si>
    <t>76246</t>
  </si>
  <si>
    <t>USC ISI - MOSIS REVENUE ACCOUNT</t>
  </si>
  <si>
    <t>51116</t>
  </si>
  <si>
    <t>USHIO EUROPE B.V.</t>
  </si>
  <si>
    <t>75379</t>
  </si>
  <si>
    <t>TRANSENE COMPANY, INC.</t>
  </si>
  <si>
    <t>75612</t>
  </si>
  <si>
    <t>TREMONTI CONSULTING LLC</t>
  </si>
  <si>
    <t>87366</t>
  </si>
  <si>
    <t>9772</t>
  </si>
  <si>
    <t>TRIPP UMBACH, INC.</t>
  </si>
  <si>
    <t>93861</t>
  </si>
  <si>
    <t>Trust Nyirenda</t>
  </si>
  <si>
    <t>99697</t>
  </si>
  <si>
    <t>Valerie Eveloy</t>
  </si>
  <si>
    <t>87703</t>
  </si>
  <si>
    <t>99412</t>
  </si>
  <si>
    <t>33459</t>
  </si>
  <si>
    <t>99121</t>
  </si>
  <si>
    <t>TTI TECHNOLOGY TRANSFER INITIATIVE GMBH</t>
  </si>
  <si>
    <t>95273</t>
  </si>
  <si>
    <t>VASILEIOS CHARISIS</t>
  </si>
  <si>
    <t>88280</t>
  </si>
  <si>
    <t>VASILELOS SAKELLARIOU</t>
  </si>
  <si>
    <t>105208</t>
  </si>
  <si>
    <t>TWI MIDDLE EAST FZ L.L.C.</t>
  </si>
  <si>
    <t>23018</t>
  </si>
  <si>
    <t>VEETECH INSTRUMENTATION AND CONTROL SERVICE L.L.C.</t>
  </si>
  <si>
    <t>83338</t>
  </si>
  <si>
    <t>VELOCITYEHS CANADA</t>
  </si>
  <si>
    <t>78218</t>
  </si>
  <si>
    <t>TYCO FIRE &amp; SECURITY UAE L.L.C.</t>
  </si>
  <si>
    <t>52301</t>
  </si>
  <si>
    <t>VENGATESAN MUTHUKUMA RANGARAJ</t>
  </si>
  <si>
    <t>104241</t>
  </si>
  <si>
    <t>87514</t>
  </si>
  <si>
    <t>UBAID UR R AHMAD</t>
  </si>
  <si>
    <t>75913</t>
  </si>
  <si>
    <t>UFC BIOTECHNOLOGY</t>
  </si>
  <si>
    <t>93984</t>
  </si>
  <si>
    <t>Victoria Nelson</t>
  </si>
  <si>
    <t>83598</t>
  </si>
  <si>
    <t>UK BIOBANK LIMITED</t>
  </si>
  <si>
    <t>100047</t>
  </si>
  <si>
    <t>UMER MOHD ASSAWI ALMUKHTAR</t>
  </si>
  <si>
    <t>96468</t>
  </si>
  <si>
    <t>Vijay Kumar Shankarayya Wadi</t>
  </si>
  <si>
    <t>84156</t>
  </si>
  <si>
    <t>UMESH SHANTAVEERAPPA BAKTHARAHALLI</t>
  </si>
  <si>
    <t>98063</t>
  </si>
  <si>
    <t>20784</t>
  </si>
  <si>
    <t>UNIVERSIDAD POLITECNICA DE MADRID</t>
  </si>
  <si>
    <t>90308</t>
  </si>
  <si>
    <t>VINCENZO PIURI</t>
  </si>
  <si>
    <t>106181</t>
  </si>
  <si>
    <t>UNIVERSITY OF BONN</t>
  </si>
  <si>
    <t>75111</t>
  </si>
  <si>
    <t>VIRGINIA POLYTECHNIC INSTITUTE AND STATE UNIVERSITY LOCAL FUND</t>
  </si>
  <si>
    <t>75108</t>
  </si>
  <si>
    <t>UNIVERSITY OF CAMBRIDGE</t>
  </si>
  <si>
    <t>62175</t>
  </si>
  <si>
    <t>99429</t>
  </si>
  <si>
    <t>UNIVERSITY OF CYPRUS</t>
  </si>
  <si>
    <t>99174</t>
  </si>
  <si>
    <t>VOTON MEDIA L.L.C.</t>
  </si>
  <si>
    <t>103081</t>
  </si>
  <si>
    <t>UNIVERSITY OF IOANNINA</t>
  </si>
  <si>
    <t>82810</t>
  </si>
  <si>
    <t>VUTHALURU HARI BABU</t>
  </si>
  <si>
    <t>90777</t>
  </si>
  <si>
    <t>98136</t>
  </si>
  <si>
    <t>UNIVERSITY OF MARYLAND</t>
  </si>
  <si>
    <t>82291</t>
  </si>
  <si>
    <t>UNIVERSITY OF SALERNO</t>
  </si>
  <si>
    <t>99272</t>
  </si>
  <si>
    <t>UNIVERSITY OF ZAGREB</t>
  </si>
  <si>
    <t>89122</t>
  </si>
  <si>
    <t>UPTIME INSTITUTE PROFESSIONAL SERVICES, LLC</t>
  </si>
  <si>
    <t>93232</t>
  </si>
  <si>
    <t>URUGUAY TRADING COMPANY - L.L.C</t>
  </si>
  <si>
    <t>56290</t>
  </si>
  <si>
    <t>53336</t>
  </si>
  <si>
    <t>UTECO AUTOMATIONS INDUSTRIAL &amp; COMMERCIAL S.A.</t>
  </si>
  <si>
    <t>93226</t>
  </si>
  <si>
    <t>VAISALA</t>
  </si>
  <si>
    <t>35418</t>
  </si>
  <si>
    <t>VAMEGH RASOULI</t>
  </si>
  <si>
    <t>91993</t>
  </si>
  <si>
    <t>VAN PUTTEN INSTRUMENTS B.V.</t>
  </si>
  <si>
    <t>92111</t>
  </si>
  <si>
    <t>VANDERBILT UNIVERSITY</t>
  </si>
  <si>
    <t>88123</t>
  </si>
  <si>
    <t>Vengadessane Duraikannu</t>
  </si>
  <si>
    <t>83998</t>
  </si>
  <si>
    <t>VERNIER INTERNATIONAL, INC.</t>
  </si>
  <si>
    <t>93360</t>
  </si>
  <si>
    <t>Vijay Edward Pereira</t>
  </si>
  <si>
    <t>90542</t>
  </si>
  <si>
    <t>WASIM YOUSIF SAMAN</t>
  </si>
  <si>
    <t>106419</t>
  </si>
  <si>
    <t>VIKAS MITTAL</t>
  </si>
  <si>
    <t>82641</t>
  </si>
  <si>
    <t>VINCENZO PARENTI CASTELLI</t>
  </si>
  <si>
    <t>89514</t>
  </si>
  <si>
    <t>103433</t>
  </si>
  <si>
    <t>77781</t>
  </si>
  <si>
    <t>Vishnu Bhadran</t>
  </si>
  <si>
    <t>84251</t>
  </si>
  <si>
    <t>Wael Mohammed Saeed Osman</t>
  </si>
  <si>
    <t>74386</t>
  </si>
  <si>
    <t>WEI CHEN</t>
  </si>
  <si>
    <t>102543</t>
  </si>
  <si>
    <t>WAEL RABEH</t>
  </si>
  <si>
    <t>97766</t>
  </si>
  <si>
    <t>WENKAI YANG</t>
  </si>
  <si>
    <t>106134</t>
  </si>
  <si>
    <t>WESAM AHMED ALI ABD EL GHANY ABD EL GAYED</t>
  </si>
  <si>
    <t>104278</t>
  </si>
  <si>
    <t>Wesley James Cantwell</t>
  </si>
  <si>
    <t>74396</t>
  </si>
  <si>
    <t>WALTER LACARBONARA</t>
  </si>
  <si>
    <t>95955</t>
  </si>
  <si>
    <t>WANG DAN WEI</t>
  </si>
  <si>
    <t>95643</t>
  </si>
  <si>
    <t>WANG XIN</t>
  </si>
  <si>
    <t>97471</t>
  </si>
  <si>
    <t>64783</t>
  </si>
  <si>
    <t>WILEY VCH VERLAG GmbH &amp; CO. KGaA</t>
  </si>
  <si>
    <t>62105</t>
  </si>
  <si>
    <t>WILEY-VCH GMBH</t>
  </si>
  <si>
    <t>106189</t>
  </si>
  <si>
    <t>Wilfredo Arcilla</t>
  </si>
  <si>
    <t>84035</t>
  </si>
  <si>
    <t>Wasiq Ahmed Aqeel</t>
  </si>
  <si>
    <t>98667</t>
  </si>
  <si>
    <t>80322</t>
  </si>
  <si>
    <t>63365</t>
  </si>
  <si>
    <t>WILLIAM MARSH RICE UNIVERSITY</t>
  </si>
  <si>
    <t>86385</t>
  </si>
  <si>
    <t>97558</t>
  </si>
  <si>
    <t>WORLD WIDE EMIRATES SERVICES - SOLE PROPRIETORSHIP L.L.C</t>
  </si>
  <si>
    <t>41133</t>
  </si>
  <si>
    <t>97589</t>
  </si>
  <si>
    <t>WU TA YEONG</t>
  </si>
  <si>
    <t>92003</t>
  </si>
  <si>
    <t>WU. JIANLU</t>
  </si>
  <si>
    <t>96504</t>
  </si>
  <si>
    <t>WULIANG YIN</t>
  </si>
  <si>
    <t>97463</t>
  </si>
  <si>
    <t>WWW.AMRONINTL.COM</t>
  </si>
  <si>
    <t>91259</t>
  </si>
  <si>
    <t>WWW.COLEPARMER.COM</t>
  </si>
  <si>
    <t>93818</t>
  </si>
  <si>
    <t>89940</t>
  </si>
  <si>
    <t>WWW.EASEUS.COM</t>
  </si>
  <si>
    <t>92359</t>
  </si>
  <si>
    <t>WWW.GEEKAYGAMES.COM</t>
  </si>
  <si>
    <t>91241</t>
  </si>
  <si>
    <t>WWW.DESERTCART.AE</t>
  </si>
  <si>
    <t>63259</t>
  </si>
  <si>
    <t>WWW.HARMONYCR.COM</t>
  </si>
  <si>
    <t>82396</t>
  </si>
  <si>
    <t>59574</t>
  </si>
  <si>
    <t>102613</t>
  </si>
  <si>
    <t>WWW.SILMID.COM</t>
  </si>
  <si>
    <t>94104</t>
  </si>
  <si>
    <t>94035</t>
  </si>
  <si>
    <t>WWW.LETSTANGO.COM</t>
  </si>
  <si>
    <t>89671</t>
  </si>
  <si>
    <t>WWW.MAXONMOTOR.COM</t>
  </si>
  <si>
    <t>90856</t>
  </si>
  <si>
    <t>WWW.MOTIONSOFTWARE.COM</t>
  </si>
  <si>
    <t>93054</t>
  </si>
  <si>
    <t>WWW.MYCOMMERCE.COM</t>
  </si>
  <si>
    <t>66702</t>
  </si>
  <si>
    <t>WWW.ORCID.ORG</t>
  </si>
  <si>
    <t>73082</t>
  </si>
  <si>
    <t>103470</t>
  </si>
  <si>
    <t>98554</t>
  </si>
  <si>
    <t>WWW.SOUQ.COM</t>
  </si>
  <si>
    <t>52706</t>
  </si>
  <si>
    <t>WWW.SPARKFUN.COM</t>
  </si>
  <si>
    <t>59286</t>
  </si>
  <si>
    <t>WWW.SYNERGYSOFTWARE.COM</t>
  </si>
  <si>
    <t>90953</t>
  </si>
  <si>
    <t>WWW.ULTIMATEHOBBY.COM</t>
  </si>
  <si>
    <t>78801</t>
  </si>
  <si>
    <t>WWW.WDLSYSTEMS.COM</t>
  </si>
  <si>
    <t>87029</t>
  </si>
  <si>
    <t>101132</t>
  </si>
  <si>
    <t>YANKEE ENVIRONMENTAL SYSTEMS INC</t>
  </si>
  <si>
    <t>92276</t>
  </si>
  <si>
    <t>Yap Fatt</t>
  </si>
  <si>
    <t>83584</t>
  </si>
  <si>
    <t>YARJAN ABDUL SAMAD</t>
  </si>
  <si>
    <t>95565</t>
  </si>
  <si>
    <t>XIAO HONGLIANG</t>
  </si>
  <si>
    <t>94813</t>
  </si>
  <si>
    <t>XI-MACHINES GmbH</t>
  </si>
  <si>
    <t>73017</t>
  </si>
  <si>
    <t>YASSER ABDELRADY IBRAHIM MOHAMED</t>
  </si>
  <si>
    <t>97834</t>
  </si>
  <si>
    <t>Yacine Addad</t>
  </si>
  <si>
    <t>74398</t>
  </si>
  <si>
    <t>YACOB BINIAM MEDHIN</t>
  </si>
  <si>
    <t>103436</t>
  </si>
  <si>
    <t>Yasser AlWahedi</t>
  </si>
  <si>
    <t>83862</t>
  </si>
  <si>
    <t>YINOUSSA ADAGOLODJO</t>
  </si>
  <si>
    <t>95968</t>
  </si>
  <si>
    <t>YOUNES TRICHINE</t>
  </si>
  <si>
    <t>79907</t>
  </si>
  <si>
    <t>Young-Ji Byon</t>
  </si>
  <si>
    <t>74408</t>
  </si>
  <si>
    <t>YASER AHMAD OKLA AL OMARI</t>
  </si>
  <si>
    <t>105647</t>
  </si>
  <si>
    <t>YASMENA CYCLES L.L.C.</t>
  </si>
  <si>
    <t>82961</t>
  </si>
  <si>
    <t>YOUR WAY MEDIA FZ LLC</t>
  </si>
  <si>
    <t>92109</t>
  </si>
  <si>
    <t>YOUSIF MOHAMED AHMED MOHAMED ALHAMMADI</t>
  </si>
  <si>
    <t>100039</t>
  </si>
  <si>
    <t>YASSER JAMAL EDDIN AL DAGHESTANI</t>
  </si>
  <si>
    <t>105429</t>
  </si>
  <si>
    <t>YASSER OMAR KASSAR</t>
  </si>
  <si>
    <t>100730</t>
  </si>
  <si>
    <t>Yazan Ibrahim</t>
  </si>
  <si>
    <t>84027</t>
  </si>
  <si>
    <t>YAZEED ALI ABED TAWALBEH</t>
  </si>
  <si>
    <t>100717</t>
  </si>
  <si>
    <t>97988</t>
  </si>
  <si>
    <t>Yousof Ali Abdulla Al Hammadi</t>
  </si>
  <si>
    <t>74412</t>
  </si>
  <si>
    <t>YONGJIE LIU</t>
  </si>
  <si>
    <t>104240</t>
  </si>
  <si>
    <t>YOUSSEF RODRIGUE WEHBE</t>
  </si>
  <si>
    <t>72540</t>
  </si>
  <si>
    <t>YOUSUF HASSAN YOUSUF MOHAMMED ALAWADHI</t>
  </si>
  <si>
    <t>97945</t>
  </si>
  <si>
    <t>YUAN ZHOU</t>
  </si>
  <si>
    <t>100506</t>
  </si>
  <si>
    <t>Yusra Abdulrahman</t>
  </si>
  <si>
    <t>66230</t>
  </si>
  <si>
    <t>YOUSEF AHMAD AHMAD</t>
  </si>
  <si>
    <t>101955</t>
  </si>
  <si>
    <t>YOUSEF AMER</t>
  </si>
  <si>
    <t>100822</t>
  </si>
  <si>
    <t>YOUSEF OBAID MOHAMED BUSLOOM ALZAABI</t>
  </si>
  <si>
    <t>104629</t>
  </si>
  <si>
    <t>47124</t>
  </si>
  <si>
    <t>Zahrah Abdallah A. Balfaqih</t>
  </si>
  <si>
    <t>95645</t>
  </si>
  <si>
    <t>Zainab Husain</t>
  </si>
  <si>
    <t>74416</t>
  </si>
  <si>
    <t>YOUSUF BUTI HUMAID KHAMIS ALSHAMSI</t>
  </si>
  <si>
    <t>102938</t>
  </si>
  <si>
    <t>Zanin Kavazovic</t>
  </si>
  <si>
    <t>74420</t>
  </si>
  <si>
    <t>YU SHU WU</t>
  </si>
  <si>
    <t>91995</t>
  </si>
  <si>
    <t>YUAN CHEN</t>
  </si>
  <si>
    <t>91992</t>
  </si>
  <si>
    <t>Zhang Yadong</t>
  </si>
  <si>
    <t>100532</t>
  </si>
  <si>
    <t>YUMNA TAREQ MOHAMED ALI RAJASH</t>
  </si>
  <si>
    <t>101328</t>
  </si>
  <si>
    <t>ZHENYU SUN</t>
  </si>
  <si>
    <t>92001</t>
  </si>
  <si>
    <t>Zineb El Maati Kherrati</t>
  </si>
  <si>
    <t>83508</t>
  </si>
  <si>
    <t>74843</t>
  </si>
  <si>
    <t>ZAFAR IQBAL REHMAT</t>
  </si>
  <si>
    <t>102959</t>
  </si>
  <si>
    <t>ZAHRA SAEEDI SULAIMAN BAALAWI</t>
  </si>
  <si>
    <t>30900</t>
  </si>
  <si>
    <t>SULAYEM MUBARAK SUWAID ALAMERI</t>
  </si>
  <si>
    <t>81957</t>
  </si>
  <si>
    <t>ZAHRAH AHMED QASEM AL HOMEDI</t>
  </si>
  <si>
    <t>89876</t>
  </si>
  <si>
    <t>69121</t>
  </si>
  <si>
    <t>KAPLAN TEST PREP AND ADMISSIONS LIMITED</t>
  </si>
  <si>
    <t>87954</t>
  </si>
  <si>
    <t>ABDELRAHMAN AHMED ABDELRAHMAN ELTOUM</t>
  </si>
  <si>
    <t>81897</t>
  </si>
  <si>
    <t>AMR ABDALLA AMIN FAWZY</t>
  </si>
  <si>
    <t>85159</t>
  </si>
  <si>
    <t>ZAKIA DIMASSI</t>
  </si>
  <si>
    <t>103664</t>
  </si>
  <si>
    <t>ZAMZAM ALI DARWEESH MOHAMED ALHAMMADI</t>
  </si>
  <si>
    <t>103666</t>
  </si>
  <si>
    <t>INSTITUT DE MATHEMATIQUES ET DE SCIENCES PHYSIQUES - IMSP</t>
  </si>
  <si>
    <t>77461</t>
  </si>
  <si>
    <t>ZAYED ABDULLA SAEED BINQASIM ALHEBSI</t>
  </si>
  <si>
    <t>100742</t>
  </si>
  <si>
    <t>ZEINAB MAHMOUD AHMED MEGAHED</t>
  </si>
  <si>
    <t>101373</t>
  </si>
  <si>
    <t>ZENAB FAROOQ</t>
  </si>
  <si>
    <t>102437</t>
  </si>
  <si>
    <t>ZEPHIR LIMITED</t>
  </si>
  <si>
    <t>51630</t>
  </si>
  <si>
    <t>65579</t>
  </si>
  <si>
    <t>NATIONAL HEALTH INSURANCE COMPANY - DAMAN</t>
  </si>
  <si>
    <t>5465</t>
  </si>
  <si>
    <t>WWW.ADAFRUIT.COM</t>
  </si>
  <si>
    <t>59582</t>
  </si>
  <si>
    <t>ZHENGZHOU CY SCIENTIFIC INSTRUMENT CO.,LTD</t>
  </si>
  <si>
    <t>70603</t>
  </si>
  <si>
    <t>104725</t>
  </si>
  <si>
    <t>ZHENGZHOU NANBEI INSTRUMENT EQUIPMENT CO., LTD</t>
  </si>
  <si>
    <t>93240</t>
  </si>
  <si>
    <t>ZHENGZHOU PROTECH TECHNOLOGY CO., LTD</t>
  </si>
  <si>
    <t>80478</t>
  </si>
  <si>
    <t>CHARTERED INSTITUTE OF PROCUREMENT &amp; SUPPLY (DUBAI BRANCH)</t>
  </si>
  <si>
    <t>50219</t>
  </si>
  <si>
    <t>37384</t>
  </si>
  <si>
    <t>88631</t>
  </si>
  <si>
    <t>51769</t>
  </si>
  <si>
    <t>Vendor Code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</si>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</sst>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NumberFormat="1"/>
    <xf numFmtId="43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9" fontId="0" fillId="2" borderId="0" xfId="0" applyNumberFormat="1" applyFill="1"/>
    <xf numFmtId="9" fontId="0" fillId="0" borderId="0" xfId="2" applyFont="1"/>
    <xf numFmtId="0" fontId="3" fillId="0" borderId="0" xfId="0" applyFont="1"/>
    <xf numFmtId="43" fontId="0" fillId="2" borderId="0" xfId="0" applyNumberFormat="1" applyFill="1"/>
    <xf numFmtId="0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9">
    <dxf>
      <numFmt numFmtId="35" formatCode="_-* #,##0.00_-;\-* #,##0.00_-;_-* &quot;-&quot;??_-;_-@_-"/>
    </dxf>
    <dxf>
      <alignment horizontal="center"/>
    </dxf>
    <dxf>
      <numFmt numFmtId="0" formatCode="General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0" formatCode="General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22.42722662037" createdVersion="6" refreshedVersion="6" minRefreshableVersion="3" recordCount="1080" xr:uid="{00000000-000A-0000-FFFF-FFFF0C000000}">
  <cacheSource type="worksheet">
    <worksheetSource ref="A1:C1081" sheet="Sheet1"/>
  </cacheSource>
  <cacheFields count="3">
    <cacheField name="VENDOR_NAME" numFmtId="0">
      <sharedItems count="758">
        <s v="ADVANCED TECHNOLOGY CONSULTANCY LLC"/>
        <s v="IMDAAD L.L.C. - ABU DHABI BRANCH"/>
        <s v="WEST COAST CLEANING &amp; ENVIRONMENTAL SERVICES CO. L.L.C."/>
        <s v="LEADER MEDICAL SUPPLIES TRADING L.L.C."/>
        <s v="ITQAN GLOBAL FOR CLOUD AND DIGITAL COMPUTING SYSTEMS L.L.C."/>
        <s v="COMPUTER NETWORK SYSTEMS EST."/>
        <s v="STORIT DISTRIBUTION FZCO"/>
        <s v="APCO WORLDWIDE FZ L L C"/>
        <s v="AL GHANEM TRADING &amp; CONTRACTING CO. - DUBAI BRANCH"/>
        <s v="UTS CARRIER L.L.C."/>
        <s v="ALLIANCE GLOBAL FZ - LLC"/>
        <s v="SAMCO INC."/>
        <s v="PURE HEALTH MEDICAL SUPPLIES LLC - BRANCH OF ABU DHABI 1"/>
        <s v="AL NAWRAS MEDI-LAB SUPPLIES L.L.C."/>
        <s v="MDS COMPUTERS"/>
        <s v="ABU HUSSAIN CONTRACTING CO. L.L.C."/>
        <s v="CONCORDE TRADING CO. L.L.C."/>
        <s v="COMPUTER DIRECT ACCESS L.L.C."/>
        <s v="ALPHA DATA LLC"/>
        <s v="INTEGRATED GULF BIOSYSTEMS L.L.C. - ABU DHABI BRANCH"/>
        <s v="ITQAN AL KHALEEJ COMPUTERS L.L.C."/>
        <s v="GULF SCIENTIFIC CORPORATION"/>
        <s v="AL MAZROUI MEDICAL &amp; CHEMICAL SUPPLIES"/>
        <s v="MOTABAQAH TRADING COMPANY L.L.C."/>
        <s v="EMIRATES SCIENTIFIC &amp; TECHNICAL SUPPLIES (LLC)- ABU DHABI BRANCH"/>
        <s v="BUSINESS COMMUNICATIONS CO. L.L.C. - ABU DHABI BRANCH"/>
        <s v="GULF INDUSTRIAL SERVICES CO. (GISCO)"/>
        <s v="REACH EMPLOYMENT SERVICES L.L.C."/>
        <s v="AL NAWRAS MEDICAL &amp; LABORATORY SUPPLIES - L.L.C"/>
        <s v="EASYMILE SAS"/>
        <s v="MAPLEMED MEDICAL EQUIPMENTS"/>
        <s v="GULF INDUSTRIAL GASES CO. L.L.C."/>
        <s v="DIDACTIC SYSTEMS &amp; TECHNOLOGY FOR LABORATORY SCIENTIFIC EQUIPMENTS"/>
        <s v="AG FACILITIES SOLUTIONS FOR CONTRACTING AND GENERAL MAINTENANCE L.L.C."/>
        <s v="SANCO MIDDLE EAST LLC"/>
        <s v="LIFE SIMULATION TRADING LLC L.L.C"/>
        <s v="GEMACO INTERIORS"/>
        <s v="GRANTEQ GENERAL TRADING LLC"/>
        <s v="LAB GULF SCIENTIFIC INSTRUMENTS L.L.C."/>
        <s v="AL MUTHATHAWERAH MEDICAL &amp; LAB. EQUIP. TR. CO. L.L.C- BRANCH OF ABU DHABI 1"/>
        <s v="GULF DRUG L.L.C. - ABU DHABI BRANCH 4"/>
        <s v="BDH MIDDLE EAST L.L.C."/>
        <s v="AESTHETIX COMMUNICATION TECHNOLOGES LLC"/>
        <s v="ADAPTIVE TECHNOLOGY SOLUTION L.L.C."/>
        <s v="ADAPTIVE TECHSOFT CO."/>
        <s v="MODERN PHARMACEUTICAL COMPANY"/>
        <s v="AL DAHRA AGRICULTURE SOLE PROPRIETORSHIP LLC"/>
        <s v="WAVES COMPUTER SUPPLIES"/>
        <s v="EXCELLENCE CODE ADVERTISING L.L.C"/>
        <s v="WORLD OF FURNITURE L.L.C."/>
        <s v="BESOMI ELECTRONIC L.L.C."/>
        <s v="CENTRAL BUREAU RECRUITMENT SERVICES"/>
        <s v="THANI MURSHID EST."/>
        <s v="REDA MATERIALS &amp; EQUIPMENT L.L.C."/>
        <s v="GULF SUPPORT CENTRE CO. L.L.C."/>
        <s v="BONOLATA GENERAL CONTRACTING L.L.C."/>
        <s v="PETRO MIDDLE EAST"/>
        <s v="CLEAN SYSTEMS TECHNOLOGY (S) PTE LTD"/>
        <s v="ADNEC SERVICES L.L.C."/>
        <s v="EMPHOR TRADING L.L.C."/>
        <s v="NATIONAL SCIENTIFIC EQUIPMENT COMPANY LLC"/>
        <s v="ELITSER TECHNOLOGIES L.L.C."/>
        <s v="MCI MIDDLE EAST L.L.C. - ABU DHABI BRANCH"/>
        <s v="SITE TECHNOLOGY LTD. CO."/>
        <s v="BIO MEDICAL SCIENTIFIC SERVICES LLC"/>
        <s v="BPS MIDDLE EAST FZ-LLC"/>
        <s v="DELIGHT INTERNATIONAL MOVERS L.L.C."/>
        <s v="GENUINE IT SYSTEM L.L.C"/>
        <s v="ACCEL FRONTLINE L.L.C."/>
        <s v="SECURETECH L.L.C."/>
        <s v="NAHLA MEDICAL SUPPLIES - SOLE PROPRIETORSHIP L.L.C"/>
        <s v="ABU DHABI NATIONAL HOTELS COMPANY - COMPASS MIDDLE EAST L.L.C."/>
        <s v="WHITE CRESCENT DECOR WORKS"/>
        <s v="MEDICOM SCIENTIFIC EQUIPMENT TRADING L.L.C."/>
        <s v="BOARD MIDDLE EAST INFORMATION TECHNOLOGY COMPANY - ABU DHABI"/>
        <s v="ATLAB TRADING L.L.C."/>
        <s v="PASTEUR COMMERCIAL LIMITED - L.L.C"/>
        <s v="LABINS LABORATORY SUPPLIES"/>
        <s v="ZAINI MEDIA PUBLICITY &amp; ADVERTISING L.L.C."/>
        <s v="RASHED AL MAZROUI TECHNOLOGY &amp; INFORMATION SUPPLIES L.L.C."/>
        <s v="AL ZAHRAWI MEDICAL SERVICES CO. WLL"/>
        <s v="AL ZUBAIR TRADING ESTABLISHMENT"/>
        <s v="HONEYWELL MIDDLE EAST COMPANY LIMITED ABU DHABI"/>
        <s v="PRICE WATERHOUSE COOPERS"/>
        <s v="LECTURIO GMBH"/>
        <s v="KEY INFORMATION TECHNOLOGY L.L.C"/>
        <s v="ORION ENVIRONMENTAL SERVICES AND TRANSPORT"/>
        <s v="LABORATORY SCIENTIFIC SUPPLY F.Z.C."/>
        <s v="REGIONTEC ENGINEERING (ASIA) PTE. LTD."/>
        <s v="LABCO L.L.C."/>
        <s v="AL SHUMOOKH NATIONAL FOODSTUFF TRADING-SOLE PROPRIETORSHIP L.L.C."/>
        <s v="GOLDEN SHIELD SECURITY &amp; SAFETY SYSTEMS"/>
        <s v="FONOON CERIMONIAL SERVICES"/>
        <s v="STAR SECURITY SERVICES L.L.C."/>
        <s v="AL MASAOOD OIL INDUSTRY SUPPLIES &amp; SERVICES CO. W.L.L."/>
        <s v="TUQNIA LLC"/>
        <s v="X Z GIFTS"/>
        <s v="SCIENTECHNIC L.L.C. - BRANCH OF ABU DHABI 1"/>
        <s v="PENTAGRAM SCIENTIFIC EQUIPMENT TRADING L.L.C"/>
        <s v="VERAGON S.R.L"/>
        <s v="RS - SYSTEMS AS"/>
        <s v="MARS BIOIMAGING LIMITED"/>
        <s v="FLUID CODES FZ LLE"/>
        <s v="FLUID CODES DMCC"/>
        <s v="ARABIAN COMPANY L.L.C"/>
        <s v="MILAB SCIENTIFIC &amp; LABORATORY EQUIPMENT TRADING L.L.C. - BRANCH OF ABU DHABI 1"/>
        <s v="ALMASA SAFETY EQUIPMENT TRADING"/>
        <s v="PROTECH ENERGY ELECTRICAL MATERIAL TRADING CO. LLC"/>
        <s v="SHARAF DG L.L.C. - ABU DHABI BRANCH"/>
        <s v="CANOPUS GENERAL CONTRACTING L.L.C."/>
        <s v="EMIRATES LINK GROUP L.L.C."/>
        <s v="EDSOLAB TRADING L.L.C."/>
        <s v="LUXURY LOGISTICS CARGO SERVICES"/>
        <s v="NEW ENGLAND RESEARCH, INC."/>
        <s v="INSTITUTE OF INTERNATIONAL EDUCATION"/>
        <s v="AL MUHAIRI SCIENTIFIC &amp; TECHNICAL SUPPLIES L.L.C."/>
        <s v="M D S COMPUTERS TECHNICAL SYSTEMS L.L.C."/>
        <s v="EUMECON IT SYSTEMS L.L.C."/>
        <s v="EMPS CO.,LTD"/>
        <s v="J A KEMP"/>
        <s v="AIR LIQUIDE EMIRATES FOR INDUSTRIAL GASES L.L.C"/>
        <s v="PASCO CORPORATION"/>
        <s v="WATER ENGINEERING TECHNOLOGIES (FZC)"/>
        <s v="MATHWORKS LIMITED"/>
        <s v="PURE HEALTH MEDICAL SUPPLIES L.L.C"/>
        <s v="VISIONTECH SYSTEMS INTERNATIONAL L.L.C"/>
        <s v="DEMAG CRANES AND COMPONENTS (MIDDLE EAST) FZE"/>
        <s v="VIBES EVENTS"/>
        <s v="MACANI MEDICAL CENTER L.L.C."/>
        <s v="CONVERGENCE A DEFINITE SOLUTION"/>
        <s v="HORIZON HEALTHCARE SERVICES"/>
        <s v="IVOLVE TECH - FZCO"/>
        <s v="TIME COMMUNICATIONS L.L.C."/>
        <s v="NOBLE INFORMATION TECHNOLOGY L.L.C."/>
        <s v="BRICKMENT FACILITIES SERVICES - SOLE PROPRIETORSHIP L.L.C."/>
        <s v="GULF ADONIS (FZC)"/>
        <s v="MAITHRI AQUATECH PRIVATE LIMITED"/>
        <s v="METROHM MIDDLE EAST FZC"/>
        <s v="PRECIMED MEDICAL SUPPLIES L.L.C"/>
        <s v="HATTA TRADING &amp; SERVICES ESTABLISHMENT"/>
        <s v="BAUER EMIRATES ENVIRONMENT TECHNOLOGIES &amp; SERVICES L.L.C."/>
        <s v="UNIQUE SYSTEM FZE"/>
        <s v="AL QUDRA SPORTS MANAGEMENT L.L.C."/>
        <s v="GULF ADVERTISING IN BUSINESS FZ L.L.C."/>
        <s v="FANDA SCIENTIFIC FZ-LLC"/>
        <s v="TECHKNOWLEDGE GENERAL TRADING L.L.C"/>
        <s v="ARABIAN ADVANCED SYSTEMS COMPANY - ABU DHABI"/>
        <s v="AL AYAAN TECHNICAL SERVICES"/>
        <s v="V CHARGE TRADING L.L.C"/>
        <s v="ARABIAN PRINTING PRESS WLL"/>
        <s v="AL HAYAT PHARMACEUTICALS"/>
        <s v="AL AIN FOOD &amp; BEVERAGES P.J.S.C."/>
        <s v="GARTNER GULF FZ LLC ABU DHABI"/>
        <s v="GIROT TRADING CO. LLC"/>
        <s v="GARTNER GULF FZ L.L.C."/>
        <s v="EMITAC HEALTHCARE SOLUTIONS L.L.C - BRANCH OF ABU DHABI 1"/>
        <s v="POTENZA ELECTROMECHANICAL WORKS L.L.C."/>
        <s v="ALL TEL SMART SAFETY &amp; SECURITY SYSTEMS"/>
        <s v="OASIS ENVIRONMENTAL SOLUTIONS"/>
        <s v="ACCURACY PLUS MEDICAL LABORATORY"/>
        <s v="ELLUCIAN GLOBAL LIMITED"/>
        <s v="CARMA INTERNATIONAL MEDIA CONSULTING"/>
        <s v="CRYSTAL MASTERS FOR CRYSTAL PRODUCTS L.L.C."/>
        <s v="THE DESIGN TO MANUFACTURING CO DMCC"/>
        <s v="ZETTA GENOMICS LIMITED"/>
        <s v="RAITH GmbH"/>
        <s v="AIR PRODUCTS GULF GAS L.L.C."/>
        <s v="RIOGLASS SOLAR SA"/>
        <s v="TECHNOSTREAM LLC"/>
        <s v="AGENCIA ESTATAL CONSEJO SUPERIOR DE INVESTIGACIONES CIENTIFICAS"/>
        <s v="EMITAC ENTERPRISE SOLUTIONS L.L.C. - BRANCH OF ABU DHABI"/>
        <s v="MIDEAST DATA SYSTEMS"/>
        <s v="CREATIVE ROBOTICS TALENT DEVELOPMENT"/>
        <s v="FAJER AL MADINA GENERAL MAINTENANCE"/>
        <s v="OXFORD INSTRUMENTS GmbH"/>
        <s v="JEOL ASIA PTE. LTD."/>
        <s v="TECHNOLUTIONS INC"/>
        <s v="INK DROP PUBLICITY &amp; ADVERTISING L.L.C."/>
        <s v="MAKER AND CODER TRAINING &amp; SIMULATORS EQUIPMENT TRADING L.L.C"/>
        <s v="SIGMA ENTERPRISES TRADING LLC"/>
        <s v="AL FUTTAIM AUTO &amp; MACHINERY COMPANY L.L.C. - ABU DHABI"/>
        <s v="DENNEMEYER &amp; ASSOCIATES S A (DUBAI BRANCH)"/>
        <s v="ELASTICSEARCH BV"/>
        <s v="BEETLES CYBER SECURITY LTD"/>
        <s v="MASAFI CO. L.L.C."/>
        <s v="EMIRATES BUSINESS MACHINES L.L.C."/>
        <s v="TRUST TECHNICAL SERVICES CO. L.L.C."/>
        <s v="BUSINESS COMMUNICATIONS LLC"/>
        <s v="TECHNOSYS SCIENTIFIC SUPPLIES"/>
        <s v="A U M TRADING LLC"/>
        <s v="EDAX, LLC"/>
        <s v="OXFORD INSTRUMENTS ASYLUM RESERCH, INC"/>
        <s v="YUEQING KEMAO ELECTRICAL CO.,LTD"/>
        <s v="ADVANCETECH INTERNATIONAL FZE"/>
        <s v="THE PLAN CO."/>
        <s v="GRAPHICS HUB LLC"/>
        <s v="SOURA PHOTOGRAPHY SERVICES"/>
        <s v="UMM AL QURA STATIONERY L.L.C."/>
        <s v="METAMORPHOSIS TECHNOLOGIES L.L.C"/>
        <s v="WATERMARK INSIGHTS LLC"/>
        <s v="TECHNICAL SCIENTIFIC ENTERPRISES COMPANY (TECHNI) L.L.C."/>
        <s v="CITY COMPUTER COMPANY L.L.C."/>
        <s v="SIGMA ENTERPRISES LLC"/>
        <s v="AL MAZROUI &amp; PARTNERS COMPANY L.L.C"/>
        <s v="THE WORLD UNIVERSITIES INSIGHTS LIMITED"/>
        <s v="INTERNATIONAL HSE COUNCIL FZ L.L.C."/>
        <s v="GREEN OASIS MEDICAL EQUIPMENT INSTALLATION &amp; MAINTENANCE"/>
        <s v="SCRUBS &amp; CLOGS MEDICAL UNIFORMS &amp; ACCESSORIES"/>
        <s v="POINTS SOLUTIONS FZ LLE"/>
        <s v="CHANDLER ENGINEERING CO LLC"/>
        <s v="HUNAN BIXIAO ENVIRONMENTAL TECHNOLOGY CO. LTD"/>
        <s v="TREEHOUSE CONSULTANCY L.L.C"/>
        <s v="RABBANI ENTERPRISE LTD"/>
        <s v="AJA INTERNATIONAL INC"/>
        <s v="UNIVERSITY OF ALBERTA"/>
        <s v="CRESCENT MIDDLE EAST TRADING &amp; OIL FIELDS SERVICES"/>
        <s v="PHARMATRADE"/>
        <s v="AL MAZROUI MEDICAL &amp; CHEMICAL SUPPLIES L.L.C."/>
        <s v="RASHID PRINTERS &amp; STATIONERS L.L.C"/>
        <s v="PROQUEST LLC"/>
        <s v="SAI-TECH INDUSTRIES FZCO"/>
        <s v="AJEON HEATING INDUSTRIAL CO., LTD"/>
        <s v="ARTISTIC ENG. MODELS L.L.C."/>
        <s v="LAMBDA LABS, INC."/>
        <s v="BUDGET RENT A CAR"/>
        <s v="LUX RESEARCH INC"/>
        <s v="EURO MECHANICAL &amp; ELECTRICAL CONT. CO. L.L.C."/>
        <s v="LABTECH MIDDLE EAST SCIENTIFIC EQUIPMENT L.L.C - BRANCH OF ABU DHABI 1"/>
        <s v="AL MAZROUI ADVANCED TECHNOLOGY CO. L.L.C. - BRANCH OF ABU DHABI"/>
        <s v="NAIZAK ELECTRICAL POWER GENERATION EQUIPMENT TRADE\ OWNER AHMED MOUSA ALI SAIF ALNAQBI - SOLE PROPRIETORSHIP L.L.C."/>
        <s v="GULF &amp; WORLD TRADERS"/>
        <s v="PULSE ADVERTISING GIFT"/>
        <s v="INTEGRATED GULF BIOSYSTEMS"/>
        <s v="CADD EMIRATES COMPUTER TRADING L.L.C."/>
        <s v="VENKTRON ELECTRONICS CO LTD - DUBAI BRANCH"/>
        <s v="VIGIL TECHNOLOGIES L.L.C."/>
        <s v="DEVELOPERS SCIENTIFIC EQUIPMENTS"/>
        <s v="TEK SIGNALS S.A.L. - OFFSHORE"/>
        <s v="DROPLET MEASUREMENT TECHNOLOGIES, LLC"/>
        <s v="LINKEDIN IRELAND UNLIMITED COMPANY"/>
        <s v="SMART BEE TECHNOLOGIES LLC"/>
        <s v="MEDFLEX TECHNICAL SERVICES - L.L.C"/>
        <s v="ALIEN VAULT INC"/>
        <s v="FORTUNE PROPERTIES L.L.C."/>
        <s v="TECHNOCIT SOFTWARE SOLUTIONS."/>
        <s v="JACKSON TRADING CO. L.L.C. - ABU DHABI BRANCH"/>
        <s v="TECPRO SOLUTIONS CO. LLC - ABU DHABI BRANCH"/>
        <s v="THREE DIMENSIONS ME GENERAL TRADING LLC"/>
        <s v="WOLLSCHLAEGER TECHNICAL SYSTEMS L.L.C."/>
        <s v="INDIGO COMPUTER CONSULTANCY L.L.C."/>
        <s v="KING MARIOT MEDICAL EQUIPMENT L.L.C."/>
        <s v="ELNADY COMPANY FOR ENGINEERING &amp; AGENCIES"/>
        <s v="BSI MANAGEMENT SYSTEMS LIMITED - ABU DHABI"/>
        <s v="HIMATRIX MEASUREMENTS EQUIPMENTS L.L.C."/>
        <s v="ANIGMA COMPUTERS"/>
        <s v="COMMUNI8 DMCC"/>
        <s v="OPSYS LLC"/>
        <s v="GULF BUSINESS MACHINES (GBM) L.L.C."/>
        <s v="EURO MECHANICAL &amp; ELECTRICAL CONTRACTING COMPANY L.L.C. - BRANCH"/>
        <s v="ALZAMEEL GEN. TRADING"/>
        <s v="SHENZHEN FORTUNE CORE TECHNOLOGY INDUSTRY &amp; TRADE CO.,LTD"/>
        <s v="CADENCE DESIGN SYSTEMS SAS"/>
        <s v="CORE LABORATORIES INTERNATIONAL B.V."/>
        <s v="GEOTECH 3D - BRANCH OF ABU DHABI 1"/>
        <s v="CN TECHNICAL SERVICES LTD."/>
        <s v="PRECISE TRADING L.L.C."/>
        <s v="MAPTEC COMPUTER SYSTEMS"/>
        <s v="TOPAN GLOBAL ENGINEERING LIMITED - ABU DHABI"/>
        <s v="AVALON DATA SYSTEMS L.L.C."/>
        <s v="ABBAS FIDA HUSAIN (L.L.C)"/>
        <s v="ADVANCED MEDIA TRADING L.L.C."/>
        <s v="NO BORDERS MENS READY MADE GARMENTS TRADING"/>
        <s v="TRIO MIDDLE EAST TRADING L.L.C - BRANCH OF ABU DHABI 1"/>
        <s v="O O H ADVERTISING L.L.C."/>
        <s v="GENETRICS GENERAL TRADING (L.L.C)"/>
        <s v="AL GENOME INTERNATIONAL SCIENTIFIC AND LABORATORY PRODUCTS FZC"/>
        <s v="THE BUSINESS YEAR FZ-L.L.C."/>
        <s v="CLOUDSENSE CO. LTD"/>
        <s v="UNICORP TECHNOLOGIES L.L.C."/>
        <s v="ARABIAN MILLENIUM TRADING - AMT"/>
        <s v="ANAUM INTERNATIONAL ELECTRONICS LLC"/>
        <s v="TALENT EQUIPMENT OIL AND NATURAL GAS"/>
        <s v="AHLAN GIFT TRADING L.L.C."/>
        <s v="MOTIVATE MEDIA GROUP"/>
        <s v="SHADOW PROFESSIONAL PHOTOGRAPHY"/>
        <s v="SAFE CITY GROUP LIMITED"/>
        <s v="DIGI-KEY CORPORATION"/>
        <s v="LAS SCIENTIFIC EQUIPMENT TRADING L.L.C"/>
        <s v="ARA GENERAL TRADING L.L.C."/>
        <s v="INDISH TECHNOLOGIES FZE"/>
        <s v="HOMEDEVO TRADING L.L.C."/>
        <s v="HILLSBOROUGH SCIENTIFIC &amp; TECHNICAL FOR EQUIPMENT TRADING"/>
        <s v="OMNIX INTERNATIONAL - SOLE PROPRIETORSHIP L.L.C - BRANCH OF ABU DHABI 1"/>
        <s v="AL GHAZAL AIR CONDITIONER REPAIRS"/>
        <s v="AIXTRON LTD."/>
        <s v="STANDARD PUMPS TRADING"/>
        <s v="SCREENCHECK MIDDLE EAST FZ LLC"/>
        <s v="GAUSSIAN, INC."/>
        <s v="IGLOO VISION LTD"/>
        <s v="R.E.M GESELLSCHAFT BURGERLICHEN RECHTS (RADIATION ENVIRONMENT MANAGEMENT)"/>
        <s v="INNOVATIVE HR SOLUTIONS FZ - L.L.C."/>
        <s v="INNOVATIVE SOLUTIONS COMPANY"/>
        <s v="OME HOLDING COMPANY"/>
        <s v="TLS METAL POWDER (ASIA) PTE. LTD."/>
        <s v="RESEARCHGATE GMBH"/>
        <s v="GAMS SOFTWARE GMBH"/>
        <s v="SAFETY FIRST MEDICAL SERVICES"/>
        <s v="CUTTING TECHNOLOGIES METAL WORKS"/>
        <s v="FIRE STONE FIRE &amp; SAFETY EQUIPMENT INSTALLATION"/>
        <s v="SHL PRODUCT LTD - ABU DHABI"/>
        <s v="RIGHT PLUS ADVERTISING &amp; PUBLISHING L.L.C."/>
        <s v="POWDER ALLOY CORPORATION"/>
        <s v="IMPIANTI E SERVIZI TECNOLOGICI A.F. SOCIETA' A RESPONSABILITA' LIMITATA SEMPLIFICATA"/>
        <s v="TOP INDUSTRIE"/>
        <s v="SPAN TRADING L.L.C. - ABU DHABI BRANCH"/>
        <s v="SONIC FOUNDRY, INC."/>
        <s v="PHOTO HOUSE MEDIA"/>
        <s v="AL PHAMED ABU DHABI COMPANY LIMITED L.L.C."/>
        <s v="ONE45 SOFTWARE INC."/>
        <s v="PUBLIC LIBRARY OF SCIENCE"/>
        <s v="BIN ALI MEDICAL SUPPLIES L.L.C."/>
        <s v="BIN SAUD TECHNICAL TRADING ESTABLISHMENT"/>
        <s v="SOFTWARE2 LIMITED"/>
        <s v="ETAP AUTOMATION DMCC"/>
        <s v="INDISH TECHNOLOGIES FZC"/>
        <s v="INSTADEEP LTD."/>
        <s v="AMERICAN CHEMICAL SOCIETY"/>
        <s v="JOHN WILEY &amp; SONS, INC"/>
        <s v="ABU DHABI MEDIA COMPANY"/>
        <s v="TED PELLA INC."/>
        <s v="INTEGRON SOLUTIONS LLC"/>
        <s v="ENVIROMENA POWER SYSTEMS LLC"/>
        <s v="AL REYAMI TECHNOLOGIES L.L.C."/>
        <s v="IMDAAD LLC"/>
        <s v="ALLCAD SOLUTIONS FZC"/>
        <s v="AL TARMEZ DIGIT SYSTEM TECHNOLOGY L L C - BRANCH OF ABU DHABI 2"/>
        <s v="STERLITECH CORPORATION"/>
        <s v="COSMOS COMPUTERS COMPANY WLL"/>
        <s v="OPTICAL ASSOCIATES INC."/>
        <s v="KEYSTONE ACADEMIC SOLUTIONS AS"/>
        <s v="FERROTEC (USA) CORPORATION - TEMESCAL"/>
        <s v="ANALYTICAL GRAPHICS, INC."/>
        <s v="FOURTH DIMENSION S.A"/>
        <s v="CHEMPARTS MEDICAL &amp; LABORATORY SUPPLIES L.L.C."/>
        <s v="LUMERICAL COMPUTATIONAL SOLUTIONS, INC."/>
        <s v="EQUIP INDUSTRIAL SUPPLIES"/>
        <s v="MYRIAD GLOBAL MEDIA MIDDLE EAST FZ LLC"/>
        <s v="PROMECH ENGINEERING"/>
        <s v="STRATA TECHNOLOGY LIMITED"/>
        <s v="AL HUDA OFFICE &amp; HOUSEHOLD FURNITURE"/>
        <s v="ALTAIR ENGINEERING INDIA PRIVATE LIMITED"/>
        <s v="ANSYS INC"/>
        <s v="MASAFI CO. L.L.C. - DUBAI BRANCH"/>
        <s v="ICEMOS TECHNOLOGY LIMITED"/>
        <s v="MEWBURN ELLIS LLP"/>
        <s v="POLE STAR TRANSPORT"/>
        <s v="PLANAR TECH LLC"/>
        <s v="FUTURE WORLD SPORTS"/>
        <s v="WEBSEDGE LTD."/>
        <s v="EMIRATES BARQ ELECTRONIC GUIDER L.L.C."/>
        <s v="HAVAC &amp; POWER SOLUTIONS - F.Z.E"/>
        <s v="BLUERIDGE IT FZE"/>
        <s v="ARAB CENTER FOR ENGINEERING STUDIES - ABU DHABI"/>
        <s v="EDNEX EDUCATIONAL AIDS TRADING LLC"/>
        <s v="WOOD HOUSE INTERNATIONAL L.L.C."/>
        <s v="ARABIAN INDUSTRIAL GAS COMPANY L.L.C. - ABU DHABI BRANCH"/>
        <s v="POWERMATICS ELECT. WARE TR."/>
        <s v="NINTEX UK LIMITED"/>
        <s v="JOHNSON CONTROLS AIR CONDITIONING &amp; REFRIGERATION INC."/>
        <s v="RASCOTEC - BRANCH OF ABU DHABI 1"/>
        <s v="BRIDGE  WAY TRADING-LLC"/>
        <s v="INFINITE INNOVATIONS CONSULTANCY"/>
        <s v="WAGNER PETROGRAPHIC LLC"/>
        <s v="AMAZON.COM"/>
        <s v="BAYANAT FOR MAPPING AND SURVEYING SERVICES - BAYANAT - L.L.C."/>
        <s v="COVENTOR, INC."/>
        <s v="GOLDEN HELIX, INC."/>
        <s v="ABU DHABI OILFIELD SERVICES COMPANY - ADOS L.L.C."/>
        <s v="MAGRUDY ENTERPRISES L.L.C. - ABU DHABI BRANCH"/>
        <s v="SERCO ENERGY - SOLE PROPRIETORSHIP L.L.C"/>
        <s v="MINISTRY OF INTERIOR"/>
        <s v="AL MAZROUI ENGINEERING COMPANY - L.L.C."/>
        <s v="SHEIKH SHAKHBOUT MEDICAL CITY LLC"/>
        <s v="SYSTEMS EQUIPMENT"/>
        <s v="AUTOMATE SCS."/>
        <s v="MICROGEN MEDICAL EQUIPMENTS TRADING"/>
        <s v="LABGULF FZC"/>
        <s v="MERMAID DIGITAL PRINTING L.L.C"/>
        <s v="TIMBERLAKE CONSULTANTS MIDDLE EAST FZ LLC"/>
        <s v="EOS GMBH ELECTRO OPTICAL SYSTEMS"/>
        <s v="SEDAR EMIRATES CO. L.L.C."/>
        <s v="FRANK SHIELDS MEDICAL EQUIPMENT L.L.C."/>
        <s v="ADNH COMPASS MIDDLE EAST L.L.C."/>
        <s v="NORTHSTAR COMPUTER TRADING L.L.C"/>
        <s v="https://www.ubuy.co.in/contacts"/>
        <s v="MEDICOM DISTRIBUTION F.Z.E."/>
        <s v="MTI CORPORATION"/>
        <s v="SUSS MICROTECH + LITHOGRAPHY GMBH"/>
        <s v="TUNGSTEN ANALYTICAL TESTING EQUIPMENT TRADING L.L.C"/>
        <s v="VWR INTERNATIONAL FZ- LLC"/>
        <s v="COMPUTER MODELLING GROUP LTD."/>
        <s v="OWNCLOUD GmbH"/>
        <s v="FEI SAS"/>
        <s v="CUTECH ENGINEERING PROJECTS MANAGEMENT LLC"/>
        <s v="INSPIRED MEDIA - SOLE PROPRIETORSHIP L.L.C."/>
        <s v="AREEJ SECURTECH TRADING - BRANCH OF ABU DHABI 1"/>
        <s v="GAMS DEVELOPMENT CORPORATION"/>
        <s v="KPMG LOWER GULF LIMITED"/>
        <s v="ALMOE AV SYSTEMS L.L.C."/>
        <s v="BUZINESSWARE FZCO"/>
        <s v="WAFERPRO LLC"/>
        <s v="DEPARTMENT OF STATE GROWTH"/>
        <s v="INTERNATIONAL CENTRE FOR TRAINING &amp; DEVELOPMENT"/>
        <s v="QS QUACQUARELLI SYMONDS LIMITED"/>
        <s v="PACIFIC ASIA ENGINEERING L L C"/>
        <s v="DISCO HI-TEC EUROPE GmbH"/>
        <s v="HTTPS://AE.RSDELIVERS.COM/”"/>
        <s v="ELEMTEX LIMITED"/>
        <s v="KOCUREK INDUSTRIES, INC."/>
        <s v="NANO TECH"/>
        <s v="DRILLING SYSTEMS (UK) LIMITED"/>
        <s v="NANOAVIONIKA LLC"/>
        <s v="AGROTHETIS INC"/>
        <s v="KURT J. LESKAR COMPANY"/>
        <s v="INLAND VACUUM INDUSTRIES, INC."/>
        <s v="ATLAS COPCO SERVICES MIDDEL EAST OMC - DUBAI"/>
        <s v="EURO HOLOGRAPHY"/>
        <s v="TESTO ME FZCO"/>
        <s v="ZINSSER ANALYTIC GMBH"/>
        <s v="THE UNIVERSITY OF SOUTH FLORIDA BOARD OF TRUSTEES"/>
        <s v="UNIVERSITY OF WISCONSIN SYSTEM"/>
        <s v="NUMERICAL OPTICS LTD."/>
        <s v="GELON ENERGY CO., LIMITED"/>
        <s v="WOLFRAM RESEARCH EUROPE LTD"/>
        <s v="ARAB SCALE TRADING LLC"/>
        <s v="SYNOPSYS INTERNATIONAL LTD."/>
        <s v="MICROCHEMICALS GmbH"/>
        <s v="INSOLIGHT SA"/>
        <s v="ZHENGZHOU KEJIA FURNACE CO.LTD"/>
        <s v="EXPLORANCE INC."/>
        <s v="LADYBIRD SRL"/>
        <s v="HARDWARE MARKET LLC"/>
        <s v="PASSTECH MACHINE TOOLS M.E LTD."/>
        <s v="SIGN TRADE L.L.C. - ABU DHABI"/>
        <s v="KUWAIT INSTITUTE FOR TRAINING &amp; ENGINEERING SIMULATION CO. WLL."/>
        <s v="MSC SOFTWARE GmbH"/>
        <s v="AL BADER INTERNATIONAL TRADING"/>
        <s v="JUMBO ELECTRONICS CO. LTD. (L.L.C.)"/>
        <s v="ORIGINLAB CORPORATION"/>
        <s v="UNIVERSITY OF CINCINNATI"/>
        <s v="GEOSOFT EUROPE LIMITED"/>
        <s v="SEMICONDUCTOR WAFER, INC."/>
        <s v="KRUSS GmbH"/>
        <s v="INSTALLATIONS MIDDLE EAST CO. L.L.C - BRANCH 1"/>
        <s v="MAXIMATOR GMBH - ABUDHABI"/>
        <s v="HIDEN ISOCHEMA LIMITED"/>
        <s v="SOURCE Global, PBC"/>
        <s v="BRUKER AXS SAS"/>
        <s v="GUARANT INTERNATIONAL SPOL. S R.O."/>
        <s v="QUANTUM DESIGN UK AND IRELAND LTD"/>
        <s v="RHEOSENSE INC"/>
        <s v="JD GEOCONSULTANCY LIMITED"/>
        <s v="FROST &amp; SULLIVAN (DMCC BRANCH)"/>
        <s v="SIGMA ENTERPRISES CO. L.L.C."/>
        <s v="GT SOFTWARE, INC."/>
        <s v="WWW.ALIBABA.COM"/>
        <s v="MEED MEDIA FZ LLC"/>
        <s v="PROMPT CALIBRATION &amp; INSTRUMENTATION EQUIPMENT TRADING L.L.C."/>
        <s v="DISCNGINE SAS"/>
        <s v="UNIQUE COMPUTER SYSTEMS LLC"/>
        <s v="TA INSTRUMENTS - WATERS L.L.C."/>
        <s v="MSE SUPPLIES LLC"/>
        <s v="INTEGRATED SOLUTIONS - F.Z.C"/>
        <s v="EMG - EDUCATIONS MEDIA GROUP AB"/>
        <s v="TYGAVAC ADVANCED MATERIALS LTD"/>
        <s v="ACROSS INTERNATIONAL"/>
        <s v="ENERGY, SAFETY AND RISK CONSULTANTS (UK) LIMITED"/>
        <s v="ENGIE COFELY ENERGY SERVICES LLC"/>
        <s v="SHEET METAL WORKS L.L.C."/>
        <s v="OSCAR OILFIELD EQUIPMENTS TRADING L.L.C."/>
        <s v="FOURTH DIMENSION SYSTEMS L.L.C. - ABU DHABI BRANCH"/>
        <s v="SAMS RESEARCH SERVICES LIMITED"/>
        <s v="MEDIASYS FZ LLC"/>
        <s v="MCMASTER-CARR SUPPLY COMPANY"/>
        <s v="AIR WATER UNITS TRADING LTD."/>
        <s v="THE KANOO GROUP"/>
        <s v="SILICON VALLEY MICROELECTRONICS, INC."/>
        <s v="HI-TECH CORPORATION"/>
        <s v="ENGINOMIX LLC"/>
        <s v="ROHDE &amp; SCHWARZ EMIRATES L L C"/>
        <s v="ELVESYS INNOVATION CENTER"/>
        <s v="WAVEFUNCTION, INC."/>
        <s v="APIUM ADDITIVE TECHNOLOGIES GMBH"/>
        <s v="SHANDONG GELON LIB CO.LTD."/>
        <s v="CALIBRATION INSTRUMENTATION &amp; CONTROL EQUIPMENTS L.L.C."/>
        <s v="INTERNATIONAL TELECOMMUNICATION UNION"/>
        <s v="PLUX WIRELESS BIOSIGNALS SA"/>
        <s v="ASSOCIATION OF ACADEMIC HEALTH CENTERS"/>
        <s v="HORIBA INSTRUMENTS INCORPORATED"/>
        <s v="PROCESS SYSTEMS ENTERPRISE LIMITED (PSE)"/>
        <s v="SEIMENS PROCESS SYSTEMS ENGINEERING LIMITED"/>
        <s v="FISHER SCIENTIFIC UK LTD"/>
        <s v="RAIDY EMIRATES PRINTING GROUP L.L.C"/>
        <s v="JACKYS BUSINESS SOLUTIONS L.L.C."/>
        <s v="PROTOCOL SCHOOL OF WASHINGTON FZ L.L.C."/>
        <s v="ALARIS ANTENNAS (PTY) LTD"/>
        <s v="TECHNICAL PARTS ESTABLISHMENT"/>
        <s v="HREM RESEARCH INC."/>
        <s v="EDUCHAIN INC."/>
        <s v="S-MATRIX CORPORATION"/>
        <s v="ADVANCED TECHNICAL EQUIPMENT CO. L.L.C"/>
        <s v="POWERSIM INC"/>
        <s v="OSSILA LIMITED"/>
        <s v="NATIONAL INSTRUMENTS CORPORATION"/>
        <s v="TPT WIRE BONDER GmbH &amp; CO. KG"/>
        <s v="TECHINSTRO"/>
        <s v="BIO LOGIC SCIENCE INSTRUMENTS MIDDLE EAST DMCC"/>
        <s v="BIO-LOGIC SAS"/>
        <s v="SAGE MILLIMETER INC,DBA.ERAVANT"/>
        <s v="LONESTAR TECHNICAL &amp; INDUSTRIAL SERVICES L.L.C."/>
        <s v="AL FAREEQ ENG.TURNING"/>
        <s v="THE CAMBRIDGE CRYSTALLOGRAPHIC DATA CENTRE"/>
        <s v="DNV GL AS - ABU DHABI"/>
        <s v="AQUEOUS SOLUTIONS L.L.C."/>
        <s v="EURO COFFEE L.L.C."/>
        <s v="HARRICK PLASMA INC."/>
        <s v="E L INSPECTION &amp; BLASTING EQUIPMENT L.L.C."/>
        <s v="PERKINELMER INFORMATICS INC."/>
        <s v="SCHLUMBERGER MIDDLE EAST S.A"/>
        <s v="DAFNIA ELECTRONICS LLC"/>
        <s v="PROMEDIA SYSTEMS (L.L.C.)"/>
        <s v="HELIX BIOINFORMATICS SOLUTIONS S.L."/>
        <s v="INTERNATIONAL CENTRE FOR DIFFRACTION DATA"/>
        <s v="LIV INNOVATION SA"/>
        <s v="MICRO RESIST TECHNOLOGY GmbH"/>
        <s v="HORIZON FUEL CELL EUROPE S.R.O."/>
        <s v="FLUID METAL 3D AS"/>
        <s v="CROSBY MIDDLE EAST TRADING LLC"/>
        <s v="VASP SOFTWARE GMBH"/>
        <s v="FURNESS CONTROLS LIMITED"/>
        <s v="ZERO OHM GEN. TRADING L.L.C."/>
        <s v=" SHAMS SYSTEMS AND TECHNOLOGIES CO. W.L.L."/>
        <s v="SONICS &amp; MATERIALS, INC."/>
        <s v="KURT J. LESKER COMPANY"/>
        <s v="INTERUNIVERSITAIR MICRO-ELECTRONICA CENTRUM VZW (IMEC)"/>
        <s v="APPLE DEVELPER, ONLINE"/>
        <s v="WWW.APPLE .COM"/>
        <s v="KUHNE ELECTRONICS GMBH"/>
        <s v="INTELLIGENT MATERIALS PRIVATE LIMITED"/>
        <s v="SAFE ENGINEERING SERVICES &amp; TECHNOLOGIES LTD."/>
        <s v="UNIVERSITY OF MILANO"/>
        <s v="CHEMPARTS MIDDLE EAST FZC"/>
        <s v="COSMOLOGIC GmbH &amp; CO. KG"/>
        <s v="https://datacaredubai.com"/>
        <s v="MIDDLE EAST PETROLEUM AND ECONOMIC PUBLICATIONS (CYPRUS) LIMITED"/>
        <s v="ROSETTA STONE (UK) LIMITED"/>
        <s v="samsung.com/ae"/>
        <s v="DIGICERT INC"/>
        <s v="ORCID, INC."/>
        <s v="CETONI GMBH"/>
        <s v="RF HAMDESIGN B.V."/>
        <s v="MICROFLUIDIC CHIPSHOP GMBH"/>
        <s v="SAWTOOTH SOFTWARE INC."/>
        <s v="INTERNATIONAL AGENCIES COMPANY LTD"/>
        <s v="PARIBUS LLC DBA KTMINE"/>
        <s v="FISHER SCIENTIFIC COMPANY LLC"/>
        <s v="NABERTHERM GmbH"/>
        <s v="HTTPS://WWW.SESRES.COM/CARBON-NANOTUBES/"/>
        <s v="CELLINK AB"/>
        <s v="ITASCA CONSULTING LTD"/>
        <s v="ROCKWELL AUTOMATION L.L.C."/>
        <s v="RAY-RAN TEST EQUIPMENT LIMITED"/>
        <s v="EDAQ PTY LTD"/>
        <s v="PERMEGEAR INC"/>
        <s v="CENTER FOR INTERNET SECURITY - CIS"/>
        <s v="ALTAYF ALTHAHABI SCIENTIFIC &amp; LABORATORY EQUIPMENT TRADING L.L.C - BRANCH OF ABU DHABI 1"/>
        <s v="ESTECO SOFTWARE INDIA PVT. LTD."/>
        <s v="RESPONSIVE LEARNING TECHNOLOGIES INC"/>
        <s v="RESPONSIVE.NET"/>
        <s v="ALI &amp; SONS OIL FIELD SUPPLIES &amp; SERVICES COMPANY L.L.C"/>
        <s v="DSPACE DIGITAL SIGNAL PROCESSING AND CONTROL ENGINEERING GMBH"/>
        <s v="OTTO VON GUERICKE UNIVERSITY MAGDEBURG"/>
        <s v="DCI CORPORATION"/>
        <s v="LLEWELLYN DATA PROCESSING, L.L.C."/>
        <s v="BRONKHORST HIGH-TECH B.V."/>
        <s v="MASTERCAM INDIA PRIVATE LIMITED"/>
        <s v="NAIZAK FZ LLC"/>
        <s v="BENTLEY SYSTEMS INTERNATIONAL LTD."/>
        <s v="THORLABS, INC"/>
        <s v="https://www.dakotainstruments.com/"/>
        <s v="SIPL PRIVATE LIMITED"/>
        <s v="INTERNATIONAL ASSOCIATION FOR ENERGY ECONOMICS, INC."/>
        <s v="HARIS AL AFAQ L.L.C. - ABU DHABI BRANCH"/>
        <s v="LAKES ENVIRONMENTAL CONSULTANTS INC"/>
        <s v="COMANDE GIORGIO"/>
        <s v="ALLOFE SOLUTIONS LLC"/>
        <s v="WWW.EBAY.COM"/>
        <s v="OMEGA ENGINEERING LIMITED"/>
        <s v="LUMINESCENCE TECHNOLOGY CORP."/>
        <s v="RADIAN SPACE SL"/>
        <s v="INTEGRATED DNA TECHNOLOGIES"/>
        <s v="FRONTIERS MEDIA SA"/>
        <s v="WIDA GENERAL TRADING LLC"/>
        <s v="SUCCORFISH LIMITED"/>
        <s v="CELLIX LIMITED"/>
        <s v="COPYRIGHT CLEARANCE CENTER"/>
        <s v="BENOIT TECHNOLOGIES LLC"/>
        <s v="WWW.EXAIR.COM"/>
        <s v="APPLE DISTRIBUTION INTERNATIONAL"/>
        <s v="TYPHOON HIL GMBH"/>
        <s v="www.ossila.com/"/>
        <s v="SEA WAY MECHANICAL &amp; ELECTRICAL EQUIPMENTS L.L.C."/>
        <s v="UNIVERSITY WAFER"/>
        <s v="GAMRY INSTRUMENTS INC."/>
        <s v="VWR INTERNATIONAL LTD."/>
        <s v="VALISPACE GMBH"/>
        <s v="NANOSTRUCTURED &amp; AMORPHOUS MATERIALS INC."/>
        <s v="HTTPS://WWW.M2INC.COM/"/>
        <s v="HIELSCHER ULTRASONICS GMBH"/>
        <s v="SUZHOU NIUMAG CORPORATION"/>
        <s v="https://www.desertcart.ae/orders"/>
        <s v="HAMRADIO.COM"/>
        <s v="ASYLUM RESARCH UK LTD."/>
        <s v="WAFERNET, INC."/>
        <s v="STEVEN ABBOTT TCNF LTD."/>
        <s v="TARAZ TECHNOLOGIES PRIVATE LIMITED"/>
        <s v="POROUS MATERIALS INC."/>
        <s v="CITY PHARMACY COMPANY - W.L.L."/>
        <s v="https://www.ispsupplies.com/?fragment=/products"/>
        <s v="COSPHERIC LLC"/>
        <s v="DWK LIFE SCIENCES GMBH"/>
        <s v="https://www.steminc.com/PZT/en/orderdetails/16536"/>
        <s v="DMG MORI MIDDLE EAST FZE"/>
        <s v="Y-CARBON LTD."/>
        <s v="BAS INC"/>
        <s v="IKA-WERKE GmbH &amp; CO. KG"/>
        <s v="HTTPS://SPHEREFLUIDICS.COM/CHECKOUT/ORDER-RECEIVED/7666/?KEY=WC_ORDER_MOHMGIETY385U"/>
        <s v="US RESEARCH NANOMATERIALS, INC."/>
        <s v="WWW.LAURELL.COM"/>
        <s v="CODE TWO"/>
        <s v="HTTPS://WWW.CROWDSUPPLY.COM/LIME-MICRO/LIMESDR"/>
        <s v="MORE SUPERHARD PRODUCTS CO., LTD"/>
        <s v="KINETICS GERMANY GmbH"/>
        <s v="INPIXON INDIA LIMITED"/>
        <s v="SHANGHAI WECHANCE INDUSTRIAL CO., LTD"/>
        <s v="https://graphene-supermarket.com/home.php"/>
        <s v="www.fusoseiki.co.jp"/>
        <s v="TRYGVE ENTERPRISES, LLC"/>
        <s v="XIAMEN AOT ELECTRONICS TECHNOLOGY CO., LTD."/>
        <s v="NATIONAL INSTITUTE OF STANDARDS AND TECHNOLOGY"/>
        <s v="BAYT.COM, INC."/>
        <s v="BLACKFOREST SOLUTIONS GMBH"/>
        <s v="BRITISH SAFETY COUNCIL"/>
        <s v="BOOTHROYD DEWHURST, INC."/>
        <s v="MYJOVE CORPORATION"/>
        <s v="CLARIVATE ANALYTICS (US) LLC"/>
        <s v="BILLION &amp; ARMITAGE, P.A."/>
        <s v="CITY AND GUILDS INTERNATIONAL LIMITED"/>
        <s v="PROTIVITI MEMBER FIRM MIDDLE EAST CONSULTANCY L.L.C."/>
        <s v="PARTNERS CONSULTANTS INTERNATIONAL FZE"/>
        <s v="MOSTAFAWI ENTERPRISES CARPETS &amp; CURTAINS L.L.C."/>
        <s v="BRUKER BIOSPIN GMBH"/>
        <s v="https://www.pce-instruments.com"/>
        <s v="METROMAC AUTOMATION"/>
        <s v="MCGRAW-HILL EDUCATION (UK) LIMITED"/>
        <s v="MEDIA ANALYTICS LIMITED"/>
        <s v="MEMSCAP, INC."/>
        <s v="A 2 Z OFFICE FURNITURE L.L.C."/>
        <s v="CLARIVATE ANALYTICS (UK) LIMITED"/>
        <s v="UNIVERSAL VOLTAS L.L.C."/>
        <s v="MICCO LOGISTICS - SOLE PROPRIETORSHIP L.L.C."/>
        <s v="ATYPON SYSTEMS, LLC"/>
        <s v="ORIENT INSURANCE P.J.S.C. - ABU DHABI BRANCH 1"/>
        <s v="WOLTERS KLUWER HEALTH (MEDICAL RESEARCH) LIMITED"/>
        <s v="AL TAMIMI &amp; COMPANY ADVOCATES &amp; LEGAL CONSULTANTS L.L.C."/>
        <s v="WORLD CORIER DE ESPANA SA"/>
        <s v="AL NASER ELECTRICAL CONSTRUCTIONS EST."/>
        <s v="WRITELATEX LIMITED"/>
        <s v="ORIENT MEDICAL EQUIPMENT &amp; SUPPLIES L.L.C."/>
        <s v="AL MUTHATHAWERAH MEDICAL &amp; LAB. EQUIPMENT TRADING CO. L.L.C."/>
        <s v="ABU DHABI MEDICAL INDUSTRIES L.L.C."/>
        <s v="POLUS SOLUTIONS LLC"/>
        <s v="ADMATEC EUROPE B.V."/>
        <s v="AL BAHRI &amp; AL MAZROEI TECHNICAL SYSTEM L.L.C."/>
        <s v="XEED MIDDLE EAST DATA CLASSIFICATION SERVICES"/>
        <s v="AL EIMAN BLACKSMITH WORKSHOP"/>
        <s v="AL GHAZAL TRANSPORTATION COMPANY - AL GHAZAL EXPRESS"/>
        <s v="Z GENERAL CONTRACTING L.L.C."/>
        <s v="ALLIED M E CONTRACTING AND GENERAL MAINTENANCE L.L.C."/>
        <s v="PRORHEO GMBH"/>
        <s v="ASTM INTERNATIONAL"/>
        <s v="ARIDLAND DEVELOPMENT TRADING COMPANY LLC"/>
        <s v="MATRIX MIDDLE EAST INSTRUMENTS &amp; CONTROL TRADING L.L.C."/>
        <s v="AMETEK B.V."/>
        <s v="AMERICAN PHYSICAL SOCIETY"/>
        <s v="WELLSPRING WORLDWIDE Inc."/>
        <s v="ORACLE SYSTEMS LIMITED"/>
        <s v="SHAMBARG CONTRACTING &amp; GENERAL MAINTENANCE COMPANY - LLC"/>
        <s v="TRIDENT SUPPORT FLAG POLES L.L.C"/>
        <s v="COMPUTER PACKAGES, INC."/>
        <s v="KAPLAN HIGHER EDUCATION CORP. KTPA DEPOSITORY"/>
        <s v="GREENLIGHT INNOVATION"/>
        <s v="SOUTHWEST RESEARCH INSTITUTE"/>
        <s v="SPACEMAKER PRE- FABRICATED BUILDINGS TRADING LLC"/>
        <s v="GREEN MOUNTAINS ENVIRONMENT AND TRANSPORTS SERVICES"/>
        <s v="SPARK SECURITY SERVICES - SOLE PROPRIETORSHIP L.L.C"/>
        <s v="SPRINGER CUSTOMER SERVICE CENTER GmbH"/>
        <s v="SPRINGER NATURE"/>
        <s v="SPRINGSHARE LLC"/>
        <s v="GOBI LIBRARY SOLUTIONS FROM EBSCO"/>
        <s v="GLOBALFOUNDRIES SINGAPORE PTE. LTD."/>
        <s v="GEOSCIENCEWORLD"/>
        <s v="PEST MANAGEMENT CONSULTANTS INTERNATIONAL L.L.C."/>
        <s v="H N I MANAGEMENT &amp; ADMINISTRATION TRAINING L.L.C."/>
        <s v="INTERNATIONAL ATOMIC ENERGY AGENCY (IAEA)"/>
        <s v="SERVICE WORKS GLOBAL"/>
        <s v="SHANGHAI GENPEK SEMICONDUCTOR TECHNOLOGY CO. LTD."/>
        <s v="INKAL TECHNICAL SOLUTIONS"/>
        <s v="IBT GLOBAL CALL CENTRE SERVICES LLC"/>
        <s v="SIBCA ELECTRONIC EQUIPMENT COMPANY LIMITED - SOLE PROPRIETORSHIP L.L.C"/>
        <s v="SENTIEON INC."/>
        <s v="J L M MEDICAL INSTRUMENTS L.L.C."/>
        <s v="SOLARSPRING GmbH"/>
        <s v="SIRRIS, LE CENTRE COLLECTIF DE L'INDUSTRIE TECHNOLOGIQUE"/>
        <s v="HEADHUNTER SYSTEMS LTD"/>
        <s v="SCIENTIFIC CERTIFICATION SYSTEMS, INC."/>
        <s v="SLASH DESIGN COMPANY L.L.C."/>
        <s v="HALLIBURTON WORLDWIDE LIMITED - ABU DHABI"/>
        <s v="GBSA, INC."/>
        <s v="KILPATRICK TOWNSEND &amp; STOCKTON LLP"/>
        <s v="SUPER SIGN S.S. ADVERTISING CO. L.L.C."/>
        <s v="EDUTECH MIDDLE EAST LLC - ABU DHABI"/>
        <s v="THANI MURSHID ESTABLISHMENT - CONTRACTING DIVISION"/>
        <s v="EBSCO INFORMATION SERVICES SAS"/>
        <s v="EAB GLOBAL, INC."/>
        <s v="DUBAI SIGN L.L.C."/>
        <s v="ELEMENT UNIT DESIGN L.L.C."/>
        <s v="RESPONDUS, INC."/>
        <s v="MAARK SCIENTIFIC GENERAL TRADING L.L.C"/>
        <s v="SHAMSUNA COMPANY FOR RENEWABLE ENERGY SOLUTIONS"/>
        <s v="TOMMY MALM ENGINEERING SERVICES"/>
        <s v="CONSIGLIO NAZIONALE DELLE RICERCHE-INCASSI E PAGAMENTI GIORNALIERI"/>
        <s v="TEKTRONIX TECHNOLOGY SYSTEMS LLC"/>
        <s v="SURVEYMONKEY EUROPE"/>
        <s v="FEI EUROPE B.V."/>
        <s v="SCAL ARABIA LIMITED - ABU DHABI"/>
        <s v="SYMPLICITY CORPORATION"/>
        <s v="GATAN INC."/>
        <s v="KNOWBE4 INC"/>
        <s v="KNOWLEDGE E DMCC"/>
        <s v="FREIGHTWORKS LOGISTICS L.L.C"/>
        <s v="KNOWLEDGE WORKS GLOBAL LTD."/>
        <s v="EMERALD GROUP PUBLISHING LIMITED"/>
        <s v="SAFE TECH GENERAL MAINTENANCE L.L.C."/>
        <s v="ROYAL SOCIETY OF CHEMISTRY"/>
        <s v="ENVIROZONE L.L.C."/>
        <s v="ENVIRO &amp; INDUSTRIAL SOLUTIONS ME FZ L.L.C."/>
        <s v="EMIRATES TECH INSTALLATION &amp; MAINT. OF GAUGING INSTRUMENTS &amp; CONTROL EQUIPMENTS"/>
      </sharedItems>
    </cacheField>
    <cacheField name="CREATION_DATE" numFmtId="0">
      <sharedItems containsMixedTypes="1" containsNumber="1" containsInteger="1" minValue="2020" maxValue="2022" count="4">
        <n v="2020"/>
        <n v="2021"/>
        <n v="2022"/>
        <s v="%change 2020-2021" f="1"/>
      </sharedItems>
    </cacheField>
    <cacheField name="PO_Total" numFmtId="43">
      <sharedItems containsSemiMixedTypes="0" containsString="0" containsNumber="1" minValue="0" maxValue="19617302"/>
    </cacheField>
  </cacheFields>
  <calculatedItems count="2">
    <calculatedItem formula=" (CREATION_DATE['2021']-CREATION_DATE['2020'])/CREATION_DATE['2020']">
      <pivotArea cacheIndex="1" outline="0" fieldPosition="0">
        <references count="1">
          <reference field="1" count="1">
            <x v="3"/>
          </reference>
        </references>
      </pivotArea>
    </calculatedItem>
    <calculatedItem formula=" (CREATION_DATE['2021']-CREATION_DATE['2020'])/CREATION_DATE['2020']">
      <pivotArea cacheIndex="1" fieldPosition="0">
        <references count="2">
          <reference field="0" count="1">
            <x v="0"/>
          </reference>
          <reference field="1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n v="19617302"/>
  </r>
  <r>
    <x v="0"/>
    <x v="1"/>
    <n v="16036473.000234"/>
  </r>
  <r>
    <x v="1"/>
    <x v="2"/>
    <n v="14369597.359999999"/>
  </r>
  <r>
    <x v="1"/>
    <x v="0"/>
    <n v="12440638.59"/>
  </r>
  <r>
    <x v="1"/>
    <x v="1"/>
    <n v="12215983.16"/>
  </r>
  <r>
    <x v="2"/>
    <x v="1"/>
    <n v="11127212.5832"/>
  </r>
  <r>
    <x v="2"/>
    <x v="0"/>
    <n v="10284787.32"/>
  </r>
  <r>
    <x v="3"/>
    <x v="0"/>
    <n v="9374123"/>
  </r>
  <r>
    <x v="4"/>
    <x v="0"/>
    <n v="6926745"/>
  </r>
  <r>
    <x v="5"/>
    <x v="0"/>
    <n v="6625037"/>
  </r>
  <r>
    <x v="3"/>
    <x v="1"/>
    <n v="6132257.5"/>
  </r>
  <r>
    <x v="5"/>
    <x v="1"/>
    <n v="5965338.2213000003"/>
  </r>
  <r>
    <x v="6"/>
    <x v="0"/>
    <n v="5925500"/>
  </r>
  <r>
    <x v="7"/>
    <x v="0"/>
    <n v="4364411.4399999985"/>
  </r>
  <r>
    <x v="8"/>
    <x v="1"/>
    <n v="3998237.47"/>
  </r>
  <r>
    <x v="9"/>
    <x v="2"/>
    <n v="3580020"/>
  </r>
  <r>
    <x v="10"/>
    <x v="0"/>
    <n v="3496899.9287999999"/>
  </r>
  <r>
    <x v="11"/>
    <x v="1"/>
    <n v="3440000"/>
  </r>
  <r>
    <x v="12"/>
    <x v="1"/>
    <n v="2849039.9101999998"/>
  </r>
  <r>
    <x v="13"/>
    <x v="0"/>
    <n v="2827200"/>
  </r>
  <r>
    <x v="14"/>
    <x v="0"/>
    <n v="2715927.7"/>
  </r>
  <r>
    <x v="15"/>
    <x v="1"/>
    <n v="2609781"/>
  </r>
  <r>
    <x v="9"/>
    <x v="1"/>
    <n v="2239000"/>
  </r>
  <r>
    <x v="16"/>
    <x v="1"/>
    <n v="2191515"/>
  </r>
  <r>
    <x v="17"/>
    <x v="1"/>
    <n v="1940866.6680000001"/>
  </r>
  <r>
    <x v="18"/>
    <x v="1"/>
    <n v="1849137.5482999999"/>
  </r>
  <r>
    <x v="18"/>
    <x v="0"/>
    <n v="1754438.96"/>
  </r>
  <r>
    <x v="19"/>
    <x v="1"/>
    <n v="1703301.0360000001"/>
  </r>
  <r>
    <x v="19"/>
    <x v="0"/>
    <n v="1651015.46"/>
  </r>
  <r>
    <x v="20"/>
    <x v="0"/>
    <n v="1649000"/>
  </r>
  <r>
    <x v="21"/>
    <x v="1"/>
    <n v="1637913.6000000001"/>
  </r>
  <r>
    <x v="21"/>
    <x v="0"/>
    <n v="1619803.3554"/>
  </r>
  <r>
    <x v="22"/>
    <x v="1"/>
    <n v="1567159"/>
  </r>
  <r>
    <x v="23"/>
    <x v="0"/>
    <n v="1557679"/>
  </r>
  <r>
    <x v="24"/>
    <x v="1"/>
    <n v="1516030.4"/>
  </r>
  <r>
    <x v="4"/>
    <x v="1"/>
    <n v="1505535"/>
  </r>
  <r>
    <x v="25"/>
    <x v="0"/>
    <n v="1490192.9"/>
  </r>
  <r>
    <x v="26"/>
    <x v="1"/>
    <n v="1408345"/>
  </r>
  <r>
    <x v="27"/>
    <x v="1"/>
    <n v="1380000"/>
  </r>
  <r>
    <x v="17"/>
    <x v="0"/>
    <n v="1378301.665185"/>
  </r>
  <r>
    <x v="28"/>
    <x v="1"/>
    <n v="1363968"/>
  </r>
  <r>
    <x v="29"/>
    <x v="0"/>
    <n v="1354000"/>
  </r>
  <r>
    <x v="30"/>
    <x v="1"/>
    <n v="1344028.49"/>
  </r>
  <r>
    <x v="25"/>
    <x v="1"/>
    <n v="1326249.82"/>
  </r>
  <r>
    <x v="31"/>
    <x v="1"/>
    <n v="1321000.3255"/>
  </r>
  <r>
    <x v="32"/>
    <x v="1"/>
    <n v="1217498.7"/>
  </r>
  <r>
    <x v="33"/>
    <x v="0"/>
    <n v="1206033"/>
  </r>
  <r>
    <x v="34"/>
    <x v="0"/>
    <n v="1197568.8700000001"/>
  </r>
  <r>
    <x v="35"/>
    <x v="0"/>
    <n v="1179853.8"/>
  </r>
  <r>
    <x v="36"/>
    <x v="0"/>
    <n v="1143379"/>
  </r>
  <r>
    <x v="28"/>
    <x v="0"/>
    <n v="1105859"/>
  </r>
  <r>
    <x v="37"/>
    <x v="0"/>
    <n v="1093000"/>
  </r>
  <r>
    <x v="38"/>
    <x v="1"/>
    <n v="1064970.000001"/>
  </r>
  <r>
    <x v="30"/>
    <x v="0"/>
    <n v="1060825.25"/>
  </r>
  <r>
    <x v="39"/>
    <x v="1"/>
    <n v="1057999"/>
  </r>
  <r>
    <x v="40"/>
    <x v="1"/>
    <n v="1034801"/>
  </r>
  <r>
    <x v="41"/>
    <x v="0"/>
    <n v="1014568.5"/>
  </r>
  <r>
    <x v="42"/>
    <x v="1"/>
    <n v="1004288"/>
  </r>
  <r>
    <x v="43"/>
    <x v="0"/>
    <n v="1000000"/>
  </r>
  <r>
    <x v="44"/>
    <x v="0"/>
    <n v="1000000"/>
  </r>
  <r>
    <x v="45"/>
    <x v="0"/>
    <n v="994400"/>
  </r>
  <r>
    <x v="46"/>
    <x v="1"/>
    <n v="955500"/>
  </r>
  <r>
    <x v="22"/>
    <x v="0"/>
    <n v="939249"/>
  </r>
  <r>
    <x v="47"/>
    <x v="0"/>
    <n v="936826"/>
  </r>
  <r>
    <x v="48"/>
    <x v="1"/>
    <n v="922925"/>
  </r>
  <r>
    <x v="49"/>
    <x v="0"/>
    <n v="913105"/>
  </r>
  <r>
    <x v="50"/>
    <x v="0"/>
    <n v="869543.6"/>
  </r>
  <r>
    <x v="51"/>
    <x v="2"/>
    <n v="853248"/>
  </r>
  <r>
    <x v="52"/>
    <x v="0"/>
    <n v="846480"/>
  </r>
  <r>
    <x v="53"/>
    <x v="1"/>
    <n v="839166"/>
  </r>
  <r>
    <x v="54"/>
    <x v="1"/>
    <n v="838946"/>
  </r>
  <r>
    <x v="55"/>
    <x v="2"/>
    <n v="830000"/>
  </r>
  <r>
    <x v="56"/>
    <x v="1"/>
    <n v="825481.46"/>
  </r>
  <r>
    <x v="57"/>
    <x v="1"/>
    <n v="800662"/>
  </r>
  <r>
    <x v="56"/>
    <x v="0"/>
    <n v="753703.76"/>
  </r>
  <r>
    <x v="58"/>
    <x v="0"/>
    <n v="741388.48"/>
  </r>
  <r>
    <x v="32"/>
    <x v="0"/>
    <n v="725576"/>
  </r>
  <r>
    <x v="59"/>
    <x v="1"/>
    <n v="725340.97"/>
  </r>
  <r>
    <x v="31"/>
    <x v="0"/>
    <n v="723860"/>
  </r>
  <r>
    <x v="7"/>
    <x v="1"/>
    <n v="721574.52"/>
  </r>
  <r>
    <x v="57"/>
    <x v="0"/>
    <n v="703912"/>
  </r>
  <r>
    <x v="60"/>
    <x v="1"/>
    <n v="688754.36"/>
  </r>
  <r>
    <x v="61"/>
    <x v="1"/>
    <n v="680306"/>
  </r>
  <r>
    <x v="50"/>
    <x v="1"/>
    <n v="651260.6"/>
  </r>
  <r>
    <x v="24"/>
    <x v="0"/>
    <n v="649356.4"/>
  </r>
  <r>
    <x v="62"/>
    <x v="1"/>
    <n v="645438.5"/>
  </r>
  <r>
    <x v="16"/>
    <x v="0"/>
    <n v="636039"/>
  </r>
  <r>
    <x v="63"/>
    <x v="1"/>
    <n v="635294.00009999995"/>
  </r>
  <r>
    <x v="61"/>
    <x v="0"/>
    <n v="628479"/>
  </r>
  <r>
    <x v="64"/>
    <x v="1"/>
    <n v="627898.85"/>
  </r>
  <r>
    <x v="65"/>
    <x v="1"/>
    <n v="600000"/>
  </r>
  <r>
    <x v="66"/>
    <x v="1"/>
    <n v="600000"/>
  </r>
  <r>
    <x v="67"/>
    <x v="0"/>
    <n v="593320.9"/>
  </r>
  <r>
    <x v="68"/>
    <x v="0"/>
    <n v="575823"/>
  </r>
  <r>
    <x v="69"/>
    <x v="1"/>
    <n v="553480"/>
  </r>
  <r>
    <x v="70"/>
    <x v="1"/>
    <n v="553345.03"/>
  </r>
  <r>
    <x v="71"/>
    <x v="0"/>
    <n v="540087.22"/>
  </r>
  <r>
    <x v="72"/>
    <x v="1"/>
    <n v="530000"/>
  </r>
  <r>
    <x v="73"/>
    <x v="1"/>
    <n v="529189"/>
  </r>
  <r>
    <x v="74"/>
    <x v="1"/>
    <n v="526603"/>
  </r>
  <r>
    <x v="75"/>
    <x v="0"/>
    <n v="524885"/>
  </r>
  <r>
    <x v="76"/>
    <x v="1"/>
    <n v="524550"/>
  </r>
  <r>
    <x v="77"/>
    <x v="1"/>
    <n v="522984.02"/>
  </r>
  <r>
    <x v="78"/>
    <x v="1"/>
    <n v="519000"/>
  </r>
  <r>
    <x v="79"/>
    <x v="1"/>
    <n v="512197.26"/>
  </r>
  <r>
    <x v="80"/>
    <x v="0"/>
    <n v="511390"/>
  </r>
  <r>
    <x v="13"/>
    <x v="1"/>
    <n v="509490"/>
  </r>
  <r>
    <x v="27"/>
    <x v="0"/>
    <n v="508890.4"/>
  </r>
  <r>
    <x v="81"/>
    <x v="1"/>
    <n v="503499.00000100001"/>
  </r>
  <r>
    <x v="3"/>
    <x v="2"/>
    <n v="489000"/>
  </r>
  <r>
    <x v="82"/>
    <x v="2"/>
    <n v="489000"/>
  </r>
  <r>
    <x v="82"/>
    <x v="1"/>
    <n v="489000"/>
  </r>
  <r>
    <x v="71"/>
    <x v="1"/>
    <n v="477890.64"/>
  </r>
  <r>
    <x v="83"/>
    <x v="1"/>
    <n v="477100"/>
  </r>
  <r>
    <x v="63"/>
    <x v="0"/>
    <n v="475544"/>
  </r>
  <r>
    <x v="84"/>
    <x v="1"/>
    <n v="471385"/>
  </r>
  <r>
    <x v="85"/>
    <x v="0"/>
    <n v="459670"/>
  </r>
  <r>
    <x v="86"/>
    <x v="0"/>
    <n v="452800"/>
  </r>
  <r>
    <x v="86"/>
    <x v="1"/>
    <n v="440000"/>
  </r>
  <r>
    <x v="87"/>
    <x v="0"/>
    <n v="437400.85"/>
  </r>
  <r>
    <x v="38"/>
    <x v="0"/>
    <n v="433705.2"/>
  </r>
  <r>
    <x v="88"/>
    <x v="0"/>
    <n v="425712"/>
  </r>
  <r>
    <x v="89"/>
    <x v="0"/>
    <n v="421667.94"/>
  </r>
  <r>
    <x v="76"/>
    <x v="0"/>
    <n v="418525"/>
  </r>
  <r>
    <x v="28"/>
    <x v="2"/>
    <n v="417660"/>
  </r>
  <r>
    <x v="90"/>
    <x v="0"/>
    <n v="415790.99957599997"/>
  </r>
  <r>
    <x v="64"/>
    <x v="0"/>
    <n v="411296.5"/>
  </r>
  <r>
    <x v="91"/>
    <x v="0"/>
    <n v="410715.85"/>
  </r>
  <r>
    <x v="92"/>
    <x v="1"/>
    <n v="392048"/>
  </r>
  <r>
    <x v="54"/>
    <x v="0"/>
    <n v="391444.75"/>
  </r>
  <r>
    <x v="93"/>
    <x v="0"/>
    <n v="390400"/>
  </r>
  <r>
    <x v="94"/>
    <x v="0"/>
    <n v="387202.6"/>
  </r>
  <r>
    <x v="95"/>
    <x v="0"/>
    <n v="385320"/>
  </r>
  <r>
    <x v="96"/>
    <x v="1"/>
    <n v="384900"/>
  </r>
  <r>
    <x v="10"/>
    <x v="1"/>
    <n v="383983.74"/>
  </r>
  <r>
    <x v="97"/>
    <x v="1"/>
    <n v="376360.32"/>
  </r>
  <r>
    <x v="12"/>
    <x v="2"/>
    <n v="372166.26"/>
  </r>
  <r>
    <x v="98"/>
    <x v="0"/>
    <n v="369985"/>
  </r>
  <r>
    <x v="99"/>
    <x v="2"/>
    <n v="368000"/>
  </r>
  <r>
    <x v="100"/>
    <x v="1"/>
    <n v="367932"/>
  </r>
  <r>
    <x v="101"/>
    <x v="1"/>
    <n v="366621"/>
  </r>
  <r>
    <x v="102"/>
    <x v="1"/>
    <n v="366279.98"/>
  </r>
  <r>
    <x v="103"/>
    <x v="1"/>
    <n v="366279.98"/>
  </r>
  <r>
    <x v="78"/>
    <x v="0"/>
    <n v="361000"/>
  </r>
  <r>
    <x v="104"/>
    <x v="1"/>
    <n v="354485"/>
  </r>
  <r>
    <x v="105"/>
    <x v="0"/>
    <n v="353088"/>
  </r>
  <r>
    <x v="95"/>
    <x v="1"/>
    <n v="347445"/>
  </r>
  <r>
    <x v="89"/>
    <x v="1"/>
    <n v="341940.28616254003"/>
  </r>
  <r>
    <x v="59"/>
    <x v="0"/>
    <n v="336498"/>
  </r>
  <r>
    <x v="106"/>
    <x v="0"/>
    <n v="334100"/>
  </r>
  <r>
    <x v="107"/>
    <x v="0"/>
    <n v="328886.25"/>
  </r>
  <r>
    <x v="90"/>
    <x v="1"/>
    <n v="327895.28038000001"/>
  </r>
  <r>
    <x v="74"/>
    <x v="0"/>
    <n v="319503.42"/>
  </r>
  <r>
    <x v="108"/>
    <x v="1"/>
    <n v="317653"/>
  </r>
  <r>
    <x v="92"/>
    <x v="0"/>
    <n v="313519.05"/>
  </r>
  <r>
    <x v="109"/>
    <x v="1"/>
    <n v="311762"/>
  </r>
  <r>
    <x v="110"/>
    <x v="0"/>
    <n v="297000"/>
  </r>
  <r>
    <x v="111"/>
    <x v="1"/>
    <n v="292420"/>
  </r>
  <r>
    <x v="112"/>
    <x v="1"/>
    <n v="291630"/>
  </r>
  <r>
    <x v="113"/>
    <x v="1"/>
    <n v="291600"/>
  </r>
  <r>
    <x v="114"/>
    <x v="0"/>
    <n v="288500"/>
  </r>
  <r>
    <x v="115"/>
    <x v="0"/>
    <n v="285545"/>
  </r>
  <r>
    <x v="116"/>
    <x v="1"/>
    <n v="276460"/>
  </r>
  <r>
    <x v="40"/>
    <x v="0"/>
    <n v="269672"/>
  </r>
  <r>
    <x v="117"/>
    <x v="0"/>
    <n v="261929.8"/>
  </r>
  <r>
    <x v="118"/>
    <x v="1"/>
    <n v="260447"/>
  </r>
  <r>
    <x v="119"/>
    <x v="0"/>
    <n v="250000"/>
  </r>
  <r>
    <x v="21"/>
    <x v="2"/>
    <n v="249000"/>
  </r>
  <r>
    <x v="120"/>
    <x v="1"/>
    <n v="246560.79"/>
  </r>
  <r>
    <x v="121"/>
    <x v="0"/>
    <n v="240000"/>
  </r>
  <r>
    <x v="47"/>
    <x v="1"/>
    <n v="235105"/>
  </r>
  <r>
    <x v="122"/>
    <x v="1"/>
    <n v="234670"/>
  </r>
  <r>
    <x v="123"/>
    <x v="1"/>
    <n v="228900"/>
  </r>
  <r>
    <x v="124"/>
    <x v="1"/>
    <n v="227114.83"/>
  </r>
  <r>
    <x v="125"/>
    <x v="0"/>
    <n v="225000"/>
  </r>
  <r>
    <x v="34"/>
    <x v="1"/>
    <n v="218365.75"/>
  </r>
  <r>
    <x v="126"/>
    <x v="0"/>
    <n v="217350"/>
  </r>
  <r>
    <x v="70"/>
    <x v="0"/>
    <n v="215984.54"/>
  </r>
  <r>
    <x v="45"/>
    <x v="1"/>
    <n v="215210"/>
  </r>
  <r>
    <x v="105"/>
    <x v="1"/>
    <n v="212019"/>
  </r>
  <r>
    <x v="127"/>
    <x v="0"/>
    <n v="211707"/>
  </r>
  <r>
    <x v="128"/>
    <x v="1"/>
    <n v="210938"/>
  </r>
  <r>
    <x v="88"/>
    <x v="1"/>
    <n v="206054.7"/>
  </r>
  <r>
    <x v="129"/>
    <x v="1"/>
    <n v="202093.98"/>
  </r>
  <r>
    <x v="130"/>
    <x v="0"/>
    <n v="199000.88"/>
  </r>
  <r>
    <x v="131"/>
    <x v="1"/>
    <n v="198915"/>
  </r>
  <r>
    <x v="132"/>
    <x v="0"/>
    <n v="197570"/>
  </r>
  <r>
    <x v="133"/>
    <x v="0"/>
    <n v="195508.63"/>
  </r>
  <r>
    <x v="111"/>
    <x v="0"/>
    <n v="195451"/>
  </r>
  <r>
    <x v="33"/>
    <x v="1"/>
    <n v="195175"/>
  </r>
  <r>
    <x v="134"/>
    <x v="1"/>
    <n v="195100"/>
  </r>
  <r>
    <x v="106"/>
    <x v="1"/>
    <n v="193250"/>
  </r>
  <r>
    <x v="135"/>
    <x v="0"/>
    <n v="191900"/>
  </r>
  <r>
    <x v="75"/>
    <x v="1"/>
    <n v="190306"/>
  </r>
  <r>
    <x v="136"/>
    <x v="1"/>
    <n v="190000"/>
  </r>
  <r>
    <x v="137"/>
    <x v="1"/>
    <n v="189098"/>
  </r>
  <r>
    <x v="138"/>
    <x v="1"/>
    <n v="188518"/>
  </r>
  <r>
    <x v="139"/>
    <x v="1"/>
    <n v="185585"/>
  </r>
  <r>
    <x v="82"/>
    <x v="0"/>
    <n v="184174.77"/>
  </r>
  <r>
    <x v="140"/>
    <x v="1"/>
    <n v="182900"/>
  </r>
  <r>
    <x v="97"/>
    <x v="0"/>
    <n v="182705.3"/>
  </r>
  <r>
    <x v="77"/>
    <x v="0"/>
    <n v="179402.44"/>
  </r>
  <r>
    <x v="141"/>
    <x v="0"/>
    <n v="178520"/>
  </r>
  <r>
    <x v="142"/>
    <x v="1"/>
    <n v="176400"/>
  </r>
  <r>
    <x v="143"/>
    <x v="1"/>
    <n v="175500"/>
  </r>
  <r>
    <x v="144"/>
    <x v="1"/>
    <n v="175398.02"/>
  </r>
  <r>
    <x v="145"/>
    <x v="1"/>
    <n v="174840"/>
  </r>
  <r>
    <x v="115"/>
    <x v="1"/>
    <n v="173200"/>
  </r>
  <r>
    <x v="60"/>
    <x v="0"/>
    <n v="171721.24799999999"/>
  </r>
  <r>
    <x v="73"/>
    <x v="0"/>
    <n v="170196"/>
  </r>
  <r>
    <x v="146"/>
    <x v="1"/>
    <n v="169000"/>
  </r>
  <r>
    <x v="147"/>
    <x v="1"/>
    <n v="166500"/>
  </r>
  <r>
    <x v="148"/>
    <x v="0"/>
    <n v="163800"/>
  </r>
  <r>
    <x v="149"/>
    <x v="0"/>
    <n v="162865.5"/>
  </r>
  <r>
    <x v="150"/>
    <x v="0"/>
    <n v="162800"/>
  </r>
  <r>
    <x v="151"/>
    <x v="1"/>
    <n v="160591.48998750001"/>
  </r>
  <r>
    <x v="152"/>
    <x v="0"/>
    <n v="160300"/>
  </r>
  <r>
    <x v="153"/>
    <x v="0"/>
    <n v="159999.4"/>
  </r>
  <r>
    <x v="145"/>
    <x v="0"/>
    <n v="159333.98000000001"/>
  </r>
  <r>
    <x v="154"/>
    <x v="1"/>
    <n v="159200"/>
  </r>
  <r>
    <x v="155"/>
    <x v="1"/>
    <n v="159000"/>
  </r>
  <r>
    <x v="130"/>
    <x v="1"/>
    <n v="156740.92000000001"/>
  </r>
  <r>
    <x v="156"/>
    <x v="1"/>
    <n v="154150"/>
  </r>
  <r>
    <x v="157"/>
    <x v="1"/>
    <n v="150815.29999999999"/>
  </r>
  <r>
    <x v="158"/>
    <x v="1"/>
    <n v="150000.00200000001"/>
  </r>
  <r>
    <x v="159"/>
    <x v="0"/>
    <n v="150000"/>
  </r>
  <r>
    <x v="160"/>
    <x v="1"/>
    <n v="146709"/>
  </r>
  <r>
    <x v="161"/>
    <x v="1"/>
    <n v="142800"/>
  </r>
  <r>
    <x v="161"/>
    <x v="0"/>
    <n v="142800"/>
  </r>
  <r>
    <x v="162"/>
    <x v="1"/>
    <n v="142000"/>
  </r>
  <r>
    <x v="125"/>
    <x v="1"/>
    <n v="140000"/>
  </r>
  <r>
    <x v="104"/>
    <x v="0"/>
    <n v="139000"/>
  </r>
  <r>
    <x v="163"/>
    <x v="1"/>
    <n v="137415.78"/>
  </r>
  <r>
    <x v="160"/>
    <x v="0"/>
    <n v="137111"/>
  </r>
  <r>
    <x v="164"/>
    <x v="0"/>
    <n v="136800"/>
  </r>
  <r>
    <x v="165"/>
    <x v="0"/>
    <n v="136655.56"/>
  </r>
  <r>
    <x v="147"/>
    <x v="0"/>
    <n v="136001"/>
  </r>
  <r>
    <x v="166"/>
    <x v="0"/>
    <n v="135963"/>
  </r>
  <r>
    <x v="167"/>
    <x v="1"/>
    <n v="135782.60999999999"/>
  </r>
  <r>
    <x v="168"/>
    <x v="0"/>
    <n v="134912"/>
  </r>
  <r>
    <x v="169"/>
    <x v="1"/>
    <n v="134605.84"/>
  </r>
  <r>
    <x v="170"/>
    <x v="1"/>
    <n v="133358"/>
  </r>
  <r>
    <x v="171"/>
    <x v="1"/>
    <n v="130275"/>
  </r>
  <r>
    <x v="172"/>
    <x v="0"/>
    <n v="129610"/>
  </r>
  <r>
    <x v="173"/>
    <x v="1"/>
    <n v="128149"/>
  </r>
  <r>
    <x v="174"/>
    <x v="0"/>
    <n v="127233.84899781"/>
  </r>
  <r>
    <x v="80"/>
    <x v="1"/>
    <n v="126301"/>
  </r>
  <r>
    <x v="175"/>
    <x v="1"/>
    <n v="126000"/>
  </r>
  <r>
    <x v="176"/>
    <x v="1"/>
    <n v="125000"/>
  </r>
  <r>
    <x v="177"/>
    <x v="2"/>
    <n v="123400"/>
  </r>
  <r>
    <x v="178"/>
    <x v="2"/>
    <n v="123350"/>
  </r>
  <r>
    <x v="118"/>
    <x v="0"/>
    <n v="122049.91499999999"/>
  </r>
  <r>
    <x v="72"/>
    <x v="0"/>
    <n v="122000"/>
  </r>
  <r>
    <x v="179"/>
    <x v="1"/>
    <n v="121902.7"/>
  </r>
  <r>
    <x v="135"/>
    <x v="1"/>
    <n v="121328.95"/>
  </r>
  <r>
    <x v="180"/>
    <x v="1"/>
    <n v="120000"/>
  </r>
  <r>
    <x v="181"/>
    <x v="0"/>
    <n v="119160"/>
  </r>
  <r>
    <x v="182"/>
    <x v="0"/>
    <n v="119100"/>
  </r>
  <r>
    <x v="52"/>
    <x v="1"/>
    <n v="118100"/>
  </r>
  <r>
    <x v="183"/>
    <x v="0"/>
    <n v="117560"/>
  </r>
  <r>
    <x v="184"/>
    <x v="0"/>
    <n v="116370"/>
  </r>
  <r>
    <x v="185"/>
    <x v="0"/>
    <n v="114512"/>
  </r>
  <r>
    <x v="186"/>
    <x v="0"/>
    <n v="114079.08"/>
  </r>
  <r>
    <x v="187"/>
    <x v="0"/>
    <n v="111782"/>
  </r>
  <r>
    <x v="87"/>
    <x v="1"/>
    <n v="111400.5"/>
  </r>
  <r>
    <x v="110"/>
    <x v="1"/>
    <n v="110780"/>
  </r>
  <r>
    <x v="188"/>
    <x v="0"/>
    <n v="108654"/>
  </r>
  <r>
    <x v="189"/>
    <x v="0"/>
    <n v="108000"/>
  </r>
  <r>
    <x v="190"/>
    <x v="1"/>
    <n v="105768"/>
  </r>
  <r>
    <x v="191"/>
    <x v="0"/>
    <n v="104526.996"/>
  </r>
  <r>
    <x v="192"/>
    <x v="1"/>
    <n v="102286.5"/>
  </r>
  <r>
    <x v="108"/>
    <x v="0"/>
    <n v="102095.31"/>
  </r>
  <r>
    <x v="193"/>
    <x v="0"/>
    <n v="101890"/>
  </r>
  <r>
    <x v="194"/>
    <x v="1"/>
    <n v="101600"/>
  </r>
  <r>
    <x v="195"/>
    <x v="1"/>
    <n v="100500"/>
  </r>
  <r>
    <x v="69"/>
    <x v="0"/>
    <n v="100000"/>
  </r>
  <r>
    <x v="196"/>
    <x v="0"/>
    <n v="99803"/>
  </r>
  <r>
    <x v="197"/>
    <x v="0"/>
    <n v="99369.48"/>
  </r>
  <r>
    <x v="198"/>
    <x v="0"/>
    <n v="98500"/>
  </r>
  <r>
    <x v="199"/>
    <x v="1"/>
    <n v="97000"/>
  </r>
  <r>
    <x v="200"/>
    <x v="0"/>
    <n v="96903"/>
  </r>
  <r>
    <x v="201"/>
    <x v="1"/>
    <n v="95877"/>
  </r>
  <r>
    <x v="184"/>
    <x v="1"/>
    <n v="95760"/>
  </r>
  <r>
    <x v="202"/>
    <x v="1"/>
    <n v="95500"/>
  </r>
  <r>
    <x v="48"/>
    <x v="0"/>
    <n v="93700"/>
  </r>
  <r>
    <x v="203"/>
    <x v="0"/>
    <n v="92000"/>
  </r>
  <r>
    <x v="41"/>
    <x v="1"/>
    <n v="91539.77"/>
  </r>
  <r>
    <x v="204"/>
    <x v="1"/>
    <n v="90000"/>
  </r>
  <r>
    <x v="182"/>
    <x v="1"/>
    <n v="89100"/>
  </r>
  <r>
    <x v="142"/>
    <x v="0"/>
    <n v="88200"/>
  </r>
  <r>
    <x v="205"/>
    <x v="1"/>
    <n v="88190"/>
  </r>
  <r>
    <x v="206"/>
    <x v="1"/>
    <n v="87842"/>
  </r>
  <r>
    <x v="207"/>
    <x v="0"/>
    <n v="87500"/>
  </r>
  <r>
    <x v="208"/>
    <x v="1"/>
    <n v="86000.239999999991"/>
  </r>
  <r>
    <x v="10"/>
    <x v="2"/>
    <n v="85696"/>
  </r>
  <r>
    <x v="209"/>
    <x v="0"/>
    <n v="84977.2"/>
  </r>
  <r>
    <x v="210"/>
    <x v="2"/>
    <n v="83865"/>
  </r>
  <r>
    <x v="211"/>
    <x v="0"/>
    <n v="83726.22"/>
  </r>
  <r>
    <x v="85"/>
    <x v="1"/>
    <n v="82640"/>
  </r>
  <r>
    <x v="212"/>
    <x v="0"/>
    <n v="81625"/>
  </r>
  <r>
    <x v="213"/>
    <x v="1"/>
    <n v="81347"/>
  </r>
  <r>
    <x v="214"/>
    <x v="1"/>
    <n v="81200"/>
  </r>
  <r>
    <x v="215"/>
    <x v="2"/>
    <n v="81037"/>
  </r>
  <r>
    <x v="216"/>
    <x v="0"/>
    <n v="80760"/>
  </r>
  <r>
    <x v="217"/>
    <x v="0"/>
    <n v="80750"/>
  </r>
  <r>
    <x v="218"/>
    <x v="0"/>
    <n v="79510"/>
  </r>
  <r>
    <x v="219"/>
    <x v="1"/>
    <n v="79000"/>
  </r>
  <r>
    <x v="220"/>
    <x v="1"/>
    <n v="78646.05"/>
  </r>
  <r>
    <x v="120"/>
    <x v="2"/>
    <n v="77977.27"/>
  </r>
  <r>
    <x v="221"/>
    <x v="1"/>
    <n v="77883"/>
  </r>
  <r>
    <x v="20"/>
    <x v="1"/>
    <n v="77073"/>
  </r>
  <r>
    <x v="84"/>
    <x v="0"/>
    <n v="76930"/>
  </r>
  <r>
    <x v="222"/>
    <x v="0"/>
    <n v="76700"/>
  </r>
  <r>
    <x v="223"/>
    <x v="1"/>
    <n v="76332"/>
  </r>
  <r>
    <x v="224"/>
    <x v="1"/>
    <n v="74574"/>
  </r>
  <r>
    <x v="169"/>
    <x v="0"/>
    <n v="74500"/>
  </r>
  <r>
    <x v="225"/>
    <x v="1"/>
    <n v="73800"/>
  </r>
  <r>
    <x v="226"/>
    <x v="2"/>
    <n v="73750"/>
  </r>
  <r>
    <x v="227"/>
    <x v="0"/>
    <n v="73658.509999999995"/>
  </r>
  <r>
    <x v="13"/>
    <x v="2"/>
    <n v="73450"/>
  </r>
  <r>
    <x v="228"/>
    <x v="1"/>
    <n v="73050"/>
  </r>
  <r>
    <x v="229"/>
    <x v="0"/>
    <n v="73035"/>
  </r>
  <r>
    <x v="230"/>
    <x v="0"/>
    <n v="72500"/>
  </r>
  <r>
    <x v="119"/>
    <x v="2"/>
    <n v="72075.06"/>
  </r>
  <r>
    <x v="231"/>
    <x v="0"/>
    <n v="71550"/>
  </r>
  <r>
    <x v="232"/>
    <x v="1"/>
    <n v="71179.179999999993"/>
  </r>
  <r>
    <x v="233"/>
    <x v="0"/>
    <n v="70930.3"/>
  </r>
  <r>
    <x v="234"/>
    <x v="0"/>
    <n v="70778"/>
  </r>
  <r>
    <x v="235"/>
    <x v="0"/>
    <n v="70400"/>
  </r>
  <r>
    <x v="236"/>
    <x v="1"/>
    <n v="70000"/>
  </r>
  <r>
    <x v="237"/>
    <x v="0"/>
    <n v="69970"/>
  </r>
  <r>
    <x v="238"/>
    <x v="0"/>
    <n v="68980"/>
  </r>
  <r>
    <x v="239"/>
    <x v="1"/>
    <n v="68809.5"/>
  </r>
  <r>
    <x v="226"/>
    <x v="0"/>
    <n v="67784"/>
  </r>
  <r>
    <x v="240"/>
    <x v="0"/>
    <n v="67197.5"/>
  </r>
  <r>
    <x v="241"/>
    <x v="1"/>
    <n v="66150"/>
  </r>
  <r>
    <x v="179"/>
    <x v="0"/>
    <n v="65750"/>
  </r>
  <r>
    <x v="242"/>
    <x v="1"/>
    <n v="65475.5"/>
  </r>
  <r>
    <x v="201"/>
    <x v="0"/>
    <n v="63455.5"/>
  </r>
  <r>
    <x v="243"/>
    <x v="1"/>
    <n v="63000"/>
  </r>
  <r>
    <x v="94"/>
    <x v="1"/>
    <n v="62593.5"/>
  </r>
  <r>
    <x v="244"/>
    <x v="0"/>
    <n v="62500"/>
  </r>
  <r>
    <x v="245"/>
    <x v="1"/>
    <n v="62455.38"/>
  </r>
  <r>
    <x v="246"/>
    <x v="0"/>
    <n v="62372"/>
  </r>
  <r>
    <x v="247"/>
    <x v="0"/>
    <n v="62150"/>
  </r>
  <r>
    <x v="248"/>
    <x v="1"/>
    <n v="61354"/>
  </r>
  <r>
    <x v="249"/>
    <x v="1"/>
    <n v="61000"/>
  </r>
  <r>
    <x v="229"/>
    <x v="1"/>
    <n v="60849.5"/>
  </r>
  <r>
    <x v="17"/>
    <x v="2"/>
    <n v="60600"/>
  </r>
  <r>
    <x v="250"/>
    <x v="0"/>
    <n v="60402.75"/>
  </r>
  <r>
    <x v="251"/>
    <x v="1"/>
    <n v="60300"/>
  </r>
  <r>
    <x v="251"/>
    <x v="0"/>
    <n v="60300"/>
  </r>
  <r>
    <x v="252"/>
    <x v="1"/>
    <n v="59656.17"/>
  </r>
  <r>
    <x v="253"/>
    <x v="0"/>
    <n v="58730"/>
  </r>
  <r>
    <x v="254"/>
    <x v="1"/>
    <n v="58320"/>
  </r>
  <r>
    <x v="255"/>
    <x v="0"/>
    <n v="58220"/>
  </r>
  <r>
    <x v="166"/>
    <x v="1"/>
    <n v="57602"/>
  </r>
  <r>
    <x v="202"/>
    <x v="0"/>
    <n v="56966.03"/>
  </r>
  <r>
    <x v="256"/>
    <x v="0"/>
    <n v="56697.05"/>
  </r>
  <r>
    <x v="257"/>
    <x v="1"/>
    <n v="56120"/>
  </r>
  <r>
    <x v="258"/>
    <x v="0"/>
    <n v="55785"/>
  </r>
  <r>
    <x v="24"/>
    <x v="2"/>
    <n v="55460"/>
  </r>
  <r>
    <x v="259"/>
    <x v="1"/>
    <n v="55400"/>
  </r>
  <r>
    <x v="260"/>
    <x v="1"/>
    <n v="55047.97"/>
  </r>
  <r>
    <x v="261"/>
    <x v="0"/>
    <n v="55000"/>
  </r>
  <r>
    <x v="262"/>
    <x v="2"/>
    <n v="54207"/>
  </r>
  <r>
    <x v="263"/>
    <x v="0"/>
    <n v="53900"/>
  </r>
  <r>
    <x v="264"/>
    <x v="1"/>
    <n v="53160.3"/>
  </r>
  <r>
    <x v="48"/>
    <x v="2"/>
    <n v="52970"/>
  </r>
  <r>
    <x v="265"/>
    <x v="0"/>
    <n v="52719"/>
  </r>
  <r>
    <x v="266"/>
    <x v="0"/>
    <n v="51999"/>
  </r>
  <r>
    <x v="267"/>
    <x v="0"/>
    <n v="51761.03"/>
  </r>
  <r>
    <x v="268"/>
    <x v="1"/>
    <n v="51756"/>
  </r>
  <r>
    <x v="141"/>
    <x v="1"/>
    <n v="51500"/>
  </r>
  <r>
    <x v="269"/>
    <x v="0"/>
    <n v="50845"/>
  </r>
  <r>
    <x v="143"/>
    <x v="0"/>
    <n v="50600"/>
  </r>
  <r>
    <x v="270"/>
    <x v="0"/>
    <n v="50440"/>
  </r>
  <r>
    <x v="271"/>
    <x v="0"/>
    <n v="50000"/>
  </r>
  <r>
    <x v="272"/>
    <x v="0"/>
    <n v="49930"/>
  </r>
  <r>
    <x v="208"/>
    <x v="0"/>
    <n v="49770"/>
  </r>
  <r>
    <x v="81"/>
    <x v="0"/>
    <n v="49500"/>
  </r>
  <r>
    <x v="273"/>
    <x v="0"/>
    <n v="49375"/>
  </r>
  <r>
    <x v="274"/>
    <x v="0"/>
    <n v="49200"/>
  </r>
  <r>
    <x v="119"/>
    <x v="1"/>
    <n v="49180.91"/>
  </r>
  <r>
    <x v="268"/>
    <x v="2"/>
    <n v="49116"/>
  </r>
  <r>
    <x v="195"/>
    <x v="2"/>
    <n v="49075"/>
  </r>
  <r>
    <x v="275"/>
    <x v="1"/>
    <n v="49000"/>
  </r>
  <r>
    <x v="276"/>
    <x v="0"/>
    <n v="48950"/>
  </r>
  <r>
    <x v="23"/>
    <x v="1"/>
    <n v="48651"/>
  </r>
  <r>
    <x v="239"/>
    <x v="0"/>
    <n v="48410"/>
  </r>
  <r>
    <x v="277"/>
    <x v="1"/>
    <n v="47834"/>
  </r>
  <r>
    <x v="278"/>
    <x v="0"/>
    <n v="46967.42"/>
  </r>
  <r>
    <x v="279"/>
    <x v="1"/>
    <n v="46277"/>
  </r>
  <r>
    <x v="18"/>
    <x v="2"/>
    <n v="46015.942000000003"/>
  </r>
  <r>
    <x v="137"/>
    <x v="0"/>
    <n v="45284"/>
  </r>
  <r>
    <x v="232"/>
    <x v="0"/>
    <n v="45176"/>
  </r>
  <r>
    <x v="196"/>
    <x v="1"/>
    <n v="45000"/>
  </r>
  <r>
    <x v="252"/>
    <x v="0"/>
    <n v="45000"/>
  </r>
  <r>
    <x v="280"/>
    <x v="0"/>
    <n v="44937.5"/>
  </r>
  <r>
    <x v="281"/>
    <x v="1"/>
    <n v="44915"/>
  </r>
  <r>
    <x v="282"/>
    <x v="0"/>
    <n v="44887"/>
  </r>
  <r>
    <x v="283"/>
    <x v="1"/>
    <n v="44070"/>
  </r>
  <r>
    <x v="284"/>
    <x v="1"/>
    <n v="44000"/>
  </r>
  <r>
    <x v="241"/>
    <x v="0"/>
    <n v="44000"/>
  </r>
  <r>
    <x v="227"/>
    <x v="1"/>
    <n v="43493"/>
  </r>
  <r>
    <x v="235"/>
    <x v="1"/>
    <n v="42400"/>
  </r>
  <r>
    <x v="230"/>
    <x v="1"/>
    <n v="42312"/>
  </r>
  <r>
    <x v="285"/>
    <x v="0"/>
    <n v="41940"/>
  </r>
  <r>
    <x v="197"/>
    <x v="1"/>
    <n v="41607.699999999997"/>
  </r>
  <r>
    <x v="257"/>
    <x v="0"/>
    <n v="41291"/>
  </r>
  <r>
    <x v="286"/>
    <x v="0"/>
    <n v="40912.666539999998"/>
  </r>
  <r>
    <x v="287"/>
    <x v="1"/>
    <n v="40867.800000000003"/>
  </r>
  <r>
    <x v="288"/>
    <x v="1"/>
    <n v="40741.14"/>
  </r>
  <r>
    <x v="213"/>
    <x v="0"/>
    <n v="40628"/>
  </r>
  <r>
    <x v="289"/>
    <x v="0"/>
    <n v="40572"/>
  </r>
  <r>
    <x v="290"/>
    <x v="0"/>
    <n v="40400"/>
  </r>
  <r>
    <x v="177"/>
    <x v="1"/>
    <n v="40230"/>
  </r>
  <r>
    <x v="50"/>
    <x v="2"/>
    <n v="40150"/>
  </r>
  <r>
    <x v="291"/>
    <x v="1"/>
    <n v="40000"/>
  </r>
  <r>
    <x v="292"/>
    <x v="0"/>
    <n v="39879"/>
  </r>
  <r>
    <x v="293"/>
    <x v="0"/>
    <n v="39285"/>
  </r>
  <r>
    <x v="157"/>
    <x v="0"/>
    <n v="39256.75"/>
  </r>
  <r>
    <x v="294"/>
    <x v="0"/>
    <n v="38700"/>
  </r>
  <r>
    <x v="49"/>
    <x v="1"/>
    <n v="38700"/>
  </r>
  <r>
    <x v="289"/>
    <x v="1"/>
    <n v="38587.5"/>
  </r>
  <r>
    <x v="295"/>
    <x v="1"/>
    <n v="38155"/>
  </r>
  <r>
    <x v="296"/>
    <x v="1"/>
    <n v="38000"/>
  </r>
  <r>
    <x v="297"/>
    <x v="1"/>
    <n v="37710"/>
  </r>
  <r>
    <x v="298"/>
    <x v="1"/>
    <n v="37628.269999999997"/>
  </r>
  <r>
    <x v="299"/>
    <x v="0"/>
    <n v="37500"/>
  </r>
  <r>
    <x v="265"/>
    <x v="2"/>
    <n v="37500"/>
  </r>
  <r>
    <x v="300"/>
    <x v="0"/>
    <n v="36800"/>
  </r>
  <r>
    <x v="301"/>
    <x v="0"/>
    <n v="36800"/>
  </r>
  <r>
    <x v="302"/>
    <x v="1"/>
    <n v="36500"/>
  </r>
  <r>
    <x v="303"/>
    <x v="0"/>
    <n v="35375"/>
  </r>
  <r>
    <x v="304"/>
    <x v="1"/>
    <n v="35340"/>
  </r>
  <r>
    <x v="305"/>
    <x v="1"/>
    <n v="35328"/>
  </r>
  <r>
    <x v="139"/>
    <x v="0"/>
    <n v="35160"/>
  </r>
  <r>
    <x v="306"/>
    <x v="0"/>
    <n v="35000"/>
  </r>
  <r>
    <x v="274"/>
    <x v="1"/>
    <n v="35000"/>
  </r>
  <r>
    <x v="307"/>
    <x v="2"/>
    <n v="34920"/>
  </r>
  <r>
    <x v="308"/>
    <x v="1"/>
    <n v="34889"/>
  </r>
  <r>
    <x v="309"/>
    <x v="1"/>
    <n v="34827"/>
  </r>
  <r>
    <x v="310"/>
    <x v="1"/>
    <n v="34685"/>
  </r>
  <r>
    <x v="311"/>
    <x v="0"/>
    <n v="33675"/>
  </r>
  <r>
    <x v="51"/>
    <x v="1"/>
    <n v="33000"/>
  </r>
  <r>
    <x v="312"/>
    <x v="0"/>
    <n v="32575"/>
  </r>
  <r>
    <x v="313"/>
    <x v="0"/>
    <n v="32400"/>
  </r>
  <r>
    <x v="245"/>
    <x v="0"/>
    <n v="32293"/>
  </r>
  <r>
    <x v="163"/>
    <x v="0"/>
    <n v="31790"/>
  </r>
  <r>
    <x v="314"/>
    <x v="1"/>
    <n v="31680"/>
  </r>
  <r>
    <x v="301"/>
    <x v="1"/>
    <n v="31500"/>
  </r>
  <r>
    <x v="315"/>
    <x v="0"/>
    <n v="31415"/>
  </r>
  <r>
    <x v="316"/>
    <x v="0"/>
    <n v="31300"/>
  </r>
  <r>
    <x v="317"/>
    <x v="0"/>
    <n v="31300"/>
  </r>
  <r>
    <x v="144"/>
    <x v="0"/>
    <n v="31120"/>
  </r>
  <r>
    <x v="318"/>
    <x v="1"/>
    <n v="31100"/>
  </r>
  <r>
    <x v="287"/>
    <x v="0"/>
    <n v="31098.5"/>
  </r>
  <r>
    <x v="319"/>
    <x v="1"/>
    <n v="31056"/>
  </r>
  <r>
    <x v="320"/>
    <x v="0"/>
    <n v="31050"/>
  </r>
  <r>
    <x v="321"/>
    <x v="0"/>
    <n v="31045"/>
  </r>
  <r>
    <x v="322"/>
    <x v="0"/>
    <n v="30490"/>
  </r>
  <r>
    <x v="322"/>
    <x v="1"/>
    <n v="30490"/>
  </r>
  <r>
    <x v="323"/>
    <x v="0"/>
    <n v="30342"/>
  </r>
  <r>
    <x v="324"/>
    <x v="0"/>
    <n v="30134"/>
  </r>
  <r>
    <x v="98"/>
    <x v="1"/>
    <n v="30100"/>
  </r>
  <r>
    <x v="325"/>
    <x v="1"/>
    <n v="30000"/>
  </r>
  <r>
    <x v="326"/>
    <x v="1"/>
    <n v="30000"/>
  </r>
  <r>
    <x v="327"/>
    <x v="1"/>
    <n v="30000"/>
  </r>
  <r>
    <x v="328"/>
    <x v="0"/>
    <n v="30000"/>
  </r>
  <r>
    <x v="329"/>
    <x v="1"/>
    <n v="29882.62185"/>
  </r>
  <r>
    <x v="224"/>
    <x v="0"/>
    <n v="29320.2"/>
  </r>
  <r>
    <x v="315"/>
    <x v="1"/>
    <n v="29210"/>
  </r>
  <r>
    <x v="253"/>
    <x v="1"/>
    <n v="29160"/>
  </r>
  <r>
    <x v="330"/>
    <x v="0"/>
    <n v="29095"/>
  </r>
  <r>
    <x v="330"/>
    <x v="1"/>
    <n v="29095"/>
  </r>
  <r>
    <x v="331"/>
    <x v="0"/>
    <n v="29025"/>
  </r>
  <r>
    <x v="187"/>
    <x v="1"/>
    <n v="29000"/>
  </r>
  <r>
    <x v="332"/>
    <x v="1"/>
    <n v="28915"/>
  </r>
  <r>
    <x v="333"/>
    <x v="0"/>
    <n v="28750"/>
  </r>
  <r>
    <x v="273"/>
    <x v="1"/>
    <n v="28500"/>
  </r>
  <r>
    <x v="334"/>
    <x v="1"/>
    <n v="28450"/>
  </r>
  <r>
    <x v="335"/>
    <x v="1"/>
    <n v="28450"/>
  </r>
  <r>
    <x v="336"/>
    <x v="0"/>
    <n v="28052.67"/>
  </r>
  <r>
    <x v="216"/>
    <x v="1"/>
    <n v="27950"/>
  </r>
  <r>
    <x v="337"/>
    <x v="0"/>
    <n v="27606"/>
  </r>
  <r>
    <x v="338"/>
    <x v="1"/>
    <n v="27595"/>
  </r>
  <r>
    <x v="299"/>
    <x v="1"/>
    <n v="27500"/>
  </r>
  <r>
    <x v="336"/>
    <x v="1"/>
    <n v="27464.46"/>
  </r>
  <r>
    <x v="112"/>
    <x v="0"/>
    <n v="27450"/>
  </r>
  <r>
    <x v="339"/>
    <x v="1"/>
    <n v="27323.279999999999"/>
  </r>
  <r>
    <x v="340"/>
    <x v="1"/>
    <n v="26960"/>
  </r>
  <r>
    <x v="341"/>
    <x v="2"/>
    <n v="26244"/>
  </r>
  <r>
    <x v="342"/>
    <x v="0"/>
    <n v="26072"/>
  </r>
  <r>
    <x v="343"/>
    <x v="0"/>
    <n v="25950"/>
  </r>
  <r>
    <x v="344"/>
    <x v="0"/>
    <n v="25920"/>
  </r>
  <r>
    <x v="46"/>
    <x v="2"/>
    <n v="25730"/>
  </r>
  <r>
    <x v="345"/>
    <x v="0"/>
    <n v="25571.01"/>
  </r>
  <r>
    <x v="302"/>
    <x v="0"/>
    <n v="25550"/>
  </r>
  <r>
    <x v="346"/>
    <x v="0"/>
    <n v="25500"/>
  </r>
  <r>
    <x v="347"/>
    <x v="1"/>
    <n v="25446.78"/>
  </r>
  <r>
    <x v="347"/>
    <x v="0"/>
    <n v="25446.78"/>
  </r>
  <r>
    <x v="348"/>
    <x v="0"/>
    <n v="25094"/>
  </r>
  <r>
    <x v="349"/>
    <x v="0"/>
    <n v="25075"/>
  </r>
  <r>
    <x v="350"/>
    <x v="0"/>
    <n v="25000"/>
  </r>
  <r>
    <x v="218"/>
    <x v="1"/>
    <n v="24945"/>
  </r>
  <r>
    <x v="351"/>
    <x v="1"/>
    <n v="24800"/>
  </r>
  <r>
    <x v="352"/>
    <x v="1"/>
    <n v="24750"/>
  </r>
  <r>
    <x v="151"/>
    <x v="0"/>
    <n v="24700"/>
  </r>
  <r>
    <x v="316"/>
    <x v="2"/>
    <n v="24500"/>
  </r>
  <r>
    <x v="353"/>
    <x v="1"/>
    <n v="24446"/>
  </r>
  <r>
    <x v="354"/>
    <x v="0"/>
    <n v="24094.2"/>
  </r>
  <r>
    <x v="355"/>
    <x v="1"/>
    <n v="24000"/>
  </r>
  <r>
    <x v="310"/>
    <x v="0"/>
    <n v="23975"/>
  </r>
  <r>
    <x v="282"/>
    <x v="1"/>
    <n v="23950"/>
  </r>
  <r>
    <x v="356"/>
    <x v="0"/>
    <n v="23825"/>
  </r>
  <r>
    <x v="357"/>
    <x v="1"/>
    <n v="23817"/>
  </r>
  <r>
    <x v="358"/>
    <x v="0"/>
    <n v="23686.359919999999"/>
  </r>
  <r>
    <x v="97"/>
    <x v="2"/>
    <n v="23580"/>
  </r>
  <r>
    <x v="359"/>
    <x v="0"/>
    <n v="23450"/>
  </r>
  <r>
    <x v="352"/>
    <x v="2"/>
    <n v="23105.25"/>
  </r>
  <r>
    <x v="55"/>
    <x v="1"/>
    <n v="23000"/>
  </r>
  <r>
    <x v="321"/>
    <x v="1"/>
    <n v="22945"/>
  </r>
  <r>
    <x v="360"/>
    <x v="1"/>
    <n v="22650"/>
  </r>
  <r>
    <x v="361"/>
    <x v="1"/>
    <n v="22500"/>
  </r>
  <r>
    <x v="362"/>
    <x v="1"/>
    <n v="22500"/>
  </r>
  <r>
    <x v="363"/>
    <x v="0"/>
    <n v="22410"/>
  </r>
  <r>
    <x v="339"/>
    <x v="0"/>
    <n v="22200"/>
  </r>
  <r>
    <x v="62"/>
    <x v="0"/>
    <n v="22130"/>
  </r>
  <r>
    <x v="364"/>
    <x v="0"/>
    <n v="22035"/>
  </r>
  <r>
    <x v="365"/>
    <x v="1"/>
    <n v="21900"/>
  </r>
  <r>
    <x v="366"/>
    <x v="0"/>
    <n v="21732.799999999999"/>
  </r>
  <r>
    <x v="244"/>
    <x v="1"/>
    <n v="21450"/>
  </r>
  <r>
    <x v="367"/>
    <x v="1"/>
    <n v="21401.24"/>
  </r>
  <r>
    <x v="368"/>
    <x v="0"/>
    <n v="21075"/>
  </r>
  <r>
    <x v="369"/>
    <x v="1"/>
    <n v="21014.29"/>
  </r>
  <r>
    <x v="370"/>
    <x v="0"/>
    <n v="20844"/>
  </r>
  <r>
    <x v="367"/>
    <x v="0"/>
    <n v="20798"/>
  </r>
  <r>
    <x v="371"/>
    <x v="0"/>
    <n v="20710.5"/>
  </r>
  <r>
    <x v="14"/>
    <x v="1"/>
    <n v="20700"/>
  </r>
  <r>
    <x v="181"/>
    <x v="1"/>
    <n v="20615.75"/>
  </r>
  <r>
    <x v="372"/>
    <x v="1"/>
    <n v="20544"/>
  </r>
  <r>
    <x v="373"/>
    <x v="0"/>
    <n v="20474.368999999999"/>
  </r>
  <r>
    <x v="374"/>
    <x v="0"/>
    <n v="20208"/>
  </r>
  <r>
    <x v="317"/>
    <x v="1"/>
    <n v="20000"/>
  </r>
  <r>
    <x v="59"/>
    <x v="2"/>
    <n v="20000"/>
  </r>
  <r>
    <x v="375"/>
    <x v="0"/>
    <n v="20000"/>
  </r>
  <r>
    <x v="376"/>
    <x v="1"/>
    <n v="19995"/>
  </r>
  <r>
    <x v="377"/>
    <x v="0"/>
    <n v="19973.64"/>
  </r>
  <r>
    <x v="340"/>
    <x v="0"/>
    <n v="19954"/>
  </r>
  <r>
    <x v="320"/>
    <x v="1"/>
    <n v="19950"/>
  </r>
  <r>
    <x v="378"/>
    <x v="1"/>
    <n v="19560.71"/>
  </r>
  <r>
    <x v="379"/>
    <x v="1"/>
    <n v="19449.990000000002"/>
  </r>
  <r>
    <x v="380"/>
    <x v="0"/>
    <n v="19069"/>
  </r>
  <r>
    <x v="64"/>
    <x v="2"/>
    <n v="19038"/>
  </r>
  <r>
    <x v="381"/>
    <x v="1"/>
    <n v="19023.75"/>
  </r>
  <r>
    <x v="382"/>
    <x v="1"/>
    <n v="19000"/>
  </r>
  <r>
    <x v="383"/>
    <x v="0"/>
    <n v="19000"/>
  </r>
  <r>
    <x v="384"/>
    <x v="0"/>
    <n v="19000"/>
  </r>
  <r>
    <x v="385"/>
    <x v="0"/>
    <n v="18990"/>
  </r>
  <r>
    <x v="386"/>
    <x v="1"/>
    <n v="18966"/>
  </r>
  <r>
    <x v="248"/>
    <x v="0"/>
    <n v="18920"/>
  </r>
  <r>
    <x v="387"/>
    <x v="0"/>
    <n v="18850"/>
  </r>
  <r>
    <x v="388"/>
    <x v="1"/>
    <n v="18840"/>
  </r>
  <r>
    <x v="286"/>
    <x v="1"/>
    <n v="18814.728999999999"/>
  </r>
  <r>
    <x v="247"/>
    <x v="1"/>
    <n v="18630"/>
  </r>
  <r>
    <x v="389"/>
    <x v="0"/>
    <n v="18578.2"/>
  </r>
  <r>
    <x v="390"/>
    <x v="0"/>
    <n v="18394.810000000001"/>
  </r>
  <r>
    <x v="391"/>
    <x v="0"/>
    <n v="18000"/>
  </r>
  <r>
    <x v="392"/>
    <x v="0"/>
    <n v="18000"/>
  </r>
  <r>
    <x v="393"/>
    <x v="1"/>
    <n v="18000"/>
  </r>
  <r>
    <x v="394"/>
    <x v="1"/>
    <n v="17633.09"/>
  </r>
  <r>
    <x v="395"/>
    <x v="0"/>
    <n v="17047"/>
  </r>
  <r>
    <x v="396"/>
    <x v="0"/>
    <n v="17021.04"/>
  </r>
  <r>
    <x v="381"/>
    <x v="0"/>
    <n v="16955"/>
  </r>
  <r>
    <x v="397"/>
    <x v="0"/>
    <n v="16900"/>
  </r>
  <r>
    <x v="398"/>
    <x v="1"/>
    <n v="16854"/>
  </r>
  <r>
    <x v="399"/>
    <x v="0"/>
    <n v="16751.66"/>
  </r>
  <r>
    <x v="400"/>
    <x v="1"/>
    <n v="16672.5"/>
  </r>
  <r>
    <x v="401"/>
    <x v="0"/>
    <n v="16533"/>
  </r>
  <r>
    <x v="401"/>
    <x v="1"/>
    <n v="16533"/>
  </r>
  <r>
    <x v="53"/>
    <x v="0"/>
    <n v="16529"/>
  </r>
  <r>
    <x v="402"/>
    <x v="1"/>
    <n v="16380"/>
  </r>
  <r>
    <x v="89"/>
    <x v="2"/>
    <n v="16266"/>
  </r>
  <r>
    <x v="30"/>
    <x v="2"/>
    <n v="16218.85"/>
  </r>
  <r>
    <x v="403"/>
    <x v="1"/>
    <n v="16000"/>
  </r>
  <r>
    <x v="404"/>
    <x v="0"/>
    <n v="16000"/>
  </r>
  <r>
    <x v="116"/>
    <x v="0"/>
    <n v="15950"/>
  </r>
  <r>
    <x v="405"/>
    <x v="0"/>
    <n v="15900"/>
  </r>
  <r>
    <x v="406"/>
    <x v="0"/>
    <n v="15872"/>
  </r>
  <r>
    <x v="407"/>
    <x v="1"/>
    <n v="15847.9"/>
  </r>
  <r>
    <x v="408"/>
    <x v="1"/>
    <n v="15750"/>
  </r>
  <r>
    <x v="409"/>
    <x v="1"/>
    <n v="15740"/>
  </r>
  <r>
    <x v="410"/>
    <x v="0"/>
    <n v="15652.5"/>
  </r>
  <r>
    <x v="411"/>
    <x v="1"/>
    <n v="15544.32"/>
  </r>
  <r>
    <x v="137"/>
    <x v="2"/>
    <n v="15000"/>
  </r>
  <r>
    <x v="412"/>
    <x v="0"/>
    <n v="15000"/>
  </r>
  <r>
    <x v="413"/>
    <x v="1"/>
    <n v="15000"/>
  </r>
  <r>
    <x v="414"/>
    <x v="0"/>
    <n v="14935"/>
  </r>
  <r>
    <x v="415"/>
    <x v="0"/>
    <n v="14796.11"/>
  </r>
  <r>
    <x v="389"/>
    <x v="1"/>
    <n v="14767.54"/>
  </r>
  <r>
    <x v="329"/>
    <x v="0"/>
    <n v="14693.18"/>
  </r>
  <r>
    <x v="416"/>
    <x v="0"/>
    <n v="14558.36"/>
  </r>
  <r>
    <x v="417"/>
    <x v="1"/>
    <n v="14543.75"/>
  </r>
  <r>
    <x v="418"/>
    <x v="1"/>
    <n v="14490"/>
  </r>
  <r>
    <x v="419"/>
    <x v="0"/>
    <n v="14126"/>
  </r>
  <r>
    <x v="420"/>
    <x v="0"/>
    <n v="13800"/>
  </r>
  <r>
    <x v="420"/>
    <x v="1"/>
    <n v="13800"/>
  </r>
  <r>
    <x v="16"/>
    <x v="2"/>
    <n v="13787"/>
  </r>
  <r>
    <x v="421"/>
    <x v="1"/>
    <n v="13600"/>
  </r>
  <r>
    <x v="422"/>
    <x v="1"/>
    <n v="13600"/>
  </r>
  <r>
    <x v="410"/>
    <x v="1"/>
    <n v="13475"/>
  </r>
  <r>
    <x v="423"/>
    <x v="1"/>
    <n v="13337.05"/>
  </r>
  <r>
    <x v="424"/>
    <x v="1"/>
    <n v="13297.6"/>
  </r>
  <r>
    <x v="148"/>
    <x v="1"/>
    <n v="13015"/>
  </r>
  <r>
    <x v="425"/>
    <x v="1"/>
    <n v="13000"/>
  </r>
  <r>
    <x v="426"/>
    <x v="1"/>
    <n v="12700"/>
  </r>
  <r>
    <x v="427"/>
    <x v="0"/>
    <n v="12680"/>
  </r>
  <r>
    <x v="428"/>
    <x v="0"/>
    <n v="12667"/>
  </r>
  <r>
    <x v="429"/>
    <x v="1"/>
    <n v="12650"/>
  </r>
  <r>
    <x v="430"/>
    <x v="1"/>
    <n v="12600"/>
  </r>
  <r>
    <x v="431"/>
    <x v="1"/>
    <n v="12495"/>
  </r>
  <r>
    <x v="432"/>
    <x v="1"/>
    <n v="12382"/>
  </r>
  <r>
    <x v="433"/>
    <x v="1"/>
    <n v="12369.5"/>
  </r>
  <r>
    <x v="434"/>
    <x v="1"/>
    <n v="12350"/>
  </r>
  <r>
    <x v="435"/>
    <x v="1"/>
    <n v="12250"/>
  </r>
  <r>
    <x v="436"/>
    <x v="0"/>
    <n v="11970"/>
  </r>
  <r>
    <x v="388"/>
    <x v="0"/>
    <n v="11862.4"/>
  </r>
  <r>
    <x v="437"/>
    <x v="0"/>
    <n v="11850"/>
  </r>
  <r>
    <x v="438"/>
    <x v="1"/>
    <n v="11810"/>
  </r>
  <r>
    <x v="425"/>
    <x v="0"/>
    <n v="11710.36"/>
  </r>
  <r>
    <x v="439"/>
    <x v="0"/>
    <n v="11500"/>
  </r>
  <r>
    <x v="440"/>
    <x v="1"/>
    <n v="11400"/>
  </r>
  <r>
    <x v="441"/>
    <x v="0"/>
    <n v="11375"/>
  </r>
  <r>
    <x v="442"/>
    <x v="1"/>
    <n v="11187"/>
  </r>
  <r>
    <x v="443"/>
    <x v="0"/>
    <n v="11120"/>
  </r>
  <r>
    <x v="444"/>
    <x v="1"/>
    <n v="11100"/>
  </r>
  <r>
    <x v="445"/>
    <x v="1"/>
    <n v="11100"/>
  </r>
  <r>
    <x v="446"/>
    <x v="0"/>
    <n v="11100"/>
  </r>
  <r>
    <x v="447"/>
    <x v="1"/>
    <n v="11007.86"/>
  </r>
  <r>
    <x v="189"/>
    <x v="1"/>
    <n v="11000"/>
  </r>
  <r>
    <x v="448"/>
    <x v="1"/>
    <n v="10950"/>
  </r>
  <r>
    <x v="449"/>
    <x v="0"/>
    <n v="10890.280419999999"/>
  </r>
  <r>
    <x v="450"/>
    <x v="1"/>
    <n v="10797"/>
  </r>
  <r>
    <x v="451"/>
    <x v="1"/>
    <n v="10705"/>
  </r>
  <r>
    <x v="452"/>
    <x v="1"/>
    <n v="10672.22"/>
  </r>
  <r>
    <x v="453"/>
    <x v="0"/>
    <n v="10614"/>
  </r>
  <r>
    <x v="454"/>
    <x v="0"/>
    <n v="10600"/>
  </r>
  <r>
    <x v="455"/>
    <x v="1"/>
    <n v="10500"/>
  </r>
  <r>
    <x v="432"/>
    <x v="0"/>
    <n v="10425.305"/>
  </r>
  <r>
    <x v="456"/>
    <x v="1"/>
    <n v="10408"/>
  </r>
  <r>
    <x v="457"/>
    <x v="1"/>
    <n v="10211"/>
  </r>
  <r>
    <x v="458"/>
    <x v="1"/>
    <n v="10200"/>
  </r>
  <r>
    <x v="421"/>
    <x v="0"/>
    <n v="10150"/>
  </r>
  <r>
    <x v="459"/>
    <x v="1"/>
    <n v="10150"/>
  </r>
  <r>
    <x v="460"/>
    <x v="2"/>
    <n v="10070"/>
  </r>
  <r>
    <x v="375"/>
    <x v="1"/>
    <n v="10000"/>
  </r>
  <r>
    <x v="461"/>
    <x v="1"/>
    <n v="10000"/>
  </r>
  <r>
    <x v="462"/>
    <x v="0"/>
    <n v="9975"/>
  </r>
  <r>
    <x v="419"/>
    <x v="1"/>
    <n v="9960"/>
  </r>
  <r>
    <x v="463"/>
    <x v="1"/>
    <n v="9873.85"/>
  </r>
  <r>
    <x v="464"/>
    <x v="0"/>
    <n v="9828"/>
  </r>
  <r>
    <x v="91"/>
    <x v="1"/>
    <n v="9685"/>
  </r>
  <r>
    <x v="465"/>
    <x v="1"/>
    <n v="9679.5507600000001"/>
  </r>
  <r>
    <x v="466"/>
    <x v="0"/>
    <n v="9658.68"/>
  </r>
  <r>
    <x v="234"/>
    <x v="1"/>
    <n v="9652"/>
  </r>
  <r>
    <x v="467"/>
    <x v="1"/>
    <n v="9645"/>
  </r>
  <r>
    <x v="398"/>
    <x v="0"/>
    <n v="9633"/>
  </r>
  <r>
    <x v="342"/>
    <x v="1"/>
    <n v="9563"/>
  </r>
  <r>
    <x v="468"/>
    <x v="1"/>
    <n v="9535.44"/>
  </r>
  <r>
    <x v="451"/>
    <x v="0"/>
    <n v="9526"/>
  </r>
  <r>
    <x v="469"/>
    <x v="0"/>
    <n v="9523.81"/>
  </r>
  <r>
    <x v="470"/>
    <x v="1"/>
    <n v="9435"/>
  </r>
  <r>
    <x v="373"/>
    <x v="1"/>
    <n v="9399"/>
  </r>
  <r>
    <x v="471"/>
    <x v="1"/>
    <n v="9398.4901800000007"/>
  </r>
  <r>
    <x v="472"/>
    <x v="1"/>
    <n v="9187.5"/>
  </r>
  <r>
    <x v="149"/>
    <x v="1"/>
    <n v="9120"/>
  </r>
  <r>
    <x v="473"/>
    <x v="0"/>
    <n v="9000"/>
  </r>
  <r>
    <x v="474"/>
    <x v="1"/>
    <n v="8942"/>
  </r>
  <r>
    <x v="475"/>
    <x v="1"/>
    <n v="8887"/>
  </r>
  <r>
    <x v="476"/>
    <x v="0"/>
    <n v="8679"/>
  </r>
  <r>
    <x v="477"/>
    <x v="2"/>
    <n v="8639.4"/>
  </r>
  <r>
    <x v="478"/>
    <x v="2"/>
    <n v="8600"/>
  </r>
  <r>
    <x v="479"/>
    <x v="1"/>
    <n v="8550"/>
  </r>
  <r>
    <x v="480"/>
    <x v="0"/>
    <n v="8404"/>
  </r>
  <r>
    <x v="266"/>
    <x v="1"/>
    <n v="8360"/>
  </r>
  <r>
    <x v="481"/>
    <x v="0"/>
    <n v="8322.7999999999993"/>
  </r>
  <r>
    <x v="482"/>
    <x v="0"/>
    <n v="8200"/>
  </r>
  <r>
    <x v="98"/>
    <x v="2"/>
    <n v="8175"/>
  </r>
  <r>
    <x v="483"/>
    <x v="0"/>
    <n v="7927.34"/>
  </r>
  <r>
    <x v="484"/>
    <x v="1"/>
    <n v="7925"/>
  </r>
  <r>
    <x v="485"/>
    <x v="0"/>
    <n v="7650"/>
  </r>
  <r>
    <x v="486"/>
    <x v="0"/>
    <n v="7636.82"/>
  </r>
  <r>
    <x v="229"/>
    <x v="2"/>
    <n v="7623"/>
  </r>
  <r>
    <x v="487"/>
    <x v="1"/>
    <n v="7512.86"/>
  </r>
  <r>
    <x v="259"/>
    <x v="0"/>
    <n v="7500"/>
  </r>
  <r>
    <x v="417"/>
    <x v="0"/>
    <n v="7500"/>
  </r>
  <r>
    <x v="488"/>
    <x v="0"/>
    <n v="7500"/>
  </r>
  <r>
    <x v="489"/>
    <x v="0"/>
    <n v="7467"/>
  </r>
  <r>
    <x v="206"/>
    <x v="0"/>
    <n v="7450"/>
  </r>
  <r>
    <x v="363"/>
    <x v="1"/>
    <n v="7392"/>
  </r>
  <r>
    <x v="94"/>
    <x v="2"/>
    <n v="7375"/>
  </r>
  <r>
    <x v="490"/>
    <x v="1"/>
    <n v="7372.5"/>
  </r>
  <r>
    <x v="491"/>
    <x v="1"/>
    <n v="7235"/>
  </r>
  <r>
    <x v="492"/>
    <x v="0"/>
    <n v="7233.5"/>
  </r>
  <r>
    <x v="493"/>
    <x v="1"/>
    <n v="7170"/>
  </r>
  <r>
    <x v="494"/>
    <x v="0"/>
    <n v="7100"/>
  </r>
  <r>
    <x v="495"/>
    <x v="1"/>
    <n v="7030"/>
  </r>
  <r>
    <x v="496"/>
    <x v="0"/>
    <n v="7000"/>
  </r>
  <r>
    <x v="497"/>
    <x v="1"/>
    <n v="7000"/>
  </r>
  <r>
    <x v="498"/>
    <x v="1"/>
    <n v="7000"/>
  </r>
  <r>
    <x v="499"/>
    <x v="1"/>
    <n v="6858"/>
  </r>
  <r>
    <x v="500"/>
    <x v="1"/>
    <n v="6858"/>
  </r>
  <r>
    <x v="418"/>
    <x v="0"/>
    <n v="6830"/>
  </r>
  <r>
    <x v="501"/>
    <x v="0"/>
    <n v="6829.8600000000006"/>
  </r>
  <r>
    <x v="280"/>
    <x v="1"/>
    <n v="6690"/>
  </r>
  <r>
    <x v="502"/>
    <x v="0"/>
    <n v="6600"/>
  </r>
  <r>
    <x v="503"/>
    <x v="0"/>
    <n v="6575"/>
  </r>
  <r>
    <x v="504"/>
    <x v="1"/>
    <n v="6552"/>
  </r>
  <r>
    <x v="191"/>
    <x v="1"/>
    <n v="6541"/>
  </r>
  <r>
    <x v="505"/>
    <x v="0"/>
    <n v="6428.58"/>
  </r>
  <r>
    <x v="506"/>
    <x v="0"/>
    <n v="6390.55"/>
  </r>
  <r>
    <x v="427"/>
    <x v="1"/>
    <n v="6360.9"/>
  </r>
  <r>
    <x v="507"/>
    <x v="0"/>
    <n v="6350"/>
  </r>
  <r>
    <x v="508"/>
    <x v="1"/>
    <n v="6330"/>
  </r>
  <r>
    <x v="509"/>
    <x v="0"/>
    <n v="6292.47"/>
  </r>
  <r>
    <x v="510"/>
    <x v="0"/>
    <n v="6212"/>
  </r>
  <r>
    <x v="511"/>
    <x v="0"/>
    <n v="6180"/>
  </r>
  <r>
    <x v="512"/>
    <x v="0"/>
    <n v="6155"/>
  </r>
  <r>
    <x v="435"/>
    <x v="0"/>
    <n v="6125"/>
  </r>
  <r>
    <x v="513"/>
    <x v="1"/>
    <n v="6103.3600000000006"/>
  </r>
  <r>
    <x v="514"/>
    <x v="0"/>
    <n v="6100"/>
  </r>
  <r>
    <x v="515"/>
    <x v="1"/>
    <n v="6093"/>
  </r>
  <r>
    <x v="516"/>
    <x v="1"/>
    <n v="6090"/>
  </r>
  <r>
    <x v="517"/>
    <x v="1"/>
    <n v="6090"/>
  </r>
  <r>
    <x v="518"/>
    <x v="0"/>
    <n v="6040"/>
  </r>
  <r>
    <x v="519"/>
    <x v="1"/>
    <n v="6000"/>
  </r>
  <r>
    <x v="519"/>
    <x v="0"/>
    <n v="6000"/>
  </r>
  <r>
    <x v="520"/>
    <x v="0"/>
    <n v="5950"/>
  </r>
  <r>
    <x v="521"/>
    <x v="0"/>
    <n v="5940.32"/>
  </r>
  <r>
    <x v="522"/>
    <x v="0"/>
    <n v="5927"/>
  </r>
  <r>
    <x v="523"/>
    <x v="1"/>
    <n v="5917"/>
  </r>
  <r>
    <x v="129"/>
    <x v="0"/>
    <n v="5873.3600000000006"/>
  </r>
  <r>
    <x v="494"/>
    <x v="1"/>
    <n v="5800"/>
  </r>
  <r>
    <x v="524"/>
    <x v="0"/>
    <n v="5750"/>
  </r>
  <r>
    <x v="525"/>
    <x v="0"/>
    <n v="5735"/>
  </r>
  <r>
    <x v="526"/>
    <x v="1"/>
    <n v="5581"/>
  </r>
  <r>
    <x v="527"/>
    <x v="1"/>
    <n v="5520"/>
  </r>
  <r>
    <x v="528"/>
    <x v="1"/>
    <n v="5505"/>
  </r>
  <r>
    <x v="396"/>
    <x v="1"/>
    <n v="5498.7"/>
  </r>
  <r>
    <x v="529"/>
    <x v="0"/>
    <n v="5468"/>
  </r>
  <r>
    <x v="527"/>
    <x v="0"/>
    <n v="5410"/>
  </r>
  <r>
    <x v="530"/>
    <x v="0"/>
    <n v="5325"/>
  </r>
  <r>
    <x v="531"/>
    <x v="1"/>
    <n v="5286.45"/>
  </r>
  <r>
    <x v="532"/>
    <x v="0"/>
    <n v="5270.8"/>
  </r>
  <r>
    <x v="171"/>
    <x v="0"/>
    <n v="5265"/>
  </r>
  <r>
    <x v="533"/>
    <x v="1"/>
    <n v="5200"/>
  </r>
  <r>
    <x v="534"/>
    <x v="1"/>
    <n v="5145.78"/>
  </r>
  <r>
    <x v="535"/>
    <x v="1"/>
    <n v="5075"/>
  </r>
  <r>
    <x v="536"/>
    <x v="0"/>
    <n v="5000"/>
  </r>
  <r>
    <x v="488"/>
    <x v="1"/>
    <n v="5000"/>
  </r>
  <r>
    <x v="537"/>
    <x v="1"/>
    <n v="5000"/>
  </r>
  <r>
    <x v="538"/>
    <x v="0"/>
    <n v="5000"/>
  </r>
  <r>
    <x v="539"/>
    <x v="0"/>
    <n v="4957.8"/>
  </r>
  <r>
    <x v="540"/>
    <x v="1"/>
    <n v="4900"/>
  </r>
  <r>
    <x v="541"/>
    <x v="0"/>
    <n v="4856.7"/>
  </r>
  <r>
    <x v="100"/>
    <x v="0"/>
    <n v="4750"/>
  </r>
  <r>
    <x v="483"/>
    <x v="1"/>
    <n v="4696.7299999999996"/>
  </r>
  <r>
    <x v="542"/>
    <x v="2"/>
    <n v="4675.5"/>
  </r>
  <r>
    <x v="543"/>
    <x v="1"/>
    <n v="4674.5"/>
  </r>
  <r>
    <x v="544"/>
    <x v="0"/>
    <n v="4670"/>
  </r>
  <r>
    <x v="545"/>
    <x v="1"/>
    <n v="4619"/>
  </r>
  <r>
    <x v="546"/>
    <x v="1"/>
    <n v="4619"/>
  </r>
  <r>
    <x v="547"/>
    <x v="0"/>
    <n v="4592.83"/>
  </r>
  <r>
    <x v="548"/>
    <x v="0"/>
    <n v="4509.66"/>
  </r>
  <r>
    <x v="549"/>
    <x v="0"/>
    <n v="4500"/>
  </r>
  <r>
    <x v="550"/>
    <x v="0"/>
    <n v="4500"/>
  </r>
  <r>
    <x v="551"/>
    <x v="0"/>
    <n v="4350"/>
  </r>
  <r>
    <x v="552"/>
    <x v="1"/>
    <n v="4312.8999999999996"/>
  </r>
  <r>
    <x v="553"/>
    <x v="1"/>
    <n v="4305"/>
  </r>
  <r>
    <x v="554"/>
    <x v="1"/>
    <n v="4300"/>
  </r>
  <r>
    <x v="555"/>
    <x v="1"/>
    <n v="4225"/>
  </r>
  <r>
    <x v="554"/>
    <x v="0"/>
    <n v="4200"/>
  </r>
  <r>
    <x v="556"/>
    <x v="1"/>
    <n v="4199"/>
  </r>
  <r>
    <x v="557"/>
    <x v="0"/>
    <n v="4154"/>
  </r>
  <r>
    <x v="558"/>
    <x v="1"/>
    <n v="4120"/>
  </r>
  <r>
    <x v="559"/>
    <x v="0"/>
    <n v="4100"/>
  </r>
  <r>
    <x v="560"/>
    <x v="0"/>
    <n v="4067.77"/>
  </r>
  <r>
    <x v="561"/>
    <x v="0"/>
    <n v="4024.2"/>
  </r>
  <r>
    <x v="562"/>
    <x v="1"/>
    <n v="4000"/>
  </r>
  <r>
    <x v="563"/>
    <x v="1"/>
    <n v="4000"/>
  </r>
  <r>
    <x v="538"/>
    <x v="1"/>
    <n v="4000"/>
  </r>
  <r>
    <x v="564"/>
    <x v="0"/>
    <n v="4000"/>
  </r>
  <r>
    <x v="565"/>
    <x v="0"/>
    <n v="3959.09"/>
  </r>
  <r>
    <x v="566"/>
    <x v="0"/>
    <n v="3940"/>
  </r>
  <r>
    <x v="567"/>
    <x v="0"/>
    <n v="3939.78"/>
  </r>
  <r>
    <x v="465"/>
    <x v="0"/>
    <n v="3846"/>
  </r>
  <r>
    <x v="568"/>
    <x v="1"/>
    <n v="3831"/>
  </r>
  <r>
    <x v="569"/>
    <x v="0"/>
    <n v="3826"/>
  </r>
  <r>
    <x v="570"/>
    <x v="1"/>
    <n v="3781.03"/>
  </r>
  <r>
    <x v="571"/>
    <x v="1"/>
    <n v="3750"/>
  </r>
  <r>
    <x v="572"/>
    <x v="1"/>
    <n v="3701"/>
  </r>
  <r>
    <x v="573"/>
    <x v="1"/>
    <n v="3660"/>
  </r>
  <r>
    <x v="574"/>
    <x v="0"/>
    <n v="3642.1"/>
  </r>
  <r>
    <x v="574"/>
    <x v="1"/>
    <n v="3642.1"/>
  </r>
  <r>
    <x v="575"/>
    <x v="1"/>
    <n v="3640"/>
  </r>
  <r>
    <x v="464"/>
    <x v="1"/>
    <n v="3613.5"/>
  </r>
  <r>
    <x v="200"/>
    <x v="1"/>
    <n v="3601"/>
  </r>
  <r>
    <x v="576"/>
    <x v="0"/>
    <n v="3600"/>
  </r>
  <r>
    <x v="576"/>
    <x v="1"/>
    <n v="3600"/>
  </r>
  <r>
    <x v="577"/>
    <x v="0"/>
    <n v="3600"/>
  </r>
  <r>
    <x v="578"/>
    <x v="0"/>
    <n v="3600"/>
  </r>
  <r>
    <x v="579"/>
    <x v="0"/>
    <n v="3589"/>
  </r>
  <r>
    <x v="580"/>
    <x v="0"/>
    <n v="3540"/>
  </r>
  <r>
    <x v="581"/>
    <x v="0"/>
    <n v="3500"/>
  </r>
  <r>
    <x v="582"/>
    <x v="1"/>
    <n v="3500"/>
  </r>
  <r>
    <x v="499"/>
    <x v="0"/>
    <n v="3490"/>
  </r>
  <r>
    <x v="583"/>
    <x v="0"/>
    <n v="3435.65"/>
  </r>
  <r>
    <x v="584"/>
    <x v="1"/>
    <n v="3402.77"/>
  </r>
  <r>
    <x v="541"/>
    <x v="1"/>
    <n v="3400"/>
  </r>
  <r>
    <x v="585"/>
    <x v="0"/>
    <n v="3375"/>
  </r>
  <r>
    <x v="223"/>
    <x v="0"/>
    <n v="3350"/>
  </r>
  <r>
    <x v="586"/>
    <x v="1"/>
    <n v="3333"/>
  </r>
  <r>
    <x v="587"/>
    <x v="1"/>
    <n v="3195"/>
  </r>
  <r>
    <x v="487"/>
    <x v="0"/>
    <n v="3151.68"/>
  </r>
  <r>
    <x v="588"/>
    <x v="0"/>
    <n v="3129.82"/>
  </r>
  <r>
    <x v="589"/>
    <x v="1"/>
    <n v="3118.56"/>
  </r>
  <r>
    <x v="590"/>
    <x v="0"/>
    <n v="3000"/>
  </r>
  <r>
    <x v="591"/>
    <x v="1"/>
    <n v="3000"/>
  </r>
  <r>
    <x v="592"/>
    <x v="0"/>
    <n v="2980"/>
  </r>
  <r>
    <x v="593"/>
    <x v="1"/>
    <n v="2950"/>
  </r>
  <r>
    <x v="594"/>
    <x v="0"/>
    <n v="2870"/>
  </r>
  <r>
    <x v="595"/>
    <x v="0"/>
    <n v="2860"/>
  </r>
  <r>
    <x v="585"/>
    <x v="1"/>
    <n v="2800"/>
  </r>
  <r>
    <x v="524"/>
    <x v="1"/>
    <n v="2760"/>
  </r>
  <r>
    <x v="596"/>
    <x v="1"/>
    <n v="2687.1"/>
  </r>
  <r>
    <x v="597"/>
    <x v="0"/>
    <n v="2671.35"/>
  </r>
  <r>
    <x v="598"/>
    <x v="1"/>
    <n v="2632.5"/>
  </r>
  <r>
    <x v="455"/>
    <x v="0"/>
    <n v="2536"/>
  </r>
  <r>
    <x v="599"/>
    <x v="0"/>
    <n v="2500"/>
  </r>
  <r>
    <x v="600"/>
    <x v="0"/>
    <n v="2500"/>
  </r>
  <r>
    <x v="297"/>
    <x v="0"/>
    <n v="2495"/>
  </r>
  <r>
    <x v="601"/>
    <x v="0"/>
    <n v="2490"/>
  </r>
  <r>
    <x v="568"/>
    <x v="0"/>
    <n v="2437"/>
  </r>
  <r>
    <x v="602"/>
    <x v="0"/>
    <n v="2402"/>
  </r>
  <r>
    <x v="603"/>
    <x v="2"/>
    <n v="2370"/>
  </r>
  <r>
    <x v="604"/>
    <x v="0"/>
    <n v="2356"/>
  </r>
  <r>
    <x v="605"/>
    <x v="0"/>
    <n v="2340"/>
  </r>
  <r>
    <x v="480"/>
    <x v="1"/>
    <n v="2296"/>
  </r>
  <r>
    <x v="606"/>
    <x v="0"/>
    <n v="2250"/>
  </r>
  <r>
    <x v="607"/>
    <x v="1"/>
    <n v="2230"/>
  </r>
  <r>
    <x v="608"/>
    <x v="0"/>
    <n v="2157"/>
  </r>
  <r>
    <x v="609"/>
    <x v="0"/>
    <n v="2130"/>
  </r>
  <r>
    <x v="610"/>
    <x v="1"/>
    <n v="2070"/>
  </r>
  <r>
    <x v="611"/>
    <x v="0"/>
    <n v="2050"/>
  </r>
  <r>
    <x v="612"/>
    <x v="1"/>
    <n v="1931.1"/>
  </r>
  <r>
    <x v="87"/>
    <x v="2"/>
    <n v="1930"/>
  </r>
  <r>
    <x v="613"/>
    <x v="0"/>
    <n v="1917"/>
  </r>
  <r>
    <x v="614"/>
    <x v="0"/>
    <n v="1814.73"/>
  </r>
  <r>
    <x v="512"/>
    <x v="1"/>
    <n v="1800"/>
  </r>
  <r>
    <x v="615"/>
    <x v="0"/>
    <n v="1800"/>
  </r>
  <r>
    <x v="616"/>
    <x v="0"/>
    <n v="1799"/>
  </r>
  <r>
    <x v="593"/>
    <x v="0"/>
    <n v="1599"/>
  </r>
  <r>
    <x v="617"/>
    <x v="0"/>
    <n v="1598.85"/>
  </r>
  <r>
    <x v="618"/>
    <x v="2"/>
    <n v="1590"/>
  </r>
  <r>
    <x v="619"/>
    <x v="1"/>
    <n v="1580"/>
  </r>
  <r>
    <x v="620"/>
    <x v="1"/>
    <n v="1530"/>
  </r>
  <r>
    <x v="621"/>
    <x v="1"/>
    <n v="1499.95"/>
  </r>
  <r>
    <x v="622"/>
    <x v="0"/>
    <n v="1416.67"/>
  </r>
  <r>
    <x v="623"/>
    <x v="1"/>
    <n v="1375"/>
  </r>
  <r>
    <x v="614"/>
    <x v="1"/>
    <n v="1320"/>
  </r>
  <r>
    <x v="624"/>
    <x v="0"/>
    <n v="1295"/>
  </r>
  <r>
    <x v="625"/>
    <x v="0"/>
    <n v="1259"/>
  </r>
  <r>
    <x v="626"/>
    <x v="0"/>
    <n v="1240"/>
  </r>
  <r>
    <x v="622"/>
    <x v="1"/>
    <n v="1153"/>
  </r>
  <r>
    <x v="39"/>
    <x v="0"/>
    <n v="1100"/>
  </r>
  <r>
    <x v="627"/>
    <x v="1"/>
    <n v="1070"/>
  </r>
  <r>
    <x v="628"/>
    <x v="1"/>
    <n v="1048.9000000000001"/>
  </r>
  <r>
    <x v="629"/>
    <x v="0"/>
    <n v="1018.11"/>
  </r>
  <r>
    <x v="630"/>
    <x v="0"/>
    <n v="1001.2"/>
  </r>
  <r>
    <x v="631"/>
    <x v="0"/>
    <n v="967.17000000000007"/>
  </r>
  <r>
    <x v="632"/>
    <x v="2"/>
    <n v="956.26"/>
  </r>
  <r>
    <x v="633"/>
    <x v="1"/>
    <n v="948"/>
  </r>
  <r>
    <x v="634"/>
    <x v="0"/>
    <n v="915"/>
  </r>
  <r>
    <x v="448"/>
    <x v="0"/>
    <n v="850"/>
  </r>
  <r>
    <x v="534"/>
    <x v="0"/>
    <n v="830"/>
  </r>
  <r>
    <x v="635"/>
    <x v="0"/>
    <n v="819.5"/>
  </r>
  <r>
    <x v="174"/>
    <x v="1"/>
    <n v="790"/>
  </r>
  <r>
    <x v="588"/>
    <x v="1"/>
    <n v="771.93"/>
  </r>
  <r>
    <x v="327"/>
    <x v="0"/>
    <n v="750"/>
  </r>
  <r>
    <x v="636"/>
    <x v="0"/>
    <n v="699"/>
  </r>
  <r>
    <x v="637"/>
    <x v="1"/>
    <n v="698"/>
  </r>
  <r>
    <x v="638"/>
    <x v="0"/>
    <n v="680"/>
  </r>
  <r>
    <x v="639"/>
    <x v="0"/>
    <n v="640"/>
  </r>
  <r>
    <x v="640"/>
    <x v="0"/>
    <n v="639"/>
  </r>
  <r>
    <x v="641"/>
    <x v="1"/>
    <n v="540"/>
  </r>
  <r>
    <x v="642"/>
    <x v="0"/>
    <n v="460"/>
  </r>
  <r>
    <x v="643"/>
    <x v="0"/>
    <n v="449.25"/>
  </r>
  <r>
    <x v="644"/>
    <x v="0"/>
    <n v="430"/>
  </r>
  <r>
    <x v="645"/>
    <x v="1"/>
    <n v="379.88"/>
  </r>
  <r>
    <x v="646"/>
    <x v="1"/>
    <n v="312.8"/>
  </r>
  <r>
    <x v="515"/>
    <x v="0"/>
    <n v="284"/>
  </r>
  <r>
    <x v="647"/>
    <x v="0"/>
    <n v="259"/>
  </r>
  <r>
    <x v="648"/>
    <x v="0"/>
    <n v="206"/>
  </r>
  <r>
    <x v="565"/>
    <x v="1"/>
    <n v="100"/>
  </r>
  <r>
    <x v="286"/>
    <x v="2"/>
    <n v="75"/>
  </r>
  <r>
    <x v="649"/>
    <x v="0"/>
    <n v="55"/>
  </r>
  <r>
    <x v="650"/>
    <x v="0"/>
    <n v="0.25"/>
  </r>
  <r>
    <x v="651"/>
    <x v="1"/>
    <n v="0"/>
  </r>
  <r>
    <x v="652"/>
    <x v="1"/>
    <n v="0"/>
  </r>
  <r>
    <x v="653"/>
    <x v="0"/>
    <n v="0"/>
  </r>
  <r>
    <x v="654"/>
    <x v="0"/>
    <n v="0"/>
  </r>
  <r>
    <x v="55"/>
    <x v="0"/>
    <n v="0"/>
  </r>
  <r>
    <x v="654"/>
    <x v="1"/>
    <n v="0"/>
  </r>
  <r>
    <x v="655"/>
    <x v="1"/>
    <n v="0"/>
  </r>
  <r>
    <x v="656"/>
    <x v="1"/>
    <n v="0"/>
  </r>
  <r>
    <x v="657"/>
    <x v="0"/>
    <n v="0"/>
  </r>
  <r>
    <x v="658"/>
    <x v="0"/>
    <n v="0"/>
  </r>
  <r>
    <x v="107"/>
    <x v="1"/>
    <n v="0"/>
  </r>
  <r>
    <x v="264"/>
    <x v="0"/>
    <n v="0"/>
  </r>
  <r>
    <x v="140"/>
    <x v="0"/>
    <n v="0"/>
  </r>
  <r>
    <x v="659"/>
    <x v="0"/>
    <n v="0"/>
  </r>
  <r>
    <x v="660"/>
    <x v="1"/>
    <n v="0"/>
  </r>
  <r>
    <x v="661"/>
    <x v="0"/>
    <n v="0"/>
  </r>
  <r>
    <x v="662"/>
    <x v="0"/>
    <n v="0"/>
  </r>
  <r>
    <x v="663"/>
    <x v="0"/>
    <n v="0"/>
  </r>
  <r>
    <x v="664"/>
    <x v="1"/>
    <n v="0"/>
  </r>
  <r>
    <x v="442"/>
    <x v="0"/>
    <n v="0"/>
  </r>
  <r>
    <x v="664"/>
    <x v="0"/>
    <n v="0"/>
  </r>
  <r>
    <x v="665"/>
    <x v="0"/>
    <n v="0"/>
  </r>
  <r>
    <x v="665"/>
    <x v="1"/>
    <n v="0"/>
  </r>
  <r>
    <x v="666"/>
    <x v="0"/>
    <n v="0"/>
  </r>
  <r>
    <x v="667"/>
    <x v="0"/>
    <n v="0"/>
  </r>
  <r>
    <x v="668"/>
    <x v="1"/>
    <n v="0"/>
  </r>
  <r>
    <x v="669"/>
    <x v="0"/>
    <n v="0"/>
  </r>
  <r>
    <x v="670"/>
    <x v="0"/>
    <n v="0"/>
  </r>
  <r>
    <x v="671"/>
    <x v="0"/>
    <n v="0"/>
  </r>
  <r>
    <x v="668"/>
    <x v="0"/>
    <n v="0"/>
  </r>
  <r>
    <x v="109"/>
    <x v="0"/>
    <n v="0"/>
  </r>
  <r>
    <x v="612"/>
    <x v="0"/>
    <n v="0"/>
  </r>
  <r>
    <x v="670"/>
    <x v="1"/>
    <n v="0"/>
  </r>
  <r>
    <x v="293"/>
    <x v="1"/>
    <n v="0"/>
  </r>
  <r>
    <x v="564"/>
    <x v="1"/>
    <n v="0"/>
  </r>
  <r>
    <x v="672"/>
    <x v="1"/>
    <n v="0"/>
  </r>
  <r>
    <x v="673"/>
    <x v="1"/>
    <n v="0"/>
  </r>
  <r>
    <x v="674"/>
    <x v="1"/>
    <n v="0"/>
  </r>
  <r>
    <x v="675"/>
    <x v="1"/>
    <n v="0"/>
  </r>
  <r>
    <x v="676"/>
    <x v="1"/>
    <n v="0"/>
  </r>
  <r>
    <x v="676"/>
    <x v="0"/>
    <n v="0"/>
  </r>
  <r>
    <x v="677"/>
    <x v="0"/>
    <n v="0"/>
  </r>
  <r>
    <x v="678"/>
    <x v="0"/>
    <n v="0"/>
  </r>
  <r>
    <x v="679"/>
    <x v="0"/>
    <n v="0"/>
  </r>
  <r>
    <x v="680"/>
    <x v="0"/>
    <n v="0"/>
  </r>
  <r>
    <x v="681"/>
    <x v="1"/>
    <n v="0"/>
  </r>
  <r>
    <x v="682"/>
    <x v="1"/>
    <n v="0"/>
  </r>
  <r>
    <x v="164"/>
    <x v="1"/>
    <n v="0"/>
  </r>
  <r>
    <x v="683"/>
    <x v="1"/>
    <n v="0"/>
  </r>
  <r>
    <x v="684"/>
    <x v="0"/>
    <n v="0"/>
  </r>
  <r>
    <x v="685"/>
    <x v="0"/>
    <n v="0"/>
  </r>
  <r>
    <x v="686"/>
    <x v="1"/>
    <n v="0"/>
  </r>
  <r>
    <x v="687"/>
    <x v="0"/>
    <n v="0"/>
  </r>
  <r>
    <x v="673"/>
    <x v="0"/>
    <n v="0"/>
  </r>
  <r>
    <x v="242"/>
    <x v="0"/>
    <n v="0"/>
  </r>
  <r>
    <x v="586"/>
    <x v="0"/>
    <n v="0"/>
  </r>
  <r>
    <x v="688"/>
    <x v="1"/>
    <n v="0"/>
  </r>
  <r>
    <x v="686"/>
    <x v="0"/>
    <n v="0"/>
  </r>
  <r>
    <x v="689"/>
    <x v="0"/>
    <n v="0"/>
  </r>
  <r>
    <x v="219"/>
    <x v="0"/>
    <n v="0"/>
  </r>
  <r>
    <x v="690"/>
    <x v="1"/>
    <n v="0"/>
  </r>
  <r>
    <x v="690"/>
    <x v="0"/>
    <n v="0"/>
  </r>
  <r>
    <x v="691"/>
    <x v="0"/>
    <n v="0"/>
  </r>
  <r>
    <x v="146"/>
    <x v="0"/>
    <n v="0"/>
  </r>
  <r>
    <x v="158"/>
    <x v="0"/>
    <n v="0"/>
  </r>
  <r>
    <x v="692"/>
    <x v="0"/>
    <n v="0"/>
  </r>
  <r>
    <x v="693"/>
    <x v="0"/>
    <n v="0"/>
  </r>
  <r>
    <x v="694"/>
    <x v="1"/>
    <n v="0"/>
  </r>
  <r>
    <x v="695"/>
    <x v="1"/>
    <n v="0"/>
  </r>
  <r>
    <x v="694"/>
    <x v="0"/>
    <n v="0"/>
  </r>
  <r>
    <x v="696"/>
    <x v="0"/>
    <n v="0"/>
  </r>
  <r>
    <x v="595"/>
    <x v="1"/>
    <n v="0"/>
  </r>
  <r>
    <x v="696"/>
    <x v="1"/>
    <n v="0"/>
  </r>
  <r>
    <x v="558"/>
    <x v="0"/>
    <n v="0"/>
  </r>
  <r>
    <x v="338"/>
    <x v="0"/>
    <n v="0"/>
  </r>
  <r>
    <x v="697"/>
    <x v="1"/>
    <n v="0"/>
  </r>
  <r>
    <x v="698"/>
    <x v="1"/>
    <n v="0"/>
  </r>
  <r>
    <x v="699"/>
    <x v="1"/>
    <n v="0"/>
  </r>
  <r>
    <x v="700"/>
    <x v="1"/>
    <n v="0"/>
  </r>
  <r>
    <x v="701"/>
    <x v="0"/>
    <n v="0"/>
  </r>
  <r>
    <x v="702"/>
    <x v="0"/>
    <n v="0"/>
  </r>
  <r>
    <x v="702"/>
    <x v="1"/>
    <n v="0"/>
  </r>
  <r>
    <x v="703"/>
    <x v="0"/>
    <n v="0"/>
  </r>
  <r>
    <x v="704"/>
    <x v="1"/>
    <n v="0"/>
  </r>
  <r>
    <x v="705"/>
    <x v="0"/>
    <n v="0"/>
  </r>
  <r>
    <x v="705"/>
    <x v="1"/>
    <n v="0"/>
  </r>
  <r>
    <x v="706"/>
    <x v="0"/>
    <n v="0"/>
  </r>
  <r>
    <x v="706"/>
    <x v="1"/>
    <n v="0"/>
  </r>
  <r>
    <x v="707"/>
    <x v="1"/>
    <n v="0"/>
  </r>
  <r>
    <x v="708"/>
    <x v="0"/>
    <n v="0"/>
  </r>
  <r>
    <x v="708"/>
    <x v="1"/>
    <n v="0"/>
  </r>
  <r>
    <x v="295"/>
    <x v="0"/>
    <n v="0"/>
  </r>
  <r>
    <x v="704"/>
    <x v="0"/>
    <n v="0"/>
  </r>
  <r>
    <x v="709"/>
    <x v="0"/>
    <n v="0"/>
  </r>
  <r>
    <x v="93"/>
    <x v="1"/>
    <n v="0"/>
  </r>
  <r>
    <x v="710"/>
    <x v="0"/>
    <n v="0"/>
  </r>
  <r>
    <x v="711"/>
    <x v="1"/>
    <n v="0"/>
  </r>
  <r>
    <x v="712"/>
    <x v="0"/>
    <n v="0"/>
  </r>
  <r>
    <x v="36"/>
    <x v="1"/>
    <n v="0"/>
  </r>
  <r>
    <x v="26"/>
    <x v="0"/>
    <n v="0"/>
  </r>
  <r>
    <x v="26"/>
    <x v="2"/>
    <n v="0"/>
  </r>
  <r>
    <x v="713"/>
    <x v="0"/>
    <n v="0"/>
  </r>
  <r>
    <x v="714"/>
    <x v="0"/>
    <n v="0"/>
  </r>
  <r>
    <x v="715"/>
    <x v="1"/>
    <n v="0"/>
  </r>
  <r>
    <x v="716"/>
    <x v="0"/>
    <n v="0"/>
  </r>
  <r>
    <x v="591"/>
    <x v="0"/>
    <n v="0"/>
  </r>
  <r>
    <x v="717"/>
    <x v="0"/>
    <n v="0"/>
  </r>
  <r>
    <x v="333"/>
    <x v="1"/>
    <n v="0"/>
  </r>
  <r>
    <x v="718"/>
    <x v="0"/>
    <n v="0"/>
  </r>
  <r>
    <x v="719"/>
    <x v="0"/>
    <n v="0"/>
  </r>
  <r>
    <x v="720"/>
    <x v="0"/>
    <n v="0"/>
  </r>
  <r>
    <x v="591"/>
    <x v="2"/>
    <n v="0"/>
  </r>
  <r>
    <x v="721"/>
    <x v="0"/>
    <n v="0"/>
  </r>
  <r>
    <x v="722"/>
    <x v="0"/>
    <n v="0"/>
  </r>
  <r>
    <x v="461"/>
    <x v="0"/>
    <n v="0"/>
  </r>
  <r>
    <x v="296"/>
    <x v="0"/>
    <n v="0"/>
  </r>
  <r>
    <x v="723"/>
    <x v="0"/>
    <n v="0"/>
  </r>
  <r>
    <x v="724"/>
    <x v="1"/>
    <n v="0"/>
  </r>
  <r>
    <x v="725"/>
    <x v="1"/>
    <n v="0"/>
  </r>
  <r>
    <x v="726"/>
    <x v="1"/>
    <n v="0"/>
  </r>
  <r>
    <x v="175"/>
    <x v="0"/>
    <n v="0"/>
  </r>
  <r>
    <x v="727"/>
    <x v="1"/>
    <n v="0"/>
  </r>
  <r>
    <x v="713"/>
    <x v="1"/>
    <n v="0"/>
  </r>
  <r>
    <x v="728"/>
    <x v="0"/>
    <n v="0"/>
  </r>
  <r>
    <x v="729"/>
    <x v="1"/>
    <n v="0"/>
  </r>
  <r>
    <x v="730"/>
    <x v="0"/>
    <n v="0"/>
  </r>
  <r>
    <x v="204"/>
    <x v="0"/>
    <n v="0"/>
  </r>
  <r>
    <x v="731"/>
    <x v="0"/>
    <n v="0"/>
  </r>
  <r>
    <x v="190"/>
    <x v="0"/>
    <n v="0"/>
  </r>
  <r>
    <x v="732"/>
    <x v="0"/>
    <n v="0"/>
  </r>
  <r>
    <x v="167"/>
    <x v="0"/>
    <n v="0"/>
  </r>
  <r>
    <x v="733"/>
    <x v="1"/>
    <n v="0"/>
  </r>
  <r>
    <x v="733"/>
    <x v="0"/>
    <n v="0"/>
  </r>
  <r>
    <x v="734"/>
    <x v="1"/>
    <n v="0"/>
  </r>
  <r>
    <x v="734"/>
    <x v="0"/>
    <n v="0"/>
  </r>
  <r>
    <x v="735"/>
    <x v="0"/>
    <n v="0"/>
  </r>
  <r>
    <x v="225"/>
    <x v="0"/>
    <n v="0"/>
  </r>
  <r>
    <x v="736"/>
    <x v="0"/>
    <n v="0"/>
  </r>
  <r>
    <x v="737"/>
    <x v="1"/>
    <n v="0"/>
  </r>
  <r>
    <x v="738"/>
    <x v="1"/>
    <n v="0"/>
  </r>
  <r>
    <x v="66"/>
    <x v="0"/>
    <n v="0"/>
  </r>
  <r>
    <x v="304"/>
    <x v="0"/>
    <n v="0"/>
  </r>
  <r>
    <x v="739"/>
    <x v="0"/>
    <n v="0"/>
  </r>
  <r>
    <x v="740"/>
    <x v="0"/>
    <n v="0"/>
  </r>
  <r>
    <x v="378"/>
    <x v="0"/>
    <n v="0"/>
  </r>
  <r>
    <x v="123"/>
    <x v="0"/>
    <n v="0"/>
  </r>
  <r>
    <x v="741"/>
    <x v="0"/>
    <n v="0"/>
  </r>
  <r>
    <x v="731"/>
    <x v="1"/>
    <n v="0"/>
  </r>
  <r>
    <x v="742"/>
    <x v="1"/>
    <n v="0"/>
  </r>
  <r>
    <x v="743"/>
    <x v="1"/>
    <n v="0"/>
  </r>
  <r>
    <x v="744"/>
    <x v="1"/>
    <n v="0"/>
  </r>
  <r>
    <x v="745"/>
    <x v="1"/>
    <n v="0"/>
  </r>
  <r>
    <x v="746"/>
    <x v="0"/>
    <n v="0"/>
  </r>
  <r>
    <x v="747"/>
    <x v="0"/>
    <n v="0"/>
  </r>
  <r>
    <x v="748"/>
    <x v="0"/>
    <n v="0"/>
  </r>
  <r>
    <x v="462"/>
    <x v="1"/>
    <n v="0"/>
  </r>
  <r>
    <x v="749"/>
    <x v="0"/>
    <n v="0"/>
  </r>
  <r>
    <x v="750"/>
    <x v="0"/>
    <n v="0"/>
  </r>
  <r>
    <x v="749"/>
    <x v="1"/>
    <n v="0"/>
  </r>
  <r>
    <x v="751"/>
    <x v="1"/>
    <n v="0"/>
  </r>
  <r>
    <x v="744"/>
    <x v="0"/>
    <n v="0"/>
  </r>
  <r>
    <x v="752"/>
    <x v="0"/>
    <n v="0"/>
  </r>
  <r>
    <x v="407"/>
    <x v="0"/>
    <n v="0"/>
  </r>
  <r>
    <x v="753"/>
    <x v="0"/>
    <n v="0"/>
  </r>
  <r>
    <x v="754"/>
    <x v="1"/>
    <n v="0"/>
  </r>
  <r>
    <x v="754"/>
    <x v="0"/>
    <n v="0"/>
  </r>
  <r>
    <x v="755"/>
    <x v="0"/>
    <n v="0"/>
  </r>
  <r>
    <x v="756"/>
    <x v="1"/>
    <n v="0"/>
  </r>
  <r>
    <x v="155"/>
    <x v="0"/>
    <n v="0"/>
  </r>
  <r>
    <x v="757"/>
    <x v="1"/>
    <n v="0"/>
  </r>
  <r>
    <x v="752"/>
    <x v="1"/>
    <n v="0"/>
  </r>
  <r>
    <x v="56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63" firstHeaderRow="1" firstDataRow="2" firstDataCol="1"/>
  <pivotFields count="3">
    <pivotField axis="axisRow" showAll="0" sortType="descending">
      <items count="759">
        <item x="541"/>
        <item x="667"/>
        <item x="189"/>
        <item x="269"/>
        <item x="328"/>
        <item x="680"/>
        <item x="71"/>
        <item x="377"/>
        <item x="15"/>
        <item x="68"/>
        <item x="159"/>
        <item x="475"/>
        <item x="43"/>
        <item x="44"/>
        <item x="682"/>
        <item x="58"/>
        <item x="392"/>
        <item x="270"/>
        <item x="510"/>
        <item x="0"/>
        <item x="193"/>
        <item x="42"/>
        <item x="33"/>
        <item x="169"/>
        <item x="422"/>
        <item x="282"/>
        <item x="120"/>
        <item x="166"/>
        <item x="484"/>
        <item x="294"/>
        <item x="213"/>
        <item x="221"/>
        <item x="151"/>
        <item x="147"/>
        <item x="446"/>
        <item x="683"/>
        <item x="46"/>
        <item x="685"/>
        <item x="520"/>
        <item x="180"/>
        <item x="275"/>
        <item x="8"/>
        <item x="293"/>
        <item x="686"/>
        <item x="150"/>
        <item x="349"/>
        <item x="94"/>
        <item x="203"/>
        <item x="228"/>
        <item x="381"/>
        <item x="22"/>
        <item x="217"/>
        <item x="115"/>
        <item x="39"/>
        <item x="679"/>
        <item x="676"/>
        <item x="28"/>
        <item x="13"/>
        <item x="317"/>
        <item x="142"/>
        <item x="332"/>
        <item x="90"/>
        <item x="674"/>
        <item x="335"/>
        <item x="80"/>
        <item x="81"/>
        <item x="505"/>
        <item x="579"/>
        <item x="242"/>
        <item x="157"/>
        <item x="334"/>
        <item x="10"/>
        <item x="688"/>
        <item x="595"/>
        <item x="106"/>
        <item x="408"/>
        <item x="18"/>
        <item x="350"/>
        <item x="575"/>
        <item x="259"/>
        <item x="373"/>
        <item x="326"/>
        <item x="694"/>
        <item x="693"/>
        <item x="341"/>
        <item x="280"/>
        <item x="254"/>
        <item x="351"/>
        <item x="7"/>
        <item x="492"/>
        <item x="545"/>
        <item x="608"/>
        <item x="523"/>
        <item x="288"/>
        <item x="362"/>
        <item x="434"/>
        <item x="146"/>
        <item x="104"/>
        <item x="365"/>
        <item x="279"/>
        <item x="149"/>
        <item x="405"/>
        <item x="691"/>
        <item x="222"/>
        <item x="497"/>
        <item x="690"/>
        <item x="622"/>
        <item x="75"/>
        <item x="425"/>
        <item x="671"/>
        <item x="384"/>
        <item x="268"/>
        <item x="634"/>
        <item x="140"/>
        <item x="374"/>
        <item x="650"/>
        <item x="41"/>
        <item x="183"/>
        <item x="606"/>
        <item x="587"/>
        <item x="50"/>
        <item x="656"/>
        <item x="320"/>
        <item x="321"/>
        <item x="516"/>
        <item x="64"/>
        <item x="517"/>
        <item x="651"/>
        <item x="361"/>
        <item x="74"/>
        <item x="55"/>
        <item x="653"/>
        <item x="65"/>
        <item x="134"/>
        <item x="370"/>
        <item x="652"/>
        <item x="584"/>
        <item x="457"/>
        <item x="661"/>
        <item x="252"/>
        <item x="224"/>
        <item x="25"/>
        <item x="187"/>
        <item x="409"/>
        <item x="233"/>
        <item x="261"/>
        <item x="494"/>
        <item x="109"/>
        <item x="161"/>
        <item x="568"/>
        <item x="604"/>
        <item x="574"/>
        <item x="51"/>
        <item x="559"/>
        <item x="209"/>
        <item x="343"/>
        <item x="551"/>
        <item x="657"/>
        <item x="201"/>
        <item x="627"/>
        <item x="668"/>
        <item x="655"/>
        <item x="57"/>
        <item x="277"/>
        <item x="264"/>
        <item x="639"/>
        <item x="594"/>
        <item x="255"/>
        <item x="17"/>
        <item x="400"/>
        <item x="5"/>
        <item x="699"/>
        <item x="16"/>
        <item x="741"/>
        <item x="129"/>
        <item x="605"/>
        <item x="262"/>
        <item x="552"/>
        <item x="337"/>
        <item x="629"/>
        <item x="375"/>
        <item x="172"/>
        <item x="215"/>
        <item x="537"/>
        <item x="162"/>
        <item x="403"/>
        <item x="307"/>
        <item x="529"/>
        <item x="582"/>
        <item x="66"/>
        <item x="126"/>
        <item x="181"/>
        <item x="411"/>
        <item x="236"/>
        <item x="32"/>
        <item x="557"/>
        <item x="286"/>
        <item x="468"/>
        <item x="415"/>
        <item x="632"/>
        <item x="522"/>
        <item x="420"/>
        <item x="238"/>
        <item x="580"/>
        <item x="735"/>
        <item x="630"/>
        <item x="526"/>
        <item x="734"/>
        <item x="29"/>
        <item x="733"/>
        <item x="572"/>
        <item x="190"/>
        <item x="363"/>
        <item x="111"/>
        <item x="508"/>
        <item x="731"/>
        <item x="182"/>
        <item x="736"/>
        <item x="417"/>
        <item x="61"/>
        <item x="160"/>
        <item x="251"/>
        <item x="490"/>
        <item x="752"/>
        <item x="473"/>
        <item x="359"/>
        <item x="185"/>
        <item x="110"/>
        <item x="24"/>
        <item x="757"/>
        <item x="170"/>
        <item x="155"/>
        <item x="59"/>
        <item x="118"/>
        <item x="476"/>
        <item x="477"/>
        <item x="488"/>
        <item x="756"/>
        <item x="331"/>
        <item x="755"/>
        <item x="389"/>
        <item x="345"/>
        <item x="576"/>
        <item x="323"/>
        <item x="117"/>
        <item x="524"/>
        <item x="426"/>
        <item x="226"/>
        <item x="258"/>
        <item x="48"/>
        <item x="439"/>
        <item x="173"/>
        <item x="144"/>
        <item x="744"/>
        <item x="402"/>
        <item x="340"/>
        <item x="308"/>
        <item x="565"/>
        <item x="501"/>
        <item x="103"/>
        <item x="102"/>
        <item x="536"/>
        <item x="92"/>
        <item x="243"/>
        <item x="342"/>
        <item x="480"/>
        <item x="391"/>
        <item x="750"/>
        <item x="601"/>
        <item x="462"/>
        <item x="539"/>
        <item x="357"/>
        <item x="613"/>
        <item x="406"/>
        <item x="305"/>
        <item x="154"/>
        <item x="152"/>
        <item x="747"/>
        <item x="297"/>
        <item x="728"/>
        <item x="432"/>
        <item x="36"/>
        <item x="274"/>
        <item x="67"/>
        <item x="711"/>
        <item x="450"/>
        <item x="263"/>
        <item x="153"/>
        <item x="710"/>
        <item x="709"/>
        <item x="376"/>
        <item x="91"/>
        <item x="37"/>
        <item x="195"/>
        <item x="704"/>
        <item x="206"/>
        <item x="701"/>
        <item x="464"/>
        <item x="458"/>
        <item x="230"/>
        <item x="135"/>
        <item x="143"/>
        <item x="257"/>
        <item x="40"/>
        <item x="31"/>
        <item x="26"/>
        <item x="21"/>
        <item x="54"/>
        <item x="713"/>
        <item x="727"/>
        <item x="621"/>
        <item x="441"/>
        <item x="592"/>
        <item x="525"/>
        <item x="139"/>
        <item x="360"/>
        <item x="724"/>
        <item x="531"/>
        <item x="455"/>
        <item x="618"/>
        <item x="291"/>
        <item x="253"/>
        <item x="487"/>
        <item x="290"/>
        <item x="82"/>
        <item x="498"/>
        <item x="535"/>
        <item x="130"/>
        <item x="507"/>
        <item x="416"/>
        <item x="553"/>
        <item x="645"/>
        <item x="636"/>
        <item x="640"/>
        <item x="589"/>
        <item x="620"/>
        <item x="628"/>
        <item x="617"/>
        <item x="662"/>
        <item x="567"/>
        <item x="631"/>
        <item x="394"/>
        <item x="210"/>
        <item x="718"/>
        <item x="353"/>
        <item x="298"/>
        <item x="635"/>
        <item x="1"/>
        <item x="333"/>
        <item x="312"/>
        <item x="249"/>
        <item x="324"/>
        <item x="289"/>
        <item x="371"/>
        <item x="177"/>
        <item x="717"/>
        <item x="424"/>
        <item x="300"/>
        <item x="301"/>
        <item x="643"/>
        <item x="437"/>
        <item x="404"/>
        <item x="325"/>
        <item x="453"/>
        <item x="114"/>
        <item x="600"/>
        <item x="232"/>
        <item x="19"/>
        <item x="472"/>
        <item x="330"/>
        <item x="548"/>
        <item x="563"/>
        <item x="591"/>
        <item x="714"/>
        <item x="532"/>
        <item x="412"/>
        <item x="205"/>
        <item x="495"/>
        <item x="544"/>
        <item x="569"/>
        <item x="20"/>
        <item x="4"/>
        <item x="131"/>
        <item x="119"/>
        <item x="721"/>
        <item x="245"/>
        <item x="503"/>
        <item x="461"/>
        <item x="175"/>
        <item x="327"/>
        <item x="368"/>
        <item x="447"/>
        <item x="700"/>
        <item x="85"/>
        <item x="339"/>
        <item x="729"/>
        <item x="642"/>
        <item x="250"/>
        <item x="748"/>
        <item x="749"/>
        <item x="751"/>
        <item x="418"/>
        <item x="407"/>
        <item x="452"/>
        <item x="547"/>
        <item x="423"/>
        <item x="543"/>
        <item x="444"/>
        <item x="38"/>
        <item x="89"/>
        <item x="386"/>
        <item x="77"/>
        <item x="87"/>
        <item x="227"/>
        <item x="440"/>
        <item x="593"/>
        <item x="223"/>
        <item x="287"/>
        <item x="3"/>
        <item x="84"/>
        <item x="35"/>
        <item x="239"/>
        <item x="533"/>
        <item x="583"/>
        <item x="519"/>
        <item x="344"/>
        <item x="598"/>
        <item x="225"/>
        <item x="112"/>
        <item x="116"/>
        <item x="738"/>
        <item x="128"/>
        <item x="378"/>
        <item x="136"/>
        <item x="178"/>
        <item x="30"/>
        <item x="266"/>
        <item x="101"/>
        <item x="184"/>
        <item x="352"/>
        <item x="585"/>
        <item x="123"/>
        <item x="692"/>
        <item x="454"/>
        <item x="664"/>
        <item x="62"/>
        <item x="483"/>
        <item x="14"/>
        <item x="241"/>
        <item x="665"/>
        <item x="482"/>
        <item x="395"/>
        <item x="73"/>
        <item x="466"/>
        <item x="666"/>
        <item x="387"/>
        <item x="198"/>
        <item x="137"/>
        <item x="663"/>
        <item x="354"/>
        <item x="670"/>
        <item x="534"/>
        <item x="436"/>
        <item x="561"/>
        <item x="385"/>
        <item x="554"/>
        <item x="171"/>
        <item x="105"/>
        <item x="380"/>
        <item x="45"/>
        <item x="641"/>
        <item x="660"/>
        <item x="23"/>
        <item x="283"/>
        <item x="445"/>
        <item x="471"/>
        <item x="396"/>
        <item x="654"/>
        <item x="346"/>
        <item x="566"/>
        <item x="70"/>
        <item x="229"/>
        <item x="586"/>
        <item x="419"/>
        <item x="421"/>
        <item x="616"/>
        <item x="649"/>
        <item x="513"/>
        <item x="60"/>
        <item x="113"/>
        <item x="367"/>
        <item x="271"/>
        <item x="133"/>
        <item x="393"/>
        <item x="431"/>
        <item x="273"/>
        <item x="158"/>
        <item x="302"/>
        <item x="597"/>
        <item x="292"/>
        <item x="318"/>
        <item x="256"/>
        <item x="338"/>
        <item x="696"/>
        <item x="558"/>
        <item x="672"/>
        <item x="678"/>
        <item x="448"/>
        <item x="86"/>
        <item x="479"/>
        <item x="512"/>
        <item x="581"/>
        <item x="401"/>
        <item x="191"/>
        <item x="174"/>
        <item x="414"/>
        <item x="564"/>
        <item x="659"/>
        <item x="121"/>
        <item x="442"/>
        <item x="76"/>
        <item x="98"/>
        <item x="527"/>
        <item x="573"/>
        <item x="712"/>
        <item x="56"/>
        <item x="216"/>
        <item x="316"/>
        <item x="356"/>
        <item x="496"/>
        <item x="208"/>
        <item x="355"/>
        <item x="681"/>
        <item x="626"/>
        <item x="156"/>
        <item x="311"/>
        <item x="366"/>
        <item x="511"/>
        <item x="138"/>
        <item x="265"/>
        <item x="83"/>
        <item x="499"/>
        <item x="347"/>
        <item x="530"/>
        <item x="467"/>
        <item x="219"/>
        <item x="689"/>
        <item x="107"/>
        <item x="658"/>
        <item x="504"/>
        <item x="319"/>
        <item x="231"/>
        <item x="124"/>
        <item x="12"/>
        <item x="413"/>
        <item x="459"/>
        <item x="299"/>
        <item x="212"/>
        <item x="599"/>
        <item x="502"/>
        <item x="165"/>
        <item x="369"/>
        <item x="79"/>
        <item x="218"/>
        <item x="571"/>
        <item x="27"/>
        <item x="53"/>
        <item x="88"/>
        <item x="304"/>
        <item x="737"/>
        <item x="577"/>
        <item x="578"/>
        <item x="560"/>
        <item x="460"/>
        <item x="310"/>
        <item x="167"/>
        <item x="570"/>
        <item x="489"/>
        <item x="555"/>
        <item x="754"/>
        <item x="100"/>
        <item x="285"/>
        <item x="549"/>
        <item x="753"/>
        <item x="306"/>
        <item x="518"/>
        <item x="220"/>
        <item x="11"/>
        <item x="481"/>
        <item x="556"/>
        <item x="34"/>
        <item x="562"/>
        <item x="745"/>
        <item x="528"/>
        <item x="97"/>
        <item x="725"/>
        <item x="296"/>
        <item x="207"/>
        <item x="611"/>
        <item x="69"/>
        <item x="390"/>
        <item x="500"/>
        <item x="451"/>
        <item x="720"/>
        <item x="379"/>
        <item x="715"/>
        <item x="284"/>
        <item x="697"/>
        <item x="739"/>
        <item x="493"/>
        <item x="716"/>
        <item x="644"/>
        <item x="108"/>
        <item x="478"/>
        <item x="382"/>
        <item x="260"/>
        <item x="309"/>
        <item x="719"/>
        <item x="463"/>
        <item x="202"/>
        <item x="179"/>
        <item x="443"/>
        <item x="486"/>
        <item x="590"/>
        <item x="723"/>
        <item x="63"/>
        <item x="726"/>
        <item x="240"/>
        <item x="509"/>
        <item x="322"/>
        <item x="722"/>
        <item x="315"/>
        <item x="542"/>
        <item x="196"/>
        <item x="456"/>
        <item x="702"/>
        <item x="703"/>
        <item x="314"/>
        <item x="705"/>
        <item x="706"/>
        <item x="707"/>
        <item x="708"/>
        <item x="295"/>
        <item x="93"/>
        <item x="336"/>
        <item x="624"/>
        <item x="6"/>
        <item x="348"/>
        <item x="603"/>
        <item x="730"/>
        <item x="743"/>
        <item x="397"/>
        <item x="619"/>
        <item x="746"/>
        <item x="435"/>
        <item x="383"/>
        <item x="470"/>
        <item x="281"/>
        <item x="625"/>
        <item x="515"/>
        <item x="145"/>
        <item x="506"/>
        <item x="200"/>
        <item x="244"/>
        <item x="176"/>
        <item x="168"/>
        <item x="188"/>
        <item x="246"/>
        <item x="329"/>
        <item x="237"/>
        <item x="742"/>
        <item x="427"/>
        <item x="52"/>
        <item x="732"/>
        <item x="276"/>
        <item x="521"/>
        <item x="163"/>
        <item x="485"/>
        <item x="194"/>
        <item x="429"/>
        <item x="204"/>
        <item x="588"/>
        <item x="247"/>
        <item x="388"/>
        <item x="132"/>
        <item x="303"/>
        <item x="740"/>
        <item x="313"/>
        <item x="267"/>
        <item x="514"/>
        <item x="211"/>
        <item x="698"/>
        <item x="272"/>
        <item x="186"/>
        <item x="647"/>
        <item x="398"/>
        <item x="95"/>
        <item x="474"/>
        <item x="609"/>
        <item x="197"/>
        <item x="278"/>
        <item x="469"/>
        <item x="141"/>
        <item x="669"/>
        <item x="214"/>
        <item x="449"/>
        <item x="550"/>
        <item x="430"/>
        <item x="612"/>
        <item x="637"/>
        <item x="9"/>
        <item x="148"/>
        <item x="615"/>
        <item x="538"/>
        <item x="234"/>
        <item x="99"/>
        <item x="127"/>
        <item x="235"/>
        <item x="125"/>
        <item x="399"/>
        <item x="614"/>
        <item x="623"/>
        <item x="410"/>
        <item x="372"/>
        <item x="122"/>
        <item x="199"/>
        <item x="491"/>
        <item x="47"/>
        <item x="358"/>
        <item x="695"/>
        <item x="2"/>
        <item x="72"/>
        <item x="602"/>
        <item x="433"/>
        <item x="248"/>
        <item x="673"/>
        <item x="364"/>
        <item x="675"/>
        <item x="49"/>
        <item x="677"/>
        <item x="465"/>
        <item x="546"/>
        <item x="596"/>
        <item x="607"/>
        <item x="646"/>
        <item x="638"/>
        <item x="610"/>
        <item x="96"/>
        <item x="684"/>
        <item x="648"/>
        <item x="633"/>
        <item x="192"/>
        <item x="687"/>
        <item x="78"/>
        <item x="540"/>
        <item x="164"/>
        <item x="438"/>
        <item x="42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f="1" x="3"/>
        <item t="default"/>
      </items>
    </pivotField>
    <pivotField dataField="1" numFmtId="43" showAll="0"/>
  </pivotFields>
  <rowFields count="1">
    <field x="0"/>
  </rowFields>
  <rowItems count="759">
    <i>
      <x v="19"/>
    </i>
    <i>
      <x v="347"/>
    </i>
    <i>
      <x v="730"/>
    </i>
    <i>
      <x v="418"/>
    </i>
    <i>
      <x v="381"/>
    </i>
    <i>
      <x v="170"/>
    </i>
    <i>
      <x v="646"/>
    </i>
    <i>
      <x v="88"/>
    </i>
    <i>
      <x v="71"/>
    </i>
    <i>
      <x v="57"/>
    </i>
    <i>
      <x v="447"/>
    </i>
    <i>
      <x v="76"/>
    </i>
    <i>
      <x v="367"/>
    </i>
    <i>
      <x v="380"/>
    </i>
    <i>
      <x v="306"/>
    </i>
    <i>
      <x v="472"/>
    </i>
    <i>
      <x v="141"/>
    </i>
    <i>
      <x v="168"/>
    </i>
    <i>
      <x v="208"/>
    </i>
    <i>
      <x v="22"/>
    </i>
    <i>
      <x v="590"/>
    </i>
    <i>
      <x v="420"/>
    </i>
    <i>
      <x v="281"/>
    </i>
    <i>
      <x v="56"/>
    </i>
    <i>
      <x v="292"/>
    </i>
    <i>
      <x v="435"/>
    </i>
    <i>
      <x v="116"/>
    </i>
    <i>
      <x v="13"/>
    </i>
    <i>
      <x v="12"/>
    </i>
    <i>
      <x v="469"/>
    </i>
    <i>
      <x v="50"/>
    </i>
    <i>
      <x v="727"/>
    </i>
    <i>
      <x v="738"/>
    </i>
    <i>
      <x v="120"/>
    </i>
    <i>
      <x v="672"/>
    </i>
    <i>
      <x v="525"/>
    </i>
    <i>
      <x v="15"/>
    </i>
    <i>
      <x v="194"/>
    </i>
    <i>
      <x v="304"/>
    </i>
    <i>
      <x v="162"/>
    </i>
    <i>
      <x v="228"/>
    </i>
    <i>
      <x v="172"/>
    </i>
    <i>
      <x v="219"/>
    </i>
    <i>
      <x v="283"/>
    </i>
    <i>
      <x v="9"/>
    </i>
    <i>
      <x v="6"/>
    </i>
    <i>
      <x v="107"/>
    </i>
    <i>
      <x v="64"/>
    </i>
    <i>
      <x v="565"/>
    </i>
    <i>
      <x v="625"/>
    </i>
    <i>
      <x v="393"/>
    </i>
    <i>
      <x v="508"/>
    </i>
    <i>
      <x v="412"/>
    </i>
    <i>
      <x v="408"/>
    </i>
    <i>
      <x v="567"/>
    </i>
    <i>
      <x v="409"/>
    </i>
    <i>
      <x v="520"/>
    </i>
    <i>
      <x v="61"/>
    </i>
    <i>
      <x v="125"/>
    </i>
    <i>
      <x v="291"/>
    </i>
    <i>
      <x v="307"/>
    </i>
    <i>
      <x v="643"/>
    </i>
    <i>
      <x v="46"/>
    </i>
    <i>
      <x v="696"/>
    </i>
    <i>
      <x v="521"/>
    </i>
    <i>
      <x v="753"/>
    </i>
    <i>
      <x v="467"/>
    </i>
    <i>
      <x v="232"/>
    </i>
    <i>
      <x v="74"/>
    </i>
    <i>
      <x v="547"/>
    </i>
    <i>
      <x v="129"/>
    </i>
    <i>
      <x v="262"/>
    </i>
    <i>
      <x v="227"/>
    </i>
    <i>
      <x v="364"/>
    </i>
    <i>
      <x v="52"/>
    </i>
    <i>
      <x v="303"/>
    </i>
    <i>
      <x v="244"/>
    </i>
    <i>
      <x v="383"/>
    </i>
    <i>
      <x v="518"/>
    </i>
    <i>
      <x v="718"/>
    </i>
    <i>
      <x v="190"/>
    </i>
    <i>
      <x v="480"/>
    </i>
    <i>
      <x v="716"/>
    </i>
    <i>
      <x v="327"/>
    </i>
    <i>
      <x v="684"/>
    </i>
    <i>
      <x v="492"/>
    </i>
    <i>
      <x v="213"/>
    </i>
    <i>
      <x v="300"/>
    </i>
    <i>
      <x v="324"/>
    </i>
    <i>
      <x v="594"/>
    </i>
    <i>
      <x v="411"/>
    </i>
    <i>
      <x v="702"/>
    </i>
    <i>
      <x v="488"/>
    </i>
    <i>
      <x v="452"/>
    </i>
    <i>
      <x v="711"/>
    </i>
    <i>
      <x v="100"/>
    </i>
    <i>
      <x v="44"/>
    </i>
    <i>
      <x v="276"/>
    </i>
    <i>
      <x v="287"/>
    </i>
    <i>
      <x v="660"/>
    </i>
    <i>
      <x v="10"/>
    </i>
    <i>
      <x v="148"/>
    </i>
    <i>
      <x v="97"/>
    </i>
    <i>
      <x v="220"/>
    </i>
    <i>
      <x v="755"/>
    </i>
    <i>
      <x v="560"/>
    </i>
    <i>
      <x v="33"/>
    </i>
    <i>
      <x v="27"/>
    </i>
    <i>
      <x v="665"/>
    </i>
    <i>
      <x v="181"/>
    </i>
    <i>
      <x v="514"/>
    </i>
    <i>
      <x v="233"/>
    </i>
    <i>
      <x v="731"/>
    </i>
    <i>
      <x v="191"/>
    </i>
    <i>
      <x v="216"/>
    </i>
    <i>
      <x v="117"/>
    </i>
    <i>
      <x v="438"/>
    </i>
    <i>
      <x v="226"/>
    </i>
    <i>
      <x v="693"/>
    </i>
    <i>
      <x v="142"/>
    </i>
    <i>
      <x v="666"/>
    </i>
    <i>
      <x v="2"/>
    </i>
    <i>
      <x v="513"/>
    </i>
    <i>
      <x v="612"/>
    </i>
    <i>
      <x v="20"/>
    </i>
    <i>
      <x v="599"/>
    </i>
    <i>
      <x v="633"/>
    </i>
    <i>
      <x v="699"/>
    </i>
    <i>
      <x v="456"/>
    </i>
    <i>
      <x v="662"/>
    </i>
    <i>
      <x v="249"/>
    </i>
    <i>
      <x v="47"/>
    </i>
    <i>
      <x v="59"/>
    </i>
    <i>
      <x v="597"/>
    </i>
    <i>
      <x v="154"/>
    </i>
    <i>
      <x v="690"/>
    </i>
    <i>
      <x v="557"/>
    </i>
    <i>
      <x v="526"/>
    </i>
    <i>
      <x v="51"/>
    </i>
    <i>
      <x v="563"/>
    </i>
    <i>
      <x v="419"/>
    </i>
    <i>
      <x v="103"/>
    </i>
    <i>
      <x v="23"/>
    </i>
    <i>
      <x v="413"/>
    </i>
    <i>
      <x v="481"/>
    </i>
    <i>
      <x v="299"/>
    </i>
    <i>
      <x v="551"/>
    </i>
    <i>
      <x v="144"/>
    </i>
    <i>
      <x v="714"/>
    </i>
    <i>
      <x v="717"/>
    </i>
    <i>
      <x v="669"/>
    </i>
    <i>
      <x v="202"/>
    </i>
    <i>
      <x v="247"/>
    </i>
    <i>
      <x v="627"/>
    </i>
    <i>
      <x v="620"/>
    </i>
    <i>
      <x v="158"/>
    </i>
    <i>
      <x v="663"/>
    </i>
    <i>
      <x v="667"/>
    </i>
    <i>
      <x v="682"/>
    </i>
    <i>
      <x v="397"/>
    </i>
    <i>
      <x v="221"/>
    </i>
    <i>
      <x v="321"/>
    </i>
    <i>
      <x v="167"/>
    </i>
    <i>
      <x v="619"/>
    </i>
    <i>
      <x v="501"/>
    </i>
    <i>
      <x v="248"/>
    </i>
    <i>
      <x v="145"/>
    </i>
    <i>
      <x v="286"/>
    </i>
    <i>
      <x v="539"/>
    </i>
    <i>
      <x v="436"/>
    </i>
    <i>
      <x v="688"/>
    </i>
    <i>
      <x v="3"/>
    </i>
    <i>
      <x v="301"/>
    </i>
    <i>
      <x v="17"/>
    </i>
    <i>
      <x v="491"/>
    </i>
    <i>
      <x v="692"/>
    </i>
    <i>
      <x v="530"/>
    </i>
    <i>
      <x v="65"/>
    </i>
    <i>
      <x v="495"/>
    </i>
    <i>
      <x v="282"/>
    </i>
    <i>
      <x v="674"/>
    </i>
    <i>
      <x v="421"/>
    </i>
    <i>
      <x v="700"/>
    </i>
    <i>
      <x v="457"/>
    </i>
    <i>
      <x v="366"/>
    </i>
    <i>
      <x v="139"/>
    </i>
    <i>
      <x v="85"/>
    </i>
    <i>
      <x v="25"/>
    </i>
    <i>
      <x v="448"/>
    </i>
    <i>
      <x v="581"/>
    </i>
    <i>
      <x v="302"/>
    </i>
    <i>
      <x v="196"/>
    </i>
    <i>
      <x v="30"/>
    </i>
    <i>
      <x v="352"/>
    </i>
    <i>
      <x v="323"/>
    </i>
    <i>
      <x v="499"/>
    </i>
    <i>
      <x v="42"/>
    </i>
    <i>
      <x v="69"/>
    </i>
    <i>
      <x v="29"/>
    </i>
    <i>
      <x v="556"/>
    </i>
    <i>
      <x v="358"/>
    </i>
    <i>
      <x v="357"/>
    </i>
    <i>
      <x v="685"/>
    </i>
    <i>
      <x v="314"/>
    </i>
    <i>
      <x v="584"/>
    </i>
    <i>
      <x v="535"/>
    </i>
    <i>
      <x v="349"/>
    </i>
    <i>
      <x v="687"/>
    </i>
    <i>
      <x v="385"/>
    </i>
    <i>
      <x v="676"/>
    </i>
    <i>
      <x v="631"/>
    </i>
    <i>
      <x v="527"/>
    </i>
    <i>
      <x v="58"/>
    </i>
    <i>
      <x v="252"/>
    </i>
    <i>
      <x v="417"/>
    </i>
    <i>
      <x v="122"/>
    </i>
    <i>
      <x v="123"/>
    </i>
    <i>
      <x v="629"/>
    </i>
    <i>
      <x v="243"/>
    </i>
    <i>
      <x v="351"/>
    </i>
    <i>
      <x v="4"/>
    </i>
    <i>
      <x v="140"/>
    </i>
    <i>
      <x v="369"/>
    </i>
    <i>
      <x v="238"/>
    </i>
    <i>
      <x v="348"/>
    </i>
    <i>
      <x v="644"/>
    </i>
    <i>
      <x v="178"/>
    </i>
    <i>
      <x v="428"/>
    </i>
    <i>
      <x v="264"/>
    </i>
    <i>
      <x v="155"/>
    </i>
    <i>
      <x v="425"/>
    </i>
    <i>
      <x v="241"/>
    </i>
    <i>
      <x v="497"/>
    </i>
    <i>
      <x v="478"/>
    </i>
    <i>
      <x v="542"/>
    </i>
    <i>
      <x v="647"/>
    </i>
    <i>
      <x v="45"/>
    </i>
    <i>
      <x v="77"/>
    </i>
    <i>
      <x v="32"/>
    </i>
    <i>
      <x v="459"/>
    </i>
    <i>
      <x v="574"/>
    </i>
    <i>
      <x v="528"/>
    </i>
    <i>
      <x v="728"/>
    </i>
    <i>
      <x v="225"/>
    </i>
    <i>
      <x v="212"/>
    </i>
    <i>
      <x v="394"/>
    </i>
    <i>
      <x v="445"/>
    </i>
    <i>
      <x v="736"/>
    </i>
    <i>
      <x v="536"/>
    </i>
    <i>
      <x v="390"/>
    </i>
    <i>
      <x v="134"/>
    </i>
    <i>
      <x v="490"/>
    </i>
    <i>
      <x v="353"/>
    </i>
    <i>
      <x v="80"/>
    </i>
    <i>
      <x v="114"/>
    </i>
    <i>
      <x v="180"/>
    </i>
    <i>
      <x v="7"/>
    </i>
    <i>
      <x v="255"/>
    </i>
    <i>
      <x v="468"/>
    </i>
    <i>
      <x v="655"/>
    </i>
    <i>
      <x v="110"/>
    </i>
    <i>
      <x v="464"/>
    </i>
    <i>
      <x v="734"/>
    </i>
    <i>
      <x v="455"/>
    </i>
    <i>
      <x v="240"/>
    </i>
    <i>
      <x v="600"/>
    </i>
    <i>
      <x v="266"/>
    </i>
    <i>
      <x v="16"/>
    </i>
    <i>
      <x v="451"/>
    </i>
    <i>
      <x v="476"/>
    </i>
    <i>
      <x v="49"/>
    </i>
    <i>
      <x v="651"/>
    </i>
    <i>
      <x v="719"/>
    </i>
    <i>
      <x v="512"/>
    </i>
    <i>
      <x v="566"/>
    </i>
    <i>
      <x v="361"/>
    </i>
    <i>
      <x v="429"/>
    </i>
    <i>
      <x v="101"/>
    </i>
    <i>
      <x v="273"/>
    </i>
    <i>
      <x v="722"/>
    </i>
    <i>
      <x v="375"/>
    </i>
    <i>
      <x v="515"/>
    </i>
    <i>
      <x v="198"/>
    </i>
    <i>
      <x v="668"/>
    </i>
    <i>
      <x v="329"/>
    </i>
    <i>
      <x v="483"/>
    </i>
    <i>
      <x v="201"/>
    </i>
    <i>
      <x v="671"/>
    </i>
    <i>
      <x v="757"/>
    </i>
    <i>
      <x v="462"/>
    </i>
    <i>
      <x v="683"/>
    </i>
    <i>
      <x v="360"/>
    </i>
    <i>
      <x v="108"/>
    </i>
    <i>
      <x v="250"/>
    </i>
    <i>
      <x v="311"/>
    </i>
    <i>
      <x v="621"/>
    </i>
    <i>
      <x v="34"/>
    </i>
    <i>
      <x v="705"/>
    </i>
    <i>
      <x v="363"/>
    </i>
    <i>
      <x v="443"/>
    </i>
    <i>
      <x v="280"/>
    </i>
    <i>
      <x v="484"/>
    </i>
    <i>
      <x v="269"/>
    </i>
    <i>
      <x v="297"/>
    </i>
    <i>
      <x v="453"/>
    </i>
    <i>
      <x v="695"/>
    </i>
    <i>
      <x v="602"/>
    </i>
    <i>
      <x v="701"/>
    </i>
    <i>
      <x v="224"/>
    </i>
    <i>
      <x v="234"/>
    </i>
    <i>
      <x v="265"/>
    </i>
    <i>
      <x v="588"/>
    </i>
    <i>
      <x v="450"/>
    </i>
    <i>
      <x v="446"/>
    </i>
    <i>
      <x v="677"/>
    </i>
    <i>
      <x v="622"/>
    </i>
    <i>
      <x v="218"/>
    </i>
    <i>
      <x v="79"/>
    </i>
    <i>
      <x v="236"/>
    </i>
    <i>
      <x v="577"/>
    </i>
    <i>
      <x v="295"/>
    </i>
    <i>
      <x v="89"/>
    </i>
    <i>
      <x v="146"/>
    </i>
    <i>
      <x v="529"/>
    </i>
    <i>
      <x v="401"/>
    </i>
    <i>
      <x v="258"/>
    </i>
    <i>
      <x v="559"/>
    </i>
    <i>
      <x v="386"/>
    </i>
    <i>
      <x v="66"/>
    </i>
    <i>
      <x v="661"/>
    </i>
    <i>
      <x v="328"/>
    </i>
    <i>
      <x v="628"/>
    </i>
    <i>
      <x v="18"/>
    </i>
    <i>
      <x v="537"/>
    </i>
    <i>
      <x v="510"/>
    </i>
    <i>
      <x v="654"/>
    </i>
    <i>
      <x v="689"/>
    </i>
    <i>
      <x v="585"/>
    </i>
    <i>
      <x v="424"/>
    </i>
    <i>
      <x v="38"/>
    </i>
    <i>
      <x v="675"/>
    </i>
    <i>
      <x v="200"/>
    </i>
    <i>
      <x v="174"/>
    </i>
    <i>
      <x v="245"/>
    </i>
    <i>
      <x v="313"/>
    </i>
    <i>
      <x v="187"/>
    </i>
    <i>
      <x v="522"/>
    </i>
    <i>
      <x v="543"/>
    </i>
    <i>
      <x v="374"/>
    </i>
    <i>
      <x v="466"/>
    </i>
    <i>
      <x v="713"/>
    </i>
    <i>
      <x v="261"/>
    </i>
    <i>
      <x v="270"/>
    </i>
    <i>
      <x/>
    </i>
    <i>
      <x v="580"/>
    </i>
    <i>
      <x v="378"/>
    </i>
    <i>
      <x v="404"/>
    </i>
    <i>
      <x v="370"/>
    </i>
    <i>
      <x v="582"/>
    </i>
    <i>
      <x v="706"/>
    </i>
    <i>
      <x v="156"/>
    </i>
    <i>
      <x v="465"/>
    </i>
    <i>
      <x v="195"/>
    </i>
    <i>
      <x v="153"/>
    </i>
    <i>
      <x v="572"/>
    </i>
    <i>
      <x v="463"/>
    </i>
    <i>
      <x v="516"/>
    </i>
    <i>
      <x v="257"/>
    </i>
    <i>
      <x v="479"/>
    </i>
    <i>
      <x v="339"/>
    </i>
    <i>
      <x v="740"/>
    </i>
    <i>
      <x v="379"/>
    </i>
    <i>
      <x v="151"/>
    </i>
    <i>
      <x v="571"/>
    </i>
    <i>
      <x v="570"/>
    </i>
    <i>
      <x v="242"/>
    </i>
    <i>
      <x v="67"/>
    </i>
    <i>
      <x v="203"/>
    </i>
    <i>
      <x v="511"/>
    </i>
    <i>
      <x v="541"/>
    </i>
    <i>
      <x v="423"/>
    </i>
    <i>
      <x v="440"/>
    </i>
    <i>
      <x v="416"/>
    </i>
    <i>
      <x v="322"/>
    </i>
    <i>
      <x v="681"/>
    </i>
    <i>
      <x v="623"/>
    </i>
    <i>
      <x v="312"/>
    </i>
    <i>
      <x v="166"/>
    </i>
    <i>
      <x v="73"/>
    </i>
    <i>
      <x v="498"/>
    </i>
    <i>
      <x v="318"/>
    </i>
    <i>
      <x v="558"/>
    </i>
    <i>
      <x v="365"/>
    </i>
    <i>
      <x v="278"/>
    </i>
    <i>
      <x v="268"/>
    </i>
    <i>
      <x v="149"/>
    </i>
    <i>
      <x v="732"/>
    </i>
    <i>
      <x v="150"/>
    </i>
    <i>
      <x v="175"/>
    </i>
    <i>
      <x v="118"/>
    </i>
    <i>
      <x v="91"/>
    </i>
    <i>
      <x v="698"/>
    </i>
    <i>
      <x v="598"/>
    </i>
    <i>
      <x v="272"/>
    </i>
    <i>
      <x v="720"/>
    </i>
    <i>
      <x v="712"/>
    </i>
    <i>
      <x v="485"/>
    </i>
    <i>
      <x v="415"/>
    </i>
    <i>
      <x v="337"/>
    </i>
    <i>
      <x v="106"/>
    </i>
    <i>
      <x v="645"/>
    </i>
    <i>
      <x v="658"/>
    </i>
    <i>
      <x v="533"/>
    </i>
    <i>
      <x v="53"/>
    </i>
    <i>
      <x v="179"/>
    </i>
    <i>
      <x v="205"/>
    </i>
    <i>
      <x v="340"/>
    </i>
    <i>
      <x v="112"/>
    </i>
    <i>
      <x v="507"/>
    </i>
    <i>
      <x v="461"/>
    </i>
    <i>
      <x v="346"/>
    </i>
    <i>
      <x v="389"/>
    </i>
    <i>
      <x v="332"/>
    </i>
    <i>
      <x v="745"/>
    </i>
    <i>
      <x v="165"/>
    </i>
    <i>
      <x v="333"/>
    </i>
    <i>
      <x v="396"/>
    </i>
    <i>
      <x v="359"/>
    </i>
    <i>
      <x v="611"/>
    </i>
    <i>
      <x v="659"/>
    </i>
    <i>
      <x v="694"/>
    </i>
    <i>
      <x v="749"/>
    </i>
    <i>
      <x v="486"/>
    </i>
    <i>
      <x v="115"/>
    </i>
    <i>
      <x v="410"/>
    </i>
    <i>
      <x v="407"/>
    </i>
    <i>
      <x v="505"/>
    </i>
    <i>
      <x v="595"/>
    </i>
    <i>
      <x v="579"/>
    </i>
    <i>
      <x v="596"/>
    </i>
    <i>
      <x v="587"/>
    </i>
    <i>
      <x v="477"/>
    </i>
    <i>
      <x v="391"/>
    </i>
    <i>
      <x v="555"/>
    </i>
    <i>
      <x v="576"/>
    </i>
    <i>
      <x v="433"/>
    </i>
    <i>
      <x v="392"/>
    </i>
    <i>
      <x v="460"/>
    </i>
    <i>
      <x v="399"/>
    </i>
    <i>
      <x v="601"/>
    </i>
    <i>
      <x v="593"/>
    </i>
    <i>
      <x v="434"/>
    </i>
    <i>
      <x v="678"/>
    </i>
    <i>
      <x v="603"/>
    </i>
    <i>
      <x v="686"/>
    </i>
    <i>
      <x v="604"/>
    </i>
    <i>
      <x v="592"/>
    </i>
    <i>
      <x v="605"/>
    </i>
    <i>
      <x v="756"/>
    </i>
    <i>
      <x v="606"/>
    </i>
    <i>
      <x v="710"/>
    </i>
    <i>
      <x v="607"/>
    </i>
    <i>
      <x v="553"/>
    </i>
    <i>
      <x v="608"/>
    </i>
    <i>
      <x v="726"/>
    </i>
    <i>
      <x v="609"/>
    </i>
    <i>
      <x v="432"/>
    </i>
    <i>
      <x v="610"/>
    </i>
    <i>
      <x v="744"/>
    </i>
    <i>
      <x v="475"/>
    </i>
    <i>
      <x v="589"/>
    </i>
    <i>
      <x v="387"/>
    </i>
    <i>
      <x v="506"/>
    </i>
    <i>
      <x v="613"/>
    </i>
    <i>
      <x v="680"/>
    </i>
    <i>
      <x v="614"/>
    </i>
    <i>
      <x v="538"/>
    </i>
    <i>
      <x v="615"/>
    </i>
    <i>
      <x v="388"/>
    </i>
    <i>
      <x v="616"/>
    </i>
    <i>
      <x v="449"/>
    </i>
    <i>
      <x v="617"/>
    </i>
    <i>
      <x v="402"/>
    </i>
    <i>
      <x v="618"/>
    </i>
    <i>
      <x v="471"/>
    </i>
    <i>
      <x v="482"/>
    </i>
    <i>
      <x v="704"/>
    </i>
    <i>
      <x v="405"/>
    </i>
    <i>
      <x v="708"/>
    </i>
    <i>
      <x v="437"/>
    </i>
    <i>
      <x v="552"/>
    </i>
    <i>
      <x v="540"/>
    </i>
    <i>
      <x v="422"/>
    </i>
    <i>
      <x v="544"/>
    </i>
    <i>
      <x v="473"/>
    </i>
    <i>
      <x v="624"/>
    </i>
    <i>
      <x v="724"/>
    </i>
    <i>
      <x v="395"/>
    </i>
    <i>
      <x v="531"/>
    </i>
    <i>
      <x v="626"/>
    </i>
    <i>
      <x v="554"/>
    </i>
    <i>
      <x v="586"/>
    </i>
    <i>
      <x v="534"/>
    </i>
    <i>
      <x v="400"/>
    </i>
    <i>
      <x v="545"/>
    </i>
    <i>
      <x v="742"/>
    </i>
    <i>
      <x v="487"/>
    </i>
    <i>
      <x v="746"/>
    </i>
    <i>
      <x v="630"/>
    </i>
    <i>
      <x v="754"/>
    </i>
    <i>
      <x v="414"/>
    </i>
    <i>
      <x v="673"/>
    </i>
    <i>
      <x v="632"/>
    </i>
    <i>
      <x v="569"/>
    </i>
    <i>
      <x v="489"/>
    </i>
    <i>
      <x v="549"/>
    </i>
    <i>
      <x v="634"/>
    </i>
    <i>
      <x v="679"/>
    </i>
    <i>
      <x v="635"/>
    </i>
    <i>
      <x v="550"/>
    </i>
    <i>
      <x v="636"/>
    </i>
    <i>
      <x v="509"/>
    </i>
    <i>
      <x v="637"/>
    </i>
    <i>
      <x v="573"/>
    </i>
    <i>
      <x v="638"/>
    </i>
    <i>
      <x v="406"/>
    </i>
    <i>
      <x v="639"/>
    </i>
    <i>
      <x v="470"/>
    </i>
    <i>
      <x v="640"/>
    </i>
    <i>
      <x v="691"/>
    </i>
    <i>
      <x v="641"/>
    </i>
    <i>
      <x v="575"/>
    </i>
    <i>
      <x v="642"/>
    </i>
    <i>
      <x v="517"/>
    </i>
    <i>
      <x v="439"/>
    </i>
    <i>
      <x v="697"/>
    </i>
    <i>
      <x v="546"/>
    </i>
    <i>
      <x v="519"/>
    </i>
    <i>
      <x v="561"/>
    </i>
    <i>
      <x v="403"/>
    </i>
    <i>
      <x v="562"/>
    </i>
    <i>
      <x v="703"/>
    </i>
    <i>
      <x v="441"/>
    </i>
    <i>
      <x v="523"/>
    </i>
    <i>
      <x v="648"/>
    </i>
    <i>
      <x v="707"/>
    </i>
    <i>
      <x v="649"/>
    </i>
    <i>
      <x v="709"/>
    </i>
    <i>
      <x v="650"/>
    </i>
    <i>
      <x v="524"/>
    </i>
    <i>
      <x v="493"/>
    </i>
    <i>
      <x v="431"/>
    </i>
    <i>
      <x v="652"/>
    </i>
    <i>
      <x v="715"/>
    </i>
    <i>
      <x v="653"/>
    </i>
    <i>
      <x v="454"/>
    </i>
    <i>
      <x v="384"/>
    </i>
    <i>
      <x v="583"/>
    </i>
    <i>
      <x v="494"/>
    </i>
    <i>
      <x v="721"/>
    </i>
    <i>
      <x v="656"/>
    </i>
    <i>
      <x v="723"/>
    </i>
    <i>
      <x v="657"/>
    </i>
    <i>
      <x v="725"/>
    </i>
    <i>
      <x v="564"/>
    </i>
    <i>
      <x v="398"/>
    </i>
    <i>
      <x v="591"/>
    </i>
    <i>
      <x v="729"/>
    </i>
    <i>
      <x v="442"/>
    </i>
    <i>
      <x v="532"/>
    </i>
    <i>
      <x v="382"/>
    </i>
    <i>
      <x v="733"/>
    </i>
    <i>
      <x v="496"/>
    </i>
    <i>
      <x v="735"/>
    </i>
    <i>
      <x v="430"/>
    </i>
    <i>
      <x v="737"/>
    </i>
    <i>
      <x v="664"/>
    </i>
    <i>
      <x v="739"/>
    </i>
    <i>
      <x v="427"/>
    </i>
    <i>
      <x v="741"/>
    </i>
    <i>
      <x v="444"/>
    </i>
    <i>
      <x v="743"/>
    </i>
    <i>
      <x v="500"/>
    </i>
    <i>
      <x v="474"/>
    </i>
    <i>
      <x v="748"/>
    </i>
    <i>
      <x v="747"/>
    </i>
    <i>
      <x v="750"/>
    </i>
    <i>
      <x v="752"/>
    </i>
    <i>
      <x v="548"/>
    </i>
    <i>
      <x v="751"/>
    </i>
    <i>
      <x v="502"/>
    </i>
    <i>
      <x v="458"/>
    </i>
    <i>
      <x v="670"/>
    </i>
    <i>
      <x v="426"/>
    </i>
    <i>
      <x v="503"/>
    </i>
    <i>
      <x v="504"/>
    </i>
    <i>
      <x v="578"/>
    </i>
    <i>
      <x v="568"/>
    </i>
    <i>
      <x v="35"/>
    </i>
    <i>
      <x v="319"/>
    </i>
    <i>
      <x v="152"/>
    </i>
    <i>
      <x v="105"/>
    </i>
    <i>
      <x v="335"/>
    </i>
    <i>
      <x v="96"/>
    </i>
    <i>
      <x v="293"/>
    </i>
    <i>
      <x v="222"/>
    </i>
    <i>
      <x v="92"/>
    </i>
    <i>
      <x v="223"/>
    </i>
    <i>
      <x v="31"/>
    </i>
    <i>
      <x v="36"/>
    </i>
    <i>
      <x v="343"/>
    </i>
    <i>
      <x v="37"/>
    </i>
    <i>
      <x v="289"/>
    </i>
    <i>
      <x v="109"/>
    </i>
    <i>
      <x v="104"/>
    </i>
    <i>
      <x v="1"/>
    </i>
    <i>
      <x v="78"/>
    </i>
    <i>
      <x v="111"/>
    </i>
    <i>
      <x v="315"/>
    </i>
    <i>
      <x v="229"/>
    </i>
    <i>
      <x v="160"/>
    </i>
    <i>
      <x v="230"/>
    </i>
    <i>
      <x v="331"/>
    </i>
    <i>
      <x v="231"/>
    </i>
    <i>
      <x v="183"/>
    </i>
    <i>
      <x v="211"/>
    </i>
    <i>
      <x v="83"/>
    </i>
    <i>
      <x v="113"/>
    </i>
    <i>
      <x v="197"/>
    </i>
    <i>
      <x v="60"/>
    </i>
    <i>
      <x v="377"/>
    </i>
    <i>
      <x v="235"/>
    </i>
    <i>
      <x v="75"/>
    </i>
    <i>
      <x v="147"/>
    </i>
    <i>
      <x v="5"/>
    </i>
    <i>
      <x v="206"/>
    </i>
    <i>
      <x v="237"/>
    </i>
    <i>
      <x v="305"/>
    </i>
    <i>
      <x v="39"/>
    </i>
    <i>
      <x v="309"/>
    </i>
    <i>
      <x v="239"/>
    </i>
    <i>
      <x v="157"/>
    </i>
    <i>
      <x v="62"/>
    </i>
    <i>
      <x v="317"/>
    </i>
    <i>
      <x v="98"/>
    </i>
    <i>
      <x v="159"/>
    </i>
    <i>
      <x v="185"/>
    </i>
    <i>
      <x v="325"/>
    </i>
    <i>
      <x v="119"/>
    </i>
    <i>
      <x v="164"/>
    </i>
    <i>
      <x v="63"/>
    </i>
    <i>
      <x v="217"/>
    </i>
    <i>
      <x v="121"/>
    </i>
    <i>
      <x v="99"/>
    </i>
    <i>
      <x v="246"/>
    </i>
    <i>
      <x v="341"/>
    </i>
    <i>
      <x v="40"/>
    </i>
    <i>
      <x v="82"/>
    </i>
    <i>
      <x v="41"/>
    </i>
    <i>
      <x v="355"/>
    </i>
    <i>
      <x v="171"/>
    </i>
    <i>
      <x v="11"/>
    </i>
    <i>
      <x v="124"/>
    </i>
    <i>
      <x v="209"/>
    </i>
    <i>
      <x v="26"/>
    </i>
    <i>
      <x v="86"/>
    </i>
    <i>
      <x v="251"/>
    </i>
    <i>
      <x v="290"/>
    </i>
    <i>
      <x v="126"/>
    </i>
    <i>
      <x v="28"/>
    </i>
    <i>
      <x v="253"/>
    </i>
    <i>
      <x v="294"/>
    </i>
    <i>
      <x v="254"/>
    </i>
    <i>
      <x v="296"/>
    </i>
    <i>
      <x v="127"/>
    </i>
    <i>
      <x v="298"/>
    </i>
    <i>
      <x v="256"/>
    </i>
    <i>
      <x v="54"/>
    </i>
    <i>
      <x v="186"/>
    </i>
    <i>
      <x v="90"/>
    </i>
    <i>
      <x v="128"/>
    </i>
    <i>
      <x v="207"/>
    </i>
    <i>
      <x v="259"/>
    </i>
    <i>
      <x v="21"/>
    </i>
    <i>
      <x v="260"/>
    </i>
    <i>
      <x v="308"/>
    </i>
    <i>
      <x v="24"/>
    </i>
    <i>
      <x v="310"/>
    </i>
    <i>
      <x v="130"/>
    </i>
    <i>
      <x v="192"/>
    </i>
    <i>
      <x v="263"/>
    </i>
    <i>
      <x v="48"/>
    </i>
    <i>
      <x v="131"/>
    </i>
    <i>
      <x v="316"/>
    </i>
    <i>
      <x v="132"/>
    </i>
    <i>
      <x v="193"/>
    </i>
    <i>
      <x v="133"/>
    </i>
    <i>
      <x v="320"/>
    </i>
    <i>
      <x v="267"/>
    </i>
    <i>
      <x v="93"/>
    </i>
    <i>
      <x v="184"/>
    </i>
    <i>
      <x v="161"/>
    </i>
    <i>
      <x v="68"/>
    </i>
    <i>
      <x v="326"/>
    </i>
    <i>
      <x v="135"/>
    </i>
    <i>
      <x v="163"/>
    </i>
    <i>
      <x v="271"/>
    </i>
    <i>
      <x v="330"/>
    </i>
    <i>
      <x v="204"/>
    </i>
    <i>
      <x v="215"/>
    </i>
    <i>
      <x v="136"/>
    </i>
    <i>
      <x v="334"/>
    </i>
    <i>
      <x v="274"/>
    </i>
    <i>
      <x v="336"/>
    </i>
    <i>
      <x v="275"/>
    </i>
    <i>
      <x v="338"/>
    </i>
    <i>
      <x v="137"/>
    </i>
    <i>
      <x v="55"/>
    </i>
    <i>
      <x v="345"/>
    </i>
    <i>
      <x v="342"/>
    </i>
    <i>
      <x v="344"/>
    </i>
    <i>
      <x v="102"/>
    </i>
    <i>
      <x v="214"/>
    </i>
    <i>
      <x v="81"/>
    </i>
    <i>
      <x v="277"/>
    </i>
    <i>
      <x v="94"/>
    </i>
    <i>
      <x v="376"/>
    </i>
    <i>
      <x v="350"/>
    </i>
    <i>
      <x v="182"/>
    </i>
    <i>
      <x v="169"/>
    </i>
    <i>
      <x v="138"/>
    </i>
    <i>
      <x v="354"/>
    </i>
    <i>
      <x v="43"/>
    </i>
    <i>
      <x v="356"/>
    </i>
    <i>
      <x v="70"/>
    </i>
    <i>
      <x v="84"/>
    </i>
    <i>
      <x v="368"/>
    </i>
    <i>
      <x v="173"/>
    </i>
    <i>
      <x v="95"/>
    </i>
    <i>
      <x v="362"/>
    </i>
    <i>
      <x v="372"/>
    </i>
    <i>
      <x v="176"/>
    </i>
    <i>
      <x v="87"/>
    </i>
    <i>
      <x v="177"/>
    </i>
    <i>
      <x v="199"/>
    </i>
    <i>
      <x v="210"/>
    </i>
    <i>
      <x v="288"/>
    </i>
    <i>
      <x v="14"/>
    </i>
    <i>
      <x v="371"/>
    </i>
    <i>
      <x v="284"/>
    </i>
    <i>
      <x v="373"/>
    </i>
    <i>
      <x v="285"/>
    </i>
    <i>
      <x v="8"/>
    </i>
    <i>
      <x v="72"/>
    </i>
    <i>
      <x v="143"/>
    </i>
    <i>
      <x v="279"/>
    </i>
    <i>
      <x v="188"/>
    </i>
    <i>
      <x v="18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O_Total" fld="2" baseField="0" baseItem="0"/>
  </dataFields>
  <formats count="173">
    <format dxfId="178">
      <pivotArea grandRow="1" outline="0" collapsedLevelsAreSubtotals="1" fieldPosition="0"/>
    </format>
    <format dxfId="177">
      <pivotArea dataOnly="0" labelOnly="1" fieldPosition="0">
        <references count="1">
          <reference field="1" count="0"/>
        </references>
      </pivotArea>
    </format>
    <format dxfId="176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175">
      <pivotArea collapsedLevelsAreSubtotals="1" fieldPosition="0">
        <references count="1">
          <reference field="0" count="1">
            <x v="730"/>
          </reference>
        </references>
      </pivotArea>
    </format>
    <format dxfId="174">
      <pivotArea dataOnly="0" labelOnly="1" fieldPosition="0">
        <references count="1">
          <reference field="0" count="1">
            <x v="730"/>
          </reference>
        </references>
      </pivotArea>
    </format>
    <format dxfId="173">
      <pivotArea collapsedLevelsAreSubtotals="1" fieldPosition="0">
        <references count="1">
          <reference field="0" count="1">
            <x v="76"/>
          </reference>
        </references>
      </pivotArea>
    </format>
    <format dxfId="172">
      <pivotArea dataOnly="0" labelOnly="1" fieldPosition="0">
        <references count="1">
          <reference field="0" count="1">
            <x v="76"/>
          </reference>
        </references>
      </pivotArea>
    </format>
    <format dxfId="171">
      <pivotArea collapsedLevelsAreSubtotals="1" fieldPosition="0">
        <references count="1">
          <reference field="0" count="1">
            <x v="367"/>
          </reference>
        </references>
      </pivotArea>
    </format>
    <format dxfId="170">
      <pivotArea dataOnly="0" labelOnly="1" fieldPosition="0">
        <references count="1">
          <reference field="0" count="1">
            <x v="367"/>
          </reference>
        </references>
      </pivotArea>
    </format>
    <format dxfId="169">
      <pivotArea collapsedLevelsAreSubtotals="1" fieldPosition="0">
        <references count="1">
          <reference field="0" count="1">
            <x v="168"/>
          </reference>
        </references>
      </pivotArea>
    </format>
    <format dxfId="168">
      <pivotArea dataOnly="0" labelOnly="1" fieldPosition="0">
        <references count="1">
          <reference field="0" count="1">
            <x v="168"/>
          </reference>
        </references>
      </pivotArea>
    </format>
    <format dxfId="167">
      <pivotArea collapsedLevelsAreSubtotals="1" fieldPosition="0">
        <references count="1">
          <reference field="0" count="1">
            <x v="56"/>
          </reference>
        </references>
      </pivotArea>
    </format>
    <format dxfId="166">
      <pivotArea dataOnly="0" labelOnly="1" fieldPosition="0">
        <references count="1">
          <reference field="0" count="1">
            <x v="56"/>
          </reference>
        </references>
      </pivotArea>
    </format>
    <format dxfId="165">
      <pivotArea collapsedLevelsAreSubtotals="1" fieldPosition="0">
        <references count="1">
          <reference field="0" count="1">
            <x v="435"/>
          </reference>
        </references>
      </pivotArea>
    </format>
    <format dxfId="164">
      <pivotArea dataOnly="0" labelOnly="1" fieldPosition="0">
        <references count="1">
          <reference field="0" count="1">
            <x v="435"/>
          </reference>
        </references>
      </pivotArea>
    </format>
    <format dxfId="163">
      <pivotArea collapsedLevelsAreSubtotals="1" fieldPosition="0">
        <references count="1">
          <reference field="0" count="1">
            <x v="50"/>
          </reference>
        </references>
      </pivotArea>
    </format>
    <format dxfId="162">
      <pivotArea dataOnly="0" labelOnly="1" fieldPosition="0">
        <references count="1">
          <reference field="0" count="1">
            <x v="50"/>
          </reference>
        </references>
      </pivotArea>
    </format>
    <format dxfId="161">
      <pivotArea collapsedLevelsAreSubtotals="1" fieldPosition="0">
        <references count="1">
          <reference field="0" count="2">
            <x v="194"/>
            <x v="304"/>
          </reference>
        </references>
      </pivotArea>
    </format>
    <format dxfId="160">
      <pivotArea dataOnly="0" labelOnly="1" fieldPosition="0">
        <references count="1">
          <reference field="0" count="2">
            <x v="194"/>
            <x v="304"/>
          </reference>
        </references>
      </pivotArea>
    </format>
    <format dxfId="159">
      <pivotArea collapsedLevelsAreSubtotals="1" fieldPosition="0">
        <references count="1">
          <reference field="0" count="1">
            <x v="228"/>
          </reference>
        </references>
      </pivotArea>
    </format>
    <format dxfId="158">
      <pivotArea dataOnly="0" labelOnly="1" fieldPosition="0">
        <references count="1">
          <reference field="0" count="1">
            <x v="228"/>
          </reference>
        </references>
      </pivotArea>
    </format>
    <format dxfId="157">
      <pivotArea collapsedLevelsAreSubtotals="1" fieldPosition="0">
        <references count="1">
          <reference field="0" count="1">
            <x v="172"/>
          </reference>
        </references>
      </pivotArea>
    </format>
    <format dxfId="156">
      <pivotArea dataOnly="0" labelOnly="1" fieldPosition="0">
        <references count="1">
          <reference field="0" count="1">
            <x v="172"/>
          </reference>
        </references>
      </pivotArea>
    </format>
    <format dxfId="155">
      <pivotArea collapsedLevelsAreSubtotals="1" fieldPosition="0">
        <references count="1">
          <reference field="0" count="1">
            <x v="219"/>
          </reference>
        </references>
      </pivotArea>
    </format>
    <format dxfId="154">
      <pivotArea dataOnly="0" labelOnly="1" fieldPosition="0">
        <references count="1">
          <reference field="0" count="1">
            <x v="219"/>
          </reference>
        </references>
      </pivotArea>
    </format>
    <format dxfId="153">
      <pivotArea collapsedLevelsAreSubtotals="1" fieldPosition="0">
        <references count="1">
          <reference field="0" count="1">
            <x v="565"/>
          </reference>
        </references>
      </pivotArea>
    </format>
    <format dxfId="152">
      <pivotArea dataOnly="0" labelOnly="1" fieldPosition="0">
        <references count="1">
          <reference field="0" count="1">
            <x v="565"/>
          </reference>
        </references>
      </pivotArea>
    </format>
    <format dxfId="151">
      <pivotArea collapsedLevelsAreSubtotals="1" fieldPosition="0">
        <references count="1">
          <reference field="0" count="1">
            <x v="625"/>
          </reference>
        </references>
      </pivotArea>
    </format>
    <format dxfId="150">
      <pivotArea dataOnly="0" labelOnly="1" fieldPosition="0">
        <references count="1">
          <reference field="0" count="1">
            <x v="625"/>
          </reference>
        </references>
      </pivotArea>
    </format>
    <format dxfId="149">
      <pivotArea collapsedLevelsAreSubtotals="1" fieldPosition="0">
        <references count="1">
          <reference field="0" count="1">
            <x v="408"/>
          </reference>
        </references>
      </pivotArea>
    </format>
    <format dxfId="148">
      <pivotArea dataOnly="0" labelOnly="1" fieldPosition="0">
        <references count="1">
          <reference field="0" count="1">
            <x v="408"/>
          </reference>
        </references>
      </pivotArea>
    </format>
    <format dxfId="147">
      <pivotArea collapsedLevelsAreSubtotals="1" fieldPosition="0">
        <references count="1">
          <reference field="0" count="1">
            <x v="520"/>
          </reference>
        </references>
      </pivotArea>
    </format>
    <format dxfId="146">
      <pivotArea dataOnly="0" labelOnly="1" fieldPosition="0">
        <references count="1">
          <reference field="0" count="1">
            <x v="520"/>
          </reference>
        </references>
      </pivotArea>
    </format>
    <format dxfId="145">
      <pivotArea collapsedLevelsAreSubtotals="1" fieldPosition="0">
        <references count="1">
          <reference field="0" count="1">
            <x v="125"/>
          </reference>
        </references>
      </pivotArea>
    </format>
    <format dxfId="144">
      <pivotArea dataOnly="0" labelOnly="1" fieldPosition="0">
        <references count="1">
          <reference field="0" count="1">
            <x v="125"/>
          </reference>
        </references>
      </pivotArea>
    </format>
    <format dxfId="143">
      <pivotArea collapsedLevelsAreSubtotals="1" fieldPosition="0">
        <references count="1">
          <reference field="0" count="1">
            <x v="307"/>
          </reference>
        </references>
      </pivotArea>
    </format>
    <format dxfId="142">
      <pivotArea dataOnly="0" labelOnly="1" fieldPosition="0">
        <references count="1">
          <reference field="0" count="1">
            <x v="307"/>
          </reference>
        </references>
      </pivotArea>
    </format>
    <format dxfId="141">
      <pivotArea collapsedLevelsAreSubtotals="1" fieldPosition="0">
        <references count="1">
          <reference field="0" count="1">
            <x v="753"/>
          </reference>
        </references>
      </pivotArea>
    </format>
    <format dxfId="140">
      <pivotArea dataOnly="0" labelOnly="1" fieldPosition="0">
        <references count="1">
          <reference field="0" count="1">
            <x v="753"/>
          </reference>
        </references>
      </pivotArea>
    </format>
    <format dxfId="139">
      <pivotArea collapsedLevelsAreSubtotals="1" fieldPosition="0">
        <references count="1">
          <reference field="0" count="1">
            <x v="232"/>
          </reference>
        </references>
      </pivotArea>
    </format>
    <format dxfId="138">
      <pivotArea dataOnly="0" labelOnly="1" fieldPosition="0">
        <references count="1">
          <reference field="0" count="1">
            <x v="232"/>
          </reference>
        </references>
      </pivotArea>
    </format>
    <format dxfId="137">
      <pivotArea collapsedLevelsAreSubtotals="1" fieldPosition="0">
        <references count="1">
          <reference field="0" count="2">
            <x v="129"/>
            <x v="262"/>
          </reference>
        </references>
      </pivotArea>
    </format>
    <format dxfId="136">
      <pivotArea dataOnly="0" labelOnly="1" fieldPosition="0">
        <references count="1">
          <reference field="0" count="2">
            <x v="129"/>
            <x v="262"/>
          </reference>
        </references>
      </pivotArea>
    </format>
    <format dxfId="135">
      <pivotArea collapsedLevelsAreSubtotals="1" fieldPosition="0">
        <references count="1">
          <reference field="0" count="1">
            <x v="303"/>
          </reference>
        </references>
      </pivotArea>
    </format>
    <format dxfId="134">
      <pivotArea dataOnly="0" labelOnly="1" fieldPosition="0">
        <references count="1">
          <reference field="0" count="1">
            <x v="303"/>
          </reference>
        </references>
      </pivotArea>
    </format>
    <format dxfId="133">
      <pivotArea collapsedLevelsAreSubtotals="1" fieldPosition="0">
        <references count="1">
          <reference field="0" count="1">
            <x v="480"/>
          </reference>
        </references>
      </pivotArea>
    </format>
    <format dxfId="132">
      <pivotArea dataOnly="0" labelOnly="1" fieldPosition="0">
        <references count="1">
          <reference field="0" count="1">
            <x v="480"/>
          </reference>
        </references>
      </pivotArea>
    </format>
    <format dxfId="131">
      <pivotArea collapsedLevelsAreSubtotals="1" fieldPosition="0">
        <references count="1">
          <reference field="0" count="1">
            <x v="213"/>
          </reference>
        </references>
      </pivotArea>
    </format>
    <format dxfId="130">
      <pivotArea dataOnly="0" labelOnly="1" fieldPosition="0">
        <references count="1">
          <reference field="0" count="1">
            <x v="213"/>
          </reference>
        </references>
      </pivotArea>
    </format>
    <format dxfId="129">
      <pivotArea collapsedLevelsAreSubtotals="1" fieldPosition="0">
        <references count="1">
          <reference field="0" count="2">
            <x v="324"/>
            <x v="594"/>
          </reference>
        </references>
      </pivotArea>
    </format>
    <format dxfId="128">
      <pivotArea dataOnly="0" labelOnly="1" fieldPosition="0">
        <references count="1">
          <reference field="0" count="2">
            <x v="324"/>
            <x v="594"/>
          </reference>
        </references>
      </pivotArea>
    </format>
    <format dxfId="127">
      <pivotArea collapsedLevelsAreSubtotals="1" fieldPosition="0">
        <references count="1">
          <reference field="0" count="1">
            <x v="411"/>
          </reference>
        </references>
      </pivotArea>
    </format>
    <format dxfId="126">
      <pivotArea dataOnly="0" labelOnly="1" fieldPosition="0">
        <references count="1">
          <reference field="0" count="1">
            <x v="411"/>
          </reference>
        </references>
      </pivotArea>
    </format>
    <format dxfId="125">
      <pivotArea collapsedLevelsAreSubtotals="1" fieldPosition="0">
        <references count="1">
          <reference field="0" count="1">
            <x v="488"/>
          </reference>
        </references>
      </pivotArea>
    </format>
    <format dxfId="124">
      <pivotArea dataOnly="0" labelOnly="1" fieldPosition="0">
        <references count="1">
          <reference field="0" count="1">
            <x v="488"/>
          </reference>
        </references>
      </pivotArea>
    </format>
    <format dxfId="123">
      <pivotArea collapsedLevelsAreSubtotals="1" fieldPosition="0">
        <references count="1">
          <reference field="0" count="1">
            <x v="452"/>
          </reference>
        </references>
      </pivotArea>
    </format>
    <format dxfId="122">
      <pivotArea dataOnly="0" labelOnly="1" fieldPosition="0">
        <references count="1">
          <reference field="0" count="1">
            <x v="452"/>
          </reference>
        </references>
      </pivotArea>
    </format>
    <format dxfId="121">
      <pivotArea collapsedLevelsAreSubtotals="1" fieldPosition="0">
        <references count="1">
          <reference field="0" count="1">
            <x v="660"/>
          </reference>
        </references>
      </pivotArea>
    </format>
    <format dxfId="120">
      <pivotArea dataOnly="0" labelOnly="1" fieldPosition="0">
        <references count="1">
          <reference field="0" count="1">
            <x v="660"/>
          </reference>
        </references>
      </pivotArea>
    </format>
    <format dxfId="119">
      <pivotArea collapsedLevelsAreSubtotals="1" fieldPosition="0">
        <references count="1">
          <reference field="0" count="1">
            <x v="97"/>
          </reference>
        </references>
      </pivotArea>
    </format>
    <format dxfId="118">
      <pivotArea dataOnly="0" labelOnly="1" fieldPosition="0">
        <references count="1">
          <reference field="0" count="1">
            <x v="97"/>
          </reference>
        </references>
      </pivotArea>
    </format>
    <format dxfId="117">
      <pivotArea collapsedLevelsAreSubtotals="1" fieldPosition="0">
        <references count="1">
          <reference field="0" count="1">
            <x v="220"/>
          </reference>
        </references>
      </pivotArea>
    </format>
    <format dxfId="116">
      <pivotArea dataOnly="0" labelOnly="1" fieldPosition="0">
        <references count="1">
          <reference field="0" count="1">
            <x v="220"/>
          </reference>
        </references>
      </pivotArea>
    </format>
    <format dxfId="115">
      <pivotArea collapsedLevelsAreSubtotals="1" fieldPosition="0">
        <references count="1">
          <reference field="0" count="1">
            <x v="33"/>
          </reference>
        </references>
      </pivotArea>
    </format>
    <format dxfId="114">
      <pivotArea dataOnly="0" labelOnly="1" fieldPosition="0">
        <references count="1">
          <reference field="0" count="1">
            <x v="33"/>
          </reference>
        </references>
      </pivotArea>
    </format>
    <format dxfId="113">
      <pivotArea collapsedLevelsAreSubtotals="1" fieldPosition="0">
        <references count="1">
          <reference field="0" count="1">
            <x v="233"/>
          </reference>
        </references>
      </pivotArea>
    </format>
    <format dxfId="112">
      <pivotArea dataOnly="0" labelOnly="1" fieldPosition="0">
        <references count="1">
          <reference field="0" count="1">
            <x v="233"/>
          </reference>
        </references>
      </pivotArea>
    </format>
    <format dxfId="111">
      <pivotArea collapsedLevelsAreSubtotals="1" fieldPosition="0">
        <references count="1">
          <reference field="0" count="1">
            <x v="731"/>
          </reference>
        </references>
      </pivotArea>
    </format>
    <format dxfId="110">
      <pivotArea dataOnly="0" labelOnly="1" fieldPosition="0">
        <references count="1">
          <reference field="0" count="1">
            <x v="731"/>
          </reference>
        </references>
      </pivotArea>
    </format>
    <format dxfId="109">
      <pivotArea collapsedLevelsAreSubtotals="1" fieldPosition="0">
        <references count="1">
          <reference field="0" count="1">
            <x v="612"/>
          </reference>
        </references>
      </pivotArea>
    </format>
    <format dxfId="108">
      <pivotArea dataOnly="0" labelOnly="1" fieldPosition="0">
        <references count="1">
          <reference field="0" count="1">
            <x v="612"/>
          </reference>
        </references>
      </pivotArea>
    </format>
    <format dxfId="107">
      <pivotArea collapsedLevelsAreSubtotals="1" fieldPosition="0">
        <references count="1">
          <reference field="0" count="1">
            <x v="599"/>
          </reference>
        </references>
      </pivotArea>
    </format>
    <format dxfId="106">
      <pivotArea dataOnly="0" labelOnly="1" fieldPosition="0">
        <references count="1">
          <reference field="0" count="1">
            <x v="599"/>
          </reference>
        </references>
      </pivotArea>
    </format>
    <format dxfId="105">
      <pivotArea collapsedLevelsAreSubtotals="1" fieldPosition="0">
        <references count="1">
          <reference field="0" count="1">
            <x v="249"/>
          </reference>
        </references>
      </pivotArea>
    </format>
    <format dxfId="104">
      <pivotArea dataOnly="0" labelOnly="1" fieldPosition="0">
        <references count="1">
          <reference field="0" count="1">
            <x v="249"/>
          </reference>
        </references>
      </pivotArea>
    </format>
    <format dxfId="103">
      <pivotArea collapsedLevelsAreSubtotals="1" fieldPosition="0">
        <references count="1">
          <reference field="0" count="1">
            <x v="419"/>
          </reference>
        </references>
      </pivotArea>
    </format>
    <format dxfId="102">
      <pivotArea dataOnly="0" labelOnly="1" fieldPosition="0">
        <references count="1">
          <reference field="0" count="1">
            <x v="419"/>
          </reference>
        </references>
      </pivotArea>
    </format>
    <format dxfId="101">
      <pivotArea collapsedLevelsAreSubtotals="1" fieldPosition="0">
        <references count="1">
          <reference field="0" count="1">
            <x v="23"/>
          </reference>
        </references>
      </pivotArea>
    </format>
    <format dxfId="100">
      <pivotArea dataOnly="0" labelOnly="1" fieldPosition="0">
        <references count="1">
          <reference field="0" count="1">
            <x v="23"/>
          </reference>
        </references>
      </pivotArea>
    </format>
    <format dxfId="99">
      <pivotArea collapsedLevelsAreSubtotals="1" fieldPosition="0">
        <references count="1">
          <reference field="0" count="1">
            <x v="620"/>
          </reference>
        </references>
      </pivotArea>
    </format>
    <format dxfId="98">
      <pivotArea dataOnly="0" labelOnly="1" fieldPosition="0">
        <references count="1">
          <reference field="0" count="1">
            <x v="620"/>
          </reference>
        </references>
      </pivotArea>
    </format>
    <format dxfId="97">
      <pivotArea collapsedLevelsAreSubtotals="1" fieldPosition="0">
        <references count="1">
          <reference field="0" count="1">
            <x v="158"/>
          </reference>
        </references>
      </pivotArea>
    </format>
    <format dxfId="96">
      <pivotArea dataOnly="0" labelOnly="1" fieldPosition="0">
        <references count="1">
          <reference field="0" count="1">
            <x v="158"/>
          </reference>
        </references>
      </pivotArea>
    </format>
    <format dxfId="95">
      <pivotArea collapsedLevelsAreSubtotals="1" fieldPosition="0">
        <references count="1">
          <reference field="0" count="1">
            <x v="619"/>
          </reference>
        </references>
      </pivotArea>
    </format>
    <format dxfId="94">
      <pivotArea dataOnly="0" labelOnly="1" fieldPosition="0">
        <references count="1">
          <reference field="0" count="1">
            <x v="619"/>
          </reference>
        </references>
      </pivotArea>
    </format>
    <format dxfId="93">
      <pivotArea collapsedLevelsAreSubtotals="1" fieldPosition="0">
        <references count="1">
          <reference field="0" count="1">
            <x v="301"/>
          </reference>
        </references>
      </pivotArea>
    </format>
    <format dxfId="92">
      <pivotArea dataOnly="0" labelOnly="1" fieldPosition="0">
        <references count="1">
          <reference field="0" count="1">
            <x v="301"/>
          </reference>
        </references>
      </pivotArea>
    </format>
    <format dxfId="91">
      <pivotArea collapsedLevelsAreSubtotals="1" fieldPosition="0">
        <references count="1">
          <reference field="0" count="1">
            <x v="530"/>
          </reference>
        </references>
      </pivotArea>
    </format>
    <format dxfId="90">
      <pivotArea dataOnly="0" labelOnly="1" fieldPosition="0">
        <references count="1">
          <reference field="0" count="1">
            <x v="530"/>
          </reference>
        </references>
      </pivotArea>
    </format>
    <format dxfId="89">
      <pivotArea collapsedLevelsAreSubtotals="1" fieldPosition="0">
        <references count="1">
          <reference field="0" count="1">
            <x v="65"/>
          </reference>
        </references>
      </pivotArea>
    </format>
    <format dxfId="88">
      <pivotArea dataOnly="0" labelOnly="1" fieldPosition="0">
        <references count="1">
          <reference field="0" count="1">
            <x v="65"/>
          </reference>
        </references>
      </pivotArea>
    </format>
    <format dxfId="87">
      <pivotArea collapsedLevelsAreSubtotals="1" fieldPosition="0">
        <references count="1">
          <reference field="0" count="1">
            <x v="457"/>
          </reference>
        </references>
      </pivotArea>
    </format>
    <format dxfId="86">
      <pivotArea dataOnly="0" labelOnly="1" fieldPosition="0">
        <references count="1">
          <reference field="0" count="1">
            <x v="457"/>
          </reference>
        </references>
      </pivotArea>
    </format>
    <format dxfId="85">
      <pivotArea collapsedLevelsAreSubtotals="1" fieldPosition="0">
        <references count="1">
          <reference field="0" count="1">
            <x v="366"/>
          </reference>
        </references>
      </pivotArea>
    </format>
    <format dxfId="84">
      <pivotArea dataOnly="0" labelOnly="1" fieldPosition="0">
        <references count="1">
          <reference field="0" count="1">
            <x v="366"/>
          </reference>
        </references>
      </pivotArea>
    </format>
    <format dxfId="83">
      <pivotArea collapsedLevelsAreSubtotals="1" fieldPosition="0">
        <references count="1">
          <reference field="0" count="1">
            <x v="139"/>
          </reference>
        </references>
      </pivotArea>
    </format>
    <format dxfId="82">
      <pivotArea dataOnly="0" labelOnly="1" fieldPosition="0">
        <references count="1">
          <reference field="0" count="1">
            <x v="139"/>
          </reference>
        </references>
      </pivotArea>
    </format>
    <format dxfId="81">
      <pivotArea collapsedLevelsAreSubtotals="1" fieldPosition="0">
        <references count="1">
          <reference field="0" count="1">
            <x v="448"/>
          </reference>
        </references>
      </pivotArea>
    </format>
    <format dxfId="80">
      <pivotArea dataOnly="0" labelOnly="1" fieldPosition="0">
        <references count="1">
          <reference field="0" count="1">
            <x v="448"/>
          </reference>
        </references>
      </pivotArea>
    </format>
    <format dxfId="79">
      <pivotArea collapsedLevelsAreSubtotals="1" fieldPosition="0">
        <references count="1">
          <reference field="0" count="1">
            <x v="302"/>
          </reference>
        </references>
      </pivotArea>
    </format>
    <format dxfId="78">
      <pivotArea dataOnly="0" labelOnly="1" fieldPosition="0">
        <references count="1">
          <reference field="0" count="1">
            <x v="302"/>
          </reference>
        </references>
      </pivotArea>
    </format>
    <format dxfId="77">
      <pivotArea collapsedLevelsAreSubtotals="1" fieldPosition="0">
        <references count="1">
          <reference field="0" count="1">
            <x v="30"/>
          </reference>
        </references>
      </pivotArea>
    </format>
    <format dxfId="76">
      <pivotArea dataOnly="0" labelOnly="1" fieldPosition="0">
        <references count="1">
          <reference field="0" count="1">
            <x v="30"/>
          </reference>
        </references>
      </pivotArea>
    </format>
    <format dxfId="75">
      <pivotArea collapsedLevelsAreSubtotals="1" fieldPosition="0">
        <references count="1">
          <reference field="0" count="1">
            <x v="69"/>
          </reference>
        </references>
      </pivotArea>
    </format>
    <format dxfId="74">
      <pivotArea dataOnly="0" labelOnly="1" fieldPosition="0">
        <references count="1">
          <reference field="0" count="1">
            <x v="69"/>
          </reference>
        </references>
      </pivotArea>
    </format>
    <format dxfId="73">
      <pivotArea collapsedLevelsAreSubtotals="1" fieldPosition="0">
        <references count="1">
          <reference field="0" count="1">
            <x v="314"/>
          </reference>
        </references>
      </pivotArea>
    </format>
    <format dxfId="72">
      <pivotArea dataOnly="0" labelOnly="1" fieldPosition="0">
        <references count="1">
          <reference field="0" count="1">
            <x v="314"/>
          </reference>
        </references>
      </pivotArea>
    </format>
    <format dxfId="71">
      <pivotArea collapsedLevelsAreSubtotals="1" fieldPosition="0">
        <references count="1">
          <reference field="0" count="2">
            <x v="385"/>
            <x v="676"/>
          </reference>
        </references>
      </pivotArea>
    </format>
    <format dxfId="70">
      <pivotArea dataOnly="0" labelOnly="1" fieldPosition="0">
        <references count="1">
          <reference field="0" count="2">
            <x v="385"/>
            <x v="676"/>
          </reference>
        </references>
      </pivotArea>
    </format>
    <format dxfId="69">
      <pivotArea collapsedLevelsAreSubtotals="1" fieldPosition="0">
        <references count="1">
          <reference field="0" count="1">
            <x v="252"/>
          </reference>
        </references>
      </pivotArea>
    </format>
    <format dxfId="68">
      <pivotArea dataOnly="0" labelOnly="1" fieldPosition="0">
        <references count="1">
          <reference field="0" count="1">
            <x v="252"/>
          </reference>
        </references>
      </pivotArea>
    </format>
    <format dxfId="67">
      <pivotArea collapsedLevelsAreSubtotals="1" fieldPosition="0">
        <references count="1">
          <reference field="0" count="1">
            <x v="417"/>
          </reference>
        </references>
      </pivotArea>
    </format>
    <format dxfId="66">
      <pivotArea dataOnly="0" labelOnly="1" fieldPosition="0">
        <references count="1">
          <reference field="0" count="1">
            <x v="417"/>
          </reference>
        </references>
      </pivotArea>
    </format>
    <format dxfId="65">
      <pivotArea collapsedLevelsAreSubtotals="1" fieldPosition="0">
        <references count="1">
          <reference field="0" count="1">
            <x v="140"/>
          </reference>
        </references>
      </pivotArea>
    </format>
    <format dxfId="64">
      <pivotArea dataOnly="0" labelOnly="1" fieldPosition="0">
        <references count="1">
          <reference field="0" count="1">
            <x v="140"/>
          </reference>
        </references>
      </pivotArea>
    </format>
    <format dxfId="63">
      <pivotArea collapsedLevelsAreSubtotals="1" fieldPosition="0">
        <references count="1">
          <reference field="0" count="1">
            <x v="32"/>
          </reference>
        </references>
      </pivotArea>
    </format>
    <format dxfId="62">
      <pivotArea dataOnly="0" labelOnly="1" fieldPosition="0">
        <references count="1">
          <reference field="0" count="1">
            <x v="32"/>
          </reference>
        </references>
      </pivotArea>
    </format>
    <format dxfId="61">
      <pivotArea collapsedLevelsAreSubtotals="1" fieldPosition="0">
        <references count="1">
          <reference field="0" count="1">
            <x v="445"/>
          </reference>
        </references>
      </pivotArea>
    </format>
    <format dxfId="60">
      <pivotArea dataOnly="0" labelOnly="1" fieldPosition="0">
        <references count="1">
          <reference field="0" count="1">
            <x v="445"/>
          </reference>
        </references>
      </pivotArea>
    </format>
    <format dxfId="59">
      <pivotArea collapsedLevelsAreSubtotals="1" fieldPosition="0">
        <references count="1">
          <reference field="0" count="1">
            <x v="566"/>
          </reference>
        </references>
      </pivotArea>
    </format>
    <format dxfId="58">
      <pivotArea dataOnly="0" labelOnly="1" fieldPosition="0">
        <references count="1">
          <reference field="0" count="1">
            <x v="566"/>
          </reference>
        </references>
      </pivotArea>
    </format>
    <format dxfId="57">
      <pivotArea collapsedLevelsAreSubtotals="1" fieldPosition="0">
        <references count="1">
          <reference field="0" count="1">
            <x v="429"/>
          </reference>
        </references>
      </pivotArea>
    </format>
    <format dxfId="56">
      <pivotArea dataOnly="0" labelOnly="1" fieldPosition="0">
        <references count="1">
          <reference field="0" count="1">
            <x v="429"/>
          </reference>
        </references>
      </pivotArea>
    </format>
    <format dxfId="55">
      <pivotArea collapsedLevelsAreSubtotals="1" fieldPosition="0">
        <references count="1">
          <reference field="0" count="1">
            <x v="695"/>
          </reference>
        </references>
      </pivotArea>
    </format>
    <format dxfId="54">
      <pivotArea dataOnly="0" labelOnly="1" fieldPosition="0">
        <references count="1">
          <reference field="0" count="1">
            <x v="695"/>
          </reference>
        </references>
      </pivotArea>
    </format>
    <format dxfId="53">
      <pivotArea collapsedLevelsAreSubtotals="1" fieldPosition="0">
        <references count="1">
          <reference field="0" count="1">
            <x v="218"/>
          </reference>
        </references>
      </pivotArea>
    </format>
    <format dxfId="52">
      <pivotArea dataOnly="0" labelOnly="1" fieldPosition="0">
        <references count="1">
          <reference field="0" count="1">
            <x v="218"/>
          </reference>
        </references>
      </pivotArea>
    </format>
    <format dxfId="51">
      <pivotArea collapsedLevelsAreSubtotals="1" fieldPosition="0">
        <references count="1">
          <reference field="0" count="1">
            <x v="79"/>
          </reference>
        </references>
      </pivotArea>
    </format>
    <format dxfId="50">
      <pivotArea dataOnly="0" labelOnly="1" fieldPosition="0">
        <references count="1">
          <reference field="0" count="1">
            <x v="79"/>
          </reference>
        </references>
      </pivotArea>
    </format>
    <format dxfId="49">
      <pivotArea collapsedLevelsAreSubtotals="1" fieldPosition="0">
        <references count="1">
          <reference field="0" count="1">
            <x v="295"/>
          </reference>
        </references>
      </pivotArea>
    </format>
    <format dxfId="48">
      <pivotArea dataOnly="0" labelOnly="1" fieldPosition="0">
        <references count="1">
          <reference field="0" count="1">
            <x v="295"/>
          </reference>
        </references>
      </pivotArea>
    </format>
    <format dxfId="47">
      <pivotArea collapsedLevelsAreSubtotals="1" fieldPosition="0">
        <references count="1">
          <reference field="0" count="1">
            <x v="401"/>
          </reference>
        </references>
      </pivotArea>
    </format>
    <format dxfId="46">
      <pivotArea dataOnly="0" labelOnly="1" fieldPosition="0">
        <references count="1">
          <reference field="0" count="1">
            <x v="401"/>
          </reference>
        </references>
      </pivotArea>
    </format>
    <format dxfId="45">
      <pivotArea collapsedLevelsAreSubtotals="1" fieldPosition="0">
        <references count="1">
          <reference field="0" count="1">
            <x v="174"/>
          </reference>
        </references>
      </pivotArea>
    </format>
    <format dxfId="44">
      <pivotArea dataOnly="0" labelOnly="1" fieldPosition="0">
        <references count="1">
          <reference field="0" count="1">
            <x v="174"/>
          </reference>
        </references>
      </pivotArea>
    </format>
    <format dxfId="43">
      <pivotArea collapsedLevelsAreSubtotals="1" fieldPosition="0">
        <references count="1">
          <reference field="0" count="1">
            <x v="466"/>
          </reference>
        </references>
      </pivotArea>
    </format>
    <format dxfId="42">
      <pivotArea dataOnly="0" labelOnly="1" fieldPosition="0">
        <references count="1">
          <reference field="0" count="1">
            <x v="466"/>
          </reference>
        </references>
      </pivotArea>
    </format>
    <format dxfId="41">
      <pivotArea collapsedLevelsAreSubtotals="1" fieldPosition="0">
        <references count="1">
          <reference field="0" count="1">
            <x v="580"/>
          </reference>
        </references>
      </pivotArea>
    </format>
    <format dxfId="40">
      <pivotArea dataOnly="0" labelOnly="1" fieldPosition="0">
        <references count="1">
          <reference field="0" count="1">
            <x v="580"/>
          </reference>
        </references>
      </pivotArea>
    </format>
    <format dxfId="39">
      <pivotArea collapsedLevelsAreSubtotals="1" fieldPosition="0">
        <references count="1">
          <reference field="0" count="1">
            <x v="541"/>
          </reference>
        </references>
      </pivotArea>
    </format>
    <format dxfId="38">
      <pivotArea dataOnly="0" labelOnly="1" fieldPosition="0">
        <references count="1">
          <reference field="0" count="1">
            <x v="541"/>
          </reference>
        </references>
      </pivotArea>
    </format>
    <format dxfId="37">
      <pivotArea collapsedLevelsAreSubtotals="1" fieldPosition="0">
        <references count="1">
          <reference field="0" count="1">
            <x v="416"/>
          </reference>
        </references>
      </pivotArea>
    </format>
    <format dxfId="36">
      <pivotArea dataOnly="0" labelOnly="1" fieldPosition="0">
        <references count="1">
          <reference field="0" count="1">
            <x v="416"/>
          </reference>
        </references>
      </pivotArea>
    </format>
    <format dxfId="35">
      <pivotArea collapsedLevelsAreSubtotals="1" fieldPosition="0">
        <references count="1">
          <reference field="0" count="1">
            <x v="322"/>
          </reference>
        </references>
      </pivotArea>
    </format>
    <format dxfId="34">
      <pivotArea dataOnly="0" labelOnly="1" fieldPosition="0">
        <references count="1">
          <reference field="0" count="1">
            <x v="322"/>
          </reference>
        </references>
      </pivotArea>
    </format>
    <format dxfId="33">
      <pivotArea collapsedLevelsAreSubtotals="1" fieldPosition="0">
        <references count="1">
          <reference field="0" count="1">
            <x v="318"/>
          </reference>
        </references>
      </pivotArea>
    </format>
    <format dxfId="32">
      <pivotArea dataOnly="0" labelOnly="1" fieldPosition="0">
        <references count="1">
          <reference field="0" count="1">
            <x v="318"/>
          </reference>
        </references>
      </pivotArea>
    </format>
    <format dxfId="31">
      <pivotArea collapsedLevelsAreSubtotals="1" fieldPosition="0">
        <references count="2">
          <reference field="0" count="1">
            <x v="278"/>
          </reference>
          <reference field="1" count="0" selected="0"/>
        </references>
      </pivotArea>
    </format>
    <format dxfId="30">
      <pivotArea dataOnly="0" labelOnly="1" fieldPosition="0">
        <references count="1">
          <reference field="0" count="1">
            <x v="278"/>
          </reference>
        </references>
      </pivotArea>
    </format>
    <format dxfId="29">
      <pivotArea collapsedLevelsAreSubtotals="1" fieldPosition="0">
        <references count="2">
          <reference field="0" count="1">
            <x v="149"/>
          </reference>
          <reference field="1" count="0" selected="0"/>
        </references>
      </pivotArea>
    </format>
    <format dxfId="28">
      <pivotArea dataOnly="0" labelOnly="1" fieldPosition="0">
        <references count="1">
          <reference field="0" count="1">
            <x v="149"/>
          </reference>
        </references>
      </pivotArea>
    </format>
    <format dxfId="27">
      <pivotArea collapsedLevelsAreSubtotals="1" fieldPosition="0">
        <references count="1">
          <reference field="0" count="1">
            <x v="415"/>
          </reference>
        </references>
      </pivotArea>
    </format>
    <format dxfId="26">
      <pivotArea dataOnly="0" labelOnly="1" fieldPosition="0">
        <references count="1">
          <reference field="0" count="1">
            <x v="415"/>
          </reference>
        </references>
      </pivotArea>
    </format>
    <format dxfId="25">
      <pivotArea collapsedLevelsAreSubtotals="1" fieldPosition="0">
        <references count="1">
          <reference field="0" count="1">
            <x v="53"/>
          </reference>
        </references>
      </pivotArea>
    </format>
    <format dxfId="24">
      <pivotArea dataOnly="0" labelOnly="1" fieldPosition="0">
        <references count="1">
          <reference field="0" count="1">
            <x v="53"/>
          </reference>
        </references>
      </pivotArea>
    </format>
    <format dxfId="23">
      <pivotArea collapsedLevelsAreSubtotals="1" fieldPosition="0">
        <references count="2">
          <reference field="0" count="1">
            <x v="507"/>
          </reference>
          <reference field="1" count="0" selected="0"/>
        </references>
      </pivotArea>
    </format>
    <format dxfId="22">
      <pivotArea dataOnly="0" labelOnly="1" fieldPosition="0">
        <references count="1">
          <reference field="0" count="1">
            <x v="507"/>
          </reference>
        </references>
      </pivotArea>
    </format>
    <format dxfId="21">
      <pivotArea collapsedLevelsAreSubtotals="1" fieldPosition="0">
        <references count="2">
          <reference field="0" count="1">
            <x v="461"/>
          </reference>
          <reference field="1" count="0" selected="0"/>
        </references>
      </pivotArea>
    </format>
    <format dxfId="20">
      <pivotArea dataOnly="0" labelOnly="1" fieldPosition="0">
        <references count="1">
          <reference field="0" count="1">
            <x v="461"/>
          </reference>
        </references>
      </pivotArea>
    </format>
    <format dxfId="19">
      <pivotArea collapsedLevelsAreSubtotals="1" fieldPosition="0">
        <references count="1">
          <reference field="0" count="1">
            <x v="389"/>
          </reference>
        </references>
      </pivotArea>
    </format>
    <format dxfId="18">
      <pivotArea dataOnly="0" labelOnly="1" fieldPosition="0">
        <references count="1">
          <reference field="0" count="1">
            <x v="389"/>
          </reference>
        </references>
      </pivotArea>
    </format>
    <format dxfId="17">
      <pivotArea collapsedLevelsAreSubtotals="1" fieldPosition="0">
        <references count="1">
          <reference field="0" count="1">
            <x v="659"/>
          </reference>
        </references>
      </pivotArea>
    </format>
    <format dxfId="16">
      <pivotArea dataOnly="0" labelOnly="1" fieldPosition="0">
        <references count="1">
          <reference field="0" count="1">
            <x v="659"/>
          </reference>
        </references>
      </pivotArea>
    </format>
    <format dxfId="15">
      <pivotArea collapsedLevelsAreSubtotals="1" fieldPosition="0">
        <references count="1">
          <reference field="0" count="1">
            <x v="553"/>
          </reference>
        </references>
      </pivotArea>
    </format>
    <format dxfId="14">
      <pivotArea dataOnly="0" labelOnly="1" fieldPosition="0">
        <references count="1">
          <reference field="0" count="1">
            <x v="553"/>
          </reference>
        </references>
      </pivotArea>
    </format>
    <format dxfId="13">
      <pivotArea collapsedLevelsAreSubtotals="1" fieldPosition="0">
        <references count="1">
          <reference field="0" count="1">
            <x v="36"/>
          </reference>
        </references>
      </pivotArea>
    </format>
    <format dxfId="12">
      <pivotArea dataOnly="0" labelOnly="1" fieldPosition="0">
        <references count="1">
          <reference field="0" count="1">
            <x v="36"/>
          </reference>
        </references>
      </pivotArea>
    </format>
    <format dxfId="11">
      <pivotArea collapsedLevelsAreSubtotals="1" fieldPosition="0">
        <references count="1">
          <reference field="0" count="1">
            <x v="738"/>
          </reference>
        </references>
      </pivotArea>
    </format>
    <format dxfId="10">
      <pivotArea dataOnly="0" labelOnly="1" fieldPosition="0">
        <references count="1">
          <reference field="0" count="1">
            <x v="738"/>
          </reference>
        </references>
      </pivotArea>
    </format>
    <format dxfId="9">
      <pivotArea collapsedLevelsAreSubtotals="1" fieldPosition="0">
        <references count="1">
          <reference field="0" count="1">
            <x v="45"/>
          </reference>
        </references>
      </pivotArea>
    </format>
    <format dxfId="8">
      <pivotArea dataOnly="0" labelOnly="1" fieldPosition="0">
        <references count="1">
          <reference field="0" count="1">
            <x v="45"/>
          </reference>
        </references>
      </pivotArea>
    </format>
    <format dxfId="7">
      <pivotArea collapsedLevelsAreSubtotals="1" fieldPosition="0">
        <references count="2">
          <reference field="0" count="1">
            <x v="76"/>
          </reference>
          <reference field="1" count="1" selected="0">
            <x v="1"/>
          </reference>
        </references>
      </pivotArea>
    </format>
    <format dxfId="0">
      <pivotArea collapsedLevelsAreSubtotals="1" fieldPosition="0">
        <references count="2">
          <reference field="0" count="434">
            <x v="0"/>
            <x v="2"/>
            <x v="3"/>
            <x v="4"/>
            <x v="6"/>
            <x v="7"/>
            <x v="9"/>
            <x v="10"/>
            <x v="12"/>
            <x v="13"/>
            <x v="15"/>
            <x v="16"/>
            <x v="17"/>
            <x v="18"/>
            <x v="19"/>
            <x v="20"/>
            <x v="22"/>
            <x v="23"/>
            <x v="25"/>
            <x v="27"/>
            <x v="29"/>
            <x v="30"/>
            <x v="32"/>
            <x v="33"/>
            <x v="34"/>
            <x v="38"/>
            <x v="42"/>
            <x v="44"/>
            <x v="45"/>
            <x v="46"/>
            <x v="47"/>
            <x v="49"/>
            <x v="50"/>
            <x v="51"/>
            <x v="52"/>
            <x v="53"/>
            <x v="56"/>
            <x v="57"/>
            <x v="58"/>
            <x v="59"/>
            <x v="61"/>
            <x v="64"/>
            <x v="65"/>
            <x v="66"/>
            <x v="67"/>
            <x v="69"/>
            <x v="71"/>
            <x v="73"/>
            <x v="74"/>
            <x v="76"/>
            <x v="77"/>
            <x v="79"/>
            <x v="80"/>
            <x v="85"/>
            <x v="88"/>
            <x v="89"/>
            <x v="91"/>
            <x v="97"/>
            <x v="100"/>
            <x v="101"/>
            <x v="103"/>
            <x v="106"/>
            <x v="107"/>
            <x v="108"/>
            <x v="110"/>
            <x v="112"/>
            <x v="114"/>
            <x v="115"/>
            <x v="116"/>
            <x v="117"/>
            <x v="118"/>
            <x v="120"/>
            <x v="122"/>
            <x v="123"/>
            <x v="125"/>
            <x v="129"/>
            <x v="134"/>
            <x v="139"/>
            <x v="140"/>
            <x v="141"/>
            <x v="142"/>
            <x v="144"/>
            <x v="145"/>
            <x v="146"/>
            <x v="148"/>
            <x v="149"/>
            <x v="150"/>
            <x v="151"/>
            <x v="153"/>
            <x v="154"/>
            <x v="155"/>
            <x v="156"/>
            <x v="158"/>
            <x v="162"/>
            <x v="165"/>
            <x v="166"/>
            <x v="167"/>
            <x v="168"/>
            <x v="170"/>
            <x v="172"/>
            <x v="174"/>
            <x v="175"/>
            <x v="178"/>
            <x v="179"/>
            <x v="180"/>
            <x v="181"/>
            <x v="187"/>
            <x v="190"/>
            <x v="191"/>
            <x v="194"/>
            <x v="195"/>
            <x v="196"/>
            <x v="198"/>
            <x v="200"/>
            <x v="201"/>
            <x v="202"/>
            <x v="203"/>
            <x v="205"/>
            <x v="208"/>
            <x v="212"/>
            <x v="213"/>
            <x v="216"/>
            <x v="218"/>
            <x v="219"/>
            <x v="220"/>
            <x v="221"/>
            <x v="224"/>
            <x v="225"/>
            <x v="226"/>
            <x v="227"/>
            <x v="228"/>
            <x v="232"/>
            <x v="233"/>
            <x v="234"/>
            <x v="236"/>
            <x v="238"/>
            <x v="240"/>
            <x v="241"/>
            <x v="242"/>
            <x v="243"/>
            <x v="244"/>
            <x v="245"/>
            <x v="247"/>
            <x v="248"/>
            <x v="249"/>
            <x v="250"/>
            <x v="252"/>
            <x v="255"/>
            <x v="257"/>
            <x v="258"/>
            <x v="261"/>
            <x v="262"/>
            <x v="264"/>
            <x v="265"/>
            <x v="266"/>
            <x v="268"/>
            <x v="269"/>
            <x v="270"/>
            <x v="272"/>
            <x v="273"/>
            <x v="276"/>
            <x v="278"/>
            <x v="280"/>
            <x v="281"/>
            <x v="282"/>
            <x v="283"/>
            <x v="286"/>
            <x v="287"/>
            <x v="291"/>
            <x v="292"/>
            <x v="295"/>
            <x v="297"/>
            <x v="299"/>
            <x v="300"/>
            <x v="301"/>
            <x v="302"/>
            <x v="303"/>
            <x v="304"/>
            <x v="306"/>
            <x v="307"/>
            <x v="311"/>
            <x v="312"/>
            <x v="313"/>
            <x v="314"/>
            <x v="318"/>
            <x v="321"/>
            <x v="322"/>
            <x v="323"/>
            <x v="324"/>
            <x v="327"/>
            <x v="328"/>
            <x v="329"/>
            <x v="332"/>
            <x v="333"/>
            <x v="337"/>
            <x v="339"/>
            <x v="340"/>
            <x v="346"/>
            <x v="347"/>
            <x v="348"/>
            <x v="349"/>
            <x v="351"/>
            <x v="352"/>
            <x v="353"/>
            <x v="357"/>
            <x v="358"/>
            <x v="359"/>
            <x v="360"/>
            <x v="361"/>
            <x v="363"/>
            <x v="364"/>
            <x v="365"/>
            <x v="366"/>
            <x v="367"/>
            <x v="369"/>
            <x v="370"/>
            <x v="374"/>
            <x v="375"/>
            <x v="378"/>
            <x v="379"/>
            <x v="380"/>
            <x v="381"/>
            <x v="383"/>
            <x v="385"/>
            <x v="386"/>
            <x v="389"/>
            <x v="390"/>
            <x v="393"/>
            <x v="394"/>
            <x v="396"/>
            <x v="397"/>
            <x v="401"/>
            <x v="404"/>
            <x v="408"/>
            <x v="409"/>
            <x v="411"/>
            <x v="412"/>
            <x v="413"/>
            <x v="415"/>
            <x v="416"/>
            <x v="417"/>
            <x v="418"/>
            <x v="419"/>
            <x v="420"/>
            <x v="421"/>
            <x v="423"/>
            <x v="424"/>
            <x v="425"/>
            <x v="428"/>
            <x v="429"/>
            <x v="435"/>
            <x v="436"/>
            <x v="438"/>
            <x v="440"/>
            <x v="443"/>
            <x v="445"/>
            <x v="446"/>
            <x v="447"/>
            <x v="448"/>
            <x v="450"/>
            <x v="451"/>
            <x v="452"/>
            <x v="453"/>
            <x v="455"/>
            <x v="456"/>
            <x v="457"/>
            <x v="459"/>
            <x v="461"/>
            <x v="462"/>
            <x v="463"/>
            <x v="464"/>
            <x v="465"/>
            <x v="466"/>
            <x v="467"/>
            <x v="468"/>
            <x v="469"/>
            <x v="472"/>
            <x v="476"/>
            <x v="478"/>
            <x v="479"/>
            <x v="480"/>
            <x v="481"/>
            <x v="483"/>
            <x v="484"/>
            <x v="485"/>
            <x v="486"/>
            <x v="488"/>
            <x v="490"/>
            <x v="491"/>
            <x v="492"/>
            <x v="495"/>
            <x v="497"/>
            <x v="498"/>
            <x v="499"/>
            <x v="501"/>
            <x v="507"/>
            <x v="508"/>
            <x v="510"/>
            <x v="511"/>
            <x v="512"/>
            <x v="513"/>
            <x v="514"/>
            <x v="515"/>
            <x v="516"/>
            <x v="518"/>
            <x v="520"/>
            <x v="521"/>
            <x v="522"/>
            <x v="525"/>
            <x v="526"/>
            <x v="527"/>
            <x v="528"/>
            <x v="529"/>
            <x v="530"/>
            <x v="533"/>
            <x v="535"/>
            <x v="536"/>
            <x v="537"/>
            <x v="539"/>
            <x v="541"/>
            <x v="542"/>
            <x v="543"/>
            <x v="547"/>
            <x v="551"/>
            <x v="556"/>
            <x v="557"/>
            <x v="558"/>
            <x v="559"/>
            <x v="560"/>
            <x v="563"/>
            <x v="565"/>
            <x v="566"/>
            <x v="567"/>
            <x v="570"/>
            <x v="571"/>
            <x v="572"/>
            <x v="574"/>
            <x v="577"/>
            <x v="580"/>
            <x v="581"/>
            <x v="582"/>
            <x v="584"/>
            <x v="585"/>
            <x v="588"/>
            <x v="590"/>
            <x v="594"/>
            <x v="597"/>
            <x v="598"/>
            <x v="599"/>
            <x v="600"/>
            <x v="602"/>
            <x v="611"/>
            <x v="612"/>
            <x v="619"/>
            <x v="620"/>
            <x v="621"/>
            <x v="622"/>
            <x v="623"/>
            <x v="625"/>
            <x v="627"/>
            <x v="628"/>
            <x v="629"/>
            <x v="631"/>
            <x v="633"/>
            <x v="643"/>
            <x v="644"/>
            <x v="645"/>
            <x v="646"/>
            <x v="647"/>
            <x v="651"/>
            <x v="654"/>
            <x v="655"/>
            <x v="658"/>
            <x v="659"/>
            <x v="660"/>
            <x v="661"/>
            <x v="662"/>
            <x v="663"/>
            <x v="665"/>
            <x v="666"/>
            <x v="667"/>
            <x v="668"/>
            <x v="669"/>
            <x v="671"/>
            <x v="672"/>
            <x v="674"/>
            <x v="675"/>
            <x v="676"/>
            <x v="677"/>
            <x v="681"/>
            <x v="682"/>
            <x v="683"/>
            <x v="684"/>
            <x v="685"/>
            <x v="687"/>
            <x v="688"/>
            <x v="689"/>
            <x v="690"/>
            <x v="692"/>
            <x v="693"/>
            <x v="694"/>
            <x v="695"/>
            <x v="696"/>
            <x v="698"/>
            <x v="699"/>
            <x v="700"/>
            <x v="701"/>
            <x v="702"/>
            <x v="705"/>
            <x v="706"/>
            <x v="711"/>
            <x v="712"/>
            <x v="713"/>
            <x v="714"/>
            <x v="716"/>
            <x v="717"/>
            <x v="718"/>
            <x v="719"/>
            <x v="720"/>
            <x v="722"/>
            <x v="727"/>
            <x v="728"/>
            <x v="730"/>
            <x v="731"/>
            <x v="732"/>
            <x v="734"/>
            <x v="736"/>
            <x v="738"/>
            <x v="740"/>
            <x v="745"/>
            <x v="749"/>
            <x v="753"/>
            <x v="755"/>
            <x v="757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63" firstHeaderRow="1" firstDataRow="2" firstDataCol="1"/>
  <pivotFields count="3">
    <pivotField axis="axisRow" showAll="0" sortType="descending">
      <items count="759">
        <item x="541"/>
        <item x="667"/>
        <item x="189"/>
        <item x="269"/>
        <item x="328"/>
        <item x="680"/>
        <item x="71"/>
        <item x="377"/>
        <item x="15"/>
        <item x="68"/>
        <item x="159"/>
        <item x="475"/>
        <item x="43"/>
        <item x="44"/>
        <item x="682"/>
        <item x="58"/>
        <item x="392"/>
        <item x="270"/>
        <item x="510"/>
        <item x="0"/>
        <item x="193"/>
        <item x="42"/>
        <item x="33"/>
        <item x="169"/>
        <item x="422"/>
        <item x="282"/>
        <item x="120"/>
        <item x="166"/>
        <item x="484"/>
        <item x="294"/>
        <item x="213"/>
        <item x="221"/>
        <item x="151"/>
        <item x="147"/>
        <item x="446"/>
        <item x="683"/>
        <item x="46"/>
        <item x="685"/>
        <item x="520"/>
        <item x="180"/>
        <item x="275"/>
        <item x="8"/>
        <item x="293"/>
        <item x="686"/>
        <item x="150"/>
        <item x="349"/>
        <item x="94"/>
        <item x="203"/>
        <item x="228"/>
        <item x="381"/>
        <item x="22"/>
        <item x="217"/>
        <item x="115"/>
        <item x="39"/>
        <item x="679"/>
        <item x="676"/>
        <item x="28"/>
        <item x="13"/>
        <item x="317"/>
        <item x="142"/>
        <item x="332"/>
        <item x="90"/>
        <item x="674"/>
        <item x="335"/>
        <item x="80"/>
        <item x="81"/>
        <item x="505"/>
        <item x="579"/>
        <item x="242"/>
        <item x="157"/>
        <item x="334"/>
        <item x="10"/>
        <item x="688"/>
        <item x="595"/>
        <item x="106"/>
        <item x="408"/>
        <item x="18"/>
        <item x="350"/>
        <item x="575"/>
        <item x="259"/>
        <item x="373"/>
        <item x="326"/>
        <item x="694"/>
        <item x="693"/>
        <item x="341"/>
        <item x="280"/>
        <item x="254"/>
        <item x="351"/>
        <item x="7"/>
        <item x="492"/>
        <item x="545"/>
        <item x="608"/>
        <item x="523"/>
        <item x="288"/>
        <item x="362"/>
        <item x="434"/>
        <item x="146"/>
        <item x="104"/>
        <item x="365"/>
        <item x="279"/>
        <item x="149"/>
        <item x="405"/>
        <item x="691"/>
        <item x="222"/>
        <item x="497"/>
        <item x="690"/>
        <item x="622"/>
        <item x="75"/>
        <item x="425"/>
        <item x="671"/>
        <item x="384"/>
        <item x="268"/>
        <item x="634"/>
        <item x="140"/>
        <item x="374"/>
        <item x="650"/>
        <item x="41"/>
        <item x="183"/>
        <item x="606"/>
        <item x="587"/>
        <item x="50"/>
        <item x="656"/>
        <item x="320"/>
        <item x="321"/>
        <item x="516"/>
        <item x="64"/>
        <item x="517"/>
        <item x="651"/>
        <item x="361"/>
        <item x="74"/>
        <item x="55"/>
        <item x="653"/>
        <item x="65"/>
        <item x="134"/>
        <item x="370"/>
        <item x="652"/>
        <item x="584"/>
        <item x="457"/>
        <item x="661"/>
        <item x="252"/>
        <item x="224"/>
        <item x="25"/>
        <item x="187"/>
        <item x="409"/>
        <item x="233"/>
        <item x="261"/>
        <item x="494"/>
        <item x="109"/>
        <item x="161"/>
        <item x="568"/>
        <item x="604"/>
        <item x="574"/>
        <item x="51"/>
        <item x="559"/>
        <item x="209"/>
        <item x="343"/>
        <item x="551"/>
        <item x="657"/>
        <item x="201"/>
        <item x="627"/>
        <item x="668"/>
        <item x="655"/>
        <item x="57"/>
        <item x="277"/>
        <item x="264"/>
        <item x="639"/>
        <item x="594"/>
        <item x="255"/>
        <item x="17"/>
        <item x="400"/>
        <item x="5"/>
        <item x="699"/>
        <item x="16"/>
        <item x="741"/>
        <item x="129"/>
        <item x="605"/>
        <item x="262"/>
        <item x="552"/>
        <item x="337"/>
        <item x="629"/>
        <item x="375"/>
        <item x="172"/>
        <item x="215"/>
        <item x="537"/>
        <item x="162"/>
        <item x="403"/>
        <item x="307"/>
        <item x="529"/>
        <item x="582"/>
        <item x="66"/>
        <item x="126"/>
        <item x="181"/>
        <item x="411"/>
        <item x="236"/>
        <item x="32"/>
        <item x="557"/>
        <item x="286"/>
        <item x="468"/>
        <item x="415"/>
        <item x="632"/>
        <item x="522"/>
        <item x="420"/>
        <item x="238"/>
        <item x="580"/>
        <item x="735"/>
        <item x="630"/>
        <item x="526"/>
        <item x="734"/>
        <item x="29"/>
        <item x="733"/>
        <item x="572"/>
        <item x="190"/>
        <item x="363"/>
        <item x="111"/>
        <item x="508"/>
        <item x="731"/>
        <item x="182"/>
        <item x="736"/>
        <item x="417"/>
        <item x="61"/>
        <item x="160"/>
        <item x="251"/>
        <item x="490"/>
        <item x="752"/>
        <item x="473"/>
        <item x="359"/>
        <item x="185"/>
        <item x="110"/>
        <item x="24"/>
        <item x="757"/>
        <item x="170"/>
        <item x="155"/>
        <item x="59"/>
        <item x="118"/>
        <item x="476"/>
        <item x="477"/>
        <item x="488"/>
        <item x="756"/>
        <item x="331"/>
        <item x="755"/>
        <item x="389"/>
        <item x="345"/>
        <item x="576"/>
        <item x="323"/>
        <item x="117"/>
        <item x="524"/>
        <item x="426"/>
        <item x="226"/>
        <item x="258"/>
        <item x="48"/>
        <item x="439"/>
        <item x="173"/>
        <item x="144"/>
        <item x="744"/>
        <item x="402"/>
        <item x="340"/>
        <item x="308"/>
        <item x="565"/>
        <item x="501"/>
        <item x="103"/>
        <item x="102"/>
        <item x="536"/>
        <item x="92"/>
        <item x="243"/>
        <item x="342"/>
        <item x="480"/>
        <item x="391"/>
        <item x="750"/>
        <item x="601"/>
        <item x="462"/>
        <item x="539"/>
        <item x="357"/>
        <item x="613"/>
        <item x="406"/>
        <item x="305"/>
        <item x="154"/>
        <item x="152"/>
        <item x="747"/>
        <item x="297"/>
        <item x="728"/>
        <item x="432"/>
        <item x="36"/>
        <item x="274"/>
        <item x="67"/>
        <item x="711"/>
        <item x="450"/>
        <item x="263"/>
        <item x="153"/>
        <item x="710"/>
        <item x="709"/>
        <item x="376"/>
        <item x="91"/>
        <item x="37"/>
        <item x="195"/>
        <item x="704"/>
        <item x="206"/>
        <item x="701"/>
        <item x="464"/>
        <item x="458"/>
        <item x="230"/>
        <item x="135"/>
        <item x="143"/>
        <item x="257"/>
        <item x="40"/>
        <item x="31"/>
        <item x="26"/>
        <item x="21"/>
        <item x="54"/>
        <item x="713"/>
        <item x="727"/>
        <item x="621"/>
        <item x="441"/>
        <item x="592"/>
        <item x="525"/>
        <item x="139"/>
        <item x="360"/>
        <item x="724"/>
        <item x="531"/>
        <item x="455"/>
        <item x="618"/>
        <item x="291"/>
        <item x="253"/>
        <item x="487"/>
        <item x="290"/>
        <item x="82"/>
        <item x="498"/>
        <item x="535"/>
        <item x="130"/>
        <item x="507"/>
        <item x="416"/>
        <item x="553"/>
        <item x="645"/>
        <item x="636"/>
        <item x="640"/>
        <item x="589"/>
        <item x="620"/>
        <item x="628"/>
        <item x="617"/>
        <item x="662"/>
        <item x="567"/>
        <item x="631"/>
        <item x="394"/>
        <item x="210"/>
        <item x="718"/>
        <item x="353"/>
        <item x="298"/>
        <item x="635"/>
        <item x="1"/>
        <item x="333"/>
        <item x="312"/>
        <item x="249"/>
        <item x="324"/>
        <item x="289"/>
        <item x="371"/>
        <item x="177"/>
        <item x="717"/>
        <item x="424"/>
        <item x="300"/>
        <item x="301"/>
        <item x="643"/>
        <item x="437"/>
        <item x="404"/>
        <item x="325"/>
        <item x="453"/>
        <item x="114"/>
        <item x="600"/>
        <item x="232"/>
        <item x="19"/>
        <item x="472"/>
        <item x="330"/>
        <item x="548"/>
        <item x="563"/>
        <item x="591"/>
        <item x="714"/>
        <item x="532"/>
        <item x="412"/>
        <item x="205"/>
        <item x="495"/>
        <item x="544"/>
        <item x="569"/>
        <item x="20"/>
        <item x="4"/>
        <item x="131"/>
        <item x="119"/>
        <item x="721"/>
        <item x="245"/>
        <item x="503"/>
        <item x="461"/>
        <item x="175"/>
        <item x="327"/>
        <item x="368"/>
        <item x="447"/>
        <item x="700"/>
        <item x="85"/>
        <item x="339"/>
        <item x="729"/>
        <item x="642"/>
        <item x="250"/>
        <item x="748"/>
        <item x="749"/>
        <item x="751"/>
        <item x="418"/>
        <item x="407"/>
        <item x="452"/>
        <item x="547"/>
        <item x="423"/>
        <item x="543"/>
        <item x="444"/>
        <item x="38"/>
        <item x="89"/>
        <item x="386"/>
        <item x="77"/>
        <item x="87"/>
        <item x="227"/>
        <item x="440"/>
        <item x="593"/>
        <item x="223"/>
        <item x="287"/>
        <item x="3"/>
        <item x="84"/>
        <item x="35"/>
        <item x="239"/>
        <item x="533"/>
        <item x="583"/>
        <item x="519"/>
        <item x="344"/>
        <item x="598"/>
        <item x="225"/>
        <item x="112"/>
        <item x="116"/>
        <item x="738"/>
        <item x="128"/>
        <item x="378"/>
        <item x="136"/>
        <item x="178"/>
        <item x="30"/>
        <item x="266"/>
        <item x="101"/>
        <item x="184"/>
        <item x="352"/>
        <item x="585"/>
        <item x="123"/>
        <item x="692"/>
        <item x="454"/>
        <item x="664"/>
        <item x="62"/>
        <item x="483"/>
        <item x="14"/>
        <item x="241"/>
        <item x="665"/>
        <item x="482"/>
        <item x="395"/>
        <item x="73"/>
        <item x="466"/>
        <item x="666"/>
        <item x="387"/>
        <item x="198"/>
        <item x="137"/>
        <item x="663"/>
        <item x="354"/>
        <item x="670"/>
        <item x="534"/>
        <item x="436"/>
        <item x="561"/>
        <item x="385"/>
        <item x="554"/>
        <item x="171"/>
        <item x="105"/>
        <item x="380"/>
        <item x="45"/>
        <item x="641"/>
        <item x="660"/>
        <item x="23"/>
        <item x="283"/>
        <item x="445"/>
        <item x="471"/>
        <item x="396"/>
        <item x="654"/>
        <item x="346"/>
        <item x="566"/>
        <item x="70"/>
        <item x="229"/>
        <item x="586"/>
        <item x="419"/>
        <item x="421"/>
        <item x="616"/>
        <item x="649"/>
        <item x="513"/>
        <item x="60"/>
        <item x="113"/>
        <item x="367"/>
        <item x="271"/>
        <item x="133"/>
        <item x="393"/>
        <item x="431"/>
        <item x="273"/>
        <item x="158"/>
        <item x="302"/>
        <item x="597"/>
        <item x="292"/>
        <item x="318"/>
        <item x="256"/>
        <item x="338"/>
        <item x="696"/>
        <item x="558"/>
        <item x="672"/>
        <item x="678"/>
        <item x="448"/>
        <item x="86"/>
        <item x="479"/>
        <item x="512"/>
        <item x="581"/>
        <item x="401"/>
        <item x="191"/>
        <item x="174"/>
        <item x="414"/>
        <item x="564"/>
        <item x="659"/>
        <item x="121"/>
        <item x="442"/>
        <item x="76"/>
        <item x="98"/>
        <item x="527"/>
        <item x="573"/>
        <item x="712"/>
        <item x="56"/>
        <item x="216"/>
        <item x="316"/>
        <item x="356"/>
        <item x="496"/>
        <item x="208"/>
        <item x="355"/>
        <item x="681"/>
        <item x="626"/>
        <item x="156"/>
        <item x="311"/>
        <item x="366"/>
        <item x="511"/>
        <item x="138"/>
        <item x="265"/>
        <item x="83"/>
        <item x="499"/>
        <item x="347"/>
        <item x="530"/>
        <item x="467"/>
        <item x="219"/>
        <item x="689"/>
        <item x="107"/>
        <item x="658"/>
        <item x="504"/>
        <item x="319"/>
        <item x="231"/>
        <item x="124"/>
        <item x="12"/>
        <item x="413"/>
        <item x="459"/>
        <item x="299"/>
        <item x="212"/>
        <item x="599"/>
        <item x="502"/>
        <item x="165"/>
        <item x="369"/>
        <item x="79"/>
        <item x="218"/>
        <item x="571"/>
        <item x="27"/>
        <item x="53"/>
        <item x="88"/>
        <item x="304"/>
        <item x="737"/>
        <item x="577"/>
        <item x="578"/>
        <item x="560"/>
        <item x="460"/>
        <item x="310"/>
        <item x="167"/>
        <item x="570"/>
        <item x="489"/>
        <item x="555"/>
        <item x="754"/>
        <item x="100"/>
        <item x="285"/>
        <item x="549"/>
        <item x="753"/>
        <item x="306"/>
        <item x="518"/>
        <item x="220"/>
        <item x="11"/>
        <item x="481"/>
        <item x="556"/>
        <item x="34"/>
        <item x="562"/>
        <item x="745"/>
        <item x="528"/>
        <item x="97"/>
        <item x="725"/>
        <item x="296"/>
        <item x="207"/>
        <item x="611"/>
        <item x="69"/>
        <item x="390"/>
        <item x="500"/>
        <item x="451"/>
        <item x="720"/>
        <item x="379"/>
        <item x="715"/>
        <item x="284"/>
        <item x="697"/>
        <item x="739"/>
        <item x="493"/>
        <item x="716"/>
        <item x="644"/>
        <item x="108"/>
        <item x="478"/>
        <item x="382"/>
        <item x="260"/>
        <item x="309"/>
        <item x="719"/>
        <item x="463"/>
        <item x="202"/>
        <item x="179"/>
        <item x="443"/>
        <item x="486"/>
        <item x="590"/>
        <item x="723"/>
        <item x="63"/>
        <item x="726"/>
        <item x="240"/>
        <item x="509"/>
        <item x="322"/>
        <item x="722"/>
        <item x="315"/>
        <item x="542"/>
        <item x="196"/>
        <item x="456"/>
        <item x="702"/>
        <item x="703"/>
        <item x="314"/>
        <item x="705"/>
        <item x="706"/>
        <item x="707"/>
        <item x="708"/>
        <item x="295"/>
        <item x="93"/>
        <item x="336"/>
        <item x="624"/>
        <item x="6"/>
        <item x="348"/>
        <item x="603"/>
        <item x="730"/>
        <item x="743"/>
        <item x="397"/>
        <item x="619"/>
        <item x="746"/>
        <item x="435"/>
        <item x="383"/>
        <item x="470"/>
        <item x="281"/>
        <item x="625"/>
        <item x="515"/>
        <item x="145"/>
        <item x="506"/>
        <item x="200"/>
        <item x="244"/>
        <item x="176"/>
        <item x="168"/>
        <item x="188"/>
        <item x="246"/>
        <item x="329"/>
        <item x="237"/>
        <item x="742"/>
        <item x="427"/>
        <item x="52"/>
        <item x="732"/>
        <item x="276"/>
        <item x="521"/>
        <item x="163"/>
        <item x="485"/>
        <item x="194"/>
        <item x="429"/>
        <item x="204"/>
        <item x="588"/>
        <item x="247"/>
        <item x="388"/>
        <item x="132"/>
        <item x="303"/>
        <item x="740"/>
        <item x="313"/>
        <item x="267"/>
        <item x="514"/>
        <item x="211"/>
        <item x="698"/>
        <item x="272"/>
        <item x="186"/>
        <item x="647"/>
        <item x="398"/>
        <item x="95"/>
        <item x="474"/>
        <item x="609"/>
        <item x="197"/>
        <item x="278"/>
        <item x="469"/>
        <item x="141"/>
        <item x="669"/>
        <item x="214"/>
        <item x="449"/>
        <item x="550"/>
        <item x="430"/>
        <item x="612"/>
        <item x="637"/>
        <item x="9"/>
        <item x="148"/>
        <item x="615"/>
        <item x="538"/>
        <item x="234"/>
        <item x="99"/>
        <item x="127"/>
        <item x="235"/>
        <item x="125"/>
        <item x="399"/>
        <item x="614"/>
        <item x="623"/>
        <item x="410"/>
        <item x="372"/>
        <item x="122"/>
        <item x="199"/>
        <item x="491"/>
        <item x="47"/>
        <item x="358"/>
        <item x="695"/>
        <item x="2"/>
        <item x="72"/>
        <item x="602"/>
        <item x="433"/>
        <item x="248"/>
        <item x="673"/>
        <item x="364"/>
        <item x="675"/>
        <item x="49"/>
        <item x="677"/>
        <item x="465"/>
        <item x="546"/>
        <item x="596"/>
        <item x="607"/>
        <item x="646"/>
        <item x="638"/>
        <item x="610"/>
        <item x="96"/>
        <item x="684"/>
        <item x="648"/>
        <item x="633"/>
        <item x="192"/>
        <item x="687"/>
        <item x="78"/>
        <item x="540"/>
        <item x="164"/>
        <item x="438"/>
        <item x="42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f="1" x="3"/>
        <item t="default"/>
      </items>
    </pivotField>
    <pivotField dataField="1" numFmtId="43" showAll="0"/>
  </pivotFields>
  <rowFields count="1">
    <field x="0"/>
  </rowFields>
  <rowItems count="759">
    <i>
      <x v="19"/>
    </i>
    <i>
      <x v="347"/>
    </i>
    <i>
      <x v="730"/>
    </i>
    <i>
      <x v="418"/>
    </i>
    <i>
      <x v="381"/>
    </i>
    <i>
      <x v="170"/>
    </i>
    <i>
      <x v="646"/>
    </i>
    <i>
      <x v="88"/>
    </i>
    <i>
      <x v="71"/>
    </i>
    <i>
      <x v="57"/>
    </i>
    <i>
      <x v="447"/>
    </i>
    <i>
      <x v="76"/>
    </i>
    <i>
      <x v="367"/>
    </i>
    <i>
      <x v="380"/>
    </i>
    <i>
      <x v="306"/>
    </i>
    <i>
      <x v="472"/>
    </i>
    <i>
      <x v="141"/>
    </i>
    <i>
      <x v="168"/>
    </i>
    <i>
      <x v="208"/>
    </i>
    <i>
      <x v="22"/>
    </i>
    <i>
      <x v="590"/>
    </i>
    <i>
      <x v="420"/>
    </i>
    <i>
      <x v="281"/>
    </i>
    <i>
      <x v="56"/>
    </i>
    <i>
      <x v="292"/>
    </i>
    <i>
      <x v="435"/>
    </i>
    <i>
      <x v="116"/>
    </i>
    <i>
      <x v="13"/>
    </i>
    <i>
      <x v="12"/>
    </i>
    <i>
      <x v="469"/>
    </i>
    <i>
      <x v="50"/>
    </i>
    <i>
      <x v="727"/>
    </i>
    <i>
      <x v="738"/>
    </i>
    <i>
      <x v="120"/>
    </i>
    <i>
      <x v="672"/>
    </i>
    <i>
      <x v="525"/>
    </i>
    <i>
      <x v="15"/>
    </i>
    <i>
      <x v="194"/>
    </i>
    <i>
      <x v="304"/>
    </i>
    <i>
      <x v="162"/>
    </i>
    <i>
      <x v="228"/>
    </i>
    <i>
      <x v="172"/>
    </i>
    <i>
      <x v="219"/>
    </i>
    <i>
      <x v="283"/>
    </i>
    <i>
      <x v="9"/>
    </i>
    <i>
      <x v="6"/>
    </i>
    <i>
      <x v="107"/>
    </i>
    <i>
      <x v="64"/>
    </i>
    <i>
      <x v="565"/>
    </i>
    <i>
      <x v="625"/>
    </i>
    <i>
      <x v="393"/>
    </i>
    <i>
      <x v="508"/>
    </i>
    <i>
      <x v="412"/>
    </i>
    <i>
      <x v="408"/>
    </i>
    <i>
      <x v="567"/>
    </i>
    <i>
      <x v="409"/>
    </i>
    <i>
      <x v="520"/>
    </i>
    <i>
      <x v="61"/>
    </i>
    <i>
      <x v="125"/>
    </i>
    <i>
      <x v="291"/>
    </i>
    <i>
      <x v="307"/>
    </i>
    <i>
      <x v="643"/>
    </i>
    <i>
      <x v="46"/>
    </i>
    <i>
      <x v="696"/>
    </i>
    <i>
      <x v="521"/>
    </i>
    <i>
      <x v="753"/>
    </i>
    <i>
      <x v="467"/>
    </i>
    <i>
      <x v="232"/>
    </i>
    <i>
      <x v="74"/>
    </i>
    <i>
      <x v="547"/>
    </i>
    <i>
      <x v="129"/>
    </i>
    <i>
      <x v="262"/>
    </i>
    <i>
      <x v="227"/>
    </i>
    <i>
      <x v="364"/>
    </i>
    <i>
      <x v="52"/>
    </i>
    <i>
      <x v="303"/>
    </i>
    <i>
      <x v="244"/>
    </i>
    <i>
      <x v="383"/>
    </i>
    <i>
      <x v="518"/>
    </i>
    <i>
      <x v="718"/>
    </i>
    <i>
      <x v="190"/>
    </i>
    <i>
      <x v="480"/>
    </i>
    <i>
      <x v="716"/>
    </i>
    <i>
      <x v="327"/>
    </i>
    <i>
      <x v="684"/>
    </i>
    <i>
      <x v="492"/>
    </i>
    <i>
      <x v="213"/>
    </i>
    <i>
      <x v="300"/>
    </i>
    <i>
      <x v="324"/>
    </i>
    <i>
      <x v="594"/>
    </i>
    <i>
      <x v="411"/>
    </i>
    <i>
      <x v="702"/>
    </i>
    <i>
      <x v="488"/>
    </i>
    <i>
      <x v="452"/>
    </i>
    <i>
      <x v="711"/>
    </i>
    <i>
      <x v="100"/>
    </i>
    <i>
      <x v="44"/>
    </i>
    <i>
      <x v="276"/>
    </i>
    <i>
      <x v="287"/>
    </i>
    <i>
      <x v="660"/>
    </i>
    <i>
      <x v="10"/>
    </i>
    <i>
      <x v="148"/>
    </i>
    <i>
      <x v="97"/>
    </i>
    <i>
      <x v="220"/>
    </i>
    <i>
      <x v="755"/>
    </i>
    <i>
      <x v="560"/>
    </i>
    <i>
      <x v="33"/>
    </i>
    <i>
      <x v="27"/>
    </i>
    <i>
      <x v="665"/>
    </i>
    <i>
      <x v="181"/>
    </i>
    <i>
      <x v="514"/>
    </i>
    <i>
      <x v="233"/>
    </i>
    <i>
      <x v="731"/>
    </i>
    <i>
      <x v="191"/>
    </i>
    <i>
      <x v="216"/>
    </i>
    <i>
      <x v="117"/>
    </i>
    <i>
      <x v="438"/>
    </i>
    <i>
      <x v="226"/>
    </i>
    <i>
      <x v="693"/>
    </i>
    <i>
      <x v="142"/>
    </i>
    <i>
      <x v="666"/>
    </i>
    <i>
      <x v="2"/>
    </i>
    <i>
      <x v="513"/>
    </i>
    <i>
      <x v="612"/>
    </i>
    <i>
      <x v="20"/>
    </i>
    <i>
      <x v="599"/>
    </i>
    <i>
      <x v="633"/>
    </i>
    <i>
      <x v="699"/>
    </i>
    <i>
      <x v="456"/>
    </i>
    <i>
      <x v="662"/>
    </i>
    <i>
      <x v="249"/>
    </i>
    <i>
      <x v="47"/>
    </i>
    <i>
      <x v="59"/>
    </i>
    <i>
      <x v="597"/>
    </i>
    <i>
      <x v="154"/>
    </i>
    <i>
      <x v="690"/>
    </i>
    <i>
      <x v="557"/>
    </i>
    <i>
      <x v="526"/>
    </i>
    <i>
      <x v="51"/>
    </i>
    <i>
      <x v="563"/>
    </i>
    <i>
      <x v="419"/>
    </i>
    <i>
      <x v="103"/>
    </i>
    <i>
      <x v="23"/>
    </i>
    <i>
      <x v="413"/>
    </i>
    <i>
      <x v="481"/>
    </i>
    <i>
      <x v="299"/>
    </i>
    <i>
      <x v="551"/>
    </i>
    <i>
      <x v="144"/>
    </i>
    <i>
      <x v="714"/>
    </i>
    <i>
      <x v="717"/>
    </i>
    <i>
      <x v="669"/>
    </i>
    <i>
      <x v="202"/>
    </i>
    <i>
      <x v="247"/>
    </i>
    <i>
      <x v="627"/>
    </i>
    <i>
      <x v="620"/>
    </i>
    <i>
      <x v="158"/>
    </i>
    <i>
      <x v="663"/>
    </i>
    <i>
      <x v="667"/>
    </i>
    <i>
      <x v="682"/>
    </i>
    <i>
      <x v="397"/>
    </i>
    <i>
      <x v="221"/>
    </i>
    <i>
      <x v="321"/>
    </i>
    <i>
      <x v="167"/>
    </i>
    <i>
      <x v="619"/>
    </i>
    <i>
      <x v="501"/>
    </i>
    <i>
      <x v="248"/>
    </i>
    <i>
      <x v="145"/>
    </i>
    <i>
      <x v="286"/>
    </i>
    <i>
      <x v="539"/>
    </i>
    <i>
      <x v="436"/>
    </i>
    <i>
      <x v="688"/>
    </i>
    <i>
      <x v="3"/>
    </i>
    <i>
      <x v="301"/>
    </i>
    <i>
      <x v="17"/>
    </i>
    <i>
      <x v="491"/>
    </i>
    <i>
      <x v="692"/>
    </i>
    <i>
      <x v="530"/>
    </i>
    <i>
      <x v="65"/>
    </i>
    <i>
      <x v="495"/>
    </i>
    <i>
      <x v="282"/>
    </i>
    <i>
      <x v="674"/>
    </i>
    <i>
      <x v="421"/>
    </i>
    <i>
      <x v="700"/>
    </i>
    <i>
      <x v="457"/>
    </i>
    <i>
      <x v="366"/>
    </i>
    <i>
      <x v="139"/>
    </i>
    <i>
      <x v="85"/>
    </i>
    <i>
      <x v="25"/>
    </i>
    <i>
      <x v="448"/>
    </i>
    <i>
      <x v="581"/>
    </i>
    <i>
      <x v="302"/>
    </i>
    <i>
      <x v="196"/>
    </i>
    <i>
      <x v="30"/>
    </i>
    <i>
      <x v="352"/>
    </i>
    <i>
      <x v="323"/>
    </i>
    <i>
      <x v="499"/>
    </i>
    <i>
      <x v="42"/>
    </i>
    <i>
      <x v="69"/>
    </i>
    <i>
      <x v="29"/>
    </i>
    <i>
      <x v="556"/>
    </i>
    <i>
      <x v="358"/>
    </i>
    <i>
      <x v="357"/>
    </i>
    <i>
      <x v="685"/>
    </i>
    <i>
      <x v="314"/>
    </i>
    <i>
      <x v="584"/>
    </i>
    <i>
      <x v="535"/>
    </i>
    <i>
      <x v="349"/>
    </i>
    <i>
      <x v="687"/>
    </i>
    <i>
      <x v="385"/>
    </i>
    <i>
      <x v="676"/>
    </i>
    <i>
      <x v="631"/>
    </i>
    <i>
      <x v="527"/>
    </i>
    <i>
      <x v="58"/>
    </i>
    <i>
      <x v="252"/>
    </i>
    <i>
      <x v="417"/>
    </i>
    <i>
      <x v="122"/>
    </i>
    <i>
      <x v="123"/>
    </i>
    <i>
      <x v="629"/>
    </i>
    <i>
      <x v="243"/>
    </i>
    <i>
      <x v="351"/>
    </i>
    <i>
      <x v="4"/>
    </i>
    <i>
      <x v="140"/>
    </i>
    <i>
      <x v="369"/>
    </i>
    <i>
      <x v="238"/>
    </i>
    <i>
      <x v="348"/>
    </i>
    <i>
      <x v="644"/>
    </i>
    <i>
      <x v="178"/>
    </i>
    <i>
      <x v="428"/>
    </i>
    <i>
      <x v="264"/>
    </i>
    <i>
      <x v="155"/>
    </i>
    <i>
      <x v="425"/>
    </i>
    <i>
      <x v="241"/>
    </i>
    <i>
      <x v="497"/>
    </i>
    <i>
      <x v="478"/>
    </i>
    <i>
      <x v="542"/>
    </i>
    <i>
      <x v="647"/>
    </i>
    <i>
      <x v="45"/>
    </i>
    <i>
      <x v="77"/>
    </i>
    <i>
      <x v="32"/>
    </i>
    <i>
      <x v="459"/>
    </i>
    <i>
      <x v="574"/>
    </i>
    <i>
      <x v="528"/>
    </i>
    <i>
      <x v="728"/>
    </i>
    <i>
      <x v="225"/>
    </i>
    <i>
      <x v="212"/>
    </i>
    <i>
      <x v="394"/>
    </i>
    <i>
      <x v="445"/>
    </i>
    <i>
      <x v="736"/>
    </i>
    <i>
      <x v="536"/>
    </i>
    <i>
      <x v="390"/>
    </i>
    <i>
      <x v="134"/>
    </i>
    <i>
      <x v="490"/>
    </i>
    <i>
      <x v="353"/>
    </i>
    <i>
      <x v="80"/>
    </i>
    <i>
      <x v="114"/>
    </i>
    <i>
      <x v="180"/>
    </i>
    <i>
      <x v="7"/>
    </i>
    <i>
      <x v="255"/>
    </i>
    <i>
      <x v="468"/>
    </i>
    <i>
      <x v="655"/>
    </i>
    <i>
      <x v="110"/>
    </i>
    <i>
      <x v="464"/>
    </i>
    <i>
      <x v="734"/>
    </i>
    <i>
      <x v="455"/>
    </i>
    <i>
      <x v="240"/>
    </i>
    <i>
      <x v="600"/>
    </i>
    <i>
      <x v="266"/>
    </i>
    <i>
      <x v="16"/>
    </i>
    <i>
      <x v="451"/>
    </i>
    <i>
      <x v="476"/>
    </i>
    <i>
      <x v="49"/>
    </i>
    <i>
      <x v="651"/>
    </i>
    <i>
      <x v="719"/>
    </i>
    <i>
      <x v="512"/>
    </i>
    <i>
      <x v="566"/>
    </i>
    <i>
      <x v="361"/>
    </i>
    <i>
      <x v="429"/>
    </i>
    <i>
      <x v="101"/>
    </i>
    <i>
      <x v="273"/>
    </i>
    <i>
      <x v="722"/>
    </i>
    <i>
      <x v="375"/>
    </i>
    <i>
      <x v="515"/>
    </i>
    <i>
      <x v="198"/>
    </i>
    <i>
      <x v="668"/>
    </i>
    <i>
      <x v="329"/>
    </i>
    <i>
      <x v="483"/>
    </i>
    <i>
      <x v="201"/>
    </i>
    <i>
      <x v="671"/>
    </i>
    <i>
      <x v="757"/>
    </i>
    <i>
      <x v="462"/>
    </i>
    <i>
      <x v="683"/>
    </i>
    <i>
      <x v="360"/>
    </i>
    <i>
      <x v="108"/>
    </i>
    <i>
      <x v="250"/>
    </i>
    <i>
      <x v="311"/>
    </i>
    <i>
      <x v="621"/>
    </i>
    <i>
      <x v="34"/>
    </i>
    <i>
      <x v="705"/>
    </i>
    <i>
      <x v="363"/>
    </i>
    <i>
      <x v="443"/>
    </i>
    <i>
      <x v="280"/>
    </i>
    <i>
      <x v="484"/>
    </i>
    <i>
      <x v="269"/>
    </i>
    <i>
      <x v="297"/>
    </i>
    <i>
      <x v="453"/>
    </i>
    <i>
      <x v="695"/>
    </i>
    <i>
      <x v="602"/>
    </i>
    <i>
      <x v="701"/>
    </i>
    <i>
      <x v="224"/>
    </i>
    <i>
      <x v="234"/>
    </i>
    <i>
      <x v="265"/>
    </i>
    <i>
      <x v="588"/>
    </i>
    <i>
      <x v="450"/>
    </i>
    <i>
      <x v="446"/>
    </i>
    <i>
      <x v="677"/>
    </i>
    <i>
      <x v="622"/>
    </i>
    <i>
      <x v="218"/>
    </i>
    <i>
      <x v="79"/>
    </i>
    <i>
      <x v="236"/>
    </i>
    <i>
      <x v="577"/>
    </i>
    <i>
      <x v="295"/>
    </i>
    <i>
      <x v="89"/>
    </i>
    <i>
      <x v="146"/>
    </i>
    <i>
      <x v="529"/>
    </i>
    <i>
      <x v="401"/>
    </i>
    <i>
      <x v="258"/>
    </i>
    <i>
      <x v="559"/>
    </i>
    <i>
      <x v="386"/>
    </i>
    <i>
      <x v="66"/>
    </i>
    <i>
      <x v="661"/>
    </i>
    <i>
      <x v="328"/>
    </i>
    <i>
      <x v="628"/>
    </i>
    <i>
      <x v="18"/>
    </i>
    <i>
      <x v="537"/>
    </i>
    <i>
      <x v="510"/>
    </i>
    <i>
      <x v="654"/>
    </i>
    <i>
      <x v="689"/>
    </i>
    <i>
      <x v="585"/>
    </i>
    <i>
      <x v="424"/>
    </i>
    <i>
      <x v="38"/>
    </i>
    <i>
      <x v="675"/>
    </i>
    <i>
      <x v="200"/>
    </i>
    <i>
      <x v="174"/>
    </i>
    <i>
      <x v="245"/>
    </i>
    <i>
      <x v="313"/>
    </i>
    <i>
      <x v="187"/>
    </i>
    <i>
      <x v="522"/>
    </i>
    <i>
      <x v="543"/>
    </i>
    <i>
      <x v="374"/>
    </i>
    <i>
      <x v="466"/>
    </i>
    <i>
      <x v="713"/>
    </i>
    <i>
      <x v="261"/>
    </i>
    <i>
      <x v="270"/>
    </i>
    <i>
      <x/>
    </i>
    <i>
      <x v="580"/>
    </i>
    <i>
      <x v="378"/>
    </i>
    <i>
      <x v="404"/>
    </i>
    <i>
      <x v="370"/>
    </i>
    <i>
      <x v="582"/>
    </i>
    <i>
      <x v="706"/>
    </i>
    <i>
      <x v="156"/>
    </i>
    <i>
      <x v="465"/>
    </i>
    <i>
      <x v="195"/>
    </i>
    <i>
      <x v="153"/>
    </i>
    <i>
      <x v="572"/>
    </i>
    <i>
      <x v="463"/>
    </i>
    <i>
      <x v="516"/>
    </i>
    <i>
      <x v="257"/>
    </i>
    <i>
      <x v="479"/>
    </i>
    <i>
      <x v="339"/>
    </i>
    <i>
      <x v="740"/>
    </i>
    <i>
      <x v="379"/>
    </i>
    <i>
      <x v="151"/>
    </i>
    <i>
      <x v="571"/>
    </i>
    <i>
      <x v="570"/>
    </i>
    <i>
      <x v="242"/>
    </i>
    <i>
      <x v="67"/>
    </i>
    <i>
      <x v="203"/>
    </i>
    <i>
      <x v="511"/>
    </i>
    <i>
      <x v="541"/>
    </i>
    <i>
      <x v="423"/>
    </i>
    <i>
      <x v="440"/>
    </i>
    <i>
      <x v="416"/>
    </i>
    <i>
      <x v="322"/>
    </i>
    <i>
      <x v="681"/>
    </i>
    <i>
      <x v="623"/>
    </i>
    <i>
      <x v="312"/>
    </i>
    <i>
      <x v="166"/>
    </i>
    <i>
      <x v="73"/>
    </i>
    <i>
      <x v="498"/>
    </i>
    <i>
      <x v="318"/>
    </i>
    <i>
      <x v="558"/>
    </i>
    <i>
      <x v="365"/>
    </i>
    <i>
      <x v="278"/>
    </i>
    <i>
      <x v="268"/>
    </i>
    <i>
      <x v="149"/>
    </i>
    <i>
      <x v="732"/>
    </i>
    <i>
      <x v="150"/>
    </i>
    <i>
      <x v="175"/>
    </i>
    <i>
      <x v="118"/>
    </i>
    <i>
      <x v="91"/>
    </i>
    <i>
      <x v="698"/>
    </i>
    <i>
      <x v="598"/>
    </i>
    <i>
      <x v="272"/>
    </i>
    <i>
      <x v="720"/>
    </i>
    <i>
      <x v="712"/>
    </i>
    <i>
      <x v="485"/>
    </i>
    <i>
      <x v="415"/>
    </i>
    <i>
      <x v="337"/>
    </i>
    <i>
      <x v="106"/>
    </i>
    <i>
      <x v="645"/>
    </i>
    <i>
      <x v="658"/>
    </i>
    <i>
      <x v="533"/>
    </i>
    <i>
      <x v="53"/>
    </i>
    <i>
      <x v="179"/>
    </i>
    <i>
      <x v="205"/>
    </i>
    <i>
      <x v="340"/>
    </i>
    <i>
      <x v="112"/>
    </i>
    <i>
      <x v="507"/>
    </i>
    <i>
      <x v="461"/>
    </i>
    <i>
      <x v="346"/>
    </i>
    <i>
      <x v="389"/>
    </i>
    <i>
      <x v="332"/>
    </i>
    <i>
      <x v="745"/>
    </i>
    <i>
      <x v="165"/>
    </i>
    <i>
      <x v="333"/>
    </i>
    <i>
      <x v="396"/>
    </i>
    <i>
      <x v="359"/>
    </i>
    <i>
      <x v="611"/>
    </i>
    <i>
      <x v="659"/>
    </i>
    <i>
      <x v="694"/>
    </i>
    <i>
      <x v="749"/>
    </i>
    <i>
      <x v="486"/>
    </i>
    <i>
      <x v="115"/>
    </i>
    <i>
      <x v="410"/>
    </i>
    <i>
      <x v="407"/>
    </i>
    <i>
      <x v="505"/>
    </i>
    <i>
      <x v="595"/>
    </i>
    <i>
      <x v="579"/>
    </i>
    <i>
      <x v="596"/>
    </i>
    <i>
      <x v="587"/>
    </i>
    <i>
      <x v="477"/>
    </i>
    <i>
      <x v="391"/>
    </i>
    <i>
      <x v="555"/>
    </i>
    <i>
      <x v="576"/>
    </i>
    <i>
      <x v="433"/>
    </i>
    <i>
      <x v="392"/>
    </i>
    <i>
      <x v="460"/>
    </i>
    <i>
      <x v="399"/>
    </i>
    <i>
      <x v="601"/>
    </i>
    <i>
      <x v="593"/>
    </i>
    <i>
      <x v="434"/>
    </i>
    <i>
      <x v="678"/>
    </i>
    <i>
      <x v="603"/>
    </i>
    <i>
      <x v="686"/>
    </i>
    <i>
      <x v="604"/>
    </i>
    <i>
      <x v="592"/>
    </i>
    <i>
      <x v="605"/>
    </i>
    <i>
      <x v="756"/>
    </i>
    <i>
      <x v="606"/>
    </i>
    <i>
      <x v="710"/>
    </i>
    <i>
      <x v="607"/>
    </i>
    <i>
      <x v="553"/>
    </i>
    <i>
      <x v="608"/>
    </i>
    <i>
      <x v="726"/>
    </i>
    <i>
      <x v="609"/>
    </i>
    <i>
      <x v="432"/>
    </i>
    <i>
      <x v="610"/>
    </i>
    <i>
      <x v="744"/>
    </i>
    <i>
      <x v="475"/>
    </i>
    <i>
      <x v="589"/>
    </i>
    <i>
      <x v="387"/>
    </i>
    <i>
      <x v="506"/>
    </i>
    <i>
      <x v="613"/>
    </i>
    <i>
      <x v="680"/>
    </i>
    <i>
      <x v="614"/>
    </i>
    <i>
      <x v="538"/>
    </i>
    <i>
      <x v="615"/>
    </i>
    <i>
      <x v="388"/>
    </i>
    <i>
      <x v="616"/>
    </i>
    <i>
      <x v="449"/>
    </i>
    <i>
      <x v="617"/>
    </i>
    <i>
      <x v="402"/>
    </i>
    <i>
      <x v="618"/>
    </i>
    <i>
      <x v="471"/>
    </i>
    <i>
      <x v="482"/>
    </i>
    <i>
      <x v="704"/>
    </i>
    <i>
      <x v="405"/>
    </i>
    <i>
      <x v="708"/>
    </i>
    <i>
      <x v="437"/>
    </i>
    <i>
      <x v="552"/>
    </i>
    <i>
      <x v="540"/>
    </i>
    <i>
      <x v="422"/>
    </i>
    <i>
      <x v="544"/>
    </i>
    <i>
      <x v="473"/>
    </i>
    <i>
      <x v="624"/>
    </i>
    <i>
      <x v="724"/>
    </i>
    <i>
      <x v="395"/>
    </i>
    <i>
      <x v="531"/>
    </i>
    <i>
      <x v="626"/>
    </i>
    <i>
      <x v="554"/>
    </i>
    <i>
      <x v="586"/>
    </i>
    <i>
      <x v="534"/>
    </i>
    <i>
      <x v="400"/>
    </i>
    <i>
      <x v="545"/>
    </i>
    <i>
      <x v="742"/>
    </i>
    <i>
      <x v="487"/>
    </i>
    <i>
      <x v="746"/>
    </i>
    <i>
      <x v="630"/>
    </i>
    <i>
      <x v="754"/>
    </i>
    <i>
      <x v="414"/>
    </i>
    <i>
      <x v="673"/>
    </i>
    <i>
      <x v="632"/>
    </i>
    <i>
      <x v="569"/>
    </i>
    <i>
      <x v="489"/>
    </i>
    <i>
      <x v="549"/>
    </i>
    <i>
      <x v="634"/>
    </i>
    <i>
      <x v="679"/>
    </i>
    <i>
      <x v="635"/>
    </i>
    <i>
      <x v="550"/>
    </i>
    <i>
      <x v="636"/>
    </i>
    <i>
      <x v="509"/>
    </i>
    <i>
      <x v="637"/>
    </i>
    <i>
      <x v="573"/>
    </i>
    <i>
      <x v="638"/>
    </i>
    <i>
      <x v="406"/>
    </i>
    <i>
      <x v="639"/>
    </i>
    <i>
      <x v="470"/>
    </i>
    <i>
      <x v="640"/>
    </i>
    <i>
      <x v="691"/>
    </i>
    <i>
      <x v="641"/>
    </i>
    <i>
      <x v="575"/>
    </i>
    <i>
      <x v="642"/>
    </i>
    <i>
      <x v="517"/>
    </i>
    <i>
      <x v="439"/>
    </i>
    <i>
      <x v="697"/>
    </i>
    <i>
      <x v="546"/>
    </i>
    <i>
      <x v="519"/>
    </i>
    <i>
      <x v="561"/>
    </i>
    <i>
      <x v="403"/>
    </i>
    <i>
      <x v="562"/>
    </i>
    <i>
      <x v="703"/>
    </i>
    <i>
      <x v="441"/>
    </i>
    <i>
      <x v="523"/>
    </i>
    <i>
      <x v="648"/>
    </i>
    <i>
      <x v="707"/>
    </i>
    <i>
      <x v="649"/>
    </i>
    <i>
      <x v="709"/>
    </i>
    <i>
      <x v="650"/>
    </i>
    <i>
      <x v="524"/>
    </i>
    <i>
      <x v="493"/>
    </i>
    <i>
      <x v="431"/>
    </i>
    <i>
      <x v="652"/>
    </i>
    <i>
      <x v="715"/>
    </i>
    <i>
      <x v="653"/>
    </i>
    <i>
      <x v="454"/>
    </i>
    <i>
      <x v="384"/>
    </i>
    <i>
      <x v="583"/>
    </i>
    <i>
      <x v="494"/>
    </i>
    <i>
      <x v="721"/>
    </i>
    <i>
      <x v="656"/>
    </i>
    <i>
      <x v="723"/>
    </i>
    <i>
      <x v="657"/>
    </i>
    <i>
      <x v="725"/>
    </i>
    <i>
      <x v="564"/>
    </i>
    <i>
      <x v="398"/>
    </i>
    <i>
      <x v="591"/>
    </i>
    <i>
      <x v="729"/>
    </i>
    <i>
      <x v="442"/>
    </i>
    <i>
      <x v="532"/>
    </i>
    <i>
      <x v="382"/>
    </i>
    <i>
      <x v="733"/>
    </i>
    <i>
      <x v="496"/>
    </i>
    <i>
      <x v="735"/>
    </i>
    <i>
      <x v="430"/>
    </i>
    <i>
      <x v="737"/>
    </i>
    <i>
      <x v="664"/>
    </i>
    <i>
      <x v="739"/>
    </i>
    <i>
      <x v="427"/>
    </i>
    <i>
      <x v="741"/>
    </i>
    <i>
      <x v="444"/>
    </i>
    <i>
      <x v="743"/>
    </i>
    <i>
      <x v="500"/>
    </i>
    <i>
      <x v="474"/>
    </i>
    <i>
      <x v="748"/>
    </i>
    <i>
      <x v="747"/>
    </i>
    <i>
      <x v="750"/>
    </i>
    <i>
      <x v="752"/>
    </i>
    <i>
      <x v="548"/>
    </i>
    <i>
      <x v="751"/>
    </i>
    <i>
      <x v="502"/>
    </i>
    <i>
      <x v="458"/>
    </i>
    <i>
      <x v="670"/>
    </i>
    <i>
      <x v="426"/>
    </i>
    <i>
      <x v="503"/>
    </i>
    <i>
      <x v="504"/>
    </i>
    <i>
      <x v="578"/>
    </i>
    <i>
      <x v="568"/>
    </i>
    <i>
      <x v="35"/>
    </i>
    <i>
      <x v="319"/>
    </i>
    <i>
      <x v="152"/>
    </i>
    <i>
      <x v="105"/>
    </i>
    <i>
      <x v="335"/>
    </i>
    <i>
      <x v="96"/>
    </i>
    <i>
      <x v="293"/>
    </i>
    <i>
      <x v="222"/>
    </i>
    <i>
      <x v="92"/>
    </i>
    <i>
      <x v="223"/>
    </i>
    <i>
      <x v="31"/>
    </i>
    <i>
      <x v="36"/>
    </i>
    <i>
      <x v="343"/>
    </i>
    <i>
      <x v="37"/>
    </i>
    <i>
      <x v="289"/>
    </i>
    <i>
      <x v="109"/>
    </i>
    <i>
      <x v="104"/>
    </i>
    <i>
      <x v="1"/>
    </i>
    <i>
      <x v="78"/>
    </i>
    <i>
      <x v="111"/>
    </i>
    <i>
      <x v="315"/>
    </i>
    <i>
      <x v="229"/>
    </i>
    <i>
      <x v="160"/>
    </i>
    <i>
      <x v="230"/>
    </i>
    <i>
      <x v="331"/>
    </i>
    <i>
      <x v="231"/>
    </i>
    <i>
      <x v="183"/>
    </i>
    <i>
      <x v="211"/>
    </i>
    <i>
      <x v="83"/>
    </i>
    <i>
      <x v="113"/>
    </i>
    <i>
      <x v="197"/>
    </i>
    <i>
      <x v="60"/>
    </i>
    <i>
      <x v="377"/>
    </i>
    <i>
      <x v="235"/>
    </i>
    <i>
      <x v="75"/>
    </i>
    <i>
      <x v="147"/>
    </i>
    <i>
      <x v="5"/>
    </i>
    <i>
      <x v="206"/>
    </i>
    <i>
      <x v="237"/>
    </i>
    <i>
      <x v="305"/>
    </i>
    <i>
      <x v="39"/>
    </i>
    <i>
      <x v="309"/>
    </i>
    <i>
      <x v="239"/>
    </i>
    <i>
      <x v="157"/>
    </i>
    <i>
      <x v="62"/>
    </i>
    <i>
      <x v="317"/>
    </i>
    <i>
      <x v="98"/>
    </i>
    <i>
      <x v="159"/>
    </i>
    <i>
      <x v="185"/>
    </i>
    <i>
      <x v="325"/>
    </i>
    <i>
      <x v="119"/>
    </i>
    <i>
      <x v="164"/>
    </i>
    <i>
      <x v="63"/>
    </i>
    <i>
      <x v="217"/>
    </i>
    <i>
      <x v="121"/>
    </i>
    <i>
      <x v="99"/>
    </i>
    <i>
      <x v="246"/>
    </i>
    <i>
      <x v="341"/>
    </i>
    <i>
      <x v="40"/>
    </i>
    <i>
      <x v="82"/>
    </i>
    <i>
      <x v="41"/>
    </i>
    <i>
      <x v="355"/>
    </i>
    <i>
      <x v="171"/>
    </i>
    <i>
      <x v="11"/>
    </i>
    <i>
      <x v="124"/>
    </i>
    <i>
      <x v="209"/>
    </i>
    <i>
      <x v="26"/>
    </i>
    <i>
      <x v="86"/>
    </i>
    <i>
      <x v="251"/>
    </i>
    <i>
      <x v="290"/>
    </i>
    <i>
      <x v="126"/>
    </i>
    <i>
      <x v="28"/>
    </i>
    <i>
      <x v="253"/>
    </i>
    <i>
      <x v="294"/>
    </i>
    <i>
      <x v="254"/>
    </i>
    <i>
      <x v="296"/>
    </i>
    <i>
      <x v="127"/>
    </i>
    <i>
      <x v="298"/>
    </i>
    <i>
      <x v="256"/>
    </i>
    <i>
      <x v="54"/>
    </i>
    <i>
      <x v="186"/>
    </i>
    <i>
      <x v="90"/>
    </i>
    <i>
      <x v="128"/>
    </i>
    <i>
      <x v="207"/>
    </i>
    <i>
      <x v="259"/>
    </i>
    <i>
      <x v="21"/>
    </i>
    <i>
      <x v="260"/>
    </i>
    <i>
      <x v="308"/>
    </i>
    <i>
      <x v="24"/>
    </i>
    <i>
      <x v="310"/>
    </i>
    <i>
      <x v="130"/>
    </i>
    <i>
      <x v="192"/>
    </i>
    <i>
      <x v="263"/>
    </i>
    <i>
      <x v="48"/>
    </i>
    <i>
      <x v="131"/>
    </i>
    <i>
      <x v="316"/>
    </i>
    <i>
      <x v="132"/>
    </i>
    <i>
      <x v="193"/>
    </i>
    <i>
      <x v="133"/>
    </i>
    <i>
      <x v="320"/>
    </i>
    <i>
      <x v="267"/>
    </i>
    <i>
      <x v="93"/>
    </i>
    <i>
      <x v="184"/>
    </i>
    <i>
      <x v="161"/>
    </i>
    <i>
      <x v="68"/>
    </i>
    <i>
      <x v="326"/>
    </i>
    <i>
      <x v="135"/>
    </i>
    <i>
      <x v="163"/>
    </i>
    <i>
      <x v="271"/>
    </i>
    <i>
      <x v="330"/>
    </i>
    <i>
      <x v="204"/>
    </i>
    <i>
      <x v="215"/>
    </i>
    <i>
      <x v="136"/>
    </i>
    <i>
      <x v="334"/>
    </i>
    <i>
      <x v="274"/>
    </i>
    <i>
      <x v="336"/>
    </i>
    <i>
      <x v="275"/>
    </i>
    <i>
      <x v="338"/>
    </i>
    <i>
      <x v="137"/>
    </i>
    <i>
      <x v="55"/>
    </i>
    <i>
      <x v="345"/>
    </i>
    <i>
      <x v="342"/>
    </i>
    <i>
      <x v="344"/>
    </i>
    <i>
      <x v="102"/>
    </i>
    <i>
      <x v="214"/>
    </i>
    <i>
      <x v="81"/>
    </i>
    <i>
      <x v="277"/>
    </i>
    <i>
      <x v="94"/>
    </i>
    <i>
      <x v="376"/>
    </i>
    <i>
      <x v="350"/>
    </i>
    <i>
      <x v="182"/>
    </i>
    <i>
      <x v="169"/>
    </i>
    <i>
      <x v="138"/>
    </i>
    <i>
      <x v="354"/>
    </i>
    <i>
      <x v="43"/>
    </i>
    <i>
      <x v="356"/>
    </i>
    <i>
      <x v="70"/>
    </i>
    <i>
      <x v="84"/>
    </i>
    <i>
      <x v="368"/>
    </i>
    <i>
      <x v="173"/>
    </i>
    <i>
      <x v="95"/>
    </i>
    <i>
      <x v="362"/>
    </i>
    <i>
      <x v="372"/>
    </i>
    <i>
      <x v="176"/>
    </i>
    <i>
      <x v="87"/>
    </i>
    <i>
      <x v="177"/>
    </i>
    <i>
      <x v="199"/>
    </i>
    <i>
      <x v="210"/>
    </i>
    <i>
      <x v="288"/>
    </i>
    <i>
      <x v="14"/>
    </i>
    <i>
      <x v="371"/>
    </i>
    <i>
      <x v="284"/>
    </i>
    <i>
      <x v="373"/>
    </i>
    <i>
      <x v="285"/>
    </i>
    <i>
      <x v="8"/>
    </i>
    <i>
      <x v="72"/>
    </i>
    <i>
      <x v="143"/>
    </i>
    <i>
      <x v="279"/>
    </i>
    <i>
      <x v="188"/>
    </i>
    <i>
      <x v="18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O_Total" fld="2" baseField="0" baseItem="0"/>
  </dataFields>
  <formats count="3">
    <format dxfId="3">
      <pivotArea grandRow="1"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68985-C2A0-42D4-9E35-9F095C45C753}" name="Table2" displayName="Table2" ref="H4:K762" totalsRowShown="0">
  <autoFilter ref="H4:K762" xr:uid="{C2CFB86D-1959-4E47-8244-4ADD4BE73370}"/>
  <tableColumns count="4">
    <tableColumn id="1" xr3:uid="{003FBAE5-1371-4EB3-A5EA-78A08E716275}" name="Vendor Code">
      <calculatedColumnFormula>VLOOKUP(A5,AP,2,FALSE)</calculatedColumnFormula>
    </tableColumn>
    <tableColumn id="2" xr3:uid="{D4F7F710-7C78-447A-B9AB-52FF12E673EA}" name="2020" dataDxfId="6" dataCellStyle="Comma">
      <calculatedColumnFormula>VLOOKUP(A5,AP,3,)</calculatedColumnFormula>
    </tableColumn>
    <tableColumn id="3" xr3:uid="{EB330A1A-8711-40A7-8FD0-2E9CD5FECB69}" name="2021" dataDxfId="5" dataCellStyle="Comma">
      <calculatedColumnFormula>VLOOKUP(A5,AP,4,FALSE)</calculatedColumnFormula>
    </tableColumn>
    <tableColumn id="4" xr3:uid="{72FE97F1-E504-4F7B-9ABD-56A6D409AADF}" name="%" dataDxfId="4" dataCellStyle="Percent">
      <calculatedColumnFormula>VLOOKUP(A5,AP,6,FALSE)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EA162-CC84-4BD6-91D3-E0205D0438E2}" name="Table1" displayName="Table1" ref="A3:G2945" totalsRowShown="0">
  <autoFilter ref="A3:G2945" xr:uid="{A9B5A942-89C5-4943-91CF-14EC98BA78BD}"/>
  <sortState ref="A4:G2945">
    <sortCondition descending="1" ref="F3:F2945"/>
  </sortState>
  <tableColumns count="7">
    <tableColumn id="1" xr3:uid="{2961D526-5368-432E-8FF7-2C02F290B2AE}" name="VENDOR_NAME"/>
    <tableColumn id="2" xr3:uid="{B86C6F33-82BA-422F-AB6E-9DA48B1B674E}" name="VENDOR_NO"/>
    <tableColumn id="3" xr3:uid="{D0D3A769-27F4-4570-BA3B-2A062FAD173C}" name="2020" dataCellStyle="Comma"/>
    <tableColumn id="4" xr3:uid="{7A21D837-33CF-42C2-86C4-1DC589B668B9}" name="2021" dataCellStyle="Comma"/>
    <tableColumn id="5" xr3:uid="{1B1656C1-1EDA-4B3A-B651-2EB71EB9DB61}" name="2022"/>
    <tableColumn id="6" xr3:uid="{3663965C-FBD2-4C91-84E8-C4074806221C}" name="% Chage 20-21" dataCellStyle="Percent">
      <calculatedColumnFormula>(Table1[[#This Row],[2021]]-Table1[[#This Row],[2020]])/Table1[[#This Row],[2020]]</calculatedColumnFormula>
    </tableColumn>
    <tableColumn id="7" xr3:uid="{3102631A-6155-4CC1-91E7-6F6D781CF004}" name="Grand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e-instruments.com/" TargetMode="External"/><Relationship Id="rId3" Type="http://schemas.openxmlformats.org/officeDocument/2006/relationships/hyperlink" Target="https://www.dakotainstruments.com/" TargetMode="External"/><Relationship Id="rId7" Type="http://schemas.openxmlformats.org/officeDocument/2006/relationships/hyperlink" Target="https://graphene-supermarket.com/home.php" TargetMode="External"/><Relationship Id="rId2" Type="http://schemas.openxmlformats.org/officeDocument/2006/relationships/hyperlink" Target="https://datacaredubai.com/" TargetMode="External"/><Relationship Id="rId1" Type="http://schemas.openxmlformats.org/officeDocument/2006/relationships/hyperlink" Target="https://www.ubuy.co.in/contacts" TargetMode="External"/><Relationship Id="rId6" Type="http://schemas.openxmlformats.org/officeDocument/2006/relationships/hyperlink" Target="https://www.steminc.com/PZT/en/orderdetails/16536" TargetMode="External"/><Relationship Id="rId5" Type="http://schemas.openxmlformats.org/officeDocument/2006/relationships/hyperlink" Target="https://www.ispsupplies.com/?fragment=/products" TargetMode="External"/><Relationship Id="rId4" Type="http://schemas.openxmlformats.org/officeDocument/2006/relationships/hyperlink" Target="https://www.desertcart.ae/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3"/>
  <sheetViews>
    <sheetView tabSelected="1" workbookViewId="0">
      <selection activeCell="I16" sqref="I16"/>
    </sheetView>
  </sheetViews>
  <sheetFormatPr defaultRowHeight="15" x14ac:dyDescent="0.25"/>
  <cols>
    <col min="1" max="1" width="122.7109375" bestFit="1" customWidth="1"/>
    <col min="2" max="2" width="16.28515625" style="3" bestFit="1" customWidth="1"/>
    <col min="3" max="3" width="15.28515625" style="3" bestFit="1" customWidth="1"/>
    <col min="4" max="4" width="14.28515625" style="3" bestFit="1" customWidth="1"/>
    <col min="5" max="5" width="18.28515625" style="3" bestFit="1" customWidth="1"/>
    <col min="6" max="6" width="12" bestFit="1" customWidth="1"/>
    <col min="8" max="8" width="14.7109375" customWidth="1"/>
    <col min="9" max="10" width="14.28515625" style="3" bestFit="1" customWidth="1"/>
    <col min="11" max="11" width="22.7109375" style="14" bestFit="1" customWidth="1"/>
  </cols>
  <sheetData>
    <row r="1" spans="1:11" x14ac:dyDescent="0.25">
      <c r="G1" s="15" t="s">
        <v>766</v>
      </c>
    </row>
    <row r="2" spans="1:11" x14ac:dyDescent="0.25">
      <c r="G2" s="15" t="s">
        <v>767</v>
      </c>
    </row>
    <row r="3" spans="1:11" x14ac:dyDescent="0.25">
      <c r="A3" s="4" t="s">
        <v>764</v>
      </c>
      <c r="B3" s="4" t="s">
        <v>763</v>
      </c>
      <c r="C3"/>
      <c r="D3"/>
      <c r="E3"/>
      <c r="G3" s="15" t="s">
        <v>768</v>
      </c>
    </row>
    <row r="4" spans="1:11" x14ac:dyDescent="0.25">
      <c r="A4" s="4" t="s">
        <v>761</v>
      </c>
      <c r="B4" s="7">
        <v>2020</v>
      </c>
      <c r="C4" s="7">
        <v>2021</v>
      </c>
      <c r="D4" s="7">
        <v>2022</v>
      </c>
      <c r="E4" s="7" t="s">
        <v>765</v>
      </c>
      <c r="F4" t="s">
        <v>762</v>
      </c>
      <c r="H4" t="s">
        <v>5962</v>
      </c>
      <c r="I4" s="17" t="s">
        <v>770</v>
      </c>
      <c r="J4" s="17" t="s">
        <v>771</v>
      </c>
      <c r="K4" s="14" t="s">
        <v>5963</v>
      </c>
    </row>
    <row r="5" spans="1:11" x14ac:dyDescent="0.25">
      <c r="A5" s="5" t="s">
        <v>3</v>
      </c>
      <c r="B5" s="8">
        <v>19617302</v>
      </c>
      <c r="C5" s="7">
        <v>16036473.000234</v>
      </c>
      <c r="D5" s="7"/>
      <c r="E5" s="10">
        <v>-0.18253422411328529</v>
      </c>
      <c r="F5" s="7">
        <v>35653774.817699775</v>
      </c>
      <c r="H5" t="str">
        <f t="shared" ref="H5:H68" si="0">VLOOKUP(A5,AP,2,FALSE)</f>
        <v>58214</v>
      </c>
      <c r="I5" s="3">
        <f t="shared" ref="I5:I68" si="1">VLOOKUP(A5,AP,3,)</f>
        <v>15955255.050000001</v>
      </c>
      <c r="J5" s="3">
        <f t="shared" ref="J5:J68" si="2">VLOOKUP(A5,AP,4,FALSE)</f>
        <v>24637696.649999999</v>
      </c>
      <c r="K5" s="14">
        <f t="shared" ref="K5:K68" si="3">VLOOKUP(A5,AP,6,FALSE)</f>
        <v>0.54417441606488126</v>
      </c>
    </row>
    <row r="6" spans="1:11" x14ac:dyDescent="0.25">
      <c r="A6" s="5" t="s">
        <v>4</v>
      </c>
      <c r="B6" s="8">
        <v>12440638.59</v>
      </c>
      <c r="C6" s="7">
        <v>12215983.16</v>
      </c>
      <c r="D6" s="7">
        <v>14369597.359999999</v>
      </c>
      <c r="E6" s="10">
        <v>-1.8058191175216811E-2</v>
      </c>
      <c r="F6" s="7">
        <v>39026219.091941811</v>
      </c>
      <c r="H6" t="str">
        <f t="shared" si="0"/>
        <v>47624</v>
      </c>
      <c r="I6" s="3">
        <f t="shared" si="1"/>
        <v>14106271.66</v>
      </c>
      <c r="J6" s="3">
        <f t="shared" si="2"/>
        <v>16331639.970000001</v>
      </c>
      <c r="K6" s="14">
        <f t="shared" si="3"/>
        <v>0.15775736946214464</v>
      </c>
    </row>
    <row r="7" spans="1:11" x14ac:dyDescent="0.25">
      <c r="A7" s="11" t="s">
        <v>5</v>
      </c>
      <c r="B7" s="16">
        <v>10284787.32</v>
      </c>
      <c r="C7" s="12">
        <v>11127212.5832</v>
      </c>
      <c r="D7" s="12"/>
      <c r="E7" s="13">
        <v>8.1909837995560994E-2</v>
      </c>
      <c r="F7" s="12">
        <v>21411999.98510984</v>
      </c>
      <c r="G7" s="12">
        <v>1</v>
      </c>
      <c r="H7" t="str">
        <f t="shared" si="0"/>
        <v>4852</v>
      </c>
      <c r="I7" s="3">
        <f t="shared" si="1"/>
        <v>11436640.84</v>
      </c>
      <c r="J7" s="3">
        <f t="shared" si="2"/>
        <v>13248640.289999999</v>
      </c>
      <c r="K7" s="14">
        <f t="shared" si="3"/>
        <v>0.15843808294324291</v>
      </c>
    </row>
    <row r="8" spans="1:11" x14ac:dyDescent="0.25">
      <c r="A8" s="5" t="s">
        <v>6</v>
      </c>
      <c r="B8" s="8">
        <v>9374123</v>
      </c>
      <c r="C8" s="7">
        <v>6132257.5</v>
      </c>
      <c r="D8" s="7">
        <v>489000</v>
      </c>
      <c r="E8" s="10">
        <v>-0.34583133803556876</v>
      </c>
      <c r="F8" s="7">
        <v>15995380.154168662</v>
      </c>
      <c r="H8" t="str">
        <f t="shared" si="0"/>
        <v>9139</v>
      </c>
      <c r="I8" s="3">
        <f t="shared" si="1"/>
        <v>10370091.9</v>
      </c>
      <c r="J8" s="3">
        <f t="shared" si="2"/>
        <v>10940151.289999999</v>
      </c>
      <c r="K8" s="14">
        <f t="shared" si="3"/>
        <v>5.4971488729043831E-2</v>
      </c>
    </row>
    <row r="9" spans="1:11" x14ac:dyDescent="0.25">
      <c r="A9" s="5" t="s">
        <v>7</v>
      </c>
      <c r="B9" s="8">
        <v>6926745</v>
      </c>
      <c r="C9" s="7">
        <v>1505535</v>
      </c>
      <c r="D9" s="7"/>
      <c r="E9" s="10">
        <v>-0.78264899314180036</v>
      </c>
      <c r="F9" s="7">
        <v>8432279.2173510063</v>
      </c>
      <c r="H9" t="str">
        <f t="shared" si="0"/>
        <v>76308</v>
      </c>
      <c r="I9" s="3">
        <f t="shared" si="1"/>
        <v>9054913.3499999996</v>
      </c>
      <c r="J9" s="3">
        <f t="shared" si="2"/>
        <v>1580811.75</v>
      </c>
      <c r="K9" s="14">
        <f t="shared" si="3"/>
        <v>-0.82541945031423192</v>
      </c>
    </row>
    <row r="10" spans="1:11" x14ac:dyDescent="0.25">
      <c r="A10" s="5" t="s">
        <v>8</v>
      </c>
      <c r="B10" s="8">
        <v>6625037</v>
      </c>
      <c r="C10" s="7">
        <v>5965338.2213000003</v>
      </c>
      <c r="D10" s="7"/>
      <c r="E10" s="10">
        <v>-9.9576618017378576E-2</v>
      </c>
      <c r="F10" s="7">
        <v>12590375.121723382</v>
      </c>
      <c r="H10" t="str">
        <f t="shared" si="0"/>
        <v>4331</v>
      </c>
      <c r="I10" s="3">
        <f t="shared" si="1"/>
        <v>5862964.9000000004</v>
      </c>
      <c r="J10" s="3">
        <f t="shared" si="2"/>
        <v>6778198.29</v>
      </c>
      <c r="K10" s="14">
        <f t="shared" si="3"/>
        <v>0.15610419056064956</v>
      </c>
    </row>
    <row r="11" spans="1:11" x14ac:dyDescent="0.25">
      <c r="A11" s="5" t="s">
        <v>9</v>
      </c>
      <c r="B11" s="8">
        <v>5925500</v>
      </c>
      <c r="C11" s="7"/>
      <c r="D11" s="7"/>
      <c r="E11" s="10">
        <v>-1</v>
      </c>
      <c r="F11" s="7">
        <v>5925499</v>
      </c>
      <c r="H11" t="str">
        <f t="shared" si="0"/>
        <v>94464</v>
      </c>
      <c r="I11" s="3">
        <f t="shared" si="1"/>
        <v>5364432.05</v>
      </c>
      <c r="J11" s="3">
        <f t="shared" si="2"/>
        <v>224138.28</v>
      </c>
      <c r="K11" s="14">
        <f t="shared" si="3"/>
        <v>-0.95821770545122287</v>
      </c>
    </row>
    <row r="12" spans="1:11" x14ac:dyDescent="0.25">
      <c r="A12" s="5" t="s">
        <v>10</v>
      </c>
      <c r="B12" s="8">
        <v>4364411.4399999985</v>
      </c>
      <c r="C12" s="7">
        <v>721574.52</v>
      </c>
      <c r="D12" s="7"/>
      <c r="E12" s="10">
        <v>-0.83466853894966409</v>
      </c>
      <c r="F12" s="7">
        <v>5085985.1253314605</v>
      </c>
      <c r="H12" t="str">
        <f t="shared" si="0"/>
        <v>90605</v>
      </c>
      <c r="I12" s="3">
        <f t="shared" si="1"/>
        <v>4330080.93</v>
      </c>
      <c r="J12" s="3">
        <f t="shared" si="2"/>
        <v>1262755.3999999999</v>
      </c>
      <c r="K12" s="14">
        <f t="shared" si="3"/>
        <v>-0.70837602797414689</v>
      </c>
    </row>
    <row r="13" spans="1:11" x14ac:dyDescent="0.25">
      <c r="A13" s="5" t="s">
        <v>13</v>
      </c>
      <c r="B13" s="8">
        <v>3496899.9287999999</v>
      </c>
      <c r="C13" s="7">
        <v>383983.74</v>
      </c>
      <c r="D13" s="7">
        <v>85696</v>
      </c>
      <c r="E13" s="10">
        <v>-0.8901931002264144</v>
      </c>
      <c r="F13" s="7">
        <v>3966578.7786069</v>
      </c>
      <c r="H13" t="str">
        <f t="shared" si="0"/>
        <v>58199</v>
      </c>
      <c r="I13" s="3">
        <f t="shared" si="1"/>
        <v>3065311.63</v>
      </c>
      <c r="J13" s="3">
        <f t="shared" si="2"/>
        <v>1484307</v>
      </c>
      <c r="K13" s="14">
        <f t="shared" si="3"/>
        <v>-0.51577288733935345</v>
      </c>
    </row>
    <row r="14" spans="1:11" x14ac:dyDescent="0.25">
      <c r="A14" s="5" t="s">
        <v>16</v>
      </c>
      <c r="B14" s="8">
        <v>2827200</v>
      </c>
      <c r="C14" s="7">
        <v>509490</v>
      </c>
      <c r="D14" s="7">
        <v>73450</v>
      </c>
      <c r="E14" s="10">
        <v>-0.81978989813242786</v>
      </c>
      <c r="F14" s="7">
        <v>3410139.1802101019</v>
      </c>
      <c r="H14" t="str">
        <f t="shared" si="0"/>
        <v>6268</v>
      </c>
      <c r="I14" s="3">
        <f t="shared" si="1"/>
        <v>4733047.25</v>
      </c>
      <c r="J14" s="3">
        <f t="shared" si="2"/>
        <v>873975.9</v>
      </c>
      <c r="K14" s="14">
        <f t="shared" si="3"/>
        <v>-0.81534604371422659</v>
      </c>
    </row>
    <row r="15" spans="1:11" x14ac:dyDescent="0.25">
      <c r="A15" s="5" t="s">
        <v>17</v>
      </c>
      <c r="B15" s="8">
        <v>2715927.7</v>
      </c>
      <c r="C15" s="7">
        <v>20700</v>
      </c>
      <c r="D15" s="7"/>
      <c r="E15" s="10">
        <v>-0.99237829490085472</v>
      </c>
      <c r="F15" s="7">
        <v>2736626.7076217053</v>
      </c>
      <c r="H15" t="str">
        <f t="shared" si="0"/>
        <v>4762</v>
      </c>
      <c r="I15" s="3">
        <f t="shared" si="1"/>
        <v>3207172.61</v>
      </c>
      <c r="J15" s="3">
        <f t="shared" si="2"/>
        <v>13041</v>
      </c>
      <c r="K15" s="14">
        <f t="shared" si="3"/>
        <v>-0.99593380164218848</v>
      </c>
    </row>
    <row r="16" spans="1:11" x14ac:dyDescent="0.25">
      <c r="A16" s="11" t="s">
        <v>21</v>
      </c>
      <c r="B16" s="16">
        <v>1754438.96</v>
      </c>
      <c r="C16" s="16">
        <v>1849137.5482999999</v>
      </c>
      <c r="D16" s="12">
        <v>46015.942000000003</v>
      </c>
      <c r="E16" s="13">
        <v>5.397656485011023E-2</v>
      </c>
      <c r="F16" s="12">
        <v>3649592.5042765643</v>
      </c>
      <c r="G16" s="12">
        <v>1</v>
      </c>
      <c r="H16" t="str">
        <f t="shared" si="0"/>
        <v>5622</v>
      </c>
      <c r="I16" s="3">
        <f t="shared" si="1"/>
        <v>185113.87</v>
      </c>
      <c r="J16" s="3">
        <f t="shared" si="2"/>
        <v>2881927.82</v>
      </c>
      <c r="K16" s="14">
        <f t="shared" si="3"/>
        <v>14.568405652153455</v>
      </c>
    </row>
    <row r="17" spans="1:11" x14ac:dyDescent="0.25">
      <c r="A17" s="11" t="s">
        <v>22</v>
      </c>
      <c r="B17" s="16">
        <v>1651015.46</v>
      </c>
      <c r="C17" s="12">
        <v>1703301.0360000001</v>
      </c>
      <c r="D17" s="12"/>
      <c r="E17" s="13">
        <v>3.1668737977777701E-2</v>
      </c>
      <c r="F17" s="12">
        <v>3354316.5276687383</v>
      </c>
      <c r="G17" s="12">
        <v>1</v>
      </c>
      <c r="H17" t="str">
        <f t="shared" si="0"/>
        <v>38180</v>
      </c>
      <c r="I17" s="3">
        <f t="shared" si="1"/>
        <v>2204576.5699999998</v>
      </c>
      <c r="J17" s="3">
        <f t="shared" si="2"/>
        <v>1918015.31</v>
      </c>
      <c r="K17" s="14">
        <f t="shared" si="3"/>
        <v>-0.1299847162940681</v>
      </c>
    </row>
    <row r="18" spans="1:11" x14ac:dyDescent="0.25">
      <c r="A18" s="5" t="s">
        <v>23</v>
      </c>
      <c r="B18" s="8">
        <v>1649000</v>
      </c>
      <c r="C18" s="7">
        <v>77073</v>
      </c>
      <c r="D18" s="7"/>
      <c r="E18" s="10">
        <v>-0.95326076409945426</v>
      </c>
      <c r="F18" s="7">
        <v>1726072.046739236</v>
      </c>
      <c r="H18" t="str">
        <f t="shared" si="0"/>
        <v>70348</v>
      </c>
      <c r="I18" s="3">
        <f t="shared" si="1"/>
        <v>1274290.5</v>
      </c>
      <c r="J18" s="3">
        <f t="shared" si="2"/>
        <v>1526257.95</v>
      </c>
      <c r="K18" s="14">
        <f t="shared" si="3"/>
        <v>0.19773156120994384</v>
      </c>
    </row>
    <row r="19" spans="1:11" x14ac:dyDescent="0.25">
      <c r="A19" s="5" t="s">
        <v>24</v>
      </c>
      <c r="B19" s="8">
        <v>1619803.3554</v>
      </c>
      <c r="C19" s="7">
        <v>1637913.6000000001</v>
      </c>
      <c r="D19" s="7">
        <v>249000</v>
      </c>
      <c r="E19" s="10">
        <v>1.1180520487024108E-2</v>
      </c>
      <c r="F19" s="7">
        <v>3506716.9665805208</v>
      </c>
      <c r="H19" t="str">
        <f t="shared" si="0"/>
        <v>10555</v>
      </c>
      <c r="I19" s="3">
        <f t="shared" si="1"/>
        <v>3637223.81</v>
      </c>
      <c r="J19" s="3">
        <f t="shared" si="2"/>
        <v>2428927.1800000002</v>
      </c>
      <c r="K19" s="14">
        <f t="shared" si="3"/>
        <v>-0.33220299137984577</v>
      </c>
    </row>
    <row r="20" spans="1:11" x14ac:dyDescent="0.25">
      <c r="A20" s="5" t="s">
        <v>26</v>
      </c>
      <c r="B20" s="8">
        <v>1557679</v>
      </c>
      <c r="C20" s="7">
        <v>48651</v>
      </c>
      <c r="D20" s="7"/>
      <c r="E20" s="10">
        <v>-0.96876699242912045</v>
      </c>
      <c r="F20" s="7">
        <v>1606329.0312330076</v>
      </c>
      <c r="H20" t="str">
        <f t="shared" si="0"/>
        <v>84898</v>
      </c>
      <c r="I20" s="3">
        <f t="shared" si="1"/>
        <v>1711082.9</v>
      </c>
      <c r="J20" s="3">
        <f t="shared" si="2"/>
        <v>104148.6</v>
      </c>
      <c r="K20" s="14">
        <f t="shared" si="3"/>
        <v>-0.93913293154878696</v>
      </c>
    </row>
    <row r="21" spans="1:11" x14ac:dyDescent="0.25">
      <c r="A21" s="5" t="s">
        <v>28</v>
      </c>
      <c r="B21" s="8">
        <v>1490192.9</v>
      </c>
      <c r="C21" s="7">
        <v>1326249.82</v>
      </c>
      <c r="D21" s="7"/>
      <c r="E21" s="10">
        <v>-0.11001466991286823</v>
      </c>
      <c r="F21" s="7">
        <v>2816442.6099853297</v>
      </c>
      <c r="H21" t="str">
        <f t="shared" si="0"/>
        <v>12613</v>
      </c>
      <c r="I21" s="3">
        <f t="shared" si="1"/>
        <v>2814923.51</v>
      </c>
      <c r="J21" s="3">
        <f t="shared" si="2"/>
        <v>1570337.15</v>
      </c>
      <c r="K21" s="14">
        <f t="shared" si="3"/>
        <v>-0.44213860716947151</v>
      </c>
    </row>
    <row r="22" spans="1:11" x14ac:dyDescent="0.25">
      <c r="A22" s="11" t="s">
        <v>20</v>
      </c>
      <c r="B22" s="16">
        <v>1378301.665185</v>
      </c>
      <c r="C22" s="12">
        <v>1940866.6680000001</v>
      </c>
      <c r="D22" s="12">
        <v>60600</v>
      </c>
      <c r="E22" s="13">
        <v>0.40815811010392328</v>
      </c>
      <c r="F22" s="12">
        <v>3379768.7413431103</v>
      </c>
      <c r="G22" s="12">
        <v>1</v>
      </c>
      <c r="H22" t="str">
        <f t="shared" si="0"/>
        <v>5912</v>
      </c>
      <c r="I22" s="3">
        <f t="shared" si="1"/>
        <v>1699125.75</v>
      </c>
      <c r="J22" s="3">
        <f t="shared" si="2"/>
        <v>2441047</v>
      </c>
      <c r="K22" s="14">
        <f t="shared" si="3"/>
        <v>0.43664881778173276</v>
      </c>
    </row>
    <row r="23" spans="1:11" x14ac:dyDescent="0.25">
      <c r="A23" s="5" t="s">
        <v>32</v>
      </c>
      <c r="B23" s="8">
        <v>1354000</v>
      </c>
      <c r="C23" s="7"/>
      <c r="D23" s="7"/>
      <c r="E23" s="10">
        <v>-1</v>
      </c>
      <c r="F23" s="7">
        <v>1353999</v>
      </c>
      <c r="H23" t="str">
        <f t="shared" si="0"/>
        <v>98258</v>
      </c>
      <c r="I23" s="3">
        <f t="shared" si="1"/>
        <v>0</v>
      </c>
      <c r="J23" s="3">
        <f t="shared" si="2"/>
        <v>1315000</v>
      </c>
      <c r="K23" s="14" t="e">
        <f t="shared" si="3"/>
        <v>#DIV/0!</v>
      </c>
    </row>
    <row r="24" spans="1:11" x14ac:dyDescent="0.25">
      <c r="A24" s="5" t="s">
        <v>36</v>
      </c>
      <c r="B24" s="8">
        <v>1206033</v>
      </c>
      <c r="C24" s="7">
        <v>195175</v>
      </c>
      <c r="D24" s="7"/>
      <c r="E24" s="10">
        <v>-0.83816777816195742</v>
      </c>
      <c r="F24" s="7">
        <v>1401207.1618322218</v>
      </c>
      <c r="H24" t="str">
        <f t="shared" si="0"/>
        <v>77776</v>
      </c>
      <c r="I24" s="3">
        <f t="shared" si="1"/>
        <v>1059833.04</v>
      </c>
      <c r="J24" s="3">
        <f t="shared" si="2"/>
        <v>1300766.47</v>
      </c>
      <c r="K24" s="14">
        <f t="shared" si="3"/>
        <v>0.22733149553442863</v>
      </c>
    </row>
    <row r="25" spans="1:11" x14ac:dyDescent="0.25">
      <c r="A25" s="5" t="s">
        <v>37</v>
      </c>
      <c r="B25" s="8">
        <v>1197568.8700000001</v>
      </c>
      <c r="C25" s="7">
        <v>218365.75</v>
      </c>
      <c r="D25" s="7"/>
      <c r="E25" s="10">
        <v>-0.81765912969998966</v>
      </c>
      <c r="F25" s="7">
        <v>1415933.8023408705</v>
      </c>
      <c r="H25" t="str">
        <f t="shared" si="0"/>
        <v>40737</v>
      </c>
      <c r="I25" s="3">
        <f t="shared" si="1"/>
        <v>1171337.1499999999</v>
      </c>
      <c r="J25" s="3">
        <f t="shared" si="2"/>
        <v>173179.81</v>
      </c>
      <c r="K25" s="14">
        <f t="shared" si="3"/>
        <v>-0.85215203837767795</v>
      </c>
    </row>
    <row r="26" spans="1:11" x14ac:dyDescent="0.25">
      <c r="A26" s="5" t="s">
        <v>38</v>
      </c>
      <c r="B26" s="8">
        <v>1179853.8</v>
      </c>
      <c r="C26" s="7"/>
      <c r="D26" s="7"/>
      <c r="E26" s="10">
        <v>-1</v>
      </c>
      <c r="F26" s="7">
        <v>1179852.8</v>
      </c>
      <c r="H26" t="str">
        <f t="shared" si="0"/>
        <v>96601</v>
      </c>
      <c r="I26" s="3">
        <f t="shared" si="1"/>
        <v>1179853.8</v>
      </c>
      <c r="J26" s="3">
        <f t="shared" si="2"/>
        <v>67445.5</v>
      </c>
      <c r="K26" s="14">
        <f t="shared" si="3"/>
        <v>-0.94283571405202915</v>
      </c>
    </row>
    <row r="27" spans="1:11" x14ac:dyDescent="0.25">
      <c r="A27" s="5" t="s">
        <v>39</v>
      </c>
      <c r="B27" s="8">
        <v>1143379</v>
      </c>
      <c r="C27" s="7">
        <v>0</v>
      </c>
      <c r="D27" s="7"/>
      <c r="E27" s="10">
        <v>-1</v>
      </c>
      <c r="F27" s="7">
        <v>1143378</v>
      </c>
      <c r="H27" t="str">
        <f t="shared" si="0"/>
        <v>68600</v>
      </c>
      <c r="I27" s="3">
        <f t="shared" si="1"/>
        <v>1216325.25</v>
      </c>
      <c r="J27" s="3">
        <f t="shared" si="2"/>
        <v>279219.78000000003</v>
      </c>
      <c r="K27" s="14">
        <f t="shared" si="3"/>
        <v>-0.77043987206546927</v>
      </c>
    </row>
    <row r="28" spans="1:11" x14ac:dyDescent="0.25">
      <c r="A28" s="11" t="s">
        <v>31</v>
      </c>
      <c r="B28" s="16">
        <v>1105859</v>
      </c>
      <c r="C28" s="12">
        <v>1363968</v>
      </c>
      <c r="D28" s="12">
        <v>417660</v>
      </c>
      <c r="E28" s="13">
        <v>0.23340136491180161</v>
      </c>
      <c r="F28" s="12">
        <v>2887487.2334013651</v>
      </c>
      <c r="G28" s="12">
        <v>1</v>
      </c>
      <c r="H28" t="str">
        <f t="shared" si="0"/>
        <v>58769</v>
      </c>
      <c r="I28" s="3">
        <f t="shared" si="1"/>
        <v>1633010</v>
      </c>
      <c r="J28" s="3">
        <f t="shared" si="2"/>
        <v>1543983.35</v>
      </c>
      <c r="K28" s="14">
        <f t="shared" si="3"/>
        <v>-5.4516904366782755E-2</v>
      </c>
    </row>
    <row r="29" spans="1:11" x14ac:dyDescent="0.25">
      <c r="A29" s="5" t="s">
        <v>40</v>
      </c>
      <c r="B29" s="8">
        <v>1093000</v>
      </c>
      <c r="C29" s="7"/>
      <c r="D29" s="7"/>
      <c r="E29" s="10">
        <v>-1</v>
      </c>
      <c r="F29" s="7">
        <v>1092999</v>
      </c>
      <c r="H29" t="str">
        <f t="shared" si="0"/>
        <v>58121</v>
      </c>
      <c r="I29" s="3">
        <f t="shared" si="1"/>
        <v>1173375</v>
      </c>
      <c r="J29" s="3">
        <f t="shared" si="2"/>
        <v>0</v>
      </c>
      <c r="K29" s="14">
        <f t="shared" si="3"/>
        <v>-1</v>
      </c>
    </row>
    <row r="30" spans="1:11" x14ac:dyDescent="0.25">
      <c r="A30" s="11" t="s">
        <v>33</v>
      </c>
      <c r="B30" s="16">
        <v>1060825.25</v>
      </c>
      <c r="C30" s="12">
        <v>1344028.49</v>
      </c>
      <c r="D30" s="12">
        <v>16218.85</v>
      </c>
      <c r="E30" s="13">
        <v>0.26696502557796392</v>
      </c>
      <c r="F30" s="12">
        <v>2421072.8569650259</v>
      </c>
      <c r="G30" s="12">
        <v>1</v>
      </c>
      <c r="H30" t="str">
        <f t="shared" si="0"/>
        <v>91597</v>
      </c>
      <c r="I30" s="3">
        <f t="shared" si="1"/>
        <v>1481341.71</v>
      </c>
      <c r="J30" s="3">
        <f t="shared" si="2"/>
        <v>1898889.42</v>
      </c>
      <c r="K30" s="14">
        <f t="shared" si="3"/>
        <v>0.28187129760897639</v>
      </c>
    </row>
    <row r="31" spans="1:11" x14ac:dyDescent="0.25">
      <c r="A31" s="5" t="s">
        <v>44</v>
      </c>
      <c r="B31" s="8">
        <v>1014568.5</v>
      </c>
      <c r="C31" s="7">
        <v>91539.77</v>
      </c>
      <c r="D31" s="7"/>
      <c r="E31" s="10">
        <v>-0.90977467760924968</v>
      </c>
      <c r="F31" s="7">
        <v>1106107.3602253224</v>
      </c>
      <c r="H31" t="str">
        <f t="shared" si="0"/>
        <v>31183</v>
      </c>
      <c r="I31" s="3">
        <f t="shared" si="1"/>
        <v>1415528.42</v>
      </c>
      <c r="J31" s="3">
        <f t="shared" si="2"/>
        <v>168938.45</v>
      </c>
      <c r="K31" s="14">
        <f t="shared" si="3"/>
        <v>-0.88065343824039932</v>
      </c>
    </row>
    <row r="32" spans="1:11" x14ac:dyDescent="0.25">
      <c r="A32" s="5" t="s">
        <v>47</v>
      </c>
      <c r="B32" s="8">
        <v>1000000</v>
      </c>
      <c r="C32" s="7"/>
      <c r="D32" s="7"/>
      <c r="E32" s="10">
        <v>-1</v>
      </c>
      <c r="F32" s="7">
        <v>999999</v>
      </c>
      <c r="H32" t="str">
        <f t="shared" si="0"/>
        <v>91604</v>
      </c>
      <c r="I32" s="3">
        <f t="shared" si="1"/>
        <v>0</v>
      </c>
      <c r="J32" s="3">
        <f t="shared" si="2"/>
        <v>200000</v>
      </c>
      <c r="K32" s="14" t="e">
        <f t="shared" si="3"/>
        <v>#DIV/0!</v>
      </c>
    </row>
    <row r="33" spans="1:11" x14ac:dyDescent="0.25">
      <c r="A33" s="5" t="s">
        <v>46</v>
      </c>
      <c r="B33" s="8">
        <v>1000000</v>
      </c>
      <c r="C33" s="7"/>
      <c r="D33" s="7"/>
      <c r="E33" s="10">
        <v>-1</v>
      </c>
      <c r="F33" s="7">
        <v>999999</v>
      </c>
      <c r="H33" t="e">
        <f t="shared" si="0"/>
        <v>#N/A</v>
      </c>
      <c r="I33" s="3" t="e">
        <f t="shared" si="1"/>
        <v>#N/A</v>
      </c>
      <c r="J33" s="3" t="e">
        <f t="shared" si="2"/>
        <v>#N/A</v>
      </c>
      <c r="K33" s="14" t="e">
        <f t="shared" si="3"/>
        <v>#N/A</v>
      </c>
    </row>
    <row r="34" spans="1:11" x14ac:dyDescent="0.25">
      <c r="A34" s="5" t="s">
        <v>48</v>
      </c>
      <c r="B34" s="8">
        <v>994400</v>
      </c>
      <c r="C34" s="7">
        <v>215210</v>
      </c>
      <c r="D34" s="7"/>
      <c r="E34" s="10">
        <v>-0.7835780370072406</v>
      </c>
      <c r="F34" s="7">
        <v>1209609.2164219629</v>
      </c>
      <c r="H34" t="str">
        <f t="shared" si="0"/>
        <v>4440</v>
      </c>
      <c r="I34" s="3">
        <f t="shared" si="1"/>
        <v>956798</v>
      </c>
      <c r="J34" s="3">
        <f t="shared" si="2"/>
        <v>783558.52</v>
      </c>
      <c r="K34" s="14">
        <f t="shared" si="3"/>
        <v>-0.1810617079049078</v>
      </c>
    </row>
    <row r="35" spans="1:11" x14ac:dyDescent="0.25">
      <c r="A35" s="11" t="s">
        <v>25</v>
      </c>
      <c r="B35" s="16">
        <v>939249</v>
      </c>
      <c r="C35" s="12">
        <v>1567159</v>
      </c>
      <c r="D35" s="12"/>
      <c r="E35" s="13">
        <v>0.66852346928237349</v>
      </c>
      <c r="F35" s="12">
        <v>2506408.6685234695</v>
      </c>
      <c r="G35" s="12">
        <v>1</v>
      </c>
      <c r="H35" t="str">
        <f t="shared" si="0"/>
        <v>35</v>
      </c>
      <c r="I35" s="3">
        <f t="shared" si="1"/>
        <v>598609.89</v>
      </c>
      <c r="J35" s="3">
        <f t="shared" si="2"/>
        <v>12589165.109999999</v>
      </c>
      <c r="K35" s="14">
        <f t="shared" si="3"/>
        <v>20.030666750260337</v>
      </c>
    </row>
    <row r="36" spans="1:11" x14ac:dyDescent="0.25">
      <c r="A36" s="5" t="s">
        <v>50</v>
      </c>
      <c r="B36" s="8">
        <v>936826</v>
      </c>
      <c r="C36" s="7">
        <v>235105</v>
      </c>
      <c r="D36" s="7"/>
      <c r="E36" s="10">
        <v>-0.74904091047857335</v>
      </c>
      <c r="F36" s="7">
        <v>1171930.2509590895</v>
      </c>
      <c r="H36" t="str">
        <f t="shared" si="0"/>
        <v>5064</v>
      </c>
      <c r="I36" s="3">
        <f t="shared" si="1"/>
        <v>1004417.4</v>
      </c>
      <c r="J36" s="3">
        <f t="shared" si="2"/>
        <v>248711.5</v>
      </c>
      <c r="K36" s="14">
        <f t="shared" si="3"/>
        <v>-0.7523823263117505</v>
      </c>
    </row>
    <row r="37" spans="1:11" x14ac:dyDescent="0.25">
      <c r="A37" s="11" t="s">
        <v>52</v>
      </c>
      <c r="B37" s="16">
        <v>913105</v>
      </c>
      <c r="C37" s="12">
        <v>38700</v>
      </c>
      <c r="D37" s="12"/>
      <c r="E37" s="13">
        <v>-0.95761714151165533</v>
      </c>
      <c r="F37" s="12">
        <v>951804.04238285846</v>
      </c>
      <c r="G37" s="12">
        <v>1</v>
      </c>
      <c r="H37" t="str">
        <f t="shared" si="0"/>
        <v>199</v>
      </c>
      <c r="I37" s="3">
        <f t="shared" si="1"/>
        <v>245243.25</v>
      </c>
      <c r="J37" s="3">
        <f t="shared" si="2"/>
        <v>775362</v>
      </c>
      <c r="K37" s="14">
        <f t="shared" si="3"/>
        <v>2.16160383619121</v>
      </c>
    </row>
    <row r="38" spans="1:11" x14ac:dyDescent="0.25">
      <c r="A38" s="5" t="s">
        <v>53</v>
      </c>
      <c r="B38" s="8">
        <v>869543.6</v>
      </c>
      <c r="C38" s="7">
        <v>651260.6</v>
      </c>
      <c r="D38" s="7">
        <v>40150</v>
      </c>
      <c r="E38" s="10">
        <v>-0.25103169064782949</v>
      </c>
      <c r="F38" s="7">
        <v>1560953.9489683092</v>
      </c>
      <c r="H38" t="str">
        <f t="shared" si="0"/>
        <v>66859</v>
      </c>
      <c r="I38" s="3">
        <f t="shared" si="1"/>
        <v>945457.27</v>
      </c>
      <c r="J38" s="3">
        <f t="shared" si="2"/>
        <v>490323.34</v>
      </c>
      <c r="K38" s="14">
        <f t="shared" si="3"/>
        <v>-0.48139026949361763</v>
      </c>
    </row>
    <row r="39" spans="1:11" x14ac:dyDescent="0.25">
      <c r="A39" s="5" t="s">
        <v>55</v>
      </c>
      <c r="B39" s="8">
        <v>846480</v>
      </c>
      <c r="C39" s="7">
        <v>118100</v>
      </c>
      <c r="D39" s="7"/>
      <c r="E39" s="10">
        <v>-0.86048105094036476</v>
      </c>
      <c r="F39" s="7">
        <v>964579.13951894909</v>
      </c>
      <c r="H39" t="str">
        <f t="shared" si="0"/>
        <v>129</v>
      </c>
      <c r="I39" s="3">
        <f t="shared" si="1"/>
        <v>6821456.25</v>
      </c>
      <c r="J39" s="3">
        <f t="shared" si="2"/>
        <v>1821650.25</v>
      </c>
      <c r="K39" s="14">
        <f t="shared" si="3"/>
        <v>-0.7329528793796779</v>
      </c>
    </row>
    <row r="40" spans="1:11" x14ac:dyDescent="0.25">
      <c r="A40" s="5" t="s">
        <v>59</v>
      </c>
      <c r="B40" s="8">
        <v>753703.76</v>
      </c>
      <c r="C40" s="7">
        <v>825481.46</v>
      </c>
      <c r="D40" s="7">
        <v>0</v>
      </c>
      <c r="E40" s="10">
        <v>9.5233304926062662E-2</v>
      </c>
      <c r="F40" s="7">
        <v>1579185.3152333049</v>
      </c>
      <c r="H40" t="str">
        <f t="shared" si="0"/>
        <v>4536</v>
      </c>
      <c r="I40" s="3">
        <f t="shared" si="1"/>
        <v>917582.5</v>
      </c>
      <c r="J40" s="3">
        <f t="shared" si="2"/>
        <v>3010178.85</v>
      </c>
      <c r="K40" s="14">
        <f t="shared" si="3"/>
        <v>2.2805539011478535</v>
      </c>
    </row>
    <row r="41" spans="1:11" x14ac:dyDescent="0.25">
      <c r="A41" s="5" t="s">
        <v>61</v>
      </c>
      <c r="B41" s="8">
        <v>741388.48</v>
      </c>
      <c r="C41" s="7"/>
      <c r="D41" s="7"/>
      <c r="E41" s="10">
        <v>-1</v>
      </c>
      <c r="F41" s="7">
        <v>741387.48</v>
      </c>
      <c r="H41" t="str">
        <f t="shared" si="0"/>
        <v>63957</v>
      </c>
      <c r="I41" s="3">
        <f t="shared" si="1"/>
        <v>731754.58000000007</v>
      </c>
      <c r="J41" s="3">
        <f t="shared" si="2"/>
        <v>526575</v>
      </c>
      <c r="K41" s="14">
        <f t="shared" si="3"/>
        <v>-0.28039398127169912</v>
      </c>
    </row>
    <row r="42" spans="1:11" x14ac:dyDescent="0.25">
      <c r="A42" s="11" t="s">
        <v>35</v>
      </c>
      <c r="B42" s="16">
        <v>725576</v>
      </c>
      <c r="C42" s="12">
        <v>1217498.7</v>
      </c>
      <c r="D42" s="12"/>
      <c r="E42" s="13">
        <v>0.67797542917626819</v>
      </c>
      <c r="F42" s="12">
        <v>1943075.3779754292</v>
      </c>
      <c r="G42" s="12">
        <v>1</v>
      </c>
      <c r="H42" t="str">
        <f t="shared" si="0"/>
        <v>44764</v>
      </c>
      <c r="I42" s="3">
        <f t="shared" si="1"/>
        <v>763069.65</v>
      </c>
      <c r="J42" s="3">
        <f t="shared" si="2"/>
        <v>1454066.25</v>
      </c>
      <c r="K42" s="14">
        <f t="shared" si="3"/>
        <v>0.90554853020297688</v>
      </c>
    </row>
    <row r="43" spans="1:11" x14ac:dyDescent="0.25">
      <c r="A43" s="11" t="s">
        <v>34</v>
      </c>
      <c r="B43" s="16">
        <v>723860</v>
      </c>
      <c r="C43" s="12">
        <v>1321000.3255</v>
      </c>
      <c r="D43" s="12"/>
      <c r="E43" s="13">
        <v>0.82493897369657121</v>
      </c>
      <c r="F43" s="12">
        <v>2044861.1504389737</v>
      </c>
      <c r="G43" s="12">
        <v>1</v>
      </c>
      <c r="H43" t="str">
        <f t="shared" si="0"/>
        <v>4441</v>
      </c>
      <c r="I43" s="3">
        <f t="shared" si="1"/>
        <v>810028.29</v>
      </c>
      <c r="J43" s="3">
        <f t="shared" si="2"/>
        <v>1358020.32</v>
      </c>
      <c r="K43" s="14">
        <f t="shared" si="3"/>
        <v>0.67650974264121067</v>
      </c>
    </row>
    <row r="44" spans="1:11" x14ac:dyDescent="0.25">
      <c r="A44" s="5" t="s">
        <v>60</v>
      </c>
      <c r="B44" s="8">
        <v>703912</v>
      </c>
      <c r="C44" s="7">
        <v>800662</v>
      </c>
      <c r="D44" s="7"/>
      <c r="E44" s="10">
        <v>0.13744615804248259</v>
      </c>
      <c r="F44" s="7">
        <v>1504574.1374461581</v>
      </c>
      <c r="H44" t="str">
        <f t="shared" si="0"/>
        <v>51658</v>
      </c>
      <c r="I44" s="3">
        <f t="shared" si="1"/>
        <v>633520.80000000005</v>
      </c>
      <c r="J44" s="3">
        <f t="shared" si="2"/>
        <v>800662</v>
      </c>
      <c r="K44" s="14">
        <f t="shared" si="3"/>
        <v>0.26382906449164722</v>
      </c>
    </row>
    <row r="45" spans="1:11" x14ac:dyDescent="0.25">
      <c r="A45" s="11" t="s">
        <v>27</v>
      </c>
      <c r="B45" s="16">
        <v>649356.4</v>
      </c>
      <c r="C45" s="12">
        <v>1516030.4</v>
      </c>
      <c r="D45" s="12">
        <v>55460</v>
      </c>
      <c r="E45" s="13">
        <v>1.3346661401966622</v>
      </c>
      <c r="F45" s="12">
        <v>2220848.1346661402</v>
      </c>
      <c r="G45" s="12">
        <v>1</v>
      </c>
      <c r="H45" t="str">
        <f t="shared" si="0"/>
        <v>26492</v>
      </c>
      <c r="I45" s="3">
        <f t="shared" si="1"/>
        <v>1041905.83</v>
      </c>
      <c r="J45" s="3">
        <f t="shared" si="2"/>
        <v>2669927.0099999998</v>
      </c>
      <c r="K45" s="14">
        <f t="shared" si="3"/>
        <v>1.5625415782537657</v>
      </c>
    </row>
    <row r="46" spans="1:11" x14ac:dyDescent="0.25">
      <c r="A46" s="11" t="s">
        <v>19</v>
      </c>
      <c r="B46" s="16">
        <v>636039</v>
      </c>
      <c r="C46" s="12">
        <v>2191515</v>
      </c>
      <c r="D46" s="12">
        <v>13787</v>
      </c>
      <c r="E46" s="13">
        <v>2.4455670171168751</v>
      </c>
      <c r="F46" s="12">
        <v>2841343.445567017</v>
      </c>
      <c r="G46" s="12">
        <v>1</v>
      </c>
      <c r="H46" t="str">
        <f t="shared" si="0"/>
        <v>5389</v>
      </c>
      <c r="I46" s="3">
        <f t="shared" si="1"/>
        <v>38281.9</v>
      </c>
      <c r="J46" s="3">
        <f t="shared" si="2"/>
        <v>691510.15</v>
      </c>
      <c r="K46" s="14">
        <f t="shared" si="3"/>
        <v>17.063631899148159</v>
      </c>
    </row>
    <row r="47" spans="1:11" x14ac:dyDescent="0.25">
      <c r="A47" s="11" t="s">
        <v>64</v>
      </c>
      <c r="B47" s="16">
        <v>628479</v>
      </c>
      <c r="C47" s="12">
        <v>680306</v>
      </c>
      <c r="D47" s="12"/>
      <c r="E47" s="13">
        <v>8.2464171436117992E-2</v>
      </c>
      <c r="F47" s="12">
        <v>1308785.0824641713</v>
      </c>
      <c r="G47" s="12">
        <v>1</v>
      </c>
      <c r="H47" t="str">
        <f t="shared" si="0"/>
        <v>42213</v>
      </c>
      <c r="I47" s="3">
        <f t="shared" si="1"/>
        <v>741838.65</v>
      </c>
      <c r="J47" s="3">
        <f t="shared" si="2"/>
        <v>727855.8</v>
      </c>
      <c r="K47" s="14">
        <f t="shared" si="3"/>
        <v>-1.8848910069595291E-2</v>
      </c>
    </row>
    <row r="48" spans="1:11" x14ac:dyDescent="0.25">
      <c r="A48" s="5" t="s">
        <v>70</v>
      </c>
      <c r="B48" s="8">
        <v>593320.9</v>
      </c>
      <c r="C48" s="7"/>
      <c r="D48" s="7"/>
      <c r="E48" s="10">
        <v>-1</v>
      </c>
      <c r="F48" s="7">
        <v>593319.9</v>
      </c>
      <c r="H48" t="str">
        <f t="shared" si="0"/>
        <v>60477</v>
      </c>
      <c r="I48" s="3">
        <f t="shared" si="1"/>
        <v>713523.04</v>
      </c>
      <c r="J48" s="3">
        <f t="shared" si="2"/>
        <v>0</v>
      </c>
      <c r="K48" s="14">
        <f t="shared" si="3"/>
        <v>-1</v>
      </c>
    </row>
    <row r="49" spans="1:11" x14ac:dyDescent="0.25">
      <c r="A49" s="5" t="s">
        <v>71</v>
      </c>
      <c r="B49" s="8">
        <v>575823</v>
      </c>
      <c r="C49" s="7"/>
      <c r="D49" s="7"/>
      <c r="E49" s="10">
        <v>-1</v>
      </c>
      <c r="F49" s="7">
        <v>575822</v>
      </c>
      <c r="H49" t="str">
        <f t="shared" si="0"/>
        <v>43166</v>
      </c>
      <c r="I49" s="3">
        <f t="shared" si="1"/>
        <v>357179.55</v>
      </c>
      <c r="J49" s="3">
        <f t="shared" si="2"/>
        <v>205434.6</v>
      </c>
      <c r="K49" s="14">
        <f t="shared" si="3"/>
        <v>-0.42484221171116876</v>
      </c>
    </row>
    <row r="50" spans="1:11" x14ac:dyDescent="0.25">
      <c r="A50" s="5" t="s">
        <v>74</v>
      </c>
      <c r="B50" s="8">
        <v>540087.22</v>
      </c>
      <c r="C50" s="7">
        <v>477890.64</v>
      </c>
      <c r="D50" s="7"/>
      <c r="E50" s="10">
        <v>-0.11516025133866334</v>
      </c>
      <c r="F50" s="7">
        <v>1017977.7448397486</v>
      </c>
      <c r="H50" t="str">
        <f t="shared" si="0"/>
        <v>7121</v>
      </c>
      <c r="I50" s="3">
        <f t="shared" si="1"/>
        <v>1740968.5</v>
      </c>
      <c r="J50" s="3">
        <f t="shared" si="2"/>
        <v>612028.81000000006</v>
      </c>
      <c r="K50" s="14">
        <f t="shared" si="3"/>
        <v>-0.64845497778966132</v>
      </c>
    </row>
    <row r="51" spans="1:11" x14ac:dyDescent="0.25">
      <c r="A51" s="5" t="s">
        <v>78</v>
      </c>
      <c r="B51" s="8">
        <v>524885</v>
      </c>
      <c r="C51" s="7">
        <v>190306</v>
      </c>
      <c r="D51" s="7"/>
      <c r="E51" s="10">
        <v>-0.63743296150585371</v>
      </c>
      <c r="F51" s="7">
        <v>715190.36256703851</v>
      </c>
      <c r="H51" t="str">
        <f t="shared" si="0"/>
        <v>64748</v>
      </c>
      <c r="I51" s="3">
        <f t="shared" si="1"/>
        <v>348982.2</v>
      </c>
      <c r="J51" s="3">
        <f t="shared" si="2"/>
        <v>216058.5</v>
      </c>
      <c r="K51" s="14">
        <f t="shared" si="3"/>
        <v>-0.38088962703541901</v>
      </c>
    </row>
    <row r="52" spans="1:11" x14ac:dyDescent="0.25">
      <c r="A52" s="5" t="s">
        <v>83</v>
      </c>
      <c r="B52" s="8">
        <v>511390</v>
      </c>
      <c r="C52" s="7">
        <v>126301</v>
      </c>
      <c r="D52" s="7"/>
      <c r="E52" s="10">
        <v>-0.75302411075695652</v>
      </c>
      <c r="F52" s="7">
        <v>637690.2469758892</v>
      </c>
      <c r="H52" t="str">
        <f t="shared" si="0"/>
        <v>4932</v>
      </c>
      <c r="I52" s="3">
        <f t="shared" si="1"/>
        <v>701596.35</v>
      </c>
      <c r="J52" s="3">
        <f t="shared" si="2"/>
        <v>326217.78000000003</v>
      </c>
      <c r="K52" s="14">
        <f t="shared" si="3"/>
        <v>-0.535034952790162</v>
      </c>
    </row>
    <row r="53" spans="1:11" x14ac:dyDescent="0.25">
      <c r="A53" s="11" t="s">
        <v>30</v>
      </c>
      <c r="B53" s="16">
        <v>508890.4</v>
      </c>
      <c r="C53" s="12">
        <v>1380000</v>
      </c>
      <c r="D53" s="12"/>
      <c r="E53" s="13">
        <v>1.7117823405589887</v>
      </c>
      <c r="F53" s="12">
        <v>1888892.1117823406</v>
      </c>
      <c r="G53" s="12">
        <v>1</v>
      </c>
      <c r="H53" t="str">
        <f t="shared" si="0"/>
        <v>48600</v>
      </c>
      <c r="I53" s="3">
        <f t="shared" si="1"/>
        <v>5495169.1699999999</v>
      </c>
      <c r="J53" s="3">
        <f t="shared" si="2"/>
        <v>3379989.02</v>
      </c>
      <c r="K53" s="14">
        <f t="shared" si="3"/>
        <v>-0.38491629366889901</v>
      </c>
    </row>
    <row r="54" spans="1:11" x14ac:dyDescent="0.25">
      <c r="A54" s="11" t="s">
        <v>66</v>
      </c>
      <c r="B54" s="16">
        <v>475544</v>
      </c>
      <c r="C54" s="12">
        <v>635294.00009999995</v>
      </c>
      <c r="D54" s="12"/>
      <c r="E54" s="13">
        <v>0.33593106021735097</v>
      </c>
      <c r="F54" s="12">
        <v>1110838.33603106</v>
      </c>
      <c r="G54" s="12">
        <v>1</v>
      </c>
      <c r="H54" t="str">
        <f t="shared" si="0"/>
        <v>4511</v>
      </c>
      <c r="I54" s="3">
        <f t="shared" si="1"/>
        <v>303916.73</v>
      </c>
      <c r="J54" s="3">
        <f t="shared" si="2"/>
        <v>945156.8</v>
      </c>
      <c r="K54" s="14">
        <f t="shared" si="3"/>
        <v>2.1099202732274729</v>
      </c>
    </row>
    <row r="55" spans="1:11" x14ac:dyDescent="0.25">
      <c r="A55" s="5" t="s">
        <v>88</v>
      </c>
      <c r="B55" s="8">
        <v>459670</v>
      </c>
      <c r="C55" s="7">
        <v>82640</v>
      </c>
      <c r="D55" s="7"/>
      <c r="E55" s="10">
        <v>-0.8202188526551657</v>
      </c>
      <c r="F55" s="7">
        <v>542309.1797811474</v>
      </c>
      <c r="H55" t="str">
        <f t="shared" si="0"/>
        <v>4546</v>
      </c>
      <c r="I55" s="3">
        <f t="shared" si="1"/>
        <v>498765.75</v>
      </c>
      <c r="J55" s="3">
        <f t="shared" si="2"/>
        <v>93387</v>
      </c>
      <c r="K55" s="14">
        <f t="shared" si="3"/>
        <v>-0.8127638074587118</v>
      </c>
    </row>
    <row r="56" spans="1:11" x14ac:dyDescent="0.25">
      <c r="A56" s="5" t="s">
        <v>89</v>
      </c>
      <c r="B56" s="8">
        <v>452800</v>
      </c>
      <c r="C56" s="7">
        <v>440000</v>
      </c>
      <c r="D56" s="7"/>
      <c r="E56" s="10">
        <v>-2.8268551236749116E-2</v>
      </c>
      <c r="F56" s="7">
        <v>892799.97173144878</v>
      </c>
      <c r="H56" t="str">
        <f t="shared" si="0"/>
        <v>92966</v>
      </c>
      <c r="I56" s="3">
        <f t="shared" si="1"/>
        <v>349440</v>
      </c>
      <c r="J56" s="3">
        <f t="shared" si="2"/>
        <v>588000</v>
      </c>
      <c r="K56" s="14">
        <f t="shared" si="3"/>
        <v>0.68269230769230771</v>
      </c>
    </row>
    <row r="57" spans="1:11" x14ac:dyDescent="0.25">
      <c r="A57" s="5" t="s">
        <v>90</v>
      </c>
      <c r="B57" s="8">
        <v>437400.85</v>
      </c>
      <c r="C57" s="7">
        <v>111400.5</v>
      </c>
      <c r="D57" s="7">
        <v>1930</v>
      </c>
      <c r="E57" s="10">
        <v>-0.74531256626501752</v>
      </c>
      <c r="F57" s="7">
        <v>550730.60468743369</v>
      </c>
      <c r="H57" t="str">
        <f t="shared" si="0"/>
        <v>33925</v>
      </c>
      <c r="I57" s="3">
        <f t="shared" si="1"/>
        <v>852972.42</v>
      </c>
      <c r="J57" s="3">
        <f t="shared" si="2"/>
        <v>777585.43</v>
      </c>
      <c r="K57" s="14">
        <f t="shared" si="3"/>
        <v>-8.8381509451384122E-2</v>
      </c>
    </row>
    <row r="58" spans="1:11" x14ac:dyDescent="0.25">
      <c r="A58" s="11" t="s">
        <v>41</v>
      </c>
      <c r="B58" s="16">
        <v>433705.2</v>
      </c>
      <c r="C58" s="12">
        <v>1064970.000001</v>
      </c>
      <c r="D58" s="12"/>
      <c r="E58" s="13">
        <v>1.4555158665402215</v>
      </c>
      <c r="F58" s="12">
        <v>1498676.6555168666</v>
      </c>
      <c r="G58" s="12">
        <v>1</v>
      </c>
      <c r="H58" t="str">
        <f t="shared" si="0"/>
        <v>79260</v>
      </c>
      <c r="I58" s="3">
        <f t="shared" si="1"/>
        <v>1960522.2</v>
      </c>
      <c r="J58" s="3">
        <f t="shared" si="2"/>
        <v>1589315.5</v>
      </c>
      <c r="K58" s="14">
        <f t="shared" si="3"/>
        <v>-0.1893407276897961</v>
      </c>
    </row>
    <row r="59" spans="1:11" x14ac:dyDescent="0.25">
      <c r="A59" s="5" t="s">
        <v>91</v>
      </c>
      <c r="B59" s="8">
        <v>425712</v>
      </c>
      <c r="C59" s="7">
        <v>206054.7</v>
      </c>
      <c r="D59" s="7"/>
      <c r="E59" s="10">
        <v>-0.51597629383245003</v>
      </c>
      <c r="F59" s="7">
        <v>631766.18402370613</v>
      </c>
      <c r="H59" t="str">
        <f t="shared" si="0"/>
        <v>97512</v>
      </c>
      <c r="I59" s="3">
        <f t="shared" si="1"/>
        <v>0</v>
      </c>
      <c r="J59" s="3">
        <f t="shared" si="2"/>
        <v>631766.69999999995</v>
      </c>
      <c r="K59" s="14" t="e">
        <f t="shared" si="3"/>
        <v>#DIV/0!</v>
      </c>
    </row>
    <row r="60" spans="1:11" x14ac:dyDescent="0.25">
      <c r="A60" s="5" t="s">
        <v>92</v>
      </c>
      <c r="B60" s="8">
        <v>421667.94</v>
      </c>
      <c r="C60" s="7">
        <v>341940.28616254003</v>
      </c>
      <c r="D60" s="7">
        <v>16266</v>
      </c>
      <c r="E60" s="10">
        <v>-0.1890768689634312</v>
      </c>
      <c r="F60" s="7">
        <v>779874.03708567109</v>
      </c>
      <c r="H60" t="str">
        <f t="shared" si="0"/>
        <v>6952</v>
      </c>
      <c r="I60" s="3">
        <f t="shared" si="1"/>
        <v>1236603.17</v>
      </c>
      <c r="J60" s="3">
        <f t="shared" si="2"/>
        <v>666308.69999999995</v>
      </c>
      <c r="K60" s="14">
        <f t="shared" si="3"/>
        <v>-0.46117823715428452</v>
      </c>
    </row>
    <row r="61" spans="1:11" x14ac:dyDescent="0.25">
      <c r="A61" s="11" t="s">
        <v>79</v>
      </c>
      <c r="B61" s="16">
        <v>418525</v>
      </c>
      <c r="C61" s="12">
        <v>524550</v>
      </c>
      <c r="D61" s="12"/>
      <c r="E61" s="13">
        <v>0.25333014754196287</v>
      </c>
      <c r="F61" s="12">
        <v>943075.25333014759</v>
      </c>
      <c r="G61" s="12">
        <v>1</v>
      </c>
      <c r="H61" t="str">
        <f t="shared" si="0"/>
        <v>4363</v>
      </c>
      <c r="I61" s="3">
        <f t="shared" si="1"/>
        <v>120130.5</v>
      </c>
      <c r="J61" s="3">
        <f t="shared" si="2"/>
        <v>556033.46</v>
      </c>
      <c r="K61" s="14">
        <f t="shared" si="3"/>
        <v>3.6285785874528114</v>
      </c>
    </row>
    <row r="62" spans="1:11" x14ac:dyDescent="0.25">
      <c r="A62" s="5" t="s">
        <v>93</v>
      </c>
      <c r="B62" s="8">
        <v>415790.99957599997</v>
      </c>
      <c r="C62" s="7">
        <v>327895.28038000001</v>
      </c>
      <c r="D62" s="7"/>
      <c r="E62" s="10">
        <v>-0.21139399189888916</v>
      </c>
      <c r="F62" s="7">
        <v>743686.06856200797</v>
      </c>
      <c r="H62" t="str">
        <f t="shared" si="0"/>
        <v>49513</v>
      </c>
      <c r="I62" s="3">
        <f t="shared" si="1"/>
        <v>591614.22</v>
      </c>
      <c r="J62" s="3">
        <f t="shared" si="2"/>
        <v>358581.68</v>
      </c>
      <c r="K62" s="14">
        <f t="shared" si="3"/>
        <v>-0.39389272962370647</v>
      </c>
    </row>
    <row r="63" spans="1:11" x14ac:dyDescent="0.25">
      <c r="A63" s="11" t="s">
        <v>67</v>
      </c>
      <c r="B63" s="16">
        <v>411296.5</v>
      </c>
      <c r="C63" s="12">
        <v>627898.85</v>
      </c>
      <c r="D63" s="12">
        <v>19038</v>
      </c>
      <c r="E63" s="13">
        <v>0.52663309802052771</v>
      </c>
      <c r="F63" s="12">
        <v>1058233.8766330981</v>
      </c>
      <c r="G63" s="12">
        <v>1</v>
      </c>
      <c r="H63" t="str">
        <f t="shared" si="0"/>
        <v>49779</v>
      </c>
      <c r="I63" s="3">
        <f t="shared" si="1"/>
        <v>753985.8</v>
      </c>
      <c r="J63" s="3">
        <f t="shared" si="2"/>
        <v>2146286.3199999998</v>
      </c>
      <c r="K63" s="14">
        <f t="shared" si="3"/>
        <v>1.8465871903688369</v>
      </c>
    </row>
    <row r="64" spans="1:11" x14ac:dyDescent="0.25">
      <c r="A64" s="5" t="s">
        <v>94</v>
      </c>
      <c r="B64" s="8">
        <v>410715.85</v>
      </c>
      <c r="C64" s="7">
        <v>9685</v>
      </c>
      <c r="D64" s="7"/>
      <c r="E64" s="10">
        <v>-0.97641922024679595</v>
      </c>
      <c r="F64" s="7">
        <v>420399.87358077971</v>
      </c>
      <c r="H64" t="str">
        <f t="shared" si="0"/>
        <v>62557</v>
      </c>
      <c r="I64" s="3">
        <f t="shared" si="1"/>
        <v>77763</v>
      </c>
      <c r="J64" s="3">
        <f t="shared" si="2"/>
        <v>1733195.99</v>
      </c>
      <c r="K64" s="14">
        <f t="shared" si="3"/>
        <v>21.288183197664701</v>
      </c>
    </row>
    <row r="65" spans="1:11" x14ac:dyDescent="0.25">
      <c r="A65" s="11" t="s">
        <v>57</v>
      </c>
      <c r="B65" s="16">
        <v>391444.75</v>
      </c>
      <c r="C65" s="12">
        <v>838946</v>
      </c>
      <c r="D65" s="12"/>
      <c r="E65" s="13">
        <v>1.1432041175670384</v>
      </c>
      <c r="F65" s="12">
        <v>1230391.8932041177</v>
      </c>
      <c r="G65" s="12">
        <v>1</v>
      </c>
      <c r="H65" t="str">
        <f t="shared" si="0"/>
        <v>42445</v>
      </c>
      <c r="I65" s="3">
        <f t="shared" si="1"/>
        <v>802309.96</v>
      </c>
      <c r="J65" s="3">
        <f t="shared" si="2"/>
        <v>1364872.77</v>
      </c>
      <c r="K65" s="14">
        <f t="shared" si="3"/>
        <v>0.70117889350395213</v>
      </c>
    </row>
    <row r="66" spans="1:11" x14ac:dyDescent="0.25">
      <c r="A66" s="5" t="s">
        <v>96</v>
      </c>
      <c r="B66" s="8">
        <v>390400</v>
      </c>
      <c r="C66" s="7">
        <v>0</v>
      </c>
      <c r="D66" s="7"/>
      <c r="E66" s="10">
        <v>-1</v>
      </c>
      <c r="F66" s="7">
        <v>390399</v>
      </c>
      <c r="H66" t="str">
        <f t="shared" si="0"/>
        <v>5475</v>
      </c>
      <c r="I66" s="3">
        <f t="shared" si="1"/>
        <v>4230931.42</v>
      </c>
      <c r="J66" s="3">
        <f t="shared" si="2"/>
        <v>4590590.87</v>
      </c>
      <c r="K66" s="14">
        <f t="shared" si="3"/>
        <v>8.5007156651099813E-2</v>
      </c>
    </row>
    <row r="67" spans="1:11" x14ac:dyDescent="0.25">
      <c r="A67" s="5" t="s">
        <v>97</v>
      </c>
      <c r="B67" s="8">
        <v>387202.6</v>
      </c>
      <c r="C67" s="7">
        <v>62593.5</v>
      </c>
      <c r="D67" s="7">
        <v>7375</v>
      </c>
      <c r="E67" s="10">
        <v>-0.83834431896893258</v>
      </c>
      <c r="F67" s="7">
        <v>457170.26165568101</v>
      </c>
      <c r="H67" t="str">
        <f t="shared" si="0"/>
        <v>4338</v>
      </c>
      <c r="I67" s="3">
        <f t="shared" si="1"/>
        <v>400997.74</v>
      </c>
      <c r="J67" s="3">
        <f t="shared" si="2"/>
        <v>79425.679999999993</v>
      </c>
      <c r="K67" s="14">
        <f t="shared" si="3"/>
        <v>-0.80192985626303037</v>
      </c>
    </row>
    <row r="68" spans="1:11" x14ac:dyDescent="0.25">
      <c r="A68" s="5" t="s">
        <v>98</v>
      </c>
      <c r="B68" s="8">
        <v>385320</v>
      </c>
      <c r="C68" s="7">
        <v>347445</v>
      </c>
      <c r="D68" s="7"/>
      <c r="E68" s="10">
        <v>-9.8294923699782003E-2</v>
      </c>
      <c r="F68" s="7">
        <v>732764.90170507634</v>
      </c>
      <c r="H68" t="str">
        <f t="shared" si="0"/>
        <v>6028</v>
      </c>
      <c r="I68" s="3">
        <f t="shared" si="1"/>
        <v>901115.25</v>
      </c>
      <c r="J68" s="3">
        <f t="shared" si="2"/>
        <v>297617.25</v>
      </c>
      <c r="K68" s="14">
        <f t="shared" si="3"/>
        <v>-0.6697234343775671</v>
      </c>
    </row>
    <row r="69" spans="1:11" x14ac:dyDescent="0.25">
      <c r="A69" s="5" t="s">
        <v>101</v>
      </c>
      <c r="B69" s="8">
        <v>369985</v>
      </c>
      <c r="C69" s="7">
        <v>30100</v>
      </c>
      <c r="D69" s="7">
        <v>8175</v>
      </c>
      <c r="E69" s="10">
        <v>-0.91864535048718188</v>
      </c>
      <c r="F69" s="7">
        <v>408259.0813546495</v>
      </c>
      <c r="H69" t="str">
        <f t="shared" ref="H69:H132" si="4">VLOOKUP(A69,AP,2,FALSE)</f>
        <v>84862</v>
      </c>
      <c r="I69" s="3">
        <f t="shared" ref="I69:I132" si="5">VLOOKUP(A69,AP,3,)</f>
        <v>64207.5</v>
      </c>
      <c r="J69" s="3">
        <f t="shared" ref="J69:J132" si="6">VLOOKUP(A69,AP,4,FALSE)</f>
        <v>348988.5</v>
      </c>
      <c r="K69" s="14">
        <f t="shared" ref="K69:K132" si="7">VLOOKUP(A69,AP,6,FALSE)</f>
        <v>4.435322976287817</v>
      </c>
    </row>
    <row r="70" spans="1:11" x14ac:dyDescent="0.25">
      <c r="A70" s="11" t="s">
        <v>81</v>
      </c>
      <c r="B70" s="16">
        <v>361000</v>
      </c>
      <c r="C70" s="12">
        <v>519000</v>
      </c>
      <c r="D70" s="12"/>
      <c r="E70" s="13">
        <v>0.4376731301939058</v>
      </c>
      <c r="F70" s="12">
        <v>880000.43767313019</v>
      </c>
      <c r="G70" s="12">
        <v>1</v>
      </c>
      <c r="H70" t="str">
        <f t="shared" si="4"/>
        <v>97521</v>
      </c>
      <c r="I70" s="3">
        <f t="shared" si="5"/>
        <v>550147.53</v>
      </c>
      <c r="J70" s="3">
        <f t="shared" si="6"/>
        <v>473549.98</v>
      </c>
      <c r="K70" s="14">
        <f t="shared" si="7"/>
        <v>-0.13923092592999561</v>
      </c>
    </row>
    <row r="71" spans="1:11" x14ac:dyDescent="0.25">
      <c r="A71" s="5" t="s">
        <v>108</v>
      </c>
      <c r="B71" s="8">
        <v>353088</v>
      </c>
      <c r="C71" s="7">
        <v>212019</v>
      </c>
      <c r="D71" s="7"/>
      <c r="E71" s="10">
        <v>-0.39952929581294183</v>
      </c>
      <c r="F71" s="7">
        <v>565106.60047070414</v>
      </c>
      <c r="H71" t="str">
        <f t="shared" si="4"/>
        <v>81354</v>
      </c>
      <c r="I71" s="3">
        <f t="shared" si="5"/>
        <v>233774.1</v>
      </c>
      <c r="J71" s="3">
        <f t="shared" si="6"/>
        <v>332781.75</v>
      </c>
      <c r="K71" s="14">
        <f t="shared" si="7"/>
        <v>0.4235184736033632</v>
      </c>
    </row>
    <row r="72" spans="1:11" x14ac:dyDescent="0.25">
      <c r="A72" s="11" t="s">
        <v>62</v>
      </c>
      <c r="B72" s="16">
        <v>336498</v>
      </c>
      <c r="C72" s="12">
        <v>725340.97</v>
      </c>
      <c r="D72" s="12">
        <v>20000</v>
      </c>
      <c r="E72" s="13">
        <v>1.1555580419497291</v>
      </c>
      <c r="F72" s="12">
        <v>1081840.125558042</v>
      </c>
      <c r="G72" s="12">
        <v>1</v>
      </c>
      <c r="H72" t="str">
        <f t="shared" si="4"/>
        <v>5382</v>
      </c>
      <c r="I72" s="3">
        <f t="shared" si="5"/>
        <v>1537217.85</v>
      </c>
      <c r="J72" s="3">
        <f t="shared" si="6"/>
        <v>466870.97</v>
      </c>
      <c r="K72" s="14">
        <f t="shared" si="7"/>
        <v>-0.69628834976122611</v>
      </c>
    </row>
    <row r="73" spans="1:11" x14ac:dyDescent="0.25">
      <c r="A73" s="5" t="s">
        <v>109</v>
      </c>
      <c r="B73" s="8">
        <v>334100</v>
      </c>
      <c r="C73" s="7">
        <v>193250</v>
      </c>
      <c r="D73" s="7"/>
      <c r="E73" s="10">
        <v>-0.4215803651601317</v>
      </c>
      <c r="F73" s="7">
        <v>527349.57841963484</v>
      </c>
      <c r="H73" t="str">
        <f t="shared" si="4"/>
        <v>67395</v>
      </c>
      <c r="I73" s="3">
        <f t="shared" si="5"/>
        <v>356878.2</v>
      </c>
      <c r="J73" s="3">
        <f t="shared" si="6"/>
        <v>202912.5</v>
      </c>
      <c r="K73" s="14">
        <f t="shared" si="7"/>
        <v>-0.43142366219062978</v>
      </c>
    </row>
    <row r="74" spans="1:11" x14ac:dyDescent="0.25">
      <c r="A74" s="5" t="s">
        <v>110</v>
      </c>
      <c r="B74" s="8">
        <v>328886.25</v>
      </c>
      <c r="C74" s="7">
        <v>0</v>
      </c>
      <c r="D74" s="7"/>
      <c r="E74" s="10">
        <v>-1</v>
      </c>
      <c r="F74" s="7">
        <v>328885.25</v>
      </c>
      <c r="H74" t="str">
        <f t="shared" si="4"/>
        <v>68256</v>
      </c>
      <c r="I74" s="3">
        <f t="shared" si="5"/>
        <v>345330.56</v>
      </c>
      <c r="J74" s="3">
        <f t="shared" si="6"/>
        <v>0</v>
      </c>
      <c r="K74" s="14">
        <f t="shared" si="7"/>
        <v>-1</v>
      </c>
    </row>
    <row r="75" spans="1:11" x14ac:dyDescent="0.25">
      <c r="A75" s="11" t="s">
        <v>77</v>
      </c>
      <c r="B75" s="16">
        <v>319503.42</v>
      </c>
      <c r="C75" s="12">
        <v>526603</v>
      </c>
      <c r="D75" s="12"/>
      <c r="E75" s="13">
        <v>0.64819206004117269</v>
      </c>
      <c r="F75" s="12">
        <v>846107.06819205999</v>
      </c>
      <c r="G75" s="12">
        <v>1</v>
      </c>
      <c r="H75" t="str">
        <f t="shared" si="4"/>
        <v>91695</v>
      </c>
      <c r="I75" s="3">
        <f t="shared" si="5"/>
        <v>224710.52</v>
      </c>
      <c r="J75" s="3">
        <f t="shared" si="6"/>
        <v>663700.87</v>
      </c>
      <c r="K75" s="14">
        <f t="shared" si="7"/>
        <v>1.9535816569691531</v>
      </c>
    </row>
    <row r="76" spans="1:11" x14ac:dyDescent="0.25">
      <c r="A76" s="11" t="s">
        <v>95</v>
      </c>
      <c r="B76" s="16">
        <v>313519.05</v>
      </c>
      <c r="C76" s="12">
        <v>392048</v>
      </c>
      <c r="D76" s="12"/>
      <c r="E76" s="13">
        <v>0.25047584827780006</v>
      </c>
      <c r="F76" s="12">
        <v>705567.30047584837</v>
      </c>
      <c r="G76" s="12">
        <v>1</v>
      </c>
      <c r="H76" t="str">
        <f t="shared" si="4"/>
        <v>31427</v>
      </c>
      <c r="I76" s="3">
        <f t="shared" si="5"/>
        <v>1453860.24</v>
      </c>
      <c r="J76" s="3">
        <f t="shared" si="6"/>
        <v>457745.4</v>
      </c>
      <c r="K76" s="14">
        <f t="shared" si="7"/>
        <v>-0.68515171719669554</v>
      </c>
    </row>
    <row r="77" spans="1:11" x14ac:dyDescent="0.25">
      <c r="A77" s="5" t="s">
        <v>113</v>
      </c>
      <c r="B77" s="8">
        <v>297000</v>
      </c>
      <c r="C77" s="7">
        <v>110780</v>
      </c>
      <c r="D77" s="7"/>
      <c r="E77" s="10">
        <v>-0.62700336700336701</v>
      </c>
      <c r="F77" s="7">
        <v>407779.372996633</v>
      </c>
      <c r="H77" t="str">
        <f t="shared" si="4"/>
        <v>11027</v>
      </c>
      <c r="I77" s="3">
        <f t="shared" si="5"/>
        <v>235383.75</v>
      </c>
      <c r="J77" s="3">
        <f t="shared" si="6"/>
        <v>620896.5</v>
      </c>
      <c r="K77" s="14">
        <f t="shared" si="7"/>
        <v>1.6378052860488457</v>
      </c>
    </row>
    <row r="78" spans="1:11" x14ac:dyDescent="0.25">
      <c r="A78" s="5" t="s">
        <v>117</v>
      </c>
      <c r="B78" s="8">
        <v>288500</v>
      </c>
      <c r="C78" s="7"/>
      <c r="D78" s="7"/>
      <c r="E78" s="10">
        <v>-1</v>
      </c>
      <c r="F78" s="7">
        <v>288499</v>
      </c>
      <c r="H78" t="str">
        <f t="shared" si="4"/>
        <v>17273</v>
      </c>
      <c r="I78" s="3">
        <f t="shared" si="5"/>
        <v>714489.8</v>
      </c>
      <c r="J78" s="3">
        <f t="shared" si="6"/>
        <v>0</v>
      </c>
      <c r="K78" s="14">
        <f t="shared" si="7"/>
        <v>-1</v>
      </c>
    </row>
    <row r="79" spans="1:11" x14ac:dyDescent="0.25">
      <c r="A79" s="5" t="s">
        <v>118</v>
      </c>
      <c r="B79" s="8">
        <v>285545</v>
      </c>
      <c r="C79" s="7">
        <v>173200</v>
      </c>
      <c r="D79" s="7"/>
      <c r="E79" s="10">
        <v>-0.39344061356353638</v>
      </c>
      <c r="F79" s="7">
        <v>458744.60655938642</v>
      </c>
      <c r="H79" t="str">
        <f t="shared" si="4"/>
        <v>56428</v>
      </c>
      <c r="I79" s="3">
        <f t="shared" si="5"/>
        <v>261511.58</v>
      </c>
      <c r="J79" s="3">
        <f t="shared" si="6"/>
        <v>597990.25</v>
      </c>
      <c r="K79" s="14">
        <f t="shared" si="7"/>
        <v>1.2866683379757029</v>
      </c>
    </row>
    <row r="80" spans="1:11" x14ac:dyDescent="0.25">
      <c r="A80" s="11" t="s">
        <v>43</v>
      </c>
      <c r="B80" s="16">
        <v>269672</v>
      </c>
      <c r="C80" s="12">
        <v>1034801</v>
      </c>
      <c r="D80" s="12"/>
      <c r="E80" s="13">
        <v>2.8372578539855824</v>
      </c>
      <c r="F80" s="12">
        <v>1304475.8372578539</v>
      </c>
      <c r="G80" s="12">
        <v>1</v>
      </c>
      <c r="H80" t="str">
        <f t="shared" si="4"/>
        <v>52345</v>
      </c>
      <c r="I80" s="3">
        <f t="shared" si="5"/>
        <v>263487</v>
      </c>
      <c r="J80" s="3">
        <f t="shared" si="6"/>
        <v>1040048.5</v>
      </c>
      <c r="K80" s="14">
        <f t="shared" si="7"/>
        <v>2.9472478718115127</v>
      </c>
    </row>
    <row r="81" spans="1:11" x14ac:dyDescent="0.25">
      <c r="A81" s="5" t="s">
        <v>120</v>
      </c>
      <c r="B81" s="8">
        <v>261929.8</v>
      </c>
      <c r="C81" s="7"/>
      <c r="D81" s="7"/>
      <c r="E81" s="10">
        <v>-1</v>
      </c>
      <c r="F81" s="7">
        <v>261928.8</v>
      </c>
      <c r="H81" t="str">
        <f t="shared" si="4"/>
        <v>50540</v>
      </c>
      <c r="I81" s="3">
        <f t="shared" si="5"/>
        <v>773217.4</v>
      </c>
      <c r="J81" s="3">
        <f t="shared" si="6"/>
        <v>38325</v>
      </c>
      <c r="K81" s="14">
        <f t="shared" si="7"/>
        <v>-0.95043437977469214</v>
      </c>
    </row>
    <row r="82" spans="1:11" x14ac:dyDescent="0.25">
      <c r="A82" s="5" t="s">
        <v>122</v>
      </c>
      <c r="B82" s="8">
        <v>250000</v>
      </c>
      <c r="C82" s="7">
        <v>49180.91</v>
      </c>
      <c r="D82" s="7">
        <v>72075.06</v>
      </c>
      <c r="E82" s="10">
        <v>-0.80327636000000002</v>
      </c>
      <c r="F82" s="7">
        <v>371255.16672364005</v>
      </c>
      <c r="H82" t="str">
        <f t="shared" si="4"/>
        <v>87507</v>
      </c>
      <c r="I82" s="3">
        <f t="shared" si="5"/>
        <v>187975.94</v>
      </c>
      <c r="J82" s="3">
        <f t="shared" si="6"/>
        <v>111379.31</v>
      </c>
      <c r="K82" s="14">
        <f t="shared" si="7"/>
        <v>-0.40748103188099499</v>
      </c>
    </row>
    <row r="83" spans="1:11" x14ac:dyDescent="0.25">
      <c r="A83" s="5" t="s">
        <v>124</v>
      </c>
      <c r="B83" s="8">
        <v>240000</v>
      </c>
      <c r="C83" s="7"/>
      <c r="D83" s="7"/>
      <c r="E83" s="10">
        <v>-1</v>
      </c>
      <c r="F83" s="7">
        <v>239999</v>
      </c>
      <c r="H83" t="str">
        <f t="shared" si="4"/>
        <v>97845</v>
      </c>
      <c r="I83" s="3">
        <f t="shared" si="5"/>
        <v>290000</v>
      </c>
      <c r="J83" s="3">
        <f t="shared" si="6"/>
        <v>930000</v>
      </c>
      <c r="K83" s="14">
        <f t="shared" si="7"/>
        <v>2.2068965517241379</v>
      </c>
    </row>
    <row r="84" spans="1:11" x14ac:dyDescent="0.25">
      <c r="A84" s="5" t="s">
        <v>128</v>
      </c>
      <c r="B84" s="8">
        <v>225000</v>
      </c>
      <c r="C84" s="7">
        <v>140000</v>
      </c>
      <c r="D84" s="7"/>
      <c r="E84" s="10">
        <v>-0.37777777777777777</v>
      </c>
      <c r="F84" s="7">
        <v>364999.62222222221</v>
      </c>
      <c r="H84" t="str">
        <f t="shared" si="4"/>
        <v>99429</v>
      </c>
      <c r="I84" s="3">
        <f t="shared" si="5"/>
        <v>0</v>
      </c>
      <c r="J84" s="3">
        <f t="shared" si="6"/>
        <v>383250</v>
      </c>
      <c r="K84" s="14" t="e">
        <f t="shared" si="7"/>
        <v>#DIV/0!</v>
      </c>
    </row>
    <row r="85" spans="1:11" x14ac:dyDescent="0.25">
      <c r="A85" s="5" t="s">
        <v>129</v>
      </c>
      <c r="B85" s="8">
        <v>217350</v>
      </c>
      <c r="C85" s="7"/>
      <c r="D85" s="7"/>
      <c r="E85" s="10">
        <v>-1</v>
      </c>
      <c r="F85" s="7">
        <v>217349</v>
      </c>
      <c r="H85" t="str">
        <f t="shared" si="4"/>
        <v>97389</v>
      </c>
      <c r="I85" s="3">
        <f t="shared" si="5"/>
        <v>199235.16</v>
      </c>
      <c r="J85" s="3">
        <f t="shared" si="6"/>
        <v>22137.24</v>
      </c>
      <c r="K85" s="14">
        <f t="shared" si="7"/>
        <v>-0.88888888888888895</v>
      </c>
    </row>
    <row r="86" spans="1:11" x14ac:dyDescent="0.25">
      <c r="A86" s="11" t="s">
        <v>73</v>
      </c>
      <c r="B86" s="16">
        <v>215984.54</v>
      </c>
      <c r="C86" s="12">
        <v>553345.03</v>
      </c>
      <c r="D86" s="12"/>
      <c r="E86" s="13">
        <v>1.5619659166345887</v>
      </c>
      <c r="F86" s="12">
        <v>769331.13196591672</v>
      </c>
      <c r="G86" s="12">
        <v>1</v>
      </c>
      <c r="H86" t="str">
        <f t="shared" si="4"/>
        <v>108</v>
      </c>
      <c r="I86" s="3">
        <f t="shared" si="5"/>
        <v>335175.75</v>
      </c>
      <c r="J86" s="3">
        <f t="shared" si="6"/>
        <v>780676.38</v>
      </c>
      <c r="K86" s="14">
        <f t="shared" si="7"/>
        <v>1.3291553162781018</v>
      </c>
    </row>
    <row r="87" spans="1:11" x14ac:dyDescent="0.25">
      <c r="A87" s="5" t="s">
        <v>130</v>
      </c>
      <c r="B87" s="8">
        <v>211707</v>
      </c>
      <c r="C87" s="7"/>
      <c r="D87" s="7"/>
      <c r="E87" s="10">
        <v>-1</v>
      </c>
      <c r="F87" s="7">
        <v>211706</v>
      </c>
      <c r="H87" t="str">
        <f t="shared" si="4"/>
        <v>52540</v>
      </c>
      <c r="I87" s="3">
        <f t="shared" si="5"/>
        <v>232876.35</v>
      </c>
      <c r="J87" s="3">
        <f t="shared" si="6"/>
        <v>8000</v>
      </c>
      <c r="K87" s="14">
        <f t="shared" si="7"/>
        <v>-0.96564700537431125</v>
      </c>
    </row>
    <row r="88" spans="1:11" x14ac:dyDescent="0.25">
      <c r="A88" s="5" t="s">
        <v>133</v>
      </c>
      <c r="B88" s="8">
        <v>199000.88</v>
      </c>
      <c r="C88" s="7">
        <v>156740.92000000001</v>
      </c>
      <c r="D88" s="7"/>
      <c r="E88" s="10">
        <v>-0.21236066895784578</v>
      </c>
      <c r="F88" s="7">
        <v>355741.58763933106</v>
      </c>
      <c r="H88" t="str">
        <f t="shared" si="4"/>
        <v>44430</v>
      </c>
      <c r="I88" s="3">
        <f t="shared" si="5"/>
        <v>1039888.5</v>
      </c>
      <c r="J88" s="3">
        <f t="shared" si="6"/>
        <v>1543318.65</v>
      </c>
      <c r="K88" s="14">
        <f t="shared" si="7"/>
        <v>0.48411935510393656</v>
      </c>
    </row>
    <row r="89" spans="1:11" x14ac:dyDescent="0.25">
      <c r="A89" s="5" t="s">
        <v>135</v>
      </c>
      <c r="B89" s="8">
        <v>197570</v>
      </c>
      <c r="C89" s="7"/>
      <c r="D89" s="7"/>
      <c r="E89" s="10">
        <v>-1</v>
      </c>
      <c r="F89" s="7">
        <v>197569</v>
      </c>
      <c r="H89" t="str">
        <f t="shared" si="4"/>
        <v>81190</v>
      </c>
      <c r="I89" s="3">
        <f t="shared" si="5"/>
        <v>424693.5</v>
      </c>
      <c r="J89" s="3">
        <f t="shared" si="6"/>
        <v>22522.5</v>
      </c>
      <c r="K89" s="14">
        <f t="shared" si="7"/>
        <v>-0.94696763666032091</v>
      </c>
    </row>
    <row r="90" spans="1:11" x14ac:dyDescent="0.25">
      <c r="A90" s="5" t="s">
        <v>136</v>
      </c>
      <c r="B90" s="8">
        <v>195508.63</v>
      </c>
      <c r="C90" s="7"/>
      <c r="D90" s="7"/>
      <c r="E90" s="10">
        <v>-1</v>
      </c>
      <c r="F90" s="7">
        <v>195507.63</v>
      </c>
      <c r="H90" t="str">
        <f t="shared" si="4"/>
        <v>76483</v>
      </c>
      <c r="I90" s="3">
        <f t="shared" si="5"/>
        <v>217270.27</v>
      </c>
      <c r="J90" s="3">
        <f t="shared" si="6"/>
        <v>52233.3</v>
      </c>
      <c r="K90" s="14">
        <f t="shared" si="7"/>
        <v>-0.75959297146360605</v>
      </c>
    </row>
    <row r="91" spans="1:11" x14ac:dyDescent="0.25">
      <c r="A91" s="11" t="s">
        <v>114</v>
      </c>
      <c r="B91" s="16">
        <v>195451</v>
      </c>
      <c r="C91" s="12">
        <v>292420</v>
      </c>
      <c r="D91" s="12"/>
      <c r="E91" s="13">
        <v>0.49612946467401037</v>
      </c>
      <c r="F91" s="12">
        <v>487871.49612946465</v>
      </c>
      <c r="G91" s="12">
        <v>1</v>
      </c>
      <c r="H91" t="str">
        <f t="shared" si="4"/>
        <v>98175</v>
      </c>
      <c r="I91" s="3">
        <f t="shared" si="5"/>
        <v>195451</v>
      </c>
      <c r="J91" s="3">
        <f t="shared" si="6"/>
        <v>292918.5</v>
      </c>
      <c r="K91" s="14">
        <f t="shared" si="7"/>
        <v>0.49867997605537961</v>
      </c>
    </row>
    <row r="92" spans="1:11" x14ac:dyDescent="0.25">
      <c r="A92" s="5" t="s">
        <v>138</v>
      </c>
      <c r="B92" s="8">
        <v>191900</v>
      </c>
      <c r="C92" s="7">
        <v>121328.95</v>
      </c>
      <c r="D92" s="7"/>
      <c r="E92" s="10">
        <v>-0.36774908806670142</v>
      </c>
      <c r="F92" s="7">
        <v>313228.58225091192</v>
      </c>
      <c r="H92" t="str">
        <f t="shared" si="4"/>
        <v>92378</v>
      </c>
      <c r="I92" s="3">
        <f t="shared" si="5"/>
        <v>626347.94999999995</v>
      </c>
      <c r="J92" s="3">
        <f t="shared" si="6"/>
        <v>253261.58</v>
      </c>
      <c r="K92" s="14">
        <f t="shared" si="7"/>
        <v>-0.59565353410991451</v>
      </c>
    </row>
    <row r="93" spans="1:11" x14ac:dyDescent="0.25">
      <c r="A93" s="11" t="s">
        <v>85</v>
      </c>
      <c r="B93" s="16">
        <v>184174.77</v>
      </c>
      <c r="C93" s="12">
        <v>489000</v>
      </c>
      <c r="D93" s="12">
        <v>489000</v>
      </c>
      <c r="E93" s="13">
        <v>1.6550867960904743</v>
      </c>
      <c r="F93" s="12">
        <v>1162176.4250867961</v>
      </c>
      <c r="G93" s="12">
        <v>1</v>
      </c>
      <c r="H93" t="str">
        <f t="shared" si="4"/>
        <v>64319</v>
      </c>
      <c r="I93" s="3">
        <f t="shared" si="5"/>
        <v>0</v>
      </c>
      <c r="J93" s="3">
        <f t="shared" si="6"/>
        <v>6723.15</v>
      </c>
      <c r="K93" s="14" t="e">
        <f t="shared" si="7"/>
        <v>#DIV/0!</v>
      </c>
    </row>
    <row r="94" spans="1:11" x14ac:dyDescent="0.25">
      <c r="A94" s="11" t="s">
        <v>100</v>
      </c>
      <c r="B94" s="16">
        <v>182705.3</v>
      </c>
      <c r="C94" s="12">
        <v>376360.32</v>
      </c>
      <c r="D94" s="12">
        <v>23580</v>
      </c>
      <c r="E94" s="13">
        <v>1.0599310474299324</v>
      </c>
      <c r="F94" s="12">
        <v>582646.67993104737</v>
      </c>
      <c r="G94" s="12">
        <v>1</v>
      </c>
      <c r="H94" t="str">
        <f t="shared" si="4"/>
        <v>89261</v>
      </c>
      <c r="I94" s="3">
        <f t="shared" si="5"/>
        <v>585923.41</v>
      </c>
      <c r="J94" s="3">
        <f t="shared" si="6"/>
        <v>634678.84</v>
      </c>
      <c r="K94" s="14">
        <f t="shared" si="7"/>
        <v>8.3211268175818295E-2</v>
      </c>
    </row>
    <row r="95" spans="1:11" x14ac:dyDescent="0.25">
      <c r="A95" s="11" t="s">
        <v>80</v>
      </c>
      <c r="B95" s="16">
        <v>179402.44</v>
      </c>
      <c r="C95" s="12">
        <v>522984.02</v>
      </c>
      <c r="D95" s="12"/>
      <c r="E95" s="13">
        <v>1.9151444094071408</v>
      </c>
      <c r="F95" s="12">
        <v>702388.37514440937</v>
      </c>
      <c r="G95" s="12">
        <v>1</v>
      </c>
      <c r="H95" t="str">
        <f t="shared" si="4"/>
        <v>4809</v>
      </c>
      <c r="I95" s="3">
        <f t="shared" si="5"/>
        <v>3162792.69</v>
      </c>
      <c r="J95" s="3">
        <f t="shared" si="6"/>
        <v>337469.84</v>
      </c>
      <c r="K95" s="14">
        <f t="shared" si="7"/>
        <v>-0.89330004427195009</v>
      </c>
    </row>
    <row r="96" spans="1:11" x14ac:dyDescent="0.25">
      <c r="A96" s="5" t="s">
        <v>144</v>
      </c>
      <c r="B96" s="8">
        <v>178520</v>
      </c>
      <c r="C96" s="7">
        <v>51500</v>
      </c>
      <c r="D96" s="7"/>
      <c r="E96" s="10">
        <v>-0.7115169168720592</v>
      </c>
      <c r="F96" s="7">
        <v>230019.28848308313</v>
      </c>
      <c r="H96" t="str">
        <f t="shared" si="4"/>
        <v>7214</v>
      </c>
      <c r="I96" s="3">
        <f t="shared" si="5"/>
        <v>187446</v>
      </c>
      <c r="J96" s="3">
        <f t="shared" si="6"/>
        <v>60155.55</v>
      </c>
      <c r="K96" s="14">
        <f t="shared" si="7"/>
        <v>-0.67907797445664353</v>
      </c>
    </row>
    <row r="97" spans="1:11" x14ac:dyDescent="0.25">
      <c r="A97" s="11" t="s">
        <v>63</v>
      </c>
      <c r="B97" s="16">
        <v>171721.24799999999</v>
      </c>
      <c r="C97" s="12">
        <v>688754.36</v>
      </c>
      <c r="D97" s="12"/>
      <c r="E97" s="13">
        <v>3.010886061112251</v>
      </c>
      <c r="F97" s="12">
        <v>860478.61888606113</v>
      </c>
      <c r="G97" s="12">
        <v>1</v>
      </c>
      <c r="H97" t="str">
        <f t="shared" si="4"/>
        <v>63608</v>
      </c>
      <c r="I97" s="3">
        <f t="shared" si="5"/>
        <v>149103.65</v>
      </c>
      <c r="J97" s="3">
        <f t="shared" si="6"/>
        <v>785063.92999999993</v>
      </c>
      <c r="K97" s="14">
        <f t="shared" si="7"/>
        <v>4.2652227494095545</v>
      </c>
    </row>
    <row r="98" spans="1:11" x14ac:dyDescent="0.25">
      <c r="A98" s="11" t="s">
        <v>76</v>
      </c>
      <c r="B98" s="16">
        <v>170196</v>
      </c>
      <c r="C98" s="12">
        <v>529189</v>
      </c>
      <c r="D98" s="12"/>
      <c r="E98" s="13">
        <v>2.1092916402265622</v>
      </c>
      <c r="F98" s="12">
        <v>699387.10929164023</v>
      </c>
      <c r="G98" s="12">
        <v>1</v>
      </c>
      <c r="H98" t="str">
        <f t="shared" si="4"/>
        <v>38832</v>
      </c>
      <c r="I98" s="3">
        <f t="shared" si="5"/>
        <v>544786.23</v>
      </c>
      <c r="J98" s="3">
        <f t="shared" si="6"/>
        <v>546256.52</v>
      </c>
      <c r="K98" s="14">
        <f t="shared" si="7"/>
        <v>2.6988384049281811E-3</v>
      </c>
    </row>
    <row r="99" spans="1:11" x14ac:dyDescent="0.25">
      <c r="A99" s="5" t="s">
        <v>151</v>
      </c>
      <c r="B99" s="8">
        <v>163800</v>
      </c>
      <c r="C99" s="7">
        <v>13015</v>
      </c>
      <c r="D99" s="7"/>
      <c r="E99" s="10">
        <v>-0.92054334554334549</v>
      </c>
      <c r="F99" s="7">
        <v>176814.07945665446</v>
      </c>
      <c r="H99" t="str">
        <f t="shared" si="4"/>
        <v>99789</v>
      </c>
      <c r="I99" s="3">
        <f t="shared" si="5"/>
        <v>171990</v>
      </c>
      <c r="J99" s="3">
        <f t="shared" si="6"/>
        <v>13665.75</v>
      </c>
      <c r="K99" s="14">
        <f t="shared" si="7"/>
        <v>-0.92054334554334549</v>
      </c>
    </row>
    <row r="100" spans="1:11" x14ac:dyDescent="0.25">
      <c r="A100" s="5" t="s">
        <v>152</v>
      </c>
      <c r="B100" s="8">
        <v>162865.5</v>
      </c>
      <c r="C100" s="7">
        <v>9120</v>
      </c>
      <c r="D100" s="7"/>
      <c r="E100" s="10">
        <v>-0.94400287353675272</v>
      </c>
      <c r="F100" s="7">
        <v>171984.55599712647</v>
      </c>
      <c r="H100" t="str">
        <f t="shared" si="4"/>
        <v>4421</v>
      </c>
      <c r="I100" s="3">
        <f t="shared" si="5"/>
        <v>358208.76</v>
      </c>
      <c r="J100" s="3">
        <f t="shared" si="6"/>
        <v>177362.85</v>
      </c>
      <c r="K100" s="14">
        <f t="shared" si="7"/>
        <v>-0.5048617738996668</v>
      </c>
    </row>
    <row r="101" spans="1:11" x14ac:dyDescent="0.25">
      <c r="A101" s="5" t="s">
        <v>153</v>
      </c>
      <c r="B101" s="8">
        <v>162800</v>
      </c>
      <c r="C101" s="7"/>
      <c r="D101" s="7"/>
      <c r="E101" s="10">
        <v>-1</v>
      </c>
      <c r="F101" s="7">
        <v>162799</v>
      </c>
      <c r="H101" t="str">
        <f t="shared" si="4"/>
        <v>180</v>
      </c>
      <c r="I101" s="3">
        <f t="shared" si="5"/>
        <v>199216.5</v>
      </c>
      <c r="J101" s="3">
        <f t="shared" si="6"/>
        <v>78668.100000000006</v>
      </c>
      <c r="K101" s="14">
        <f t="shared" si="7"/>
        <v>-0.60511252832973172</v>
      </c>
    </row>
    <row r="102" spans="1:11" x14ac:dyDescent="0.25">
      <c r="A102" s="5" t="s">
        <v>155</v>
      </c>
      <c r="B102" s="8">
        <v>160300</v>
      </c>
      <c r="C102" s="7"/>
      <c r="D102" s="7"/>
      <c r="E102" s="10">
        <v>-1</v>
      </c>
      <c r="F102" s="7">
        <v>160299</v>
      </c>
      <c r="H102" t="str">
        <f t="shared" si="4"/>
        <v>66688</v>
      </c>
      <c r="I102" s="3">
        <f t="shared" si="5"/>
        <v>331380</v>
      </c>
      <c r="J102" s="3">
        <f t="shared" si="6"/>
        <v>0</v>
      </c>
      <c r="K102" s="14">
        <f t="shared" si="7"/>
        <v>-1</v>
      </c>
    </row>
    <row r="103" spans="1:11" x14ac:dyDescent="0.25">
      <c r="A103" s="5" t="s">
        <v>156</v>
      </c>
      <c r="B103" s="8">
        <v>159999.4</v>
      </c>
      <c r="C103" s="7"/>
      <c r="D103" s="7"/>
      <c r="E103" s="10">
        <v>-1</v>
      </c>
      <c r="F103" s="7">
        <v>159998.39999999999</v>
      </c>
      <c r="H103" t="str">
        <f t="shared" si="4"/>
        <v>44005</v>
      </c>
      <c r="I103" s="3">
        <f t="shared" si="5"/>
        <v>159999.84</v>
      </c>
      <c r="J103" s="3">
        <f t="shared" si="6"/>
        <v>0</v>
      </c>
      <c r="K103" s="14">
        <f t="shared" si="7"/>
        <v>-1</v>
      </c>
    </row>
    <row r="104" spans="1:11" x14ac:dyDescent="0.25">
      <c r="A104" s="11" t="s">
        <v>148</v>
      </c>
      <c r="B104" s="16">
        <v>159333.98000000001</v>
      </c>
      <c r="C104" s="12">
        <v>174840</v>
      </c>
      <c r="D104" s="12"/>
      <c r="E104" s="13">
        <v>9.7317722183303201E-2</v>
      </c>
      <c r="F104" s="12">
        <v>334174.07731772214</v>
      </c>
      <c r="G104" s="12">
        <v>1</v>
      </c>
      <c r="H104" t="str">
        <f t="shared" si="4"/>
        <v>93258</v>
      </c>
      <c r="I104" s="3">
        <f t="shared" si="5"/>
        <v>570642.75</v>
      </c>
      <c r="J104" s="3">
        <f t="shared" si="6"/>
        <v>392688.75</v>
      </c>
      <c r="K104" s="14">
        <f t="shared" si="7"/>
        <v>-0.31184834995275063</v>
      </c>
    </row>
    <row r="105" spans="1:11" x14ac:dyDescent="0.25">
      <c r="A105" s="5" t="s">
        <v>162</v>
      </c>
      <c r="B105" s="8">
        <v>150000</v>
      </c>
      <c r="C105" s="7"/>
      <c r="D105" s="7"/>
      <c r="E105" s="10">
        <v>-1</v>
      </c>
      <c r="F105" s="7">
        <v>149999</v>
      </c>
      <c r="H105" t="str">
        <f t="shared" si="4"/>
        <v>98072</v>
      </c>
      <c r="I105" s="3">
        <f t="shared" si="5"/>
        <v>0</v>
      </c>
      <c r="J105" s="3">
        <f t="shared" si="6"/>
        <v>20000</v>
      </c>
      <c r="K105" s="14" t="e">
        <f t="shared" si="7"/>
        <v>#DIV/0!</v>
      </c>
    </row>
    <row r="106" spans="1:11" x14ac:dyDescent="0.25">
      <c r="A106" s="5" t="s">
        <v>164</v>
      </c>
      <c r="B106" s="8">
        <v>142800</v>
      </c>
      <c r="C106" s="7">
        <v>142800</v>
      </c>
      <c r="D106" s="7"/>
      <c r="E106" s="10">
        <v>0</v>
      </c>
      <c r="F106" s="7">
        <v>285600</v>
      </c>
      <c r="H106" t="str">
        <f t="shared" si="4"/>
        <v>73315</v>
      </c>
      <c r="I106" s="3">
        <f t="shared" si="5"/>
        <v>149940</v>
      </c>
      <c r="J106" s="3">
        <f t="shared" si="6"/>
        <v>149940</v>
      </c>
      <c r="K106" s="14">
        <f t="shared" si="7"/>
        <v>0</v>
      </c>
    </row>
    <row r="107" spans="1:11" x14ac:dyDescent="0.25">
      <c r="A107" s="11" t="s">
        <v>107</v>
      </c>
      <c r="B107" s="16">
        <v>139000</v>
      </c>
      <c r="C107" s="12">
        <v>354485</v>
      </c>
      <c r="D107" s="12"/>
      <c r="E107" s="13">
        <v>1.550251798561151</v>
      </c>
      <c r="F107" s="12">
        <v>493486.55025179859</v>
      </c>
      <c r="G107" s="12">
        <v>1</v>
      </c>
      <c r="H107" t="str">
        <f t="shared" si="4"/>
        <v>15</v>
      </c>
      <c r="I107" s="3">
        <f t="shared" si="5"/>
        <v>1291346.7</v>
      </c>
      <c r="J107" s="3">
        <f t="shared" si="6"/>
        <v>360714.17</v>
      </c>
      <c r="K107" s="14">
        <f t="shared" si="7"/>
        <v>-0.7206682217873791</v>
      </c>
    </row>
    <row r="108" spans="1:11" x14ac:dyDescent="0.25">
      <c r="A108" s="11" t="s">
        <v>163</v>
      </c>
      <c r="B108" s="16">
        <v>137111</v>
      </c>
      <c r="C108" s="12">
        <v>146709</v>
      </c>
      <c r="D108" s="12"/>
      <c r="E108" s="13">
        <v>7.0001677472996335E-2</v>
      </c>
      <c r="F108" s="12">
        <v>283820.07000167749</v>
      </c>
      <c r="G108" s="12">
        <v>1</v>
      </c>
      <c r="H108" t="str">
        <f t="shared" si="4"/>
        <v>69746</v>
      </c>
      <c r="I108" s="3">
        <f t="shared" si="5"/>
        <v>137111</v>
      </c>
      <c r="J108" s="3">
        <f t="shared" si="6"/>
        <v>146708</v>
      </c>
      <c r="K108" s="14">
        <f t="shared" si="7"/>
        <v>6.9994384112142718E-2</v>
      </c>
    </row>
    <row r="109" spans="1:11" x14ac:dyDescent="0.25">
      <c r="A109" s="5" t="s">
        <v>167</v>
      </c>
      <c r="B109" s="8">
        <v>136800</v>
      </c>
      <c r="C109" s="7">
        <v>0</v>
      </c>
      <c r="D109" s="7"/>
      <c r="E109" s="10">
        <v>-1</v>
      </c>
      <c r="F109" s="7">
        <v>136799</v>
      </c>
      <c r="H109" t="str">
        <f t="shared" si="4"/>
        <v>98668</v>
      </c>
      <c r="I109" s="3">
        <f t="shared" si="5"/>
        <v>136800</v>
      </c>
      <c r="J109" s="3">
        <f t="shared" si="6"/>
        <v>136800</v>
      </c>
      <c r="K109" s="14">
        <f t="shared" si="7"/>
        <v>0</v>
      </c>
    </row>
    <row r="110" spans="1:11" x14ac:dyDescent="0.25">
      <c r="A110" s="5" t="s">
        <v>168</v>
      </c>
      <c r="B110" s="8">
        <v>136655.56</v>
      </c>
      <c r="C110" s="7"/>
      <c r="D110" s="7"/>
      <c r="E110" s="10">
        <v>-1</v>
      </c>
      <c r="F110" s="7">
        <v>136654.56</v>
      </c>
      <c r="H110" t="str">
        <f t="shared" si="4"/>
        <v>50106</v>
      </c>
      <c r="I110" s="3">
        <f t="shared" si="5"/>
        <v>145533</v>
      </c>
      <c r="J110" s="3">
        <f t="shared" si="6"/>
        <v>0</v>
      </c>
      <c r="K110" s="14">
        <f t="shared" si="7"/>
        <v>-1</v>
      </c>
    </row>
    <row r="111" spans="1:11" x14ac:dyDescent="0.25">
      <c r="A111" s="11" t="s">
        <v>150</v>
      </c>
      <c r="B111" s="16">
        <v>136001</v>
      </c>
      <c r="C111" s="12">
        <v>166500</v>
      </c>
      <c r="D111" s="12"/>
      <c r="E111" s="13">
        <v>0.22425570400217645</v>
      </c>
      <c r="F111" s="12">
        <v>302501.22425570403</v>
      </c>
      <c r="G111" s="12">
        <v>1</v>
      </c>
      <c r="H111" t="str">
        <f t="shared" si="4"/>
        <v>68911</v>
      </c>
      <c r="I111" s="3">
        <f t="shared" si="5"/>
        <v>44625</v>
      </c>
      <c r="J111" s="3">
        <f t="shared" si="6"/>
        <v>183645</v>
      </c>
      <c r="K111" s="14">
        <f t="shared" si="7"/>
        <v>3.1152941176470588</v>
      </c>
    </row>
    <row r="112" spans="1:11" x14ac:dyDescent="0.25">
      <c r="A112" s="5" t="s">
        <v>169</v>
      </c>
      <c r="B112" s="8">
        <v>135963</v>
      </c>
      <c r="C112" s="7">
        <v>57602</v>
      </c>
      <c r="D112" s="7"/>
      <c r="E112" s="10">
        <v>-0.57634062208100734</v>
      </c>
      <c r="F112" s="7">
        <v>193564.42365937791</v>
      </c>
      <c r="H112" t="str">
        <f t="shared" si="4"/>
        <v>45507</v>
      </c>
      <c r="I112" s="3">
        <f t="shared" si="5"/>
        <v>249034.19</v>
      </c>
      <c r="J112" s="3">
        <f t="shared" si="6"/>
        <v>211916.4</v>
      </c>
      <c r="K112" s="14">
        <f t="shared" si="7"/>
        <v>-0.14904696419395266</v>
      </c>
    </row>
    <row r="113" spans="1:11" x14ac:dyDescent="0.25">
      <c r="A113" s="5" t="s">
        <v>171</v>
      </c>
      <c r="B113" s="8">
        <v>134912</v>
      </c>
      <c r="C113" s="7"/>
      <c r="D113" s="7"/>
      <c r="E113" s="10">
        <v>-1</v>
      </c>
      <c r="F113" s="7">
        <v>134911</v>
      </c>
      <c r="H113" t="str">
        <f t="shared" si="4"/>
        <v>63307</v>
      </c>
      <c r="I113" s="3">
        <f t="shared" si="5"/>
        <v>262815</v>
      </c>
      <c r="J113" s="3">
        <f t="shared" si="6"/>
        <v>115443.3</v>
      </c>
      <c r="K113" s="14">
        <f t="shared" si="7"/>
        <v>-0.56074310827007601</v>
      </c>
    </row>
    <row r="114" spans="1:11" x14ac:dyDescent="0.25">
      <c r="A114" s="5" t="s">
        <v>175</v>
      </c>
      <c r="B114" s="8">
        <v>129610</v>
      </c>
      <c r="C114" s="7"/>
      <c r="D114" s="7"/>
      <c r="E114" s="10">
        <v>-1</v>
      </c>
      <c r="F114" s="7">
        <v>129609</v>
      </c>
      <c r="H114" t="str">
        <f t="shared" si="4"/>
        <v>81168</v>
      </c>
      <c r="I114" s="3">
        <f t="shared" si="5"/>
        <v>202496.7</v>
      </c>
      <c r="J114" s="3">
        <f t="shared" si="6"/>
        <v>0</v>
      </c>
      <c r="K114" s="14">
        <f t="shared" si="7"/>
        <v>-1</v>
      </c>
    </row>
    <row r="115" spans="1:11" x14ac:dyDescent="0.25">
      <c r="A115" s="5" t="s">
        <v>177</v>
      </c>
      <c r="B115" s="8">
        <v>127233.84899781</v>
      </c>
      <c r="C115" s="7">
        <v>790</v>
      </c>
      <c r="D115" s="7"/>
      <c r="E115" s="10">
        <v>-0.99379096045413517</v>
      </c>
      <c r="F115" s="7">
        <v>128022.85520684955</v>
      </c>
      <c r="H115" t="str">
        <f t="shared" si="4"/>
        <v>50382</v>
      </c>
      <c r="I115" s="3">
        <f t="shared" si="5"/>
        <v>113353.02</v>
      </c>
      <c r="J115" s="3">
        <f t="shared" si="6"/>
        <v>790</v>
      </c>
      <c r="K115" s="14">
        <f t="shared" si="7"/>
        <v>-0.99303062238659368</v>
      </c>
    </row>
    <row r="116" spans="1:11" x14ac:dyDescent="0.25">
      <c r="A116" s="11" t="s">
        <v>121</v>
      </c>
      <c r="B116" s="16">
        <v>122049.91499999999</v>
      </c>
      <c r="C116" s="12">
        <v>260447</v>
      </c>
      <c r="D116" s="12"/>
      <c r="E116" s="13">
        <v>1.1339383972532879</v>
      </c>
      <c r="F116" s="12">
        <v>382498.04893839726</v>
      </c>
      <c r="G116" s="12">
        <v>1</v>
      </c>
      <c r="H116" t="str">
        <f t="shared" si="4"/>
        <v>97588</v>
      </c>
      <c r="I116" s="3">
        <f t="shared" si="5"/>
        <v>0</v>
      </c>
      <c r="J116" s="3">
        <f t="shared" si="6"/>
        <v>136251.46</v>
      </c>
      <c r="K116" s="14" t="e">
        <f t="shared" si="7"/>
        <v>#DIV/0!</v>
      </c>
    </row>
    <row r="117" spans="1:11" x14ac:dyDescent="0.25">
      <c r="A117" s="11" t="s">
        <v>75</v>
      </c>
      <c r="B117" s="16">
        <v>122000</v>
      </c>
      <c r="C117" s="12">
        <v>530000</v>
      </c>
      <c r="D117" s="12"/>
      <c r="E117" s="13">
        <v>3.3442622950819674</v>
      </c>
      <c r="F117" s="12">
        <v>652003.34426229505</v>
      </c>
      <c r="G117" s="12">
        <v>1</v>
      </c>
      <c r="H117" t="str">
        <f t="shared" si="4"/>
        <v>71919</v>
      </c>
      <c r="I117" s="3">
        <f t="shared" si="5"/>
        <v>16390221.699999999</v>
      </c>
      <c r="J117" s="3">
        <f t="shared" si="6"/>
        <v>20291693.18</v>
      </c>
      <c r="K117" s="14">
        <f t="shared" si="7"/>
        <v>0.23803652881644674</v>
      </c>
    </row>
    <row r="118" spans="1:11" x14ac:dyDescent="0.25">
      <c r="A118" s="5" t="s">
        <v>184</v>
      </c>
      <c r="B118" s="8">
        <v>119160</v>
      </c>
      <c r="C118" s="7">
        <v>20615.75</v>
      </c>
      <c r="D118" s="7"/>
      <c r="E118" s="10">
        <v>-0.82699102047667006</v>
      </c>
      <c r="F118" s="7">
        <v>139774.92300897953</v>
      </c>
      <c r="H118" t="str">
        <f t="shared" si="4"/>
        <v>77922</v>
      </c>
      <c r="I118" s="3">
        <f t="shared" si="5"/>
        <v>0</v>
      </c>
      <c r="J118" s="3">
        <f t="shared" si="6"/>
        <v>162965.5</v>
      </c>
      <c r="K118" s="14" t="e">
        <f t="shared" si="7"/>
        <v>#DIV/0!</v>
      </c>
    </row>
    <row r="119" spans="1:11" x14ac:dyDescent="0.25">
      <c r="A119" s="5" t="s">
        <v>185</v>
      </c>
      <c r="B119" s="8">
        <v>119100</v>
      </c>
      <c r="C119" s="7">
        <v>89100</v>
      </c>
      <c r="D119" s="7"/>
      <c r="E119" s="10">
        <v>-0.25188916876574308</v>
      </c>
      <c r="F119" s="7">
        <v>208199.74811083122</v>
      </c>
      <c r="H119" t="str">
        <f t="shared" si="4"/>
        <v>90661</v>
      </c>
      <c r="I119" s="3">
        <f t="shared" si="5"/>
        <v>133600</v>
      </c>
      <c r="J119" s="3">
        <f t="shared" si="6"/>
        <v>208200</v>
      </c>
      <c r="K119" s="14">
        <f t="shared" si="7"/>
        <v>0.55838323353293418</v>
      </c>
    </row>
    <row r="120" spans="1:11" x14ac:dyDescent="0.25">
      <c r="A120" s="5" t="s">
        <v>186</v>
      </c>
      <c r="B120" s="8">
        <v>117560</v>
      </c>
      <c r="C120" s="7"/>
      <c r="D120" s="7"/>
      <c r="E120" s="10">
        <v>-1</v>
      </c>
      <c r="F120" s="7">
        <v>117559</v>
      </c>
      <c r="H120" t="str">
        <f t="shared" si="4"/>
        <v>100107</v>
      </c>
      <c r="I120" s="3">
        <f t="shared" si="5"/>
        <v>117560</v>
      </c>
      <c r="J120" s="3">
        <f t="shared" si="6"/>
        <v>0</v>
      </c>
      <c r="K120" s="14">
        <f t="shared" si="7"/>
        <v>-1</v>
      </c>
    </row>
    <row r="121" spans="1:11" x14ac:dyDescent="0.25">
      <c r="A121" s="5" t="s">
        <v>187</v>
      </c>
      <c r="B121" s="8">
        <v>116370</v>
      </c>
      <c r="C121" s="7">
        <v>95760</v>
      </c>
      <c r="D121" s="7"/>
      <c r="E121" s="10">
        <v>-0.17710750193348801</v>
      </c>
      <c r="F121" s="7">
        <v>212129.82289249808</v>
      </c>
      <c r="H121" t="str">
        <f t="shared" si="4"/>
        <v>5983</v>
      </c>
      <c r="I121" s="3">
        <f t="shared" si="5"/>
        <v>156586.5</v>
      </c>
      <c r="J121" s="3">
        <f t="shared" si="6"/>
        <v>117047.7</v>
      </c>
      <c r="K121" s="14">
        <f t="shared" si="7"/>
        <v>-0.25250452625226316</v>
      </c>
    </row>
    <row r="122" spans="1:11" x14ac:dyDescent="0.25">
      <c r="A122" s="5" t="s">
        <v>188</v>
      </c>
      <c r="B122" s="8">
        <v>114512</v>
      </c>
      <c r="C122" s="7"/>
      <c r="D122" s="7"/>
      <c r="E122" s="10">
        <v>-1</v>
      </c>
      <c r="F122" s="7">
        <v>114511</v>
      </c>
      <c r="H122" t="str">
        <f t="shared" si="4"/>
        <v>4919</v>
      </c>
      <c r="I122" s="3">
        <f t="shared" si="5"/>
        <v>12087.6</v>
      </c>
      <c r="J122" s="3">
        <f t="shared" si="6"/>
        <v>108150</v>
      </c>
      <c r="K122" s="14">
        <f t="shared" si="7"/>
        <v>7.9471855455177201</v>
      </c>
    </row>
    <row r="123" spans="1:11" x14ac:dyDescent="0.25">
      <c r="A123" s="5" t="s">
        <v>189</v>
      </c>
      <c r="B123" s="8">
        <v>114079.08</v>
      </c>
      <c r="C123" s="7"/>
      <c r="D123" s="7"/>
      <c r="E123" s="10">
        <v>-1</v>
      </c>
      <c r="F123" s="7">
        <v>114078.08</v>
      </c>
      <c r="H123" t="str">
        <f t="shared" si="4"/>
        <v>33459</v>
      </c>
      <c r="I123" s="3">
        <f t="shared" si="5"/>
        <v>119783.03</v>
      </c>
      <c r="J123" s="3">
        <f t="shared" si="6"/>
        <v>0</v>
      </c>
      <c r="K123" s="14">
        <f t="shared" si="7"/>
        <v>-1</v>
      </c>
    </row>
    <row r="124" spans="1:11" x14ac:dyDescent="0.25">
      <c r="A124" s="5" t="s">
        <v>190</v>
      </c>
      <c r="B124" s="8">
        <v>111782</v>
      </c>
      <c r="C124" s="7">
        <v>29000</v>
      </c>
      <c r="D124" s="7"/>
      <c r="E124" s="10">
        <v>-0.74056645971623336</v>
      </c>
      <c r="F124" s="7">
        <v>140781.25943354028</v>
      </c>
      <c r="H124" t="str">
        <f t="shared" si="4"/>
        <v>179</v>
      </c>
      <c r="I124" s="3">
        <f t="shared" si="5"/>
        <v>132383.54</v>
      </c>
      <c r="J124" s="3">
        <f t="shared" si="6"/>
        <v>45591</v>
      </c>
      <c r="K124" s="14">
        <f t="shared" si="7"/>
        <v>-0.65561428558263368</v>
      </c>
    </row>
    <row r="125" spans="1:11" x14ac:dyDescent="0.25">
      <c r="A125" s="5" t="s">
        <v>191</v>
      </c>
      <c r="B125" s="8">
        <v>108654</v>
      </c>
      <c r="C125" s="7"/>
      <c r="D125" s="7"/>
      <c r="E125" s="10">
        <v>-1</v>
      </c>
      <c r="F125" s="7">
        <v>108653</v>
      </c>
      <c r="H125" t="str">
        <f t="shared" si="4"/>
        <v>81414</v>
      </c>
      <c r="I125" s="3">
        <f t="shared" si="5"/>
        <v>70138.95</v>
      </c>
      <c r="J125" s="3">
        <f t="shared" si="6"/>
        <v>0</v>
      </c>
      <c r="K125" s="14">
        <f t="shared" si="7"/>
        <v>-1</v>
      </c>
    </row>
    <row r="126" spans="1:11" x14ac:dyDescent="0.25">
      <c r="A126" s="5" t="s">
        <v>192</v>
      </c>
      <c r="B126" s="8">
        <v>108000</v>
      </c>
      <c r="C126" s="7">
        <v>11000</v>
      </c>
      <c r="D126" s="7"/>
      <c r="E126" s="10">
        <v>-0.89814814814814814</v>
      </c>
      <c r="F126" s="7">
        <v>118999.10185185185</v>
      </c>
      <c r="H126" t="str">
        <f t="shared" si="4"/>
        <v>50264</v>
      </c>
      <c r="I126" s="3">
        <f t="shared" si="5"/>
        <v>219135</v>
      </c>
      <c r="J126" s="3">
        <f t="shared" si="6"/>
        <v>17677.5</v>
      </c>
      <c r="K126" s="14">
        <f t="shared" si="7"/>
        <v>-0.91933054966116778</v>
      </c>
    </row>
    <row r="127" spans="1:11" x14ac:dyDescent="0.25">
      <c r="A127" s="5" t="s">
        <v>194</v>
      </c>
      <c r="B127" s="8">
        <v>104526.996</v>
      </c>
      <c r="C127" s="7">
        <v>6541</v>
      </c>
      <c r="D127" s="7"/>
      <c r="E127" s="10">
        <v>-0.93742286442442102</v>
      </c>
      <c r="F127" s="7">
        <v>111067.05857713557</v>
      </c>
      <c r="H127" t="str">
        <f t="shared" si="4"/>
        <v>56921</v>
      </c>
      <c r="I127" s="3">
        <f t="shared" si="5"/>
        <v>8950</v>
      </c>
      <c r="J127" s="3">
        <f t="shared" si="6"/>
        <v>86406.25</v>
      </c>
      <c r="K127" s="14">
        <f t="shared" si="7"/>
        <v>8.6543296089385482</v>
      </c>
    </row>
    <row r="128" spans="1:11" x14ac:dyDescent="0.25">
      <c r="A128" s="11" t="s">
        <v>111</v>
      </c>
      <c r="B128" s="16">
        <v>102095.31</v>
      </c>
      <c r="C128" s="12">
        <v>317653</v>
      </c>
      <c r="D128" s="12"/>
      <c r="E128" s="13">
        <v>2.1113378273693475</v>
      </c>
      <c r="F128" s="12">
        <v>419750.42133782734</v>
      </c>
      <c r="G128" s="12">
        <v>1</v>
      </c>
      <c r="H128" t="str">
        <f t="shared" si="4"/>
        <v>48512</v>
      </c>
      <c r="I128" s="3">
        <f t="shared" si="5"/>
        <v>137062.07999999999</v>
      </c>
      <c r="J128" s="3">
        <f t="shared" si="6"/>
        <v>328814.96999999997</v>
      </c>
      <c r="K128" s="14">
        <f t="shared" si="7"/>
        <v>1.3990221803142051</v>
      </c>
    </row>
    <row r="129" spans="1:11" x14ac:dyDescent="0.25">
      <c r="A129" s="5" t="s">
        <v>196</v>
      </c>
      <c r="B129" s="8">
        <v>101890</v>
      </c>
      <c r="C129" s="7"/>
      <c r="D129" s="7"/>
      <c r="E129" s="10">
        <v>-1</v>
      </c>
      <c r="F129" s="7">
        <v>101889</v>
      </c>
      <c r="H129" t="str">
        <f t="shared" si="4"/>
        <v>51722</v>
      </c>
      <c r="I129" s="3">
        <f t="shared" si="5"/>
        <v>48425.3</v>
      </c>
      <c r="J129" s="3">
        <f t="shared" si="6"/>
        <v>0</v>
      </c>
      <c r="K129" s="14">
        <f t="shared" si="7"/>
        <v>-1</v>
      </c>
    </row>
    <row r="130" spans="1:11" x14ac:dyDescent="0.25">
      <c r="A130" s="11" t="s">
        <v>72</v>
      </c>
      <c r="B130" s="16">
        <v>100000</v>
      </c>
      <c r="C130" s="12">
        <v>553480</v>
      </c>
      <c r="D130" s="12"/>
      <c r="E130" s="13">
        <v>4.5347999999999997</v>
      </c>
      <c r="F130" s="12">
        <v>653484.53480000002</v>
      </c>
      <c r="G130" s="12">
        <v>1</v>
      </c>
      <c r="H130" t="str">
        <f t="shared" si="4"/>
        <v>31911</v>
      </c>
      <c r="I130" s="3">
        <f t="shared" si="5"/>
        <v>105000</v>
      </c>
      <c r="J130" s="3">
        <f t="shared" si="6"/>
        <v>228984</v>
      </c>
      <c r="K130" s="14">
        <f t="shared" si="7"/>
        <v>1.1808000000000001</v>
      </c>
    </row>
    <row r="131" spans="1:11" x14ac:dyDescent="0.25">
      <c r="A131" s="5" t="s">
        <v>199</v>
      </c>
      <c r="B131" s="8">
        <v>99803</v>
      </c>
      <c r="C131" s="7">
        <v>45000</v>
      </c>
      <c r="D131" s="7"/>
      <c r="E131" s="10">
        <v>-0.54911175014779112</v>
      </c>
      <c r="F131" s="7">
        <v>144802.45088824985</v>
      </c>
      <c r="H131" t="str">
        <f t="shared" si="4"/>
        <v>51942</v>
      </c>
      <c r="I131" s="3">
        <f t="shared" si="5"/>
        <v>310720.2</v>
      </c>
      <c r="J131" s="3">
        <f t="shared" si="6"/>
        <v>202980.66</v>
      </c>
      <c r="K131" s="14">
        <f t="shared" si="7"/>
        <v>-0.34674134478543722</v>
      </c>
    </row>
    <row r="132" spans="1:11" x14ac:dyDescent="0.25">
      <c r="A132" s="5" t="s">
        <v>200</v>
      </c>
      <c r="B132" s="8">
        <v>99369.48</v>
      </c>
      <c r="C132" s="7">
        <v>41607.699999999997</v>
      </c>
      <c r="D132" s="7"/>
      <c r="E132" s="10">
        <v>-0.58128290497243218</v>
      </c>
      <c r="F132" s="7">
        <v>140976.59871709501</v>
      </c>
      <c r="H132" t="str">
        <f t="shared" si="4"/>
        <v>75349</v>
      </c>
      <c r="I132" s="3">
        <f t="shared" si="5"/>
        <v>104337.96</v>
      </c>
      <c r="J132" s="3">
        <f t="shared" si="6"/>
        <v>43688.09</v>
      </c>
      <c r="K132" s="14">
        <f t="shared" si="7"/>
        <v>-0.58128288112974424</v>
      </c>
    </row>
    <row r="133" spans="1:11" x14ac:dyDescent="0.25">
      <c r="A133" s="5" t="s">
        <v>201</v>
      </c>
      <c r="B133" s="8">
        <v>98500</v>
      </c>
      <c r="C133" s="7"/>
      <c r="D133" s="7"/>
      <c r="E133" s="10">
        <v>-1</v>
      </c>
      <c r="F133" s="7">
        <v>98499</v>
      </c>
      <c r="H133" t="str">
        <f t="shared" ref="H133:H196" si="8">VLOOKUP(A133,AP,2,FALSE)</f>
        <v>93577</v>
      </c>
      <c r="I133" s="3">
        <f t="shared" ref="I133:I196" si="9">VLOOKUP(A133,AP,3,)</f>
        <v>130800</v>
      </c>
      <c r="J133" s="3">
        <f t="shared" ref="J133:J196" si="10">VLOOKUP(A133,AP,4,FALSE)</f>
        <v>98500</v>
      </c>
      <c r="K133" s="14">
        <f t="shared" ref="K133:K196" si="11">VLOOKUP(A133,AP,6,FALSE)</f>
        <v>-0.24694189602446484</v>
      </c>
    </row>
    <row r="134" spans="1:11" x14ac:dyDescent="0.25">
      <c r="A134" s="5" t="s">
        <v>203</v>
      </c>
      <c r="B134" s="8">
        <v>96903</v>
      </c>
      <c r="C134" s="7">
        <v>3601</v>
      </c>
      <c r="D134" s="7"/>
      <c r="E134" s="10">
        <v>-0.96283912778758141</v>
      </c>
      <c r="F134" s="7">
        <v>100503.03716087221</v>
      </c>
      <c r="H134" t="str">
        <f t="shared" si="8"/>
        <v>6353</v>
      </c>
      <c r="I134" s="3">
        <f t="shared" si="9"/>
        <v>101052</v>
      </c>
      <c r="J134" s="3">
        <f t="shared" si="10"/>
        <v>54231.5</v>
      </c>
      <c r="K134" s="14">
        <f t="shared" si="11"/>
        <v>-0.46333076040058585</v>
      </c>
    </row>
    <row r="135" spans="1:11" x14ac:dyDescent="0.25">
      <c r="A135" s="11" t="s">
        <v>51</v>
      </c>
      <c r="B135" s="16">
        <v>93700</v>
      </c>
      <c r="C135" s="12">
        <v>922925</v>
      </c>
      <c r="D135" s="12">
        <v>52970</v>
      </c>
      <c r="E135" s="13">
        <v>8.8497865528281743</v>
      </c>
      <c r="F135" s="12">
        <v>1069603.8497865528</v>
      </c>
      <c r="G135" s="12">
        <v>1</v>
      </c>
      <c r="H135" t="str">
        <f t="shared" si="8"/>
        <v>70808</v>
      </c>
      <c r="I135" s="3">
        <f t="shared" si="9"/>
        <v>528570</v>
      </c>
      <c r="J135" s="3">
        <f t="shared" si="10"/>
        <v>1155941.7</v>
      </c>
      <c r="K135" s="14">
        <f t="shared" si="11"/>
        <v>1.1869226403314603</v>
      </c>
    </row>
    <row r="136" spans="1:11" x14ac:dyDescent="0.25">
      <c r="A136" s="5" t="s">
        <v>206</v>
      </c>
      <c r="B136" s="8">
        <v>92000</v>
      </c>
      <c r="C136" s="7"/>
      <c r="D136" s="7"/>
      <c r="E136" s="10">
        <v>-1</v>
      </c>
      <c r="F136" s="7">
        <v>91999</v>
      </c>
      <c r="H136" t="str">
        <f t="shared" si="8"/>
        <v>33294</v>
      </c>
      <c r="I136" s="3">
        <f t="shared" si="9"/>
        <v>197400</v>
      </c>
      <c r="J136" s="3">
        <f t="shared" si="10"/>
        <v>0</v>
      </c>
      <c r="K136" s="14">
        <f t="shared" si="11"/>
        <v>-1</v>
      </c>
    </row>
    <row r="137" spans="1:11" x14ac:dyDescent="0.25">
      <c r="A137" s="5" t="s">
        <v>145</v>
      </c>
      <c r="B137" s="8">
        <v>88200</v>
      </c>
      <c r="C137" s="7">
        <v>176400</v>
      </c>
      <c r="D137" s="7"/>
      <c r="E137" s="10">
        <v>1</v>
      </c>
      <c r="F137" s="7">
        <v>264601</v>
      </c>
      <c r="H137" t="str">
        <f t="shared" si="8"/>
        <v>16370</v>
      </c>
      <c r="I137" s="3">
        <f t="shared" si="9"/>
        <v>370739.08</v>
      </c>
      <c r="J137" s="3">
        <f t="shared" si="10"/>
        <v>370777.86</v>
      </c>
      <c r="K137" s="14">
        <f t="shared" si="11"/>
        <v>1.0460186716752313E-4</v>
      </c>
    </row>
    <row r="138" spans="1:11" x14ac:dyDescent="0.25">
      <c r="A138" s="5" t="s">
        <v>210</v>
      </c>
      <c r="B138" s="8">
        <v>87500</v>
      </c>
      <c r="C138" s="7"/>
      <c r="D138" s="7"/>
      <c r="E138" s="10">
        <v>-1</v>
      </c>
      <c r="F138" s="7">
        <v>87499</v>
      </c>
      <c r="H138" t="str">
        <f t="shared" si="8"/>
        <v>59460</v>
      </c>
      <c r="I138" s="3">
        <f t="shared" si="9"/>
        <v>91875</v>
      </c>
      <c r="J138" s="3">
        <f t="shared" si="10"/>
        <v>21213.15</v>
      </c>
      <c r="K138" s="14">
        <f t="shared" si="11"/>
        <v>-0.76910857142857147</v>
      </c>
    </row>
    <row r="139" spans="1:11" x14ac:dyDescent="0.25">
      <c r="A139" s="5" t="s">
        <v>212</v>
      </c>
      <c r="B139" s="8">
        <v>84977.2</v>
      </c>
      <c r="C139" s="7"/>
      <c r="D139" s="7"/>
      <c r="E139" s="10">
        <v>-1</v>
      </c>
      <c r="F139" s="7">
        <v>84976.2</v>
      </c>
      <c r="H139" t="e">
        <f t="shared" si="8"/>
        <v>#N/A</v>
      </c>
      <c r="I139" s="3" t="e">
        <f t="shared" si="9"/>
        <v>#N/A</v>
      </c>
      <c r="J139" s="3" t="e">
        <f t="shared" si="10"/>
        <v>#N/A</v>
      </c>
      <c r="K139" s="14" t="e">
        <f t="shared" si="11"/>
        <v>#N/A</v>
      </c>
    </row>
    <row r="140" spans="1:11" x14ac:dyDescent="0.25">
      <c r="A140" s="5" t="s">
        <v>214</v>
      </c>
      <c r="B140" s="8">
        <v>83726.22</v>
      </c>
      <c r="C140" s="7"/>
      <c r="D140" s="7"/>
      <c r="E140" s="10">
        <v>-1</v>
      </c>
      <c r="F140" s="7">
        <v>83725.22</v>
      </c>
      <c r="H140" t="str">
        <f t="shared" si="8"/>
        <v>99919</v>
      </c>
      <c r="I140" s="3">
        <f t="shared" si="9"/>
        <v>0</v>
      </c>
      <c r="J140" s="3">
        <f t="shared" si="10"/>
        <v>87912.53</v>
      </c>
      <c r="K140" s="14" t="e">
        <f t="shared" si="11"/>
        <v>#DIV/0!</v>
      </c>
    </row>
    <row r="141" spans="1:11" x14ac:dyDescent="0.25">
      <c r="A141" s="5" t="s">
        <v>215</v>
      </c>
      <c r="B141" s="8">
        <v>81625</v>
      </c>
      <c r="C141" s="7"/>
      <c r="D141" s="7"/>
      <c r="E141" s="10">
        <v>-1</v>
      </c>
      <c r="F141" s="7">
        <v>81624</v>
      </c>
      <c r="H141" t="str">
        <f t="shared" si="8"/>
        <v>87686</v>
      </c>
      <c r="I141" s="3">
        <f t="shared" si="9"/>
        <v>81625</v>
      </c>
      <c r="J141" s="3">
        <f t="shared" si="10"/>
        <v>0</v>
      </c>
      <c r="K141" s="14">
        <f t="shared" si="11"/>
        <v>-1</v>
      </c>
    </row>
    <row r="142" spans="1:11" x14ac:dyDescent="0.25">
      <c r="A142" s="5" t="s">
        <v>219</v>
      </c>
      <c r="B142" s="8">
        <v>80760</v>
      </c>
      <c r="C142" s="7">
        <v>27950</v>
      </c>
      <c r="D142" s="7"/>
      <c r="E142" s="10">
        <v>-0.65391282813273899</v>
      </c>
      <c r="F142" s="7">
        <v>108709.34608717187</v>
      </c>
      <c r="H142" t="str">
        <f t="shared" si="8"/>
        <v>4479</v>
      </c>
      <c r="I142" s="3">
        <f t="shared" si="9"/>
        <v>17949</v>
      </c>
      <c r="J142" s="3">
        <f t="shared" si="10"/>
        <v>75035</v>
      </c>
      <c r="K142" s="14">
        <f t="shared" si="11"/>
        <v>3.180455735695582</v>
      </c>
    </row>
    <row r="143" spans="1:11" x14ac:dyDescent="0.25">
      <c r="A143" s="5" t="s">
        <v>220</v>
      </c>
      <c r="B143" s="8">
        <v>80750</v>
      </c>
      <c r="C143" s="7"/>
      <c r="D143" s="7"/>
      <c r="E143" s="10">
        <v>-1</v>
      </c>
      <c r="F143" s="7">
        <v>80749</v>
      </c>
      <c r="H143" t="str">
        <f t="shared" si="8"/>
        <v>26714</v>
      </c>
      <c r="I143" s="3">
        <f t="shared" si="9"/>
        <v>98498</v>
      </c>
      <c r="J143" s="3">
        <f t="shared" si="10"/>
        <v>22557.15</v>
      </c>
      <c r="K143" s="14">
        <f t="shared" si="11"/>
        <v>-0.77098875104063036</v>
      </c>
    </row>
    <row r="144" spans="1:11" x14ac:dyDescent="0.25">
      <c r="A144" s="5" t="s">
        <v>221</v>
      </c>
      <c r="B144" s="8">
        <v>79510</v>
      </c>
      <c r="C144" s="7">
        <v>24945</v>
      </c>
      <c r="D144" s="7"/>
      <c r="E144" s="10">
        <v>-0.6862658785058483</v>
      </c>
      <c r="F144" s="7">
        <v>104454.31373412149</v>
      </c>
      <c r="H144" t="str">
        <f t="shared" si="8"/>
        <v>31118</v>
      </c>
      <c r="I144" s="3">
        <f t="shared" si="9"/>
        <v>69499.5</v>
      </c>
      <c r="J144" s="3">
        <f t="shared" si="10"/>
        <v>93896.25</v>
      </c>
      <c r="K144" s="14">
        <f t="shared" si="11"/>
        <v>0.35103489953165129</v>
      </c>
    </row>
    <row r="145" spans="1:11" x14ac:dyDescent="0.25">
      <c r="A145" s="11" t="s">
        <v>87</v>
      </c>
      <c r="B145" s="16">
        <v>76930</v>
      </c>
      <c r="C145" s="12">
        <v>471385</v>
      </c>
      <c r="D145" s="12"/>
      <c r="E145" s="13">
        <v>5.1274535291823735</v>
      </c>
      <c r="F145" s="12">
        <v>548320.12745352916</v>
      </c>
      <c r="G145" s="12">
        <v>1</v>
      </c>
      <c r="H145" t="str">
        <f t="shared" si="8"/>
        <v>92380</v>
      </c>
      <c r="I145" s="3">
        <f t="shared" si="9"/>
        <v>76930</v>
      </c>
      <c r="J145" s="3">
        <f t="shared" si="10"/>
        <v>151662</v>
      </c>
      <c r="K145" s="14">
        <f t="shared" si="11"/>
        <v>0.97142857142857142</v>
      </c>
    </row>
    <row r="146" spans="1:11" x14ac:dyDescent="0.25">
      <c r="A146" s="5" t="s">
        <v>225</v>
      </c>
      <c r="B146" s="8">
        <v>76700</v>
      </c>
      <c r="C146" s="7"/>
      <c r="D146" s="7"/>
      <c r="E146" s="10">
        <v>-1</v>
      </c>
      <c r="F146" s="7">
        <v>76699</v>
      </c>
      <c r="H146" t="str">
        <f t="shared" si="8"/>
        <v>56668</v>
      </c>
      <c r="I146" s="3">
        <f t="shared" si="9"/>
        <v>131040</v>
      </c>
      <c r="J146" s="3">
        <f t="shared" si="10"/>
        <v>0</v>
      </c>
      <c r="K146" s="14">
        <f t="shared" si="11"/>
        <v>-1</v>
      </c>
    </row>
    <row r="147" spans="1:11" x14ac:dyDescent="0.25">
      <c r="A147" s="11" t="s">
        <v>172</v>
      </c>
      <c r="B147" s="16">
        <v>74500</v>
      </c>
      <c r="C147" s="12">
        <v>134605.84</v>
      </c>
      <c r="D147" s="12"/>
      <c r="E147" s="13">
        <v>0.80678979865771805</v>
      </c>
      <c r="F147" s="12">
        <v>209106.64678979866</v>
      </c>
      <c r="G147" s="12">
        <v>1</v>
      </c>
      <c r="H147" t="str">
        <f t="shared" si="8"/>
        <v>89565</v>
      </c>
      <c r="I147" s="3">
        <f t="shared" si="9"/>
        <v>0</v>
      </c>
      <c r="J147" s="3">
        <f t="shared" si="10"/>
        <v>74500</v>
      </c>
      <c r="K147" s="14" t="e">
        <f t="shared" si="11"/>
        <v>#DIV/0!</v>
      </c>
    </row>
    <row r="148" spans="1:11" x14ac:dyDescent="0.25">
      <c r="A148" s="5" t="s">
        <v>230</v>
      </c>
      <c r="B148" s="8">
        <v>73658.509999999995</v>
      </c>
      <c r="C148" s="7">
        <v>43493</v>
      </c>
      <c r="D148" s="7"/>
      <c r="E148" s="10">
        <v>-0.40953190608933032</v>
      </c>
      <c r="F148" s="7">
        <v>117151.10046809391</v>
      </c>
      <c r="H148" t="str">
        <f t="shared" si="8"/>
        <v>88111</v>
      </c>
      <c r="I148" s="3">
        <f t="shared" si="9"/>
        <v>77341.440000000002</v>
      </c>
      <c r="J148" s="3">
        <f t="shared" si="10"/>
        <v>47137.65</v>
      </c>
      <c r="K148" s="14">
        <f t="shared" si="11"/>
        <v>-0.39052531217417208</v>
      </c>
    </row>
    <row r="149" spans="1:11" x14ac:dyDescent="0.25">
      <c r="A149" s="5" t="s">
        <v>232</v>
      </c>
      <c r="B149" s="8">
        <v>73035</v>
      </c>
      <c r="C149" s="7">
        <v>60849.5</v>
      </c>
      <c r="D149" s="7">
        <v>7623</v>
      </c>
      <c r="E149" s="10">
        <v>-0.16684466351749161</v>
      </c>
      <c r="F149" s="7">
        <v>141507.33315533647</v>
      </c>
      <c r="H149" t="str">
        <f t="shared" si="8"/>
        <v>76623</v>
      </c>
      <c r="I149" s="3">
        <f t="shared" si="9"/>
        <v>1707309.86</v>
      </c>
      <c r="J149" s="3">
        <f t="shared" si="10"/>
        <v>88066.13</v>
      </c>
      <c r="K149" s="14">
        <f t="shared" si="11"/>
        <v>-0.94841819164565699</v>
      </c>
    </row>
    <row r="150" spans="1:11" x14ac:dyDescent="0.25">
      <c r="A150" s="5" t="s">
        <v>233</v>
      </c>
      <c r="B150" s="8">
        <v>72500</v>
      </c>
      <c r="C150" s="7">
        <v>42312</v>
      </c>
      <c r="D150" s="7"/>
      <c r="E150" s="10">
        <v>-0.4163862068965517</v>
      </c>
      <c r="F150" s="7">
        <v>114811.5836137931</v>
      </c>
      <c r="H150" t="str">
        <f t="shared" si="8"/>
        <v>4457</v>
      </c>
      <c r="I150" s="3">
        <f t="shared" si="9"/>
        <v>133150</v>
      </c>
      <c r="J150" s="3">
        <f t="shared" si="10"/>
        <v>79077.600000000006</v>
      </c>
      <c r="K150" s="14">
        <f t="shared" si="11"/>
        <v>-0.40610138941043933</v>
      </c>
    </row>
    <row r="151" spans="1:11" x14ac:dyDescent="0.25">
      <c r="A151" s="5" t="s">
        <v>234</v>
      </c>
      <c r="B151" s="8">
        <v>71550</v>
      </c>
      <c r="C151" s="7"/>
      <c r="D151" s="7"/>
      <c r="E151" s="10">
        <v>-1</v>
      </c>
      <c r="F151" s="7">
        <v>71549</v>
      </c>
      <c r="H151" t="str">
        <f t="shared" si="8"/>
        <v>48968</v>
      </c>
      <c r="I151" s="3">
        <f t="shared" si="9"/>
        <v>131496.23000000001</v>
      </c>
      <c r="J151" s="3">
        <f t="shared" si="10"/>
        <v>866.25</v>
      </c>
      <c r="K151" s="14">
        <f t="shared" si="11"/>
        <v>-0.99341235866610011</v>
      </c>
    </row>
    <row r="152" spans="1:11" x14ac:dyDescent="0.25">
      <c r="A152" s="5" t="s">
        <v>236</v>
      </c>
      <c r="B152" s="8">
        <v>70930.3</v>
      </c>
      <c r="C152" s="7"/>
      <c r="D152" s="7"/>
      <c r="E152" s="10">
        <v>-1</v>
      </c>
      <c r="F152" s="7">
        <v>70929.3</v>
      </c>
      <c r="H152" t="str">
        <f t="shared" si="8"/>
        <v>5861</v>
      </c>
      <c r="I152" s="3">
        <f t="shared" si="9"/>
        <v>87799.21</v>
      </c>
      <c r="J152" s="3">
        <f t="shared" si="10"/>
        <v>0</v>
      </c>
      <c r="K152" s="14">
        <f t="shared" si="11"/>
        <v>-1</v>
      </c>
    </row>
    <row r="153" spans="1:11" x14ac:dyDescent="0.25">
      <c r="A153" s="5" t="s">
        <v>237</v>
      </c>
      <c r="B153" s="8">
        <v>70778</v>
      </c>
      <c r="C153" s="7">
        <v>9652</v>
      </c>
      <c r="D153" s="7"/>
      <c r="E153" s="10">
        <v>-0.86362994150724803</v>
      </c>
      <c r="F153" s="7">
        <v>80429.136370058492</v>
      </c>
      <c r="H153" t="str">
        <f t="shared" si="8"/>
        <v>63997</v>
      </c>
      <c r="I153" s="3">
        <f t="shared" si="9"/>
        <v>28658.7</v>
      </c>
      <c r="J153" s="3">
        <f t="shared" si="10"/>
        <v>112322.04</v>
      </c>
      <c r="K153" s="14">
        <f t="shared" si="11"/>
        <v>2.9192998984601535</v>
      </c>
    </row>
    <row r="154" spans="1:11" x14ac:dyDescent="0.25">
      <c r="A154" s="5" t="s">
        <v>238</v>
      </c>
      <c r="B154" s="8">
        <v>70400</v>
      </c>
      <c r="C154" s="7">
        <v>42400</v>
      </c>
      <c r="D154" s="7"/>
      <c r="E154" s="10">
        <v>-0.39772727272727271</v>
      </c>
      <c r="F154" s="7">
        <v>112799.60227272728</v>
      </c>
      <c r="H154" t="str">
        <f t="shared" si="8"/>
        <v>93386</v>
      </c>
      <c r="I154" s="3">
        <f t="shared" si="9"/>
        <v>73920</v>
      </c>
      <c r="J154" s="3">
        <f t="shared" si="10"/>
        <v>44520</v>
      </c>
      <c r="K154" s="14">
        <f t="shared" si="11"/>
        <v>-0.39772727272727271</v>
      </c>
    </row>
    <row r="155" spans="1:11" x14ac:dyDescent="0.25">
      <c r="A155" s="5" t="s">
        <v>240</v>
      </c>
      <c r="B155" s="8">
        <v>69970</v>
      </c>
      <c r="C155" s="7"/>
      <c r="D155" s="7"/>
      <c r="E155" s="10">
        <v>-1</v>
      </c>
      <c r="F155" s="7">
        <v>69969</v>
      </c>
      <c r="H155" t="str">
        <f t="shared" si="8"/>
        <v>11558</v>
      </c>
      <c r="I155" s="3">
        <f t="shared" si="9"/>
        <v>98872.2</v>
      </c>
      <c r="J155" s="3">
        <f t="shared" si="10"/>
        <v>0</v>
      </c>
      <c r="K155" s="14">
        <f t="shared" si="11"/>
        <v>-1</v>
      </c>
    </row>
    <row r="156" spans="1:11" x14ac:dyDescent="0.25">
      <c r="A156" s="5" t="s">
        <v>241</v>
      </c>
      <c r="B156" s="8">
        <v>68980</v>
      </c>
      <c r="C156" s="7"/>
      <c r="D156" s="7"/>
      <c r="E156" s="10">
        <v>-1</v>
      </c>
      <c r="F156" s="7">
        <v>68979</v>
      </c>
      <c r="H156" t="str">
        <f t="shared" si="8"/>
        <v>97567</v>
      </c>
      <c r="I156" s="3">
        <f t="shared" si="9"/>
        <v>66650</v>
      </c>
      <c r="J156" s="3">
        <f t="shared" si="10"/>
        <v>2330</v>
      </c>
      <c r="K156" s="14">
        <f t="shared" si="11"/>
        <v>-0.96504126031507875</v>
      </c>
    </row>
    <row r="157" spans="1:11" x14ac:dyDescent="0.25">
      <c r="A157" s="5" t="s">
        <v>229</v>
      </c>
      <c r="B157" s="8">
        <v>67784</v>
      </c>
      <c r="C157" s="7"/>
      <c r="D157" s="7">
        <v>73750</v>
      </c>
      <c r="E157" s="10">
        <v>-1</v>
      </c>
      <c r="F157" s="7">
        <v>141533</v>
      </c>
      <c r="H157" t="str">
        <f t="shared" si="8"/>
        <v>43845</v>
      </c>
      <c r="I157" s="3">
        <f t="shared" si="9"/>
        <v>35586.6</v>
      </c>
      <c r="J157" s="3">
        <f t="shared" si="10"/>
        <v>35586.6</v>
      </c>
      <c r="K157" s="14">
        <f t="shared" si="11"/>
        <v>0</v>
      </c>
    </row>
    <row r="158" spans="1:11" x14ac:dyDescent="0.25">
      <c r="A158" s="5" t="s">
        <v>243</v>
      </c>
      <c r="B158" s="8">
        <v>67197.5</v>
      </c>
      <c r="C158" s="7"/>
      <c r="D158" s="7"/>
      <c r="E158" s="10">
        <v>-1</v>
      </c>
      <c r="F158" s="7">
        <v>67196.5</v>
      </c>
      <c r="H158" t="str">
        <f t="shared" si="8"/>
        <v>98191</v>
      </c>
      <c r="I158" s="3">
        <f t="shared" si="9"/>
        <v>70557.37</v>
      </c>
      <c r="J158" s="3">
        <f t="shared" si="10"/>
        <v>5471.55</v>
      </c>
      <c r="K158" s="14">
        <f t="shared" si="11"/>
        <v>-0.92245246669483283</v>
      </c>
    </row>
    <row r="159" spans="1:11" x14ac:dyDescent="0.25">
      <c r="A159" s="11" t="s">
        <v>182</v>
      </c>
      <c r="B159" s="16">
        <v>65750</v>
      </c>
      <c r="C159" s="12">
        <v>121902.7</v>
      </c>
      <c r="D159" s="12"/>
      <c r="E159" s="13">
        <v>0.85403346007604564</v>
      </c>
      <c r="F159" s="12">
        <v>187653.5540334601</v>
      </c>
      <c r="G159" s="12">
        <v>1</v>
      </c>
      <c r="H159" t="str">
        <f t="shared" si="8"/>
        <v>88241</v>
      </c>
      <c r="I159" s="3">
        <f t="shared" si="9"/>
        <v>69037.5</v>
      </c>
      <c r="J159" s="3">
        <f t="shared" si="10"/>
        <v>10367.56</v>
      </c>
      <c r="K159" s="14">
        <f t="shared" si="11"/>
        <v>-0.84982712294043095</v>
      </c>
    </row>
    <row r="160" spans="1:11" x14ac:dyDescent="0.25">
      <c r="A160" s="11" t="s">
        <v>204</v>
      </c>
      <c r="B160" s="16">
        <v>63455.5</v>
      </c>
      <c r="C160" s="12">
        <v>95877</v>
      </c>
      <c r="D160" s="12"/>
      <c r="E160" s="13">
        <v>0.51093285845986558</v>
      </c>
      <c r="F160" s="12">
        <v>159333.01093285845</v>
      </c>
      <c r="G160" s="12">
        <v>1</v>
      </c>
      <c r="H160" t="str">
        <f t="shared" si="8"/>
        <v>5835</v>
      </c>
      <c r="I160" s="3">
        <f t="shared" si="9"/>
        <v>67143.83</v>
      </c>
      <c r="J160" s="3">
        <f t="shared" si="10"/>
        <v>100670.85</v>
      </c>
      <c r="K160" s="14">
        <f t="shared" si="11"/>
        <v>0.49933136075198575</v>
      </c>
    </row>
    <row r="161" spans="1:11" x14ac:dyDescent="0.25">
      <c r="A161" s="5" t="s">
        <v>247</v>
      </c>
      <c r="B161" s="8">
        <v>62500</v>
      </c>
      <c r="C161" s="7">
        <v>21450</v>
      </c>
      <c r="D161" s="7"/>
      <c r="E161" s="10">
        <v>-0.65680000000000005</v>
      </c>
      <c r="F161" s="7">
        <v>83949.343200000003</v>
      </c>
      <c r="H161" t="str">
        <f t="shared" si="8"/>
        <v>76058</v>
      </c>
      <c r="I161" s="3">
        <f t="shared" si="9"/>
        <v>65625</v>
      </c>
      <c r="J161" s="3">
        <f t="shared" si="10"/>
        <v>22522.5</v>
      </c>
      <c r="K161" s="14">
        <f t="shared" si="11"/>
        <v>-0.65680000000000005</v>
      </c>
    </row>
    <row r="162" spans="1:11" x14ac:dyDescent="0.25">
      <c r="A162" s="5" t="s">
        <v>249</v>
      </c>
      <c r="B162" s="8">
        <v>62372</v>
      </c>
      <c r="C162" s="7"/>
      <c r="D162" s="7"/>
      <c r="E162" s="10">
        <v>-1</v>
      </c>
      <c r="F162" s="7">
        <v>62371</v>
      </c>
      <c r="H162" t="str">
        <f t="shared" si="8"/>
        <v>64257</v>
      </c>
      <c r="I162" s="3">
        <f t="shared" si="9"/>
        <v>65490.6</v>
      </c>
      <c r="J162" s="3">
        <f t="shared" si="10"/>
        <v>0</v>
      </c>
      <c r="K162" s="14">
        <f t="shared" si="11"/>
        <v>-1</v>
      </c>
    </row>
    <row r="163" spans="1:11" x14ac:dyDescent="0.25">
      <c r="A163" s="5" t="s">
        <v>250</v>
      </c>
      <c r="B163" s="8">
        <v>62150</v>
      </c>
      <c r="C163" s="7">
        <v>18630</v>
      </c>
      <c r="D163" s="7"/>
      <c r="E163" s="10">
        <v>-0.7002413515687852</v>
      </c>
      <c r="F163" s="7">
        <v>80779.299758648427</v>
      </c>
      <c r="H163" t="str">
        <f t="shared" si="8"/>
        <v>72305</v>
      </c>
      <c r="I163" s="3">
        <f t="shared" si="9"/>
        <v>97065.15</v>
      </c>
      <c r="J163" s="3">
        <f t="shared" si="10"/>
        <v>27751.5</v>
      </c>
      <c r="K163" s="14">
        <f t="shared" si="11"/>
        <v>-0.71409409041247041</v>
      </c>
    </row>
    <row r="164" spans="1:11" x14ac:dyDescent="0.25">
      <c r="A164" s="5" t="s">
        <v>253</v>
      </c>
      <c r="B164" s="8">
        <v>60402.75</v>
      </c>
      <c r="C164" s="7"/>
      <c r="D164" s="7"/>
      <c r="E164" s="10">
        <v>-1</v>
      </c>
      <c r="F164" s="7">
        <v>60401.75</v>
      </c>
      <c r="H164" t="str">
        <f t="shared" si="8"/>
        <v>13789</v>
      </c>
      <c r="I164" s="3">
        <f t="shared" si="9"/>
        <v>25332.57</v>
      </c>
      <c r="J164" s="3">
        <f t="shared" si="10"/>
        <v>6662.25</v>
      </c>
      <c r="K164" s="14">
        <f t="shared" si="11"/>
        <v>-0.73700852301996989</v>
      </c>
    </row>
    <row r="165" spans="1:11" x14ac:dyDescent="0.25">
      <c r="A165" s="5" t="s">
        <v>254</v>
      </c>
      <c r="B165" s="8">
        <v>60300</v>
      </c>
      <c r="C165" s="7">
        <v>60300</v>
      </c>
      <c r="D165" s="7"/>
      <c r="E165" s="10">
        <v>0</v>
      </c>
      <c r="F165" s="7">
        <v>120600</v>
      </c>
      <c r="H165" t="str">
        <f t="shared" si="8"/>
        <v>51769</v>
      </c>
      <c r="I165" s="3">
        <f t="shared" si="9"/>
        <v>-4.5474735088646412E-12</v>
      </c>
      <c r="J165" s="3">
        <f t="shared" si="10"/>
        <v>120600</v>
      </c>
      <c r="K165" s="14">
        <f t="shared" si="11"/>
        <v>-2.652022046195712E+16</v>
      </c>
    </row>
    <row r="166" spans="1:11" x14ac:dyDescent="0.25">
      <c r="A166" s="5" t="s">
        <v>256</v>
      </c>
      <c r="B166" s="8">
        <v>58730</v>
      </c>
      <c r="C166" s="7">
        <v>29160</v>
      </c>
      <c r="D166" s="7"/>
      <c r="E166" s="10">
        <v>-0.50349054997445941</v>
      </c>
      <c r="F166" s="7">
        <v>87889.496509450022</v>
      </c>
      <c r="H166" t="str">
        <f t="shared" si="8"/>
        <v>39123</v>
      </c>
      <c r="I166" s="3">
        <f t="shared" si="9"/>
        <v>76366.5</v>
      </c>
      <c r="J166" s="3">
        <f t="shared" si="10"/>
        <v>40330.5</v>
      </c>
      <c r="K166" s="14">
        <f t="shared" si="11"/>
        <v>-0.47188230441358447</v>
      </c>
    </row>
    <row r="167" spans="1:11" x14ac:dyDescent="0.25">
      <c r="A167" s="5" t="s">
        <v>258</v>
      </c>
      <c r="B167" s="8">
        <v>58220</v>
      </c>
      <c r="C167" s="7"/>
      <c r="D167" s="7"/>
      <c r="E167" s="10">
        <v>-1</v>
      </c>
      <c r="F167" s="7">
        <v>58219</v>
      </c>
      <c r="H167" t="str">
        <f t="shared" si="8"/>
        <v>92498</v>
      </c>
      <c r="I167" s="3">
        <f t="shared" si="9"/>
        <v>0</v>
      </c>
      <c r="J167" s="3">
        <f t="shared" si="10"/>
        <v>61131</v>
      </c>
      <c r="K167" s="14" t="e">
        <f t="shared" si="11"/>
        <v>#DIV/0!</v>
      </c>
    </row>
    <row r="168" spans="1:11" x14ac:dyDescent="0.25">
      <c r="A168" s="11" t="s">
        <v>205</v>
      </c>
      <c r="B168" s="16">
        <v>56966.03</v>
      </c>
      <c r="C168" s="12">
        <v>95500</v>
      </c>
      <c r="D168" s="12"/>
      <c r="E168" s="13">
        <v>0.67643769453479563</v>
      </c>
      <c r="F168" s="12">
        <v>152466.70643769452</v>
      </c>
      <c r="G168" s="12">
        <v>1</v>
      </c>
      <c r="H168" t="str">
        <f t="shared" si="8"/>
        <v>64683</v>
      </c>
      <c r="I168" s="3">
        <f t="shared" si="9"/>
        <v>83083.17</v>
      </c>
      <c r="J168" s="3">
        <f t="shared" si="10"/>
        <v>170621.9</v>
      </c>
      <c r="K168" s="14">
        <f t="shared" si="11"/>
        <v>1.0536277082350132</v>
      </c>
    </row>
    <row r="169" spans="1:11" x14ac:dyDescent="0.25">
      <c r="A169" s="5" t="s">
        <v>259</v>
      </c>
      <c r="B169" s="8">
        <v>56697.05</v>
      </c>
      <c r="C169" s="7"/>
      <c r="D169" s="7"/>
      <c r="E169" s="10">
        <v>-1</v>
      </c>
      <c r="F169" s="7">
        <v>56696.05</v>
      </c>
      <c r="H169" t="str">
        <f t="shared" si="8"/>
        <v>70386</v>
      </c>
      <c r="I169" s="3">
        <f t="shared" si="9"/>
        <v>249853.8</v>
      </c>
      <c r="J169" s="3">
        <f t="shared" si="10"/>
        <v>69442.45</v>
      </c>
      <c r="K169" s="14">
        <f t="shared" si="11"/>
        <v>-0.72206766517059173</v>
      </c>
    </row>
    <row r="170" spans="1:11" x14ac:dyDescent="0.25">
      <c r="A170" s="5" t="s">
        <v>261</v>
      </c>
      <c r="B170" s="8">
        <v>55785</v>
      </c>
      <c r="C170" s="7"/>
      <c r="D170" s="7"/>
      <c r="E170" s="10">
        <v>-1</v>
      </c>
      <c r="F170" s="7">
        <v>55784</v>
      </c>
      <c r="H170" t="str">
        <f t="shared" si="8"/>
        <v>77462</v>
      </c>
      <c r="I170" s="3">
        <f t="shared" si="9"/>
        <v>0</v>
      </c>
      <c r="J170" s="3">
        <f t="shared" si="10"/>
        <v>58574.25</v>
      </c>
      <c r="K170" s="14" t="e">
        <f t="shared" si="11"/>
        <v>#DIV/0!</v>
      </c>
    </row>
    <row r="171" spans="1:11" x14ac:dyDescent="0.25">
      <c r="A171" s="5" t="s">
        <v>264</v>
      </c>
      <c r="B171" s="8">
        <v>55000</v>
      </c>
      <c r="C171" s="7"/>
      <c r="D171" s="7"/>
      <c r="E171" s="10">
        <v>-1</v>
      </c>
      <c r="F171" s="7">
        <v>54999</v>
      </c>
      <c r="H171" t="str">
        <f t="shared" si="8"/>
        <v>51090</v>
      </c>
      <c r="I171" s="3">
        <f t="shared" si="9"/>
        <v>55000</v>
      </c>
      <c r="J171" s="3">
        <f t="shared" si="10"/>
        <v>0</v>
      </c>
      <c r="K171" s="14">
        <f t="shared" si="11"/>
        <v>-1</v>
      </c>
    </row>
    <row r="172" spans="1:11" x14ac:dyDescent="0.25">
      <c r="A172" s="5" t="s">
        <v>266</v>
      </c>
      <c r="B172" s="8">
        <v>53900</v>
      </c>
      <c r="C172" s="7"/>
      <c r="D172" s="7"/>
      <c r="E172" s="10">
        <v>-1</v>
      </c>
      <c r="F172" s="7">
        <v>53899</v>
      </c>
      <c r="H172" t="str">
        <f t="shared" si="8"/>
        <v>94541</v>
      </c>
      <c r="I172" s="3">
        <f t="shared" si="9"/>
        <v>0</v>
      </c>
      <c r="J172" s="3">
        <f t="shared" si="10"/>
        <v>56595</v>
      </c>
      <c r="K172" s="14" t="e">
        <f t="shared" si="11"/>
        <v>#DIV/0!</v>
      </c>
    </row>
    <row r="173" spans="1:11" x14ac:dyDescent="0.25">
      <c r="A173" s="5" t="s">
        <v>268</v>
      </c>
      <c r="B173" s="8">
        <v>52719</v>
      </c>
      <c r="C173" s="7"/>
      <c r="D173" s="7">
        <v>37500</v>
      </c>
      <c r="E173" s="10">
        <v>-1</v>
      </c>
      <c r="F173" s="7">
        <v>90218</v>
      </c>
      <c r="H173" t="str">
        <f t="shared" si="8"/>
        <v>20104</v>
      </c>
      <c r="I173" s="3">
        <f t="shared" si="9"/>
        <v>102803.4</v>
      </c>
      <c r="J173" s="3">
        <f t="shared" si="10"/>
        <v>2089.5</v>
      </c>
      <c r="K173" s="14">
        <f t="shared" si="11"/>
        <v>-0.97967479674796742</v>
      </c>
    </row>
    <row r="174" spans="1:11" x14ac:dyDescent="0.25">
      <c r="A174" s="5" t="s">
        <v>269</v>
      </c>
      <c r="B174" s="8">
        <v>51999</v>
      </c>
      <c r="C174" s="7">
        <v>8360</v>
      </c>
      <c r="D174" s="7"/>
      <c r="E174" s="10">
        <v>-0.83922767745533566</v>
      </c>
      <c r="F174" s="7">
        <v>60358.160772322546</v>
      </c>
      <c r="H174" t="str">
        <f t="shared" si="8"/>
        <v>78541</v>
      </c>
      <c r="I174" s="3">
        <f t="shared" si="9"/>
        <v>91039.2</v>
      </c>
      <c r="J174" s="3">
        <f t="shared" si="10"/>
        <v>43642.2</v>
      </c>
      <c r="K174" s="14">
        <f t="shared" si="11"/>
        <v>-0.52062188595681858</v>
      </c>
    </row>
    <row r="175" spans="1:11" x14ac:dyDescent="0.25">
      <c r="A175" s="5" t="s">
        <v>270</v>
      </c>
      <c r="B175" s="8">
        <v>51761.03</v>
      </c>
      <c r="C175" s="7"/>
      <c r="D175" s="7"/>
      <c r="E175" s="10">
        <v>-1</v>
      </c>
      <c r="F175" s="7">
        <v>51760.03</v>
      </c>
      <c r="H175" t="str">
        <f t="shared" si="8"/>
        <v>92830</v>
      </c>
      <c r="I175" s="3">
        <f t="shared" si="9"/>
        <v>35897.43</v>
      </c>
      <c r="J175" s="3">
        <f t="shared" si="10"/>
        <v>473.55</v>
      </c>
      <c r="K175" s="14">
        <f t="shared" si="11"/>
        <v>-0.98680824783278354</v>
      </c>
    </row>
    <row r="176" spans="1:11" x14ac:dyDescent="0.25">
      <c r="A176" s="5" t="s">
        <v>272</v>
      </c>
      <c r="B176" s="8">
        <v>50845</v>
      </c>
      <c r="C176" s="7"/>
      <c r="D176" s="7"/>
      <c r="E176" s="10">
        <v>-1</v>
      </c>
      <c r="F176" s="7">
        <v>50844</v>
      </c>
      <c r="H176" t="str">
        <f t="shared" si="8"/>
        <v>93300</v>
      </c>
      <c r="I176" s="3">
        <f t="shared" si="9"/>
        <v>53387.25</v>
      </c>
      <c r="J176" s="3">
        <f t="shared" si="10"/>
        <v>0</v>
      </c>
      <c r="K176" s="14">
        <f t="shared" si="11"/>
        <v>-1</v>
      </c>
    </row>
    <row r="177" spans="1:11" x14ac:dyDescent="0.25">
      <c r="A177" s="11" t="s">
        <v>146</v>
      </c>
      <c r="B177" s="16">
        <v>50600</v>
      </c>
      <c r="C177" s="12">
        <v>175500</v>
      </c>
      <c r="D177" s="12"/>
      <c r="E177" s="13">
        <v>2.4683794466403164</v>
      </c>
      <c r="F177" s="12">
        <v>226102.46837944665</v>
      </c>
      <c r="G177" s="12">
        <v>1</v>
      </c>
      <c r="H177" t="str">
        <f t="shared" si="8"/>
        <v>48929</v>
      </c>
      <c r="I177" s="3">
        <f t="shared" si="9"/>
        <v>878664.15</v>
      </c>
      <c r="J177" s="3">
        <f t="shared" si="10"/>
        <v>516527</v>
      </c>
      <c r="K177" s="14">
        <f t="shared" si="11"/>
        <v>-0.41214512962660421</v>
      </c>
    </row>
    <row r="178" spans="1:11" x14ac:dyDescent="0.25">
      <c r="A178" s="5" t="s">
        <v>273</v>
      </c>
      <c r="B178" s="8">
        <v>50440</v>
      </c>
      <c r="C178" s="7"/>
      <c r="D178" s="7"/>
      <c r="E178" s="10">
        <v>-1</v>
      </c>
      <c r="F178" s="7">
        <v>50439</v>
      </c>
      <c r="H178" t="str">
        <f t="shared" si="8"/>
        <v>41616</v>
      </c>
      <c r="I178" s="3">
        <f t="shared" si="9"/>
        <v>8922</v>
      </c>
      <c r="J178" s="3">
        <f t="shared" si="10"/>
        <v>45990</v>
      </c>
      <c r="K178" s="14">
        <f t="shared" si="11"/>
        <v>4.1546738399462004</v>
      </c>
    </row>
    <row r="179" spans="1:11" x14ac:dyDescent="0.25">
      <c r="A179" s="5" t="s">
        <v>274</v>
      </c>
      <c r="B179" s="8">
        <v>50000</v>
      </c>
      <c r="C179" s="7"/>
      <c r="D179" s="7"/>
      <c r="E179" s="10">
        <v>-1</v>
      </c>
      <c r="F179" s="7">
        <v>49999</v>
      </c>
      <c r="H179" t="str">
        <f t="shared" si="8"/>
        <v>87713</v>
      </c>
      <c r="I179" s="3">
        <f t="shared" si="9"/>
        <v>22522.5</v>
      </c>
      <c r="J179" s="3">
        <f t="shared" si="10"/>
        <v>26250</v>
      </c>
      <c r="K179" s="14">
        <f t="shared" si="11"/>
        <v>0.1655011655011655</v>
      </c>
    </row>
    <row r="180" spans="1:11" x14ac:dyDescent="0.25">
      <c r="A180" s="5" t="s">
        <v>275</v>
      </c>
      <c r="B180" s="8">
        <v>49930</v>
      </c>
      <c r="C180" s="7"/>
      <c r="D180" s="7"/>
      <c r="E180" s="10">
        <v>-1</v>
      </c>
      <c r="F180" s="7">
        <v>49929</v>
      </c>
      <c r="H180" t="str">
        <f t="shared" si="8"/>
        <v>82143</v>
      </c>
      <c r="I180" s="3">
        <f t="shared" si="9"/>
        <v>45277.26</v>
      </c>
      <c r="J180" s="3">
        <f t="shared" si="10"/>
        <v>12353.25</v>
      </c>
      <c r="K180" s="14">
        <f t="shared" si="11"/>
        <v>-0.72716436462807155</v>
      </c>
    </row>
    <row r="181" spans="1:11" x14ac:dyDescent="0.25">
      <c r="A181" s="11" t="s">
        <v>211</v>
      </c>
      <c r="B181" s="16">
        <v>49770</v>
      </c>
      <c r="C181" s="12">
        <v>86000.239999999991</v>
      </c>
      <c r="D181" s="12"/>
      <c r="E181" s="13">
        <v>0.72795338557363853</v>
      </c>
      <c r="F181" s="12">
        <v>135770.96795338555</v>
      </c>
      <c r="G181" s="12">
        <v>1</v>
      </c>
      <c r="H181" t="str">
        <f t="shared" si="8"/>
        <v>94877</v>
      </c>
      <c r="I181" s="3">
        <f t="shared" si="9"/>
        <v>71769.600000000006</v>
      </c>
      <c r="J181" s="3">
        <f t="shared" si="10"/>
        <v>90300.25</v>
      </c>
      <c r="K181" s="14">
        <f t="shared" si="11"/>
        <v>0.25819636726413403</v>
      </c>
    </row>
    <row r="182" spans="1:11" x14ac:dyDescent="0.25">
      <c r="A182" s="11" t="s">
        <v>84</v>
      </c>
      <c r="B182" s="16">
        <v>49500</v>
      </c>
      <c r="C182" s="12">
        <v>503499.00000100001</v>
      </c>
      <c r="D182" s="12"/>
      <c r="E182" s="13">
        <v>9.1716969697171713</v>
      </c>
      <c r="F182" s="12">
        <v>553008.17169796978</v>
      </c>
      <c r="G182" s="12">
        <v>1</v>
      </c>
      <c r="H182" t="str">
        <f t="shared" si="8"/>
        <v>82948</v>
      </c>
      <c r="I182" s="3">
        <f t="shared" si="9"/>
        <v>75584.25</v>
      </c>
      <c r="J182" s="3">
        <f t="shared" si="10"/>
        <v>181973.4</v>
      </c>
      <c r="K182" s="14">
        <f t="shared" si="11"/>
        <v>1.4075571299576299</v>
      </c>
    </row>
    <row r="183" spans="1:11" x14ac:dyDescent="0.25">
      <c r="A183" s="5" t="s">
        <v>276</v>
      </c>
      <c r="B183" s="8">
        <v>49375</v>
      </c>
      <c r="C183" s="7">
        <v>28500</v>
      </c>
      <c r="D183" s="7"/>
      <c r="E183" s="10">
        <v>-0.42278481012658226</v>
      </c>
      <c r="F183" s="7">
        <v>77874.577215189871</v>
      </c>
      <c r="H183" t="str">
        <f t="shared" si="8"/>
        <v>58634</v>
      </c>
      <c r="I183" s="3">
        <f t="shared" si="9"/>
        <v>167921.25</v>
      </c>
      <c r="J183" s="3">
        <f t="shared" si="10"/>
        <v>99440.959999999992</v>
      </c>
      <c r="K183" s="14">
        <f t="shared" si="11"/>
        <v>-0.40781193565436186</v>
      </c>
    </row>
    <row r="184" spans="1:11" x14ac:dyDescent="0.25">
      <c r="A184" s="5" t="s">
        <v>277</v>
      </c>
      <c r="B184" s="8">
        <v>49200</v>
      </c>
      <c r="C184" s="7">
        <v>35000</v>
      </c>
      <c r="D184" s="7"/>
      <c r="E184" s="10">
        <v>-0.2886178861788618</v>
      </c>
      <c r="F184" s="7">
        <v>84199.711382113819</v>
      </c>
      <c r="H184" t="str">
        <f t="shared" si="8"/>
        <v>99332</v>
      </c>
      <c r="I184" s="3">
        <f t="shared" si="9"/>
        <v>61530</v>
      </c>
      <c r="J184" s="3">
        <f t="shared" si="10"/>
        <v>36750</v>
      </c>
      <c r="K184" s="14">
        <f t="shared" si="11"/>
        <v>-0.40273037542662116</v>
      </c>
    </row>
    <row r="185" spans="1:11" x14ac:dyDescent="0.25">
      <c r="A185" s="5" t="s">
        <v>279</v>
      </c>
      <c r="B185" s="8">
        <v>48950</v>
      </c>
      <c r="C185" s="7"/>
      <c r="D185" s="7"/>
      <c r="E185" s="10">
        <v>-1</v>
      </c>
      <c r="F185" s="7">
        <v>48949</v>
      </c>
      <c r="H185" t="str">
        <f t="shared" si="8"/>
        <v>60871</v>
      </c>
      <c r="I185" s="3">
        <f t="shared" si="9"/>
        <v>51397.5</v>
      </c>
      <c r="J185" s="3">
        <f t="shared" si="10"/>
        <v>0</v>
      </c>
      <c r="K185" s="14">
        <f t="shared" si="11"/>
        <v>-1</v>
      </c>
    </row>
    <row r="186" spans="1:11" x14ac:dyDescent="0.25">
      <c r="A186" s="5" t="s">
        <v>242</v>
      </c>
      <c r="B186" s="8">
        <v>48410</v>
      </c>
      <c r="C186" s="7">
        <v>68809.5</v>
      </c>
      <c r="D186" s="7"/>
      <c r="E186" s="10">
        <v>0.42139020863457965</v>
      </c>
      <c r="F186" s="7">
        <v>117219.92139020863</v>
      </c>
      <c r="H186" t="str">
        <f t="shared" si="8"/>
        <v>76291</v>
      </c>
      <c r="I186" s="3">
        <f t="shared" si="9"/>
        <v>83410</v>
      </c>
      <c r="J186" s="3">
        <f t="shared" si="10"/>
        <v>75910</v>
      </c>
      <c r="K186" s="14">
        <f t="shared" si="11"/>
        <v>-8.9917276105982491E-2</v>
      </c>
    </row>
    <row r="187" spans="1:11" x14ac:dyDescent="0.25">
      <c r="A187" s="5" t="s">
        <v>281</v>
      </c>
      <c r="B187" s="8">
        <v>46967.42</v>
      </c>
      <c r="C187" s="7"/>
      <c r="D187" s="7"/>
      <c r="E187" s="10">
        <v>-1</v>
      </c>
      <c r="F187" s="7">
        <v>46966.42</v>
      </c>
      <c r="H187" t="str">
        <f t="shared" si="8"/>
        <v>20784</v>
      </c>
      <c r="I187" s="3">
        <f t="shared" si="9"/>
        <v>49315.79</v>
      </c>
      <c r="J187" s="3">
        <f t="shared" si="10"/>
        <v>0</v>
      </c>
      <c r="K187" s="14">
        <f t="shared" si="11"/>
        <v>-1</v>
      </c>
    </row>
    <row r="188" spans="1:11" x14ac:dyDescent="0.25">
      <c r="A188" s="11" t="s">
        <v>140</v>
      </c>
      <c r="B188" s="16">
        <v>45284</v>
      </c>
      <c r="C188" s="12">
        <v>189098</v>
      </c>
      <c r="D188" s="12">
        <v>15000</v>
      </c>
      <c r="E188" s="13">
        <v>3.1758236904867063</v>
      </c>
      <c r="F188" s="12">
        <v>249385.17582369049</v>
      </c>
      <c r="G188" s="12">
        <v>1</v>
      </c>
      <c r="H188" t="str">
        <f t="shared" si="8"/>
        <v>42097</v>
      </c>
      <c r="I188" s="3">
        <f t="shared" si="9"/>
        <v>168921</v>
      </c>
      <c r="J188" s="3">
        <f t="shared" si="10"/>
        <v>281371</v>
      </c>
      <c r="K188" s="14">
        <f t="shared" si="11"/>
        <v>0.66569579862776096</v>
      </c>
    </row>
    <row r="189" spans="1:11" x14ac:dyDescent="0.25">
      <c r="A189" s="11" t="s">
        <v>235</v>
      </c>
      <c r="B189" s="16">
        <v>45176</v>
      </c>
      <c r="C189" s="12">
        <v>71179.179999999993</v>
      </c>
      <c r="D189" s="12"/>
      <c r="E189" s="13">
        <v>0.57559721976270573</v>
      </c>
      <c r="F189" s="12">
        <v>116355.75559721976</v>
      </c>
      <c r="G189" s="12">
        <v>1</v>
      </c>
      <c r="H189" t="str">
        <f t="shared" si="8"/>
        <v>41856</v>
      </c>
      <c r="I189" s="3">
        <f t="shared" si="9"/>
        <v>243062.39</v>
      </c>
      <c r="J189" s="3">
        <f t="shared" si="10"/>
        <v>139693.88</v>
      </c>
      <c r="K189" s="14">
        <f t="shared" si="11"/>
        <v>-0.42527562573543359</v>
      </c>
    </row>
    <row r="190" spans="1:11" x14ac:dyDescent="0.25">
      <c r="A190" s="11" t="s">
        <v>255</v>
      </c>
      <c r="B190" s="16">
        <v>45000</v>
      </c>
      <c r="C190" s="12">
        <v>59656.17</v>
      </c>
      <c r="D190" s="12"/>
      <c r="E190" s="13">
        <v>0.32569266666666663</v>
      </c>
      <c r="F190" s="12">
        <v>104656.49569266666</v>
      </c>
      <c r="G190" s="12">
        <v>1</v>
      </c>
      <c r="H190" t="str">
        <f t="shared" si="8"/>
        <v>39571</v>
      </c>
      <c r="I190" s="3">
        <f t="shared" si="9"/>
        <v>43050</v>
      </c>
      <c r="J190" s="3">
        <f t="shared" si="10"/>
        <v>40876.5</v>
      </c>
      <c r="K190" s="14">
        <f t="shared" si="11"/>
        <v>-5.0487804878048784E-2</v>
      </c>
    </row>
    <row r="191" spans="1:11" x14ac:dyDescent="0.25">
      <c r="A191" s="5" t="s">
        <v>283</v>
      </c>
      <c r="B191" s="8">
        <v>44937.5</v>
      </c>
      <c r="C191" s="7">
        <v>6690</v>
      </c>
      <c r="D191" s="7"/>
      <c r="E191" s="10">
        <v>-0.85112656467315717</v>
      </c>
      <c r="F191" s="7">
        <v>51626.648873435326</v>
      </c>
      <c r="H191" t="str">
        <f t="shared" si="8"/>
        <v>50256</v>
      </c>
      <c r="I191" s="3">
        <f t="shared" si="9"/>
        <v>31153.5</v>
      </c>
      <c r="J191" s="3">
        <f t="shared" si="10"/>
        <v>26611.9</v>
      </c>
      <c r="K191" s="14">
        <f t="shared" si="11"/>
        <v>-0.1457813728794517</v>
      </c>
    </row>
    <row r="192" spans="1:11" x14ac:dyDescent="0.25">
      <c r="A192" s="5" t="s">
        <v>285</v>
      </c>
      <c r="B192" s="8">
        <v>44887</v>
      </c>
      <c r="C192" s="7">
        <v>23950</v>
      </c>
      <c r="D192" s="7"/>
      <c r="E192" s="10">
        <v>-0.46643794417091811</v>
      </c>
      <c r="F192" s="7">
        <v>68836.533562055833</v>
      </c>
      <c r="H192" t="str">
        <f t="shared" si="8"/>
        <v>51462</v>
      </c>
      <c r="I192" s="3">
        <f t="shared" si="9"/>
        <v>72410.100000000006</v>
      </c>
      <c r="J192" s="3">
        <f t="shared" si="10"/>
        <v>52011.25</v>
      </c>
      <c r="K192" s="14">
        <f t="shared" si="11"/>
        <v>-0.28171277211328261</v>
      </c>
    </row>
    <row r="193" spans="1:11" x14ac:dyDescent="0.25">
      <c r="A193" s="11" t="s">
        <v>244</v>
      </c>
      <c r="B193" s="16">
        <v>44000</v>
      </c>
      <c r="C193" s="12">
        <v>66150</v>
      </c>
      <c r="D193" s="12"/>
      <c r="E193" s="13">
        <v>0.50340909090909092</v>
      </c>
      <c r="F193" s="12">
        <v>110150.5034090909</v>
      </c>
      <c r="G193" s="12">
        <v>1</v>
      </c>
      <c r="H193" t="str">
        <f t="shared" si="8"/>
        <v>97555</v>
      </c>
      <c r="I193" s="3">
        <f t="shared" si="9"/>
        <v>44950</v>
      </c>
      <c r="J193" s="3">
        <f t="shared" si="10"/>
        <v>152557.13</v>
      </c>
      <c r="K193" s="14">
        <f t="shared" si="11"/>
        <v>2.3939294771968855</v>
      </c>
    </row>
    <row r="194" spans="1:11" x14ac:dyDescent="0.25">
      <c r="A194" s="5" t="s">
        <v>288</v>
      </c>
      <c r="B194" s="8">
        <v>41940</v>
      </c>
      <c r="C194" s="7"/>
      <c r="D194" s="7"/>
      <c r="E194" s="10">
        <v>-1</v>
      </c>
      <c r="F194" s="7">
        <v>41939</v>
      </c>
      <c r="H194" t="str">
        <f t="shared" si="8"/>
        <v>89883</v>
      </c>
      <c r="I194" s="3">
        <f t="shared" si="9"/>
        <v>44037</v>
      </c>
      <c r="J194" s="3">
        <f t="shared" si="10"/>
        <v>0</v>
      </c>
      <c r="K194" s="14">
        <f t="shared" si="11"/>
        <v>-1</v>
      </c>
    </row>
    <row r="195" spans="1:11" x14ac:dyDescent="0.25">
      <c r="A195" s="11" t="s">
        <v>260</v>
      </c>
      <c r="B195" s="16">
        <v>41291</v>
      </c>
      <c r="C195" s="12">
        <v>56120</v>
      </c>
      <c r="D195" s="12"/>
      <c r="E195" s="13">
        <v>0.35913395170860479</v>
      </c>
      <c r="F195" s="12">
        <v>97411.359133951715</v>
      </c>
      <c r="G195" s="12">
        <v>1</v>
      </c>
      <c r="H195" t="str">
        <f t="shared" si="8"/>
        <v>4473</v>
      </c>
      <c r="I195" s="3">
        <f t="shared" si="9"/>
        <v>613461.03</v>
      </c>
      <c r="J195" s="3">
        <f t="shared" si="10"/>
        <v>79125.440000000002</v>
      </c>
      <c r="K195" s="14">
        <f t="shared" si="11"/>
        <v>-0.87101798463058044</v>
      </c>
    </row>
    <row r="196" spans="1:11" x14ac:dyDescent="0.25">
      <c r="A196" s="5" t="s">
        <v>289</v>
      </c>
      <c r="B196" s="8">
        <v>40912.666539999998</v>
      </c>
      <c r="C196" s="7">
        <v>18814.728999999999</v>
      </c>
      <c r="D196" s="7">
        <v>75</v>
      </c>
      <c r="E196" s="10">
        <v>-0.54012459731499085</v>
      </c>
      <c r="F196" s="7">
        <v>59801.855415402686</v>
      </c>
      <c r="H196" t="str">
        <f t="shared" si="8"/>
        <v>50380</v>
      </c>
      <c r="I196" s="3">
        <f t="shared" si="9"/>
        <v>1843.870000000001</v>
      </c>
      <c r="J196" s="3">
        <f t="shared" si="10"/>
        <v>16369.66</v>
      </c>
      <c r="K196" s="14">
        <f t="shared" si="11"/>
        <v>7.8778818463340645</v>
      </c>
    </row>
    <row r="197" spans="1:11" x14ac:dyDescent="0.25">
      <c r="A197" s="11" t="s">
        <v>216</v>
      </c>
      <c r="B197" s="16">
        <v>40628</v>
      </c>
      <c r="C197" s="12">
        <v>81347</v>
      </c>
      <c r="D197" s="12"/>
      <c r="E197" s="13">
        <v>1.0022398345968297</v>
      </c>
      <c r="F197" s="12">
        <v>121976.00223983459</v>
      </c>
      <c r="G197" s="12">
        <v>1</v>
      </c>
      <c r="H197" t="str">
        <f t="shared" ref="H197:H260" si="12">VLOOKUP(A197,AP,2,FALSE)</f>
        <v>49835</v>
      </c>
      <c r="I197" s="3">
        <f t="shared" ref="I197:I260" si="13">VLOOKUP(A197,AP,3,)</f>
        <v>890</v>
      </c>
      <c r="J197" s="3">
        <f t="shared" ref="J197:J260" si="14">VLOOKUP(A197,AP,4,FALSE)</f>
        <v>3255</v>
      </c>
      <c r="K197" s="14">
        <f t="shared" ref="K197:K260" si="15">VLOOKUP(A197,AP,6,FALSE)</f>
        <v>2.6573033707865168</v>
      </c>
    </row>
    <row r="198" spans="1:11" x14ac:dyDescent="0.25">
      <c r="A198" s="5" t="s">
        <v>292</v>
      </c>
      <c r="B198" s="8">
        <v>40572</v>
      </c>
      <c r="C198" s="7">
        <v>38587.5</v>
      </c>
      <c r="D198" s="7"/>
      <c r="E198" s="10">
        <v>-4.8913043478260872E-2</v>
      </c>
      <c r="F198" s="7">
        <v>79159.451086956527</v>
      </c>
      <c r="H198" t="str">
        <f t="shared" si="12"/>
        <v>79258</v>
      </c>
      <c r="I198" s="3">
        <f t="shared" si="13"/>
        <v>42600.6</v>
      </c>
      <c r="J198" s="3">
        <f t="shared" si="14"/>
        <v>40516.879999999997</v>
      </c>
      <c r="K198" s="14">
        <f t="shared" si="15"/>
        <v>-4.8912926109021967E-2</v>
      </c>
    </row>
    <row r="199" spans="1:11" x14ac:dyDescent="0.25">
      <c r="A199" s="5" t="s">
        <v>293</v>
      </c>
      <c r="B199" s="8">
        <v>40400</v>
      </c>
      <c r="C199" s="7"/>
      <c r="D199" s="7"/>
      <c r="E199" s="10">
        <v>-1</v>
      </c>
      <c r="F199" s="7">
        <v>40399</v>
      </c>
      <c r="H199" t="str">
        <f t="shared" si="12"/>
        <v>89081</v>
      </c>
      <c r="I199" s="3">
        <f t="shared" si="13"/>
        <v>42420</v>
      </c>
      <c r="J199" s="3">
        <f t="shared" si="14"/>
        <v>0</v>
      </c>
      <c r="K199" s="14">
        <f t="shared" si="15"/>
        <v>-1</v>
      </c>
    </row>
    <row r="200" spans="1:11" x14ac:dyDescent="0.25">
      <c r="A200" s="5" t="s">
        <v>295</v>
      </c>
      <c r="B200" s="8">
        <v>39879</v>
      </c>
      <c r="C200" s="7"/>
      <c r="D200" s="7"/>
      <c r="E200" s="10">
        <v>-1</v>
      </c>
      <c r="F200" s="7">
        <v>39878</v>
      </c>
      <c r="H200" t="str">
        <f t="shared" si="12"/>
        <v>4688</v>
      </c>
      <c r="I200" s="3">
        <f t="shared" si="13"/>
        <v>41872.949999999997</v>
      </c>
      <c r="J200" s="3">
        <f t="shared" si="14"/>
        <v>0</v>
      </c>
      <c r="K200" s="14">
        <f t="shared" si="15"/>
        <v>-1</v>
      </c>
    </row>
    <row r="201" spans="1:11" x14ac:dyDescent="0.25">
      <c r="A201" s="5" t="s">
        <v>296</v>
      </c>
      <c r="B201" s="8">
        <v>39285</v>
      </c>
      <c r="C201" s="7">
        <v>0</v>
      </c>
      <c r="D201" s="7"/>
      <c r="E201" s="10">
        <v>-1</v>
      </c>
      <c r="F201" s="7">
        <v>39284</v>
      </c>
      <c r="H201" t="str">
        <f t="shared" si="12"/>
        <v>62167</v>
      </c>
      <c r="I201" s="3">
        <f t="shared" si="13"/>
        <v>112938</v>
      </c>
      <c r="J201" s="3">
        <f t="shared" si="14"/>
        <v>150333.75</v>
      </c>
      <c r="K201" s="14">
        <f t="shared" si="15"/>
        <v>0.33111751580513205</v>
      </c>
    </row>
    <row r="202" spans="1:11" x14ac:dyDescent="0.25">
      <c r="A202" s="11" t="s">
        <v>160</v>
      </c>
      <c r="B202" s="16">
        <v>39256.75</v>
      </c>
      <c r="C202" s="12">
        <v>150815.29999999999</v>
      </c>
      <c r="D202" s="12"/>
      <c r="E202" s="13">
        <v>2.8417673393747571</v>
      </c>
      <c r="F202" s="12">
        <v>190074.89176733937</v>
      </c>
      <c r="G202" s="12">
        <v>1</v>
      </c>
      <c r="H202" t="str">
        <f t="shared" si="12"/>
        <v>53354</v>
      </c>
      <c r="I202" s="3">
        <f t="shared" si="13"/>
        <v>46186.09</v>
      </c>
      <c r="J202" s="3">
        <f t="shared" si="14"/>
        <v>158356.07</v>
      </c>
      <c r="K202" s="14">
        <f t="shared" si="15"/>
        <v>2.4286528692946301</v>
      </c>
    </row>
    <row r="203" spans="1:11" x14ac:dyDescent="0.25">
      <c r="A203" s="5" t="s">
        <v>297</v>
      </c>
      <c r="B203" s="8">
        <v>38700</v>
      </c>
      <c r="C203" s="7"/>
      <c r="D203" s="7"/>
      <c r="E203" s="10">
        <v>-1</v>
      </c>
      <c r="F203" s="7">
        <v>38699</v>
      </c>
      <c r="H203" t="str">
        <f t="shared" si="12"/>
        <v>51884</v>
      </c>
      <c r="I203" s="3">
        <f t="shared" si="13"/>
        <v>0</v>
      </c>
      <c r="J203" s="3">
        <f t="shared" si="14"/>
        <v>22700</v>
      </c>
      <c r="K203" s="14" t="e">
        <f t="shared" si="15"/>
        <v>#DIV/0!</v>
      </c>
    </row>
    <row r="204" spans="1:11" x14ac:dyDescent="0.25">
      <c r="A204" s="5" t="s">
        <v>302</v>
      </c>
      <c r="B204" s="8">
        <v>37500</v>
      </c>
      <c r="C204" s="7">
        <v>27500</v>
      </c>
      <c r="D204" s="7"/>
      <c r="E204" s="10">
        <v>-0.26666666666666666</v>
      </c>
      <c r="F204" s="7">
        <v>64999.73333333333</v>
      </c>
      <c r="H204" t="str">
        <f t="shared" si="12"/>
        <v>93726</v>
      </c>
      <c r="I204" s="3">
        <f t="shared" si="13"/>
        <v>0</v>
      </c>
      <c r="J204" s="3">
        <f t="shared" si="14"/>
        <v>27500</v>
      </c>
      <c r="K204" s="14" t="e">
        <f t="shared" si="15"/>
        <v>#DIV/0!</v>
      </c>
    </row>
    <row r="205" spans="1:11" x14ac:dyDescent="0.25">
      <c r="A205" s="5" t="s">
        <v>304</v>
      </c>
      <c r="B205" s="8">
        <v>36800</v>
      </c>
      <c r="C205" s="7">
        <v>31500</v>
      </c>
      <c r="D205" s="7"/>
      <c r="E205" s="10">
        <v>-0.14402173913043478</v>
      </c>
      <c r="F205" s="7">
        <v>68299.855978260865</v>
      </c>
      <c r="H205" t="str">
        <f t="shared" si="12"/>
        <v>84086</v>
      </c>
      <c r="I205" s="3">
        <f t="shared" si="13"/>
        <v>88563.540000000008</v>
      </c>
      <c r="J205" s="3">
        <f t="shared" si="14"/>
        <v>82140.28</v>
      </c>
      <c r="K205" s="14">
        <f t="shared" si="15"/>
        <v>-7.2527137013719295E-2</v>
      </c>
    </row>
    <row r="206" spans="1:11" x14ac:dyDescent="0.25">
      <c r="A206" s="5" t="s">
        <v>303</v>
      </c>
      <c r="B206" s="8">
        <v>36800</v>
      </c>
      <c r="C206" s="7"/>
      <c r="D206" s="7"/>
      <c r="E206" s="10">
        <v>-1</v>
      </c>
      <c r="F206" s="7">
        <v>36799</v>
      </c>
      <c r="H206" t="e">
        <f t="shared" si="12"/>
        <v>#N/A</v>
      </c>
      <c r="I206" s="3" t="e">
        <f t="shared" si="13"/>
        <v>#N/A</v>
      </c>
      <c r="J206" s="3" t="e">
        <f t="shared" si="14"/>
        <v>#N/A</v>
      </c>
      <c r="K206" s="14" t="e">
        <f t="shared" si="15"/>
        <v>#N/A</v>
      </c>
    </row>
    <row r="207" spans="1:11" x14ac:dyDescent="0.25">
      <c r="A207" s="5" t="s">
        <v>306</v>
      </c>
      <c r="B207" s="8">
        <v>35375</v>
      </c>
      <c r="C207" s="7"/>
      <c r="D207" s="7"/>
      <c r="E207" s="10">
        <v>-1</v>
      </c>
      <c r="F207" s="7">
        <v>35374</v>
      </c>
      <c r="H207" t="str">
        <f t="shared" si="12"/>
        <v>97346</v>
      </c>
      <c r="I207" s="3">
        <f t="shared" si="13"/>
        <v>35375</v>
      </c>
      <c r="J207" s="3">
        <f t="shared" si="14"/>
        <v>0</v>
      </c>
      <c r="K207" s="14">
        <f t="shared" si="15"/>
        <v>-1</v>
      </c>
    </row>
    <row r="208" spans="1:11" x14ac:dyDescent="0.25">
      <c r="A208" s="11" t="s">
        <v>142</v>
      </c>
      <c r="B208" s="16">
        <v>35160</v>
      </c>
      <c r="C208" s="12">
        <v>185585</v>
      </c>
      <c r="D208" s="12"/>
      <c r="E208" s="13">
        <v>4.2782992036405005</v>
      </c>
      <c r="F208" s="12">
        <v>220749.27829920364</v>
      </c>
      <c r="G208" s="12">
        <v>1</v>
      </c>
      <c r="H208" t="str">
        <f t="shared" si="12"/>
        <v>80133</v>
      </c>
      <c r="I208" s="3">
        <f t="shared" si="13"/>
        <v>0</v>
      </c>
      <c r="J208" s="3">
        <f t="shared" si="14"/>
        <v>194864.25</v>
      </c>
      <c r="K208" s="14" t="e">
        <f t="shared" si="15"/>
        <v>#DIV/0!</v>
      </c>
    </row>
    <row r="209" spans="1:11" x14ac:dyDescent="0.25">
      <c r="A209" s="5" t="s">
        <v>309</v>
      </c>
      <c r="B209" s="8">
        <v>35000</v>
      </c>
      <c r="C209" s="7"/>
      <c r="D209" s="7"/>
      <c r="E209" s="10">
        <v>-1</v>
      </c>
      <c r="F209" s="7">
        <v>34999</v>
      </c>
      <c r="H209" t="str">
        <f t="shared" si="12"/>
        <v>47283</v>
      </c>
      <c r="I209" s="3">
        <f t="shared" si="13"/>
        <v>9817.5</v>
      </c>
      <c r="J209" s="3">
        <f t="shared" si="14"/>
        <v>26932.5</v>
      </c>
      <c r="K209" s="14">
        <f t="shared" si="15"/>
        <v>1.7433155080213905</v>
      </c>
    </row>
    <row r="210" spans="1:11" x14ac:dyDescent="0.25">
      <c r="A210" s="5" t="s">
        <v>314</v>
      </c>
      <c r="B210" s="8">
        <v>33675</v>
      </c>
      <c r="C210" s="7"/>
      <c r="D210" s="7"/>
      <c r="E210" s="10">
        <v>-1</v>
      </c>
      <c r="F210" s="7">
        <v>33674</v>
      </c>
      <c r="H210" t="str">
        <f t="shared" si="12"/>
        <v>97691</v>
      </c>
      <c r="I210" s="3">
        <f t="shared" si="13"/>
        <v>24975</v>
      </c>
      <c r="J210" s="3">
        <f t="shared" si="14"/>
        <v>0</v>
      </c>
      <c r="K210" s="14">
        <f t="shared" si="15"/>
        <v>-1</v>
      </c>
    </row>
    <row r="211" spans="1:11" x14ac:dyDescent="0.25">
      <c r="A211" s="5" t="s">
        <v>315</v>
      </c>
      <c r="B211" s="8">
        <v>32575</v>
      </c>
      <c r="C211" s="7"/>
      <c r="D211" s="7"/>
      <c r="E211" s="10">
        <v>-1</v>
      </c>
      <c r="F211" s="7">
        <v>32574</v>
      </c>
      <c r="H211" t="str">
        <f t="shared" si="12"/>
        <v>93313</v>
      </c>
      <c r="I211" s="3">
        <f t="shared" si="13"/>
        <v>2300</v>
      </c>
      <c r="J211" s="3">
        <f t="shared" si="14"/>
        <v>27038</v>
      </c>
      <c r="K211" s="14">
        <f t="shared" si="15"/>
        <v>10.755652173913044</v>
      </c>
    </row>
    <row r="212" spans="1:11" x14ac:dyDescent="0.25">
      <c r="A212" s="5" t="s">
        <v>316</v>
      </c>
      <c r="B212" s="8">
        <v>32400</v>
      </c>
      <c r="C212" s="7"/>
      <c r="D212" s="7"/>
      <c r="E212" s="10">
        <v>-1</v>
      </c>
      <c r="F212" s="7">
        <v>32399</v>
      </c>
      <c r="H212" t="str">
        <f t="shared" si="12"/>
        <v>87228</v>
      </c>
      <c r="I212" s="3">
        <f t="shared" si="13"/>
        <v>420700</v>
      </c>
      <c r="J212" s="3">
        <f t="shared" si="14"/>
        <v>0</v>
      </c>
      <c r="K212" s="14">
        <f t="shared" si="15"/>
        <v>-1</v>
      </c>
    </row>
    <row r="213" spans="1:11" x14ac:dyDescent="0.25">
      <c r="A213" s="11" t="s">
        <v>248</v>
      </c>
      <c r="B213" s="16">
        <v>32293</v>
      </c>
      <c r="C213" s="12">
        <v>62455.38</v>
      </c>
      <c r="D213" s="12"/>
      <c r="E213" s="13">
        <v>0.93402223392066386</v>
      </c>
      <c r="F213" s="12">
        <v>94749.314022233928</v>
      </c>
      <c r="G213" s="12">
        <v>1</v>
      </c>
      <c r="H213" t="str">
        <f t="shared" si="12"/>
        <v>49098</v>
      </c>
      <c r="I213" s="3">
        <f t="shared" si="13"/>
        <v>17297.32</v>
      </c>
      <c r="J213" s="3">
        <f t="shared" si="14"/>
        <v>108012.82</v>
      </c>
      <c r="K213" s="14">
        <f t="shared" si="15"/>
        <v>5.2444829603661143</v>
      </c>
    </row>
    <row r="214" spans="1:11" x14ac:dyDescent="0.25">
      <c r="A214" s="11" t="s">
        <v>166</v>
      </c>
      <c r="B214" s="16">
        <v>31790</v>
      </c>
      <c r="C214" s="12">
        <v>137415.78</v>
      </c>
      <c r="D214" s="12"/>
      <c r="E214" s="13">
        <v>3.3226102547971061</v>
      </c>
      <c r="F214" s="12">
        <v>169209.10261025481</v>
      </c>
      <c r="G214" s="12">
        <v>1</v>
      </c>
      <c r="H214" t="str">
        <f t="shared" si="12"/>
        <v>97658</v>
      </c>
      <c r="I214" s="3">
        <f t="shared" si="13"/>
        <v>92827.44</v>
      </c>
      <c r="J214" s="3">
        <f t="shared" si="14"/>
        <v>33379.5</v>
      </c>
      <c r="K214" s="14">
        <f t="shared" si="15"/>
        <v>-0.6404134380954597</v>
      </c>
    </row>
    <row r="215" spans="1:11" x14ac:dyDescent="0.25">
      <c r="A215" s="5" t="s">
        <v>318</v>
      </c>
      <c r="B215" s="8">
        <v>31415</v>
      </c>
      <c r="C215" s="7">
        <v>29210</v>
      </c>
      <c r="D215" s="7"/>
      <c r="E215" s="10">
        <v>-7.0189399968168073E-2</v>
      </c>
      <c r="F215" s="7">
        <v>60624.929810600035</v>
      </c>
      <c r="H215" t="str">
        <f t="shared" si="12"/>
        <v>96907</v>
      </c>
      <c r="I215" s="3">
        <f t="shared" si="13"/>
        <v>31415</v>
      </c>
      <c r="J215" s="3">
        <f t="shared" si="14"/>
        <v>31610</v>
      </c>
      <c r="K215" s="14">
        <f t="shared" si="15"/>
        <v>6.2072258475250677E-3</v>
      </c>
    </row>
    <row r="216" spans="1:11" x14ac:dyDescent="0.25">
      <c r="A216" s="5" t="s">
        <v>319</v>
      </c>
      <c r="B216" s="8">
        <v>31300</v>
      </c>
      <c r="C216" s="7"/>
      <c r="D216" s="7">
        <v>24500</v>
      </c>
      <c r="E216" s="10">
        <v>-1</v>
      </c>
      <c r="F216" s="7">
        <v>55799</v>
      </c>
      <c r="H216" t="str">
        <f t="shared" si="12"/>
        <v>70628</v>
      </c>
      <c r="I216" s="3">
        <f t="shared" si="13"/>
        <v>68775</v>
      </c>
      <c r="J216" s="3">
        <f t="shared" si="14"/>
        <v>63000</v>
      </c>
      <c r="K216" s="14">
        <f t="shared" si="15"/>
        <v>-8.3969465648854963E-2</v>
      </c>
    </row>
    <row r="217" spans="1:11" x14ac:dyDescent="0.25">
      <c r="A217" s="5" t="s">
        <v>320</v>
      </c>
      <c r="B217" s="8">
        <v>31300</v>
      </c>
      <c r="C217" s="7">
        <v>20000</v>
      </c>
      <c r="D217" s="7"/>
      <c r="E217" s="10">
        <v>-0.36102236421725242</v>
      </c>
      <c r="F217" s="7">
        <v>51299.638977635783</v>
      </c>
      <c r="H217" t="str">
        <f t="shared" si="12"/>
        <v>4568</v>
      </c>
      <c r="I217" s="3">
        <f t="shared" si="13"/>
        <v>21550</v>
      </c>
      <c r="J217" s="3">
        <f t="shared" si="14"/>
        <v>15750</v>
      </c>
      <c r="K217" s="14">
        <f t="shared" si="15"/>
        <v>-0.26914153132250579</v>
      </c>
    </row>
    <row r="218" spans="1:11" x14ac:dyDescent="0.25">
      <c r="A218" s="11" t="s">
        <v>147</v>
      </c>
      <c r="B218" s="16">
        <v>31120</v>
      </c>
      <c r="C218" s="12">
        <v>175398.02</v>
      </c>
      <c r="D218" s="12"/>
      <c r="E218" s="13">
        <v>4.6361831619537268</v>
      </c>
      <c r="F218" s="12">
        <v>206522.65618316195</v>
      </c>
      <c r="G218" s="12">
        <v>1</v>
      </c>
      <c r="H218" t="str">
        <f t="shared" si="12"/>
        <v>97683</v>
      </c>
      <c r="I218" s="3">
        <f t="shared" si="13"/>
        <v>0</v>
      </c>
      <c r="J218" s="3">
        <f t="shared" si="14"/>
        <v>250033.2</v>
      </c>
      <c r="K218" s="14" t="e">
        <f t="shared" si="15"/>
        <v>#DIV/0!</v>
      </c>
    </row>
    <row r="219" spans="1:11" x14ac:dyDescent="0.25">
      <c r="A219" s="11" t="s">
        <v>290</v>
      </c>
      <c r="B219" s="16">
        <v>31098.5</v>
      </c>
      <c r="C219" s="12">
        <v>40867.800000000003</v>
      </c>
      <c r="D219" s="12"/>
      <c r="E219" s="13">
        <v>0.31414055340289732</v>
      </c>
      <c r="F219" s="12">
        <v>71966.6141405534</v>
      </c>
      <c r="G219" s="12">
        <v>1</v>
      </c>
      <c r="H219" t="str">
        <f t="shared" si="12"/>
        <v>94593</v>
      </c>
      <c r="I219" s="3">
        <f t="shared" si="13"/>
        <v>0</v>
      </c>
      <c r="J219" s="3">
        <f t="shared" si="14"/>
        <v>68486.7</v>
      </c>
      <c r="K219" s="14" t="e">
        <f t="shared" si="15"/>
        <v>#DIV/0!</v>
      </c>
    </row>
    <row r="220" spans="1:11" x14ac:dyDescent="0.25">
      <c r="A220" s="5" t="s">
        <v>323</v>
      </c>
      <c r="B220" s="8">
        <v>31050</v>
      </c>
      <c r="C220" s="7">
        <v>19950</v>
      </c>
      <c r="D220" s="7"/>
      <c r="E220" s="10">
        <v>-0.35748792270531399</v>
      </c>
      <c r="F220" s="7">
        <v>50999.642512077298</v>
      </c>
      <c r="H220" t="str">
        <f t="shared" si="12"/>
        <v>5003</v>
      </c>
      <c r="I220" s="3">
        <f t="shared" si="13"/>
        <v>44730</v>
      </c>
      <c r="J220" s="3">
        <f t="shared" si="14"/>
        <v>23073.75</v>
      </c>
      <c r="K220" s="14">
        <f t="shared" si="15"/>
        <v>-0.48415492957746481</v>
      </c>
    </row>
    <row r="221" spans="1:11" x14ac:dyDescent="0.25">
      <c r="A221" s="5" t="s">
        <v>324</v>
      </c>
      <c r="B221" s="8">
        <v>31045</v>
      </c>
      <c r="C221" s="7">
        <v>22945</v>
      </c>
      <c r="D221" s="7"/>
      <c r="E221" s="10">
        <v>-0.26091157996456754</v>
      </c>
      <c r="F221" s="7">
        <v>53989.739088420036</v>
      </c>
      <c r="H221" t="str">
        <f t="shared" si="12"/>
        <v>90450</v>
      </c>
      <c r="I221" s="3">
        <f t="shared" si="13"/>
        <v>15330</v>
      </c>
      <c r="J221" s="3">
        <f t="shared" si="14"/>
        <v>17267.25</v>
      </c>
      <c r="K221" s="14">
        <f t="shared" si="15"/>
        <v>0.12636986301369862</v>
      </c>
    </row>
    <row r="222" spans="1:11" x14ac:dyDescent="0.25">
      <c r="A222" s="5" t="s">
        <v>325</v>
      </c>
      <c r="B222" s="8">
        <v>30490</v>
      </c>
      <c r="C222" s="7">
        <v>30490</v>
      </c>
      <c r="D222" s="7"/>
      <c r="E222" s="10">
        <v>0</v>
      </c>
      <c r="F222" s="7">
        <v>60980</v>
      </c>
      <c r="H222" t="str">
        <f t="shared" si="12"/>
        <v>92110</v>
      </c>
      <c r="I222" s="3">
        <f t="shared" si="13"/>
        <v>30490</v>
      </c>
      <c r="J222" s="3">
        <f t="shared" si="14"/>
        <v>30490</v>
      </c>
      <c r="K222" s="14">
        <f t="shared" si="15"/>
        <v>0</v>
      </c>
    </row>
    <row r="223" spans="1:11" x14ac:dyDescent="0.25">
      <c r="A223" s="5" t="s">
        <v>326</v>
      </c>
      <c r="B223" s="8">
        <v>30342</v>
      </c>
      <c r="C223" s="7"/>
      <c r="D223" s="7"/>
      <c r="E223" s="10">
        <v>-1</v>
      </c>
      <c r="F223" s="7">
        <v>30341</v>
      </c>
      <c r="H223" t="str">
        <f t="shared" si="12"/>
        <v>98330</v>
      </c>
      <c r="I223" s="3">
        <f t="shared" si="13"/>
        <v>31859.1</v>
      </c>
      <c r="J223" s="3">
        <f t="shared" si="14"/>
        <v>13496.7</v>
      </c>
      <c r="K223" s="14">
        <f t="shared" si="15"/>
        <v>-0.57636279744248897</v>
      </c>
    </row>
    <row r="224" spans="1:11" x14ac:dyDescent="0.25">
      <c r="A224" s="5" t="s">
        <v>327</v>
      </c>
      <c r="B224" s="8">
        <v>30134</v>
      </c>
      <c r="C224" s="7"/>
      <c r="D224" s="7"/>
      <c r="E224" s="10">
        <v>-1</v>
      </c>
      <c r="F224" s="7">
        <v>30133</v>
      </c>
      <c r="H224" t="str">
        <f t="shared" si="12"/>
        <v>61485</v>
      </c>
      <c r="I224" s="3">
        <f t="shared" si="13"/>
        <v>31640.7</v>
      </c>
      <c r="J224" s="3">
        <f t="shared" si="14"/>
        <v>0</v>
      </c>
      <c r="K224" s="14">
        <f t="shared" si="15"/>
        <v>-1</v>
      </c>
    </row>
    <row r="225" spans="1:11" x14ac:dyDescent="0.25">
      <c r="A225" s="5" t="s">
        <v>331</v>
      </c>
      <c r="B225" s="8">
        <v>30000</v>
      </c>
      <c r="C225" s="7"/>
      <c r="D225" s="7"/>
      <c r="E225" s="10">
        <v>-1</v>
      </c>
      <c r="F225" s="7">
        <v>29999</v>
      </c>
      <c r="H225" t="str">
        <f t="shared" si="12"/>
        <v>5497</v>
      </c>
      <c r="I225" s="3">
        <f t="shared" si="13"/>
        <v>31500</v>
      </c>
      <c r="J225" s="3">
        <f t="shared" si="14"/>
        <v>36750</v>
      </c>
      <c r="K225" s="14">
        <f t="shared" si="15"/>
        <v>0.16666666666666666</v>
      </c>
    </row>
    <row r="226" spans="1:11" x14ac:dyDescent="0.25">
      <c r="A226" s="11" t="s">
        <v>227</v>
      </c>
      <c r="B226" s="16">
        <v>29320.2</v>
      </c>
      <c r="C226" s="12">
        <v>74574</v>
      </c>
      <c r="D226" s="12"/>
      <c r="E226" s="13">
        <v>1.5434342194118731</v>
      </c>
      <c r="F226" s="12">
        <v>103895.7434342194</v>
      </c>
      <c r="G226" s="12">
        <v>1</v>
      </c>
      <c r="H226" t="str">
        <f t="shared" si="12"/>
        <v>32902</v>
      </c>
      <c r="I226" s="3">
        <f t="shared" si="13"/>
        <v>36650.25</v>
      </c>
      <c r="J226" s="3">
        <f t="shared" si="14"/>
        <v>29320.2</v>
      </c>
      <c r="K226" s="14">
        <f t="shared" si="15"/>
        <v>-0.19999999999999998</v>
      </c>
    </row>
    <row r="227" spans="1:11" x14ac:dyDescent="0.25">
      <c r="A227" s="5" t="s">
        <v>333</v>
      </c>
      <c r="B227" s="8">
        <v>29095</v>
      </c>
      <c r="C227" s="7">
        <v>29095</v>
      </c>
      <c r="D227" s="7"/>
      <c r="E227" s="10">
        <v>0</v>
      </c>
      <c r="F227" s="7">
        <v>58190</v>
      </c>
      <c r="H227" t="str">
        <f t="shared" si="12"/>
        <v>92876</v>
      </c>
      <c r="I227" s="3">
        <f t="shared" si="13"/>
        <v>29095</v>
      </c>
      <c r="J227" s="3">
        <f t="shared" si="14"/>
        <v>29095</v>
      </c>
      <c r="K227" s="14">
        <f t="shared" si="15"/>
        <v>0</v>
      </c>
    </row>
    <row r="228" spans="1:11" x14ac:dyDescent="0.25">
      <c r="A228" s="5" t="s">
        <v>334</v>
      </c>
      <c r="B228" s="8">
        <v>29025</v>
      </c>
      <c r="C228" s="7"/>
      <c r="D228" s="7"/>
      <c r="E228" s="10">
        <v>-1</v>
      </c>
      <c r="F228" s="7">
        <v>29024</v>
      </c>
      <c r="H228" t="str">
        <f t="shared" si="12"/>
        <v>71854</v>
      </c>
      <c r="I228" s="3">
        <f t="shared" si="13"/>
        <v>54899.25</v>
      </c>
      <c r="J228" s="3">
        <f t="shared" si="14"/>
        <v>0</v>
      </c>
      <c r="K228" s="14">
        <f t="shared" si="15"/>
        <v>-1</v>
      </c>
    </row>
    <row r="229" spans="1:11" x14ac:dyDescent="0.25">
      <c r="A229" s="5" t="s">
        <v>336</v>
      </c>
      <c r="B229" s="8">
        <v>28750</v>
      </c>
      <c r="C229" s="7">
        <v>0</v>
      </c>
      <c r="D229" s="7"/>
      <c r="E229" s="10">
        <v>-1</v>
      </c>
      <c r="F229" s="7">
        <v>28749</v>
      </c>
      <c r="H229" t="str">
        <f t="shared" si="12"/>
        <v>37384</v>
      </c>
      <c r="I229" s="3">
        <f t="shared" si="13"/>
        <v>-8820</v>
      </c>
      <c r="J229" s="3">
        <f t="shared" si="14"/>
        <v>280509.61</v>
      </c>
      <c r="K229" s="14">
        <f t="shared" si="15"/>
        <v>-32.803810657596372</v>
      </c>
    </row>
    <row r="230" spans="1:11" x14ac:dyDescent="0.25">
      <c r="A230" s="5" t="s">
        <v>339</v>
      </c>
      <c r="B230" s="8">
        <v>28052.67</v>
      </c>
      <c r="C230" s="7">
        <v>27464.46</v>
      </c>
      <c r="D230" s="7"/>
      <c r="E230" s="10">
        <v>-2.0968057585962378E-2</v>
      </c>
      <c r="F230" s="7">
        <v>55517.109031942411</v>
      </c>
      <c r="H230" t="str">
        <f t="shared" si="12"/>
        <v>50103</v>
      </c>
      <c r="I230" s="3">
        <f t="shared" si="13"/>
        <v>13286.22</v>
      </c>
      <c r="J230" s="3">
        <f t="shared" si="14"/>
        <v>34955.85</v>
      </c>
      <c r="K230" s="14">
        <f t="shared" si="15"/>
        <v>1.630985336687184</v>
      </c>
    </row>
    <row r="231" spans="1:11" x14ac:dyDescent="0.25">
      <c r="A231" s="5" t="s">
        <v>340</v>
      </c>
      <c r="B231" s="8">
        <v>27606</v>
      </c>
      <c r="C231" s="7"/>
      <c r="D231" s="7"/>
      <c r="E231" s="10">
        <v>-1</v>
      </c>
      <c r="F231" s="7">
        <v>27605</v>
      </c>
      <c r="H231" t="str">
        <f t="shared" si="12"/>
        <v>39687</v>
      </c>
      <c r="I231" s="3">
        <f t="shared" si="13"/>
        <v>28986.3</v>
      </c>
      <c r="J231" s="3">
        <f t="shared" si="14"/>
        <v>7549.5</v>
      </c>
      <c r="K231" s="14">
        <f t="shared" si="15"/>
        <v>-0.73954937332463955</v>
      </c>
    </row>
    <row r="232" spans="1:11" x14ac:dyDescent="0.25">
      <c r="A232" s="5" t="s">
        <v>115</v>
      </c>
      <c r="B232" s="8">
        <v>27450</v>
      </c>
      <c r="C232" s="7">
        <v>291630</v>
      </c>
      <c r="D232" s="7"/>
      <c r="E232" s="10">
        <v>9.6240437158469945</v>
      </c>
      <c r="F232" s="7">
        <v>319089.62404371583</v>
      </c>
      <c r="H232" t="str">
        <f t="shared" si="12"/>
        <v>76961</v>
      </c>
      <c r="I232" s="3">
        <f t="shared" si="13"/>
        <v>881183.1</v>
      </c>
      <c r="J232" s="3">
        <f t="shared" si="14"/>
        <v>487850.65</v>
      </c>
      <c r="K232" s="14">
        <f t="shared" si="15"/>
        <v>-0.446368581058806</v>
      </c>
    </row>
    <row r="233" spans="1:11" x14ac:dyDescent="0.25">
      <c r="A233" s="5" t="s">
        <v>345</v>
      </c>
      <c r="B233" s="8">
        <v>26072</v>
      </c>
      <c r="C233" s="7">
        <v>9563</v>
      </c>
      <c r="D233" s="7"/>
      <c r="E233" s="10">
        <v>-0.63320803927585145</v>
      </c>
      <c r="F233" s="7">
        <v>35634.366791960725</v>
      </c>
      <c r="H233" t="str">
        <f t="shared" si="12"/>
        <v>93514</v>
      </c>
      <c r="I233" s="3">
        <f t="shared" si="13"/>
        <v>31563</v>
      </c>
      <c r="J233" s="3">
        <f t="shared" si="14"/>
        <v>9563</v>
      </c>
      <c r="K233" s="14">
        <f t="shared" si="15"/>
        <v>-0.69701866109051736</v>
      </c>
    </row>
    <row r="234" spans="1:11" x14ac:dyDescent="0.25">
      <c r="A234" s="5" t="s">
        <v>346</v>
      </c>
      <c r="B234" s="8">
        <v>25950</v>
      </c>
      <c r="C234" s="7"/>
      <c r="D234" s="7"/>
      <c r="E234" s="10">
        <v>-1</v>
      </c>
      <c r="F234" s="7">
        <v>25949</v>
      </c>
      <c r="H234" t="e">
        <f t="shared" si="12"/>
        <v>#N/A</v>
      </c>
      <c r="I234" s="3" t="e">
        <f t="shared" si="13"/>
        <v>#N/A</v>
      </c>
      <c r="J234" s="3" t="e">
        <f t="shared" si="14"/>
        <v>#N/A</v>
      </c>
      <c r="K234" s="14" t="e">
        <f t="shared" si="15"/>
        <v>#N/A</v>
      </c>
    </row>
    <row r="235" spans="1:11" x14ac:dyDescent="0.25">
      <c r="A235" s="5" t="s">
        <v>347</v>
      </c>
      <c r="B235" s="8">
        <v>25920</v>
      </c>
      <c r="C235" s="7"/>
      <c r="D235" s="7"/>
      <c r="E235" s="10">
        <v>-1</v>
      </c>
      <c r="F235" s="7">
        <v>25919</v>
      </c>
      <c r="H235" t="str">
        <f t="shared" si="12"/>
        <v>50198</v>
      </c>
      <c r="I235" s="3">
        <f t="shared" si="13"/>
        <v>25920</v>
      </c>
      <c r="J235" s="3">
        <f t="shared" si="14"/>
        <v>0</v>
      </c>
      <c r="K235" s="14">
        <f t="shared" si="15"/>
        <v>-1</v>
      </c>
    </row>
    <row r="236" spans="1:11" x14ac:dyDescent="0.25">
      <c r="A236" s="5" t="s">
        <v>348</v>
      </c>
      <c r="B236" s="8">
        <v>25571.01</v>
      </c>
      <c r="C236" s="7"/>
      <c r="D236" s="7"/>
      <c r="E236" s="10">
        <v>-1</v>
      </c>
      <c r="F236" s="7">
        <v>25570.01</v>
      </c>
      <c r="H236" t="str">
        <f t="shared" si="12"/>
        <v>31741</v>
      </c>
      <c r="I236" s="3">
        <f t="shared" si="13"/>
        <v>29299.56</v>
      </c>
      <c r="J236" s="3">
        <f t="shared" si="14"/>
        <v>9065.7000000000007</v>
      </c>
      <c r="K236" s="14">
        <f t="shared" si="15"/>
        <v>-0.69058579719285884</v>
      </c>
    </row>
    <row r="237" spans="1:11" x14ac:dyDescent="0.25">
      <c r="A237" s="5" t="s">
        <v>305</v>
      </c>
      <c r="B237" s="8">
        <v>25550</v>
      </c>
      <c r="C237" s="7">
        <v>36500</v>
      </c>
      <c r="D237" s="7"/>
      <c r="E237" s="10">
        <v>0.42857142857142855</v>
      </c>
      <c r="F237" s="7">
        <v>62050.428571428572</v>
      </c>
      <c r="H237" t="str">
        <f t="shared" si="12"/>
        <v>96396</v>
      </c>
      <c r="I237" s="3">
        <f t="shared" si="13"/>
        <v>25550</v>
      </c>
      <c r="J237" s="3">
        <f t="shared" si="14"/>
        <v>47450</v>
      </c>
      <c r="K237" s="14">
        <f t="shared" si="15"/>
        <v>0.8571428571428571</v>
      </c>
    </row>
    <row r="238" spans="1:11" x14ac:dyDescent="0.25">
      <c r="A238" s="5" t="s">
        <v>349</v>
      </c>
      <c r="B238" s="8">
        <v>25500</v>
      </c>
      <c r="C238" s="7"/>
      <c r="D238" s="7"/>
      <c r="E238" s="10">
        <v>-1</v>
      </c>
      <c r="F238" s="7">
        <v>25499</v>
      </c>
      <c r="H238" t="str">
        <f t="shared" si="12"/>
        <v>58042</v>
      </c>
      <c r="I238" s="3">
        <f t="shared" si="13"/>
        <v>26775</v>
      </c>
      <c r="J238" s="3">
        <f t="shared" si="14"/>
        <v>0</v>
      </c>
      <c r="K238" s="14">
        <f t="shared" si="15"/>
        <v>-1</v>
      </c>
    </row>
    <row r="239" spans="1:11" x14ac:dyDescent="0.25">
      <c r="A239" s="5" t="s">
        <v>350</v>
      </c>
      <c r="B239" s="8">
        <v>25446.78</v>
      </c>
      <c r="C239" s="7">
        <v>25446.78</v>
      </c>
      <c r="D239" s="7"/>
      <c r="E239" s="10">
        <v>0</v>
      </c>
      <c r="F239" s="7">
        <v>50893.56</v>
      </c>
      <c r="H239" t="str">
        <f t="shared" si="12"/>
        <v>52481</v>
      </c>
      <c r="I239" s="3">
        <f t="shared" si="13"/>
        <v>33446.769999999997</v>
      </c>
      <c r="J239" s="3">
        <f t="shared" si="14"/>
        <v>25446.78</v>
      </c>
      <c r="K239" s="14">
        <f t="shared" si="15"/>
        <v>-0.2391857270522684</v>
      </c>
    </row>
    <row r="240" spans="1:11" x14ac:dyDescent="0.25">
      <c r="A240" s="5" t="s">
        <v>351</v>
      </c>
      <c r="B240" s="8">
        <v>25094</v>
      </c>
      <c r="C240" s="7"/>
      <c r="D240" s="7"/>
      <c r="E240" s="10">
        <v>-1</v>
      </c>
      <c r="F240" s="7">
        <v>25093</v>
      </c>
      <c r="H240" t="e">
        <f t="shared" si="12"/>
        <v>#N/A</v>
      </c>
      <c r="I240" s="3" t="e">
        <f t="shared" si="13"/>
        <v>#N/A</v>
      </c>
      <c r="J240" s="3" t="e">
        <f t="shared" si="14"/>
        <v>#N/A</v>
      </c>
      <c r="K240" s="14" t="e">
        <f t="shared" si="15"/>
        <v>#N/A</v>
      </c>
    </row>
    <row r="241" spans="1:11" x14ac:dyDescent="0.25">
      <c r="A241" s="11" t="s">
        <v>352</v>
      </c>
      <c r="B241" s="16">
        <v>25075</v>
      </c>
      <c r="C241" s="12"/>
      <c r="D241" s="12"/>
      <c r="E241" s="13">
        <v>-1</v>
      </c>
      <c r="F241" s="12">
        <v>25074</v>
      </c>
      <c r="G241" s="12">
        <v>1</v>
      </c>
      <c r="H241" t="str">
        <f t="shared" si="12"/>
        <v>5119</v>
      </c>
      <c r="I241" s="3">
        <f t="shared" si="13"/>
        <v>51581.25</v>
      </c>
      <c r="J241" s="3">
        <f t="shared" si="14"/>
        <v>0</v>
      </c>
      <c r="K241" s="14">
        <f t="shared" si="15"/>
        <v>-1</v>
      </c>
    </row>
    <row r="242" spans="1:11" x14ac:dyDescent="0.25">
      <c r="A242" s="5" t="s">
        <v>353</v>
      </c>
      <c r="B242" s="8">
        <v>25000</v>
      </c>
      <c r="C242" s="7"/>
      <c r="D242" s="7"/>
      <c r="E242" s="10">
        <v>-1</v>
      </c>
      <c r="F242" s="7">
        <v>24999</v>
      </c>
      <c r="H242" t="str">
        <f t="shared" si="12"/>
        <v>97461</v>
      </c>
      <c r="I242" s="3">
        <f t="shared" si="13"/>
        <v>25000</v>
      </c>
      <c r="J242" s="3">
        <f t="shared" si="14"/>
        <v>0</v>
      </c>
      <c r="K242" s="14">
        <f t="shared" si="15"/>
        <v>-1</v>
      </c>
    </row>
    <row r="243" spans="1:11" x14ac:dyDescent="0.25">
      <c r="A243" s="11" t="s">
        <v>154</v>
      </c>
      <c r="B243" s="16">
        <v>24700</v>
      </c>
      <c r="C243" s="12">
        <v>160591.48998750001</v>
      </c>
      <c r="D243" s="12"/>
      <c r="E243" s="13">
        <v>5.5016797565789481</v>
      </c>
      <c r="F243" s="12">
        <v>185296.9916672566</v>
      </c>
      <c r="G243" s="12">
        <v>1</v>
      </c>
      <c r="H243" t="str">
        <f t="shared" si="12"/>
        <v>37141</v>
      </c>
      <c r="I243" s="3">
        <f t="shared" si="13"/>
        <v>70980</v>
      </c>
      <c r="J243" s="3">
        <f t="shared" si="14"/>
        <v>234181.3</v>
      </c>
      <c r="K243" s="14">
        <f t="shared" si="15"/>
        <v>2.2992575373344604</v>
      </c>
    </row>
    <row r="244" spans="1:11" x14ac:dyDescent="0.25">
      <c r="A244" s="5" t="s">
        <v>357</v>
      </c>
      <c r="B244" s="8">
        <v>24094.2</v>
      </c>
      <c r="C244" s="7"/>
      <c r="D244" s="7"/>
      <c r="E244" s="10">
        <v>-1</v>
      </c>
      <c r="F244" s="7">
        <v>24093.200000000001</v>
      </c>
      <c r="H244" t="str">
        <f t="shared" si="12"/>
        <v>74843</v>
      </c>
      <c r="I244" s="3">
        <f t="shared" si="13"/>
        <v>86086.68</v>
      </c>
      <c r="J244" s="3">
        <f t="shared" si="14"/>
        <v>-459.36</v>
      </c>
      <c r="K244" s="14">
        <f t="shared" si="15"/>
        <v>-1.0053360171399339</v>
      </c>
    </row>
    <row r="245" spans="1:11" x14ac:dyDescent="0.25">
      <c r="A245" s="5" t="s">
        <v>313</v>
      </c>
      <c r="B245" s="8">
        <v>23975</v>
      </c>
      <c r="C245" s="7">
        <v>34685</v>
      </c>
      <c r="D245" s="7"/>
      <c r="E245" s="10">
        <v>0.44671532846715328</v>
      </c>
      <c r="F245" s="7">
        <v>58660.446715328464</v>
      </c>
      <c r="H245" t="str">
        <f t="shared" si="12"/>
        <v>76810</v>
      </c>
      <c r="I245" s="3">
        <f t="shared" si="13"/>
        <v>114258.54</v>
      </c>
      <c r="J245" s="3">
        <f t="shared" si="14"/>
        <v>145038.59</v>
      </c>
      <c r="K245" s="14">
        <f t="shared" si="15"/>
        <v>0.269389491586362</v>
      </c>
    </row>
    <row r="246" spans="1:11" x14ac:dyDescent="0.25">
      <c r="A246" s="5" t="s">
        <v>359</v>
      </c>
      <c r="B246" s="8">
        <v>23825</v>
      </c>
      <c r="C246" s="7"/>
      <c r="D246" s="7"/>
      <c r="E246" s="10">
        <v>-1</v>
      </c>
      <c r="F246" s="7">
        <v>23824</v>
      </c>
      <c r="H246" t="str">
        <f t="shared" si="12"/>
        <v>58676</v>
      </c>
      <c r="I246" s="3">
        <f t="shared" si="13"/>
        <v>23825</v>
      </c>
      <c r="J246" s="3">
        <f t="shared" si="14"/>
        <v>0</v>
      </c>
      <c r="K246" s="14">
        <f t="shared" si="15"/>
        <v>-1</v>
      </c>
    </row>
    <row r="247" spans="1:11" x14ac:dyDescent="0.25">
      <c r="A247" s="5" t="s">
        <v>361</v>
      </c>
      <c r="B247" s="8">
        <v>23686.359919999999</v>
      </c>
      <c r="C247" s="7"/>
      <c r="D247" s="7"/>
      <c r="E247" s="10">
        <v>-1</v>
      </c>
      <c r="F247" s="7">
        <v>23685.359919999999</v>
      </c>
      <c r="H247" t="str">
        <f t="shared" si="12"/>
        <v>63365</v>
      </c>
      <c r="I247" s="3">
        <f t="shared" si="13"/>
        <v>46186.36</v>
      </c>
      <c r="J247" s="3">
        <f t="shared" si="14"/>
        <v>0</v>
      </c>
      <c r="K247" s="14">
        <f t="shared" si="15"/>
        <v>-1</v>
      </c>
    </row>
    <row r="248" spans="1:11" x14ac:dyDescent="0.25">
      <c r="A248" s="5" t="s">
        <v>362</v>
      </c>
      <c r="B248" s="8">
        <v>23450</v>
      </c>
      <c r="C248" s="7"/>
      <c r="D248" s="7"/>
      <c r="E248" s="10">
        <v>-1</v>
      </c>
      <c r="F248" s="7">
        <v>23449</v>
      </c>
      <c r="H248" t="str">
        <f t="shared" si="12"/>
        <v>46970</v>
      </c>
      <c r="I248" s="3">
        <f t="shared" si="13"/>
        <v>83158.95</v>
      </c>
      <c r="J248" s="3">
        <f t="shared" si="14"/>
        <v>49350</v>
      </c>
      <c r="K248" s="14">
        <f t="shared" si="15"/>
        <v>-0.40655816361317693</v>
      </c>
    </row>
    <row r="249" spans="1:11" x14ac:dyDescent="0.25">
      <c r="A249" s="5" t="s">
        <v>366</v>
      </c>
      <c r="B249" s="8">
        <v>22410</v>
      </c>
      <c r="C249" s="7">
        <v>7392</v>
      </c>
      <c r="D249" s="7"/>
      <c r="E249" s="10">
        <v>-0.67014725568942435</v>
      </c>
      <c r="F249" s="7">
        <v>29801.329852744311</v>
      </c>
      <c r="H249" t="str">
        <f t="shared" si="12"/>
        <v>98410</v>
      </c>
      <c r="I249" s="3">
        <f t="shared" si="13"/>
        <v>0</v>
      </c>
      <c r="J249" s="3">
        <f t="shared" si="14"/>
        <v>9996</v>
      </c>
      <c r="K249" s="14" t="e">
        <f t="shared" si="15"/>
        <v>#DIV/0!</v>
      </c>
    </row>
    <row r="250" spans="1:11" x14ac:dyDescent="0.25">
      <c r="A250" s="5" t="s">
        <v>342</v>
      </c>
      <c r="B250" s="8">
        <v>22200</v>
      </c>
      <c r="C250" s="7">
        <v>27323.279999999999</v>
      </c>
      <c r="D250" s="7"/>
      <c r="E250" s="10">
        <v>0.23077837837837833</v>
      </c>
      <c r="F250" s="7">
        <v>49523.510778378375</v>
      </c>
      <c r="H250" t="str">
        <f t="shared" si="12"/>
        <v>97837</v>
      </c>
      <c r="I250" s="3">
        <f t="shared" si="13"/>
        <v>22200</v>
      </c>
      <c r="J250" s="3">
        <f t="shared" si="14"/>
        <v>32123.279999999999</v>
      </c>
      <c r="K250" s="14">
        <f t="shared" si="15"/>
        <v>0.44699459459459456</v>
      </c>
    </row>
    <row r="251" spans="1:11" x14ac:dyDescent="0.25">
      <c r="A251" s="11" t="s">
        <v>65</v>
      </c>
      <c r="B251" s="16">
        <v>22130</v>
      </c>
      <c r="C251" s="12">
        <v>645438.5</v>
      </c>
      <c r="D251" s="12"/>
      <c r="E251" s="13">
        <v>28.165770447356529</v>
      </c>
      <c r="F251" s="12">
        <v>667596.66577044735</v>
      </c>
      <c r="G251" s="12">
        <v>1</v>
      </c>
      <c r="H251" t="str">
        <f t="shared" si="12"/>
        <v>55500</v>
      </c>
      <c r="I251" s="3">
        <f t="shared" si="13"/>
        <v>23236.5</v>
      </c>
      <c r="J251" s="3">
        <f t="shared" si="14"/>
        <v>1361832.68</v>
      </c>
      <c r="K251" s="14">
        <f t="shared" si="15"/>
        <v>57.607478751102789</v>
      </c>
    </row>
    <row r="252" spans="1:11" x14ac:dyDescent="0.25">
      <c r="A252" s="5" t="s">
        <v>367</v>
      </c>
      <c r="B252" s="8">
        <v>22035</v>
      </c>
      <c r="C252" s="7"/>
      <c r="D252" s="7"/>
      <c r="E252" s="10">
        <v>-1</v>
      </c>
      <c r="F252" s="7">
        <v>22034</v>
      </c>
      <c r="H252" t="str">
        <f t="shared" si="12"/>
        <v>97558</v>
      </c>
      <c r="I252" s="3">
        <f t="shared" si="13"/>
        <v>23136.75</v>
      </c>
      <c r="J252" s="3">
        <f t="shared" si="14"/>
        <v>0</v>
      </c>
      <c r="K252" s="14">
        <f t="shared" si="15"/>
        <v>-1</v>
      </c>
    </row>
    <row r="253" spans="1:11" x14ac:dyDescent="0.25">
      <c r="A253" s="5" t="s">
        <v>369</v>
      </c>
      <c r="B253" s="8">
        <v>21732.799999999999</v>
      </c>
      <c r="C253" s="7"/>
      <c r="D253" s="7"/>
      <c r="E253" s="10">
        <v>-1</v>
      </c>
      <c r="F253" s="7">
        <v>21731.8</v>
      </c>
      <c r="H253" t="str">
        <f t="shared" si="12"/>
        <v>94159</v>
      </c>
      <c r="I253" s="3">
        <f t="shared" si="13"/>
        <v>11409.72</v>
      </c>
      <c r="J253" s="3">
        <f t="shared" si="14"/>
        <v>0</v>
      </c>
      <c r="K253" s="14">
        <f t="shared" si="15"/>
        <v>-1</v>
      </c>
    </row>
    <row r="254" spans="1:11" x14ac:dyDescent="0.25">
      <c r="A254" s="5" t="s">
        <v>371</v>
      </c>
      <c r="B254" s="8">
        <v>21075</v>
      </c>
      <c r="C254" s="7"/>
      <c r="D254" s="7"/>
      <c r="E254" s="10">
        <v>-1</v>
      </c>
      <c r="F254" s="7">
        <v>21074</v>
      </c>
      <c r="H254" t="str">
        <f t="shared" si="12"/>
        <v>42085</v>
      </c>
      <c r="I254" s="3">
        <f t="shared" si="13"/>
        <v>22128.75</v>
      </c>
      <c r="J254" s="3">
        <f t="shared" si="14"/>
        <v>0</v>
      </c>
      <c r="K254" s="14">
        <f t="shared" si="15"/>
        <v>-1</v>
      </c>
    </row>
    <row r="255" spans="1:11" x14ac:dyDescent="0.25">
      <c r="A255" s="5" t="s">
        <v>373</v>
      </c>
      <c r="B255" s="8">
        <v>20844</v>
      </c>
      <c r="C255" s="7"/>
      <c r="D255" s="7"/>
      <c r="E255" s="10">
        <v>-1</v>
      </c>
      <c r="F255" s="7">
        <v>20843</v>
      </c>
      <c r="H255" t="str">
        <f t="shared" si="12"/>
        <v>5391</v>
      </c>
      <c r="I255" s="3">
        <f t="shared" si="13"/>
        <v>21886.2</v>
      </c>
      <c r="J255" s="3">
        <f t="shared" si="14"/>
        <v>0</v>
      </c>
      <c r="K255" s="14">
        <f t="shared" si="15"/>
        <v>-1</v>
      </c>
    </row>
    <row r="256" spans="1:11" x14ac:dyDescent="0.25">
      <c r="A256" s="5" t="s">
        <v>370</v>
      </c>
      <c r="B256" s="8">
        <v>20798</v>
      </c>
      <c r="C256" s="7">
        <v>21401.24</v>
      </c>
      <c r="D256" s="7"/>
      <c r="E256" s="10">
        <v>2.9004711991537726E-2</v>
      </c>
      <c r="F256" s="7">
        <v>42199.269004711998</v>
      </c>
      <c r="H256" t="str">
        <f t="shared" si="12"/>
        <v>73035</v>
      </c>
      <c r="I256" s="3">
        <f t="shared" si="13"/>
        <v>20798</v>
      </c>
      <c r="J256" s="3">
        <f t="shared" si="14"/>
        <v>21401.24</v>
      </c>
      <c r="K256" s="14">
        <f t="shared" si="15"/>
        <v>2.9004711991537726E-2</v>
      </c>
    </row>
    <row r="257" spans="1:11" x14ac:dyDescent="0.25">
      <c r="A257" s="5" t="s">
        <v>374</v>
      </c>
      <c r="B257" s="8">
        <v>20710.5</v>
      </c>
      <c r="C257" s="7"/>
      <c r="D257" s="7"/>
      <c r="E257" s="10">
        <v>-1</v>
      </c>
      <c r="F257" s="7">
        <v>20709.5</v>
      </c>
      <c r="H257" t="str">
        <f t="shared" si="12"/>
        <v>75470</v>
      </c>
      <c r="I257" s="3">
        <f t="shared" si="13"/>
        <v>27017.03</v>
      </c>
      <c r="J257" s="3">
        <f t="shared" si="14"/>
        <v>0</v>
      </c>
      <c r="K257" s="14">
        <f t="shared" si="15"/>
        <v>-1</v>
      </c>
    </row>
    <row r="258" spans="1:11" x14ac:dyDescent="0.25">
      <c r="A258" s="5" t="s">
        <v>376</v>
      </c>
      <c r="B258" s="8">
        <v>20474.368999999999</v>
      </c>
      <c r="C258" s="7">
        <v>9399</v>
      </c>
      <c r="D258" s="7"/>
      <c r="E258" s="10">
        <v>-0.54093823355435278</v>
      </c>
      <c r="F258" s="7">
        <v>29872.828061766446</v>
      </c>
      <c r="H258" t="str">
        <f t="shared" si="12"/>
        <v>5876</v>
      </c>
      <c r="I258" s="3">
        <f t="shared" si="13"/>
        <v>0</v>
      </c>
      <c r="J258" s="3">
        <f t="shared" si="14"/>
        <v>0</v>
      </c>
      <c r="K258" s="14" t="e">
        <f t="shared" si="15"/>
        <v>#DIV/0!</v>
      </c>
    </row>
    <row r="259" spans="1:11" x14ac:dyDescent="0.25">
      <c r="A259" s="5" t="s">
        <v>377</v>
      </c>
      <c r="B259" s="8">
        <v>20208</v>
      </c>
      <c r="C259" s="7"/>
      <c r="D259" s="7"/>
      <c r="E259" s="10">
        <v>-1</v>
      </c>
      <c r="F259" s="7">
        <v>20207</v>
      </c>
      <c r="H259" t="str">
        <f t="shared" si="12"/>
        <v>29470</v>
      </c>
      <c r="I259" s="3">
        <f t="shared" si="13"/>
        <v>21218.400000000001</v>
      </c>
      <c r="J259" s="3">
        <f t="shared" si="14"/>
        <v>0</v>
      </c>
      <c r="K259" s="14">
        <f t="shared" si="15"/>
        <v>-1</v>
      </c>
    </row>
    <row r="260" spans="1:11" x14ac:dyDescent="0.25">
      <c r="A260" s="5" t="s">
        <v>378</v>
      </c>
      <c r="B260" s="8">
        <v>20000</v>
      </c>
      <c r="C260" s="7">
        <v>10000</v>
      </c>
      <c r="D260" s="7"/>
      <c r="E260" s="10">
        <v>-0.5</v>
      </c>
      <c r="F260" s="7">
        <v>29999.5</v>
      </c>
      <c r="H260" t="str">
        <f t="shared" si="12"/>
        <v>53555</v>
      </c>
      <c r="I260" s="3">
        <f t="shared" si="13"/>
        <v>20000</v>
      </c>
      <c r="J260" s="3">
        <f t="shared" si="14"/>
        <v>10000</v>
      </c>
      <c r="K260" s="14">
        <f t="shared" si="15"/>
        <v>-0.5</v>
      </c>
    </row>
    <row r="261" spans="1:11" x14ac:dyDescent="0.25">
      <c r="A261" s="5" t="s">
        <v>380</v>
      </c>
      <c r="B261" s="8">
        <v>19973.64</v>
      </c>
      <c r="C261" s="7"/>
      <c r="D261" s="7"/>
      <c r="E261" s="10">
        <v>-1</v>
      </c>
      <c r="F261" s="7">
        <v>19972.64</v>
      </c>
      <c r="H261" t="str">
        <f t="shared" ref="H261:H324" si="16">VLOOKUP(A261,AP,2,FALSE)</f>
        <v>81411</v>
      </c>
      <c r="I261" s="3">
        <f t="shared" ref="I261:I324" si="17">VLOOKUP(A261,AP,3,)</f>
        <v>21595.01</v>
      </c>
      <c r="J261" s="3">
        <f t="shared" ref="J261:J324" si="18">VLOOKUP(A261,AP,4,FALSE)</f>
        <v>22998.26</v>
      </c>
      <c r="K261" s="14">
        <f t="shared" ref="K261:K324" si="19">VLOOKUP(A261,AP,6,FALSE)</f>
        <v>6.4980289427974333E-2</v>
      </c>
    </row>
    <row r="262" spans="1:11" x14ac:dyDescent="0.25">
      <c r="A262" s="5" t="s">
        <v>343</v>
      </c>
      <c r="B262" s="8">
        <v>19954</v>
      </c>
      <c r="C262" s="7">
        <v>26960</v>
      </c>
      <c r="D262" s="7"/>
      <c r="E262" s="10">
        <v>0.35110754735892552</v>
      </c>
      <c r="F262" s="7">
        <v>46914.351107547358</v>
      </c>
      <c r="H262" t="str">
        <f t="shared" si="16"/>
        <v>50287</v>
      </c>
      <c r="I262" s="3">
        <f t="shared" si="17"/>
        <v>0</v>
      </c>
      <c r="J262" s="3">
        <f t="shared" si="18"/>
        <v>26960</v>
      </c>
      <c r="K262" s="14" t="e">
        <f t="shared" si="19"/>
        <v>#DIV/0!</v>
      </c>
    </row>
    <row r="263" spans="1:11" x14ac:dyDescent="0.25">
      <c r="A263" s="5" t="s">
        <v>383</v>
      </c>
      <c r="B263" s="8">
        <v>19069</v>
      </c>
      <c r="C263" s="7"/>
      <c r="D263" s="7"/>
      <c r="E263" s="10">
        <v>-1</v>
      </c>
      <c r="F263" s="7">
        <v>19068</v>
      </c>
      <c r="H263" t="str">
        <f t="shared" si="16"/>
        <v>6497</v>
      </c>
      <c r="I263" s="3">
        <f t="shared" si="17"/>
        <v>342542</v>
      </c>
      <c r="J263" s="3">
        <f t="shared" si="18"/>
        <v>178827</v>
      </c>
      <c r="K263" s="14">
        <f t="shared" si="19"/>
        <v>-0.47794139112867912</v>
      </c>
    </row>
    <row r="264" spans="1:11" x14ac:dyDescent="0.25">
      <c r="A264" s="5" t="s">
        <v>386</v>
      </c>
      <c r="B264" s="8">
        <v>19000</v>
      </c>
      <c r="C264" s="7"/>
      <c r="D264" s="7"/>
      <c r="E264" s="10">
        <v>-1</v>
      </c>
      <c r="F264" s="7">
        <v>18999</v>
      </c>
      <c r="H264" t="str">
        <f t="shared" si="16"/>
        <v>63419</v>
      </c>
      <c r="I264" s="3">
        <f t="shared" si="17"/>
        <v>0</v>
      </c>
      <c r="J264" s="3">
        <f t="shared" si="18"/>
        <v>38396.400000000001</v>
      </c>
      <c r="K264" s="14" t="e">
        <f t="shared" si="19"/>
        <v>#DIV/0!</v>
      </c>
    </row>
    <row r="265" spans="1:11" x14ac:dyDescent="0.25">
      <c r="A265" s="5" t="s">
        <v>387</v>
      </c>
      <c r="B265" s="8">
        <v>19000</v>
      </c>
      <c r="C265" s="7"/>
      <c r="D265" s="7"/>
      <c r="E265" s="10">
        <v>-1</v>
      </c>
      <c r="F265" s="7">
        <v>18999</v>
      </c>
      <c r="H265" t="str">
        <f t="shared" si="16"/>
        <v>51793</v>
      </c>
      <c r="I265" s="3">
        <f t="shared" si="17"/>
        <v>0</v>
      </c>
      <c r="J265" s="3">
        <f t="shared" si="18"/>
        <v>38000</v>
      </c>
      <c r="K265" s="14" t="e">
        <f t="shared" si="19"/>
        <v>#DIV/0!</v>
      </c>
    </row>
    <row r="266" spans="1:11" x14ac:dyDescent="0.25">
      <c r="A266" s="5" t="s">
        <v>388</v>
      </c>
      <c r="B266" s="8">
        <v>18990</v>
      </c>
      <c r="C266" s="7"/>
      <c r="D266" s="7"/>
      <c r="E266" s="10">
        <v>-1</v>
      </c>
      <c r="F266" s="7">
        <v>18989</v>
      </c>
      <c r="H266" t="str">
        <f t="shared" si="16"/>
        <v>77875</v>
      </c>
      <c r="I266" s="3">
        <f t="shared" si="17"/>
        <v>19939.5</v>
      </c>
      <c r="J266" s="3">
        <f t="shared" si="18"/>
        <v>80035.850000000006</v>
      </c>
      <c r="K266" s="14">
        <f t="shared" si="19"/>
        <v>3.0139346523232784</v>
      </c>
    </row>
    <row r="267" spans="1:11" x14ac:dyDescent="0.25">
      <c r="A267" s="5" t="s">
        <v>251</v>
      </c>
      <c r="B267" s="8">
        <v>18920</v>
      </c>
      <c r="C267" s="7">
        <v>61354</v>
      </c>
      <c r="D267" s="7"/>
      <c r="E267" s="10">
        <v>2.2428118393234673</v>
      </c>
      <c r="F267" s="7">
        <v>80276.242811839329</v>
      </c>
      <c r="H267" t="str">
        <f t="shared" si="16"/>
        <v>41945</v>
      </c>
      <c r="I267" s="3">
        <f t="shared" si="17"/>
        <v>7116.9</v>
      </c>
      <c r="J267" s="3">
        <f t="shared" si="18"/>
        <v>42813.120000000003</v>
      </c>
      <c r="K267" s="14">
        <f t="shared" si="19"/>
        <v>5.0156978459722632</v>
      </c>
    </row>
    <row r="268" spans="1:11" x14ac:dyDescent="0.25">
      <c r="A268" s="5" t="s">
        <v>390</v>
      </c>
      <c r="B268" s="8">
        <v>18850</v>
      </c>
      <c r="C268" s="7"/>
      <c r="D268" s="7"/>
      <c r="E268" s="10">
        <v>-1</v>
      </c>
      <c r="F268" s="7">
        <v>18849</v>
      </c>
      <c r="H268" t="str">
        <f t="shared" si="16"/>
        <v>40339</v>
      </c>
      <c r="I268" s="3">
        <f t="shared" si="17"/>
        <v>41107.5</v>
      </c>
      <c r="J268" s="3">
        <f t="shared" si="18"/>
        <v>0</v>
      </c>
      <c r="K268" s="14">
        <f t="shared" si="19"/>
        <v>-1</v>
      </c>
    </row>
    <row r="269" spans="1:11" x14ac:dyDescent="0.25">
      <c r="A269" s="5" t="s">
        <v>392</v>
      </c>
      <c r="B269" s="8">
        <v>18578.2</v>
      </c>
      <c r="C269" s="7">
        <v>14767.54</v>
      </c>
      <c r="D269" s="7"/>
      <c r="E269" s="10">
        <v>-0.20511459667782669</v>
      </c>
      <c r="F269" s="7">
        <v>33345.534885403329</v>
      </c>
      <c r="H269" t="str">
        <f t="shared" si="16"/>
        <v>86841</v>
      </c>
      <c r="I269" s="3">
        <f t="shared" si="17"/>
        <v>18578.2</v>
      </c>
      <c r="J269" s="3">
        <f t="shared" si="18"/>
        <v>23847.090000000011</v>
      </c>
      <c r="K269" s="14">
        <f t="shared" si="19"/>
        <v>0.28360605440785491</v>
      </c>
    </row>
    <row r="270" spans="1:11" x14ac:dyDescent="0.25">
      <c r="A270" s="5" t="s">
        <v>393</v>
      </c>
      <c r="B270" s="8">
        <v>18394.810000000001</v>
      </c>
      <c r="C270" s="7"/>
      <c r="D270" s="7"/>
      <c r="E270" s="10">
        <v>-1</v>
      </c>
      <c r="F270" s="7">
        <v>18393.810000000001</v>
      </c>
      <c r="H270" t="str">
        <f t="shared" si="16"/>
        <v>4561</v>
      </c>
      <c r="I270" s="3">
        <f t="shared" si="17"/>
        <v>21271.75</v>
      </c>
      <c r="J270" s="3">
        <f t="shared" si="18"/>
        <v>4504.71</v>
      </c>
      <c r="K270" s="14">
        <f t="shared" si="19"/>
        <v>-0.78823039947348017</v>
      </c>
    </row>
    <row r="271" spans="1:11" x14ac:dyDescent="0.25">
      <c r="A271" s="5" t="s">
        <v>394</v>
      </c>
      <c r="B271" s="8">
        <v>18000</v>
      </c>
      <c r="C271" s="7"/>
      <c r="D271" s="7"/>
      <c r="E271" s="10">
        <v>-1</v>
      </c>
      <c r="F271" s="7">
        <v>17999</v>
      </c>
      <c r="H271" t="str">
        <f t="shared" si="16"/>
        <v>17783</v>
      </c>
      <c r="I271" s="3">
        <f t="shared" si="17"/>
        <v>18900</v>
      </c>
      <c r="J271" s="3">
        <f t="shared" si="18"/>
        <v>9450</v>
      </c>
      <c r="K271" s="14">
        <f t="shared" si="19"/>
        <v>-0.5</v>
      </c>
    </row>
    <row r="272" spans="1:11" x14ac:dyDescent="0.25">
      <c r="A272" s="5" t="s">
        <v>395</v>
      </c>
      <c r="B272" s="8">
        <v>18000</v>
      </c>
      <c r="C272" s="7"/>
      <c r="D272" s="7"/>
      <c r="E272" s="10">
        <v>-1</v>
      </c>
      <c r="F272" s="7">
        <v>17999</v>
      </c>
      <c r="H272" t="str">
        <f t="shared" si="16"/>
        <v>12117</v>
      </c>
      <c r="I272" s="3">
        <f t="shared" si="17"/>
        <v>18900</v>
      </c>
      <c r="J272" s="3">
        <f t="shared" si="18"/>
        <v>4410</v>
      </c>
      <c r="K272" s="14">
        <f t="shared" si="19"/>
        <v>-0.76666666666666672</v>
      </c>
    </row>
    <row r="273" spans="1:11" x14ac:dyDescent="0.25">
      <c r="A273" s="5" t="s">
        <v>398</v>
      </c>
      <c r="B273" s="8">
        <v>17047</v>
      </c>
      <c r="C273" s="7"/>
      <c r="D273" s="7"/>
      <c r="E273" s="10">
        <v>-1</v>
      </c>
      <c r="F273" s="7">
        <v>17046</v>
      </c>
      <c r="H273" t="str">
        <f t="shared" si="16"/>
        <v>25227</v>
      </c>
      <c r="I273" s="3">
        <f t="shared" si="17"/>
        <v>44436.15</v>
      </c>
      <c r="J273" s="3">
        <f t="shared" si="18"/>
        <v>10960.95</v>
      </c>
      <c r="K273" s="14">
        <f t="shared" si="19"/>
        <v>-0.75333259069473835</v>
      </c>
    </row>
    <row r="274" spans="1:11" x14ac:dyDescent="0.25">
      <c r="A274" s="5" t="s">
        <v>399</v>
      </c>
      <c r="B274" s="8">
        <v>17021.04</v>
      </c>
      <c r="C274" s="7">
        <v>5498.7</v>
      </c>
      <c r="D274" s="7"/>
      <c r="E274" s="10">
        <v>-0.67694688456169538</v>
      </c>
      <c r="F274" s="7">
        <v>22519.063053115438</v>
      </c>
      <c r="H274" t="str">
        <f t="shared" si="16"/>
        <v>51921</v>
      </c>
      <c r="I274" s="3">
        <f t="shared" si="17"/>
        <v>29032.22</v>
      </c>
      <c r="J274" s="3">
        <f t="shared" si="18"/>
        <v>12613.23</v>
      </c>
      <c r="K274" s="14">
        <f t="shared" si="19"/>
        <v>-0.56554373037955763</v>
      </c>
    </row>
    <row r="275" spans="1:11" x14ac:dyDescent="0.25">
      <c r="A275" s="5" t="s">
        <v>384</v>
      </c>
      <c r="B275" s="8">
        <v>16955</v>
      </c>
      <c r="C275" s="7">
        <v>19023.75</v>
      </c>
      <c r="D275" s="7"/>
      <c r="E275" s="10">
        <v>0.12201415511648481</v>
      </c>
      <c r="F275" s="7">
        <v>35978.872014155117</v>
      </c>
      <c r="H275" t="str">
        <f t="shared" si="16"/>
        <v>4288</v>
      </c>
      <c r="I275" s="3">
        <f t="shared" si="17"/>
        <v>17802.75</v>
      </c>
      <c r="J275" s="3">
        <f t="shared" si="18"/>
        <v>19974.939999999999</v>
      </c>
      <c r="K275" s="14">
        <f t="shared" si="19"/>
        <v>0.12201429554422764</v>
      </c>
    </row>
    <row r="276" spans="1:11" x14ac:dyDescent="0.25">
      <c r="A276" s="5" t="s">
        <v>400</v>
      </c>
      <c r="B276" s="8">
        <v>16900</v>
      </c>
      <c r="C276" s="7"/>
      <c r="D276" s="7"/>
      <c r="E276" s="10">
        <v>-1</v>
      </c>
      <c r="F276" s="7">
        <v>16899</v>
      </c>
      <c r="H276" t="str">
        <f t="shared" si="16"/>
        <v>51642</v>
      </c>
      <c r="I276" s="3">
        <f t="shared" si="17"/>
        <v>29549</v>
      </c>
      <c r="J276" s="3">
        <f t="shared" si="18"/>
        <v>855</v>
      </c>
      <c r="K276" s="14">
        <f t="shared" si="19"/>
        <v>-0.97106501066025919</v>
      </c>
    </row>
    <row r="277" spans="1:11" x14ac:dyDescent="0.25">
      <c r="A277" s="5" t="s">
        <v>402</v>
      </c>
      <c r="B277" s="8">
        <v>16751.66</v>
      </c>
      <c r="C277" s="7"/>
      <c r="D277" s="7"/>
      <c r="E277" s="10">
        <v>-1</v>
      </c>
      <c r="F277" s="7">
        <v>16750.66</v>
      </c>
      <c r="H277" t="str">
        <f t="shared" si="16"/>
        <v>98136</v>
      </c>
      <c r="I277" s="3">
        <f t="shared" si="17"/>
        <v>0</v>
      </c>
      <c r="J277" s="3">
        <f t="shared" si="18"/>
        <v>16751.66</v>
      </c>
      <c r="K277" s="14" t="e">
        <f t="shared" si="19"/>
        <v>#DIV/0!</v>
      </c>
    </row>
    <row r="278" spans="1:11" x14ac:dyDescent="0.25">
      <c r="A278" s="5" t="s">
        <v>404</v>
      </c>
      <c r="B278" s="8">
        <v>16533</v>
      </c>
      <c r="C278" s="7">
        <v>16533</v>
      </c>
      <c r="D278" s="7"/>
      <c r="E278" s="10">
        <v>0</v>
      </c>
      <c r="F278" s="7">
        <v>33066</v>
      </c>
      <c r="H278" t="str">
        <f t="shared" si="16"/>
        <v>70513</v>
      </c>
      <c r="I278" s="3">
        <f t="shared" si="17"/>
        <v>16533</v>
      </c>
      <c r="J278" s="3">
        <f t="shared" si="18"/>
        <v>16533</v>
      </c>
      <c r="K278" s="14">
        <f t="shared" si="19"/>
        <v>0</v>
      </c>
    </row>
    <row r="279" spans="1:11" x14ac:dyDescent="0.25">
      <c r="A279" s="11" t="s">
        <v>56</v>
      </c>
      <c r="B279" s="16">
        <v>16529</v>
      </c>
      <c r="C279" s="12">
        <v>839166</v>
      </c>
      <c r="D279" s="12"/>
      <c r="E279" s="13">
        <v>49.769314538084579</v>
      </c>
      <c r="F279" s="12">
        <v>855744.76931453811</v>
      </c>
      <c r="G279" s="12">
        <v>1</v>
      </c>
      <c r="H279" t="str">
        <f t="shared" si="16"/>
        <v>48355</v>
      </c>
      <c r="I279" s="3">
        <f t="shared" si="17"/>
        <v>130368</v>
      </c>
      <c r="J279" s="3">
        <f t="shared" si="18"/>
        <v>219652.05</v>
      </c>
      <c r="K279" s="14">
        <f t="shared" si="19"/>
        <v>0.68486169918998518</v>
      </c>
    </row>
    <row r="280" spans="1:11" x14ac:dyDescent="0.25">
      <c r="A280" s="5" t="s">
        <v>407</v>
      </c>
      <c r="B280" s="8">
        <v>16000</v>
      </c>
      <c r="C280" s="7"/>
      <c r="D280" s="7"/>
      <c r="E280" s="10">
        <v>-1</v>
      </c>
      <c r="F280" s="7">
        <v>15999</v>
      </c>
      <c r="H280" t="str">
        <f t="shared" si="16"/>
        <v>21135</v>
      </c>
      <c r="I280" s="3">
        <f t="shared" si="17"/>
        <v>34230</v>
      </c>
      <c r="J280" s="3">
        <f t="shared" si="18"/>
        <v>18375</v>
      </c>
      <c r="K280" s="14">
        <f t="shared" si="19"/>
        <v>-0.46319018404907975</v>
      </c>
    </row>
    <row r="281" spans="1:11" x14ac:dyDescent="0.25">
      <c r="A281" s="11" t="s">
        <v>119</v>
      </c>
      <c r="B281" s="16">
        <v>15950</v>
      </c>
      <c r="C281" s="12">
        <v>276460</v>
      </c>
      <c r="D281" s="12"/>
      <c r="E281" s="13">
        <v>16.332915360501566</v>
      </c>
      <c r="F281" s="12">
        <v>292426.33291536052</v>
      </c>
      <c r="G281" s="12">
        <v>1</v>
      </c>
      <c r="H281" t="str">
        <f t="shared" si="16"/>
        <v>65126</v>
      </c>
      <c r="I281" s="3">
        <f t="shared" si="17"/>
        <v>16747.5</v>
      </c>
      <c r="J281" s="3">
        <f t="shared" si="18"/>
        <v>313745.25</v>
      </c>
      <c r="K281" s="14">
        <f t="shared" si="19"/>
        <v>17.733855799373039</v>
      </c>
    </row>
    <row r="282" spans="1:11" x14ac:dyDescent="0.25">
      <c r="A282" s="5" t="s">
        <v>408</v>
      </c>
      <c r="B282" s="8">
        <v>15900</v>
      </c>
      <c r="C282" s="7"/>
      <c r="D282" s="7"/>
      <c r="E282" s="10">
        <v>-1</v>
      </c>
      <c r="F282" s="7">
        <v>15899</v>
      </c>
      <c r="H282" t="e">
        <f t="shared" si="16"/>
        <v>#N/A</v>
      </c>
      <c r="I282" s="3" t="e">
        <f t="shared" si="17"/>
        <v>#N/A</v>
      </c>
      <c r="J282" s="3" t="e">
        <f t="shared" si="18"/>
        <v>#N/A</v>
      </c>
      <c r="K282" s="14" t="e">
        <f t="shared" si="19"/>
        <v>#N/A</v>
      </c>
    </row>
    <row r="283" spans="1:11" x14ac:dyDescent="0.25">
      <c r="A283" s="5" t="s">
        <v>409</v>
      </c>
      <c r="B283" s="8">
        <v>15872</v>
      </c>
      <c r="C283" s="7"/>
      <c r="D283" s="7"/>
      <c r="E283" s="10">
        <v>-1</v>
      </c>
      <c r="F283" s="7">
        <v>15871</v>
      </c>
      <c r="H283" t="e">
        <f t="shared" si="16"/>
        <v>#N/A</v>
      </c>
      <c r="I283" s="3" t="e">
        <f t="shared" si="17"/>
        <v>#N/A</v>
      </c>
      <c r="J283" s="3" t="e">
        <f t="shared" si="18"/>
        <v>#N/A</v>
      </c>
      <c r="K283" s="14" t="e">
        <f t="shared" si="19"/>
        <v>#N/A</v>
      </c>
    </row>
    <row r="284" spans="1:11" x14ac:dyDescent="0.25">
      <c r="A284" s="5" t="s">
        <v>413</v>
      </c>
      <c r="B284" s="8">
        <v>15652.5</v>
      </c>
      <c r="C284" s="7">
        <v>13475</v>
      </c>
      <c r="D284" s="7"/>
      <c r="E284" s="10">
        <v>-0.13911515732311133</v>
      </c>
      <c r="F284" s="7">
        <v>29127.360884842677</v>
      </c>
      <c r="H284" t="str">
        <f t="shared" si="16"/>
        <v>93446</v>
      </c>
      <c r="I284" s="3">
        <f t="shared" si="17"/>
        <v>52492.75</v>
      </c>
      <c r="J284" s="3">
        <f t="shared" si="18"/>
        <v>26485</v>
      </c>
      <c r="K284" s="14">
        <f t="shared" si="19"/>
        <v>-0.49545413414233397</v>
      </c>
    </row>
    <row r="285" spans="1:11" x14ac:dyDescent="0.25">
      <c r="A285" s="5" t="s">
        <v>415</v>
      </c>
      <c r="B285" s="8">
        <v>15000</v>
      </c>
      <c r="C285" s="7"/>
      <c r="D285" s="7"/>
      <c r="E285" s="10">
        <v>-1</v>
      </c>
      <c r="F285" s="7">
        <v>14999</v>
      </c>
      <c r="H285" t="str">
        <f t="shared" si="16"/>
        <v>11036</v>
      </c>
      <c r="I285" s="3">
        <f t="shared" si="17"/>
        <v>0</v>
      </c>
      <c r="J285" s="3">
        <f t="shared" si="18"/>
        <v>15750</v>
      </c>
      <c r="K285" s="14" t="e">
        <f t="shared" si="19"/>
        <v>#DIV/0!</v>
      </c>
    </row>
    <row r="286" spans="1:11" x14ac:dyDescent="0.25">
      <c r="A286" s="5" t="s">
        <v>417</v>
      </c>
      <c r="B286" s="8">
        <v>14935</v>
      </c>
      <c r="C286" s="7"/>
      <c r="D286" s="7"/>
      <c r="E286" s="10">
        <v>-1</v>
      </c>
      <c r="F286" s="7">
        <v>14934</v>
      </c>
      <c r="H286" t="str">
        <f t="shared" si="16"/>
        <v>93478</v>
      </c>
      <c r="I286" s="3">
        <f t="shared" si="17"/>
        <v>15681.75</v>
      </c>
      <c r="J286" s="3">
        <f t="shared" si="18"/>
        <v>0</v>
      </c>
      <c r="K286" s="14">
        <f t="shared" si="19"/>
        <v>-1</v>
      </c>
    </row>
    <row r="287" spans="1:11" x14ac:dyDescent="0.25">
      <c r="A287" s="5" t="s">
        <v>418</v>
      </c>
      <c r="B287" s="8">
        <v>14796.11</v>
      </c>
      <c r="C287" s="7"/>
      <c r="D287" s="7"/>
      <c r="E287" s="10">
        <v>-1</v>
      </c>
      <c r="F287" s="7">
        <v>14795.11</v>
      </c>
      <c r="H287" t="e">
        <f t="shared" si="16"/>
        <v>#N/A</v>
      </c>
      <c r="I287" s="3" t="e">
        <f t="shared" si="17"/>
        <v>#N/A</v>
      </c>
      <c r="J287" s="3" t="e">
        <f t="shared" si="18"/>
        <v>#N/A</v>
      </c>
      <c r="K287" s="14" t="e">
        <f t="shared" si="19"/>
        <v>#N/A</v>
      </c>
    </row>
    <row r="288" spans="1:11" x14ac:dyDescent="0.25">
      <c r="A288" s="5" t="s">
        <v>332</v>
      </c>
      <c r="B288" s="8">
        <v>14693.18</v>
      </c>
      <c r="C288" s="7">
        <v>29882.62185</v>
      </c>
      <c r="D288" s="7"/>
      <c r="E288" s="10">
        <v>1.0337749792760995</v>
      </c>
      <c r="F288" s="7">
        <v>44576.835624979278</v>
      </c>
      <c r="H288" t="str">
        <f t="shared" si="16"/>
        <v>50755</v>
      </c>
      <c r="I288" s="3">
        <f t="shared" si="17"/>
        <v>12381.6</v>
      </c>
      <c r="J288" s="3">
        <f t="shared" si="18"/>
        <v>14081.17</v>
      </c>
      <c r="K288" s="14">
        <f t="shared" si="19"/>
        <v>0.13726578148219937</v>
      </c>
    </row>
    <row r="289" spans="1:11" x14ac:dyDescent="0.25">
      <c r="A289" s="5" t="s">
        <v>419</v>
      </c>
      <c r="B289" s="8">
        <v>14558.36</v>
      </c>
      <c r="C289" s="7"/>
      <c r="D289" s="7"/>
      <c r="E289" s="10">
        <v>-1</v>
      </c>
      <c r="F289" s="7">
        <v>14557.36</v>
      </c>
      <c r="H289" t="str">
        <f t="shared" si="16"/>
        <v>98707</v>
      </c>
      <c r="I289" s="3">
        <f t="shared" si="17"/>
        <v>0</v>
      </c>
      <c r="J289" s="3">
        <f t="shared" si="18"/>
        <v>-5.6843418860808015E-13</v>
      </c>
      <c r="K289" s="14" t="e">
        <f t="shared" si="19"/>
        <v>#DIV/0!</v>
      </c>
    </row>
    <row r="290" spans="1:11" x14ac:dyDescent="0.25">
      <c r="A290" s="5" t="s">
        <v>422</v>
      </c>
      <c r="B290" s="8">
        <v>14126</v>
      </c>
      <c r="C290" s="7">
        <v>9960</v>
      </c>
      <c r="D290" s="7"/>
      <c r="E290" s="10">
        <v>-0.29491717400538014</v>
      </c>
      <c r="F290" s="7">
        <v>24085.705082825996</v>
      </c>
      <c r="H290" t="str">
        <f t="shared" si="16"/>
        <v>59386</v>
      </c>
      <c r="I290" s="3">
        <f t="shared" si="17"/>
        <v>1451</v>
      </c>
      <c r="J290" s="3">
        <f t="shared" si="18"/>
        <v>13418.75</v>
      </c>
      <c r="K290" s="14">
        <f t="shared" si="19"/>
        <v>8.2479324603721569</v>
      </c>
    </row>
    <row r="291" spans="1:11" x14ac:dyDescent="0.25">
      <c r="A291" s="5" t="s">
        <v>423</v>
      </c>
      <c r="B291" s="8">
        <v>13800</v>
      </c>
      <c r="C291" s="7">
        <v>13800</v>
      </c>
      <c r="D291" s="7"/>
      <c r="E291" s="10">
        <v>0</v>
      </c>
      <c r="F291" s="7">
        <v>27600</v>
      </c>
      <c r="H291" t="str">
        <f t="shared" si="16"/>
        <v>82642</v>
      </c>
      <c r="I291" s="3">
        <f t="shared" si="17"/>
        <v>28604</v>
      </c>
      <c r="J291" s="3">
        <f t="shared" si="18"/>
        <v>0</v>
      </c>
      <c r="K291" s="14">
        <f t="shared" si="19"/>
        <v>-1</v>
      </c>
    </row>
    <row r="292" spans="1:11" x14ac:dyDescent="0.25">
      <c r="A292" s="5" t="s">
        <v>430</v>
      </c>
      <c r="B292" s="8">
        <v>12680</v>
      </c>
      <c r="C292" s="7">
        <v>6360.9</v>
      </c>
      <c r="D292" s="7"/>
      <c r="E292" s="10">
        <v>-0.4983517350157729</v>
      </c>
      <c r="F292" s="7">
        <v>19040.401648264986</v>
      </c>
      <c r="H292" t="str">
        <f t="shared" si="16"/>
        <v>93310</v>
      </c>
      <c r="I292" s="3">
        <f t="shared" si="17"/>
        <v>13789.3</v>
      </c>
      <c r="J292" s="3">
        <f t="shared" si="18"/>
        <v>6678.94</v>
      </c>
      <c r="K292" s="14">
        <f t="shared" si="19"/>
        <v>-0.51564328863684161</v>
      </c>
    </row>
    <row r="293" spans="1:11" x14ac:dyDescent="0.25">
      <c r="A293" s="5" t="s">
        <v>431</v>
      </c>
      <c r="B293" s="8">
        <v>12667</v>
      </c>
      <c r="C293" s="7"/>
      <c r="D293" s="7"/>
      <c r="E293" s="10">
        <v>-1</v>
      </c>
      <c r="F293" s="7">
        <v>12666</v>
      </c>
      <c r="H293" t="str">
        <f t="shared" si="16"/>
        <v>88631</v>
      </c>
      <c r="I293" s="3">
        <f t="shared" si="17"/>
        <v>0</v>
      </c>
      <c r="J293" s="3">
        <f t="shared" si="18"/>
        <v>0</v>
      </c>
      <c r="K293" s="14" t="e">
        <f t="shared" si="19"/>
        <v>#DIV/0!</v>
      </c>
    </row>
    <row r="294" spans="1:11" x14ac:dyDescent="0.25">
      <c r="A294" s="5" t="s">
        <v>439</v>
      </c>
      <c r="B294" s="8">
        <v>11970</v>
      </c>
      <c r="C294" s="7"/>
      <c r="D294" s="7"/>
      <c r="E294" s="10">
        <v>-1</v>
      </c>
      <c r="F294" s="7">
        <v>11969</v>
      </c>
      <c r="H294" t="str">
        <f t="shared" si="16"/>
        <v>50149</v>
      </c>
      <c r="I294" s="3">
        <f t="shared" si="17"/>
        <v>0</v>
      </c>
      <c r="J294" s="3">
        <f t="shared" si="18"/>
        <v>11970</v>
      </c>
      <c r="K294" s="14" t="e">
        <f t="shared" si="19"/>
        <v>#DIV/0!</v>
      </c>
    </row>
    <row r="295" spans="1:11" x14ac:dyDescent="0.25">
      <c r="A295" s="5" t="s">
        <v>391</v>
      </c>
      <c r="B295" s="8">
        <v>11862.4</v>
      </c>
      <c r="C295" s="7">
        <v>18840</v>
      </c>
      <c r="D295" s="7"/>
      <c r="E295" s="10">
        <v>0.58821149177232268</v>
      </c>
      <c r="F295" s="7">
        <v>30702.988211491775</v>
      </c>
      <c r="H295" t="str">
        <f t="shared" si="16"/>
        <v>62209</v>
      </c>
      <c r="I295" s="3">
        <f t="shared" si="17"/>
        <v>18174.16</v>
      </c>
      <c r="J295" s="3">
        <f t="shared" si="18"/>
        <v>30360.75</v>
      </c>
      <c r="K295" s="14">
        <f t="shared" si="19"/>
        <v>0.67054488350493224</v>
      </c>
    </row>
    <row r="296" spans="1:11" x14ac:dyDescent="0.25">
      <c r="A296" s="5" t="s">
        <v>440</v>
      </c>
      <c r="B296" s="8">
        <v>11850</v>
      </c>
      <c r="C296" s="7"/>
      <c r="D296" s="7"/>
      <c r="E296" s="10">
        <v>-1</v>
      </c>
      <c r="F296" s="7">
        <v>11849</v>
      </c>
      <c r="H296" t="str">
        <f t="shared" si="16"/>
        <v>98265</v>
      </c>
      <c r="I296" s="3">
        <f t="shared" si="17"/>
        <v>0</v>
      </c>
      <c r="J296" s="3">
        <f t="shared" si="18"/>
        <v>11850</v>
      </c>
      <c r="K296" s="14" t="e">
        <f t="shared" si="19"/>
        <v>#DIV/0!</v>
      </c>
    </row>
    <row r="297" spans="1:11" x14ac:dyDescent="0.25">
      <c r="A297" s="5" t="s">
        <v>428</v>
      </c>
      <c r="B297" s="8">
        <v>11710.36</v>
      </c>
      <c r="C297" s="7">
        <v>13000</v>
      </c>
      <c r="D297" s="7"/>
      <c r="E297" s="10">
        <v>0.11012812586461897</v>
      </c>
      <c r="F297" s="7">
        <v>24710.470128125864</v>
      </c>
      <c r="H297" t="str">
        <f t="shared" si="16"/>
        <v>24584</v>
      </c>
      <c r="I297" s="3">
        <f t="shared" si="17"/>
        <v>57750</v>
      </c>
      <c r="J297" s="3">
        <f t="shared" si="18"/>
        <v>17201.54</v>
      </c>
      <c r="K297" s="14">
        <f t="shared" si="19"/>
        <v>-0.70213783549783548</v>
      </c>
    </row>
    <row r="298" spans="1:11" x14ac:dyDescent="0.25">
      <c r="A298" s="5" t="s">
        <v>442</v>
      </c>
      <c r="B298" s="8">
        <v>11500</v>
      </c>
      <c r="C298" s="7"/>
      <c r="D298" s="7"/>
      <c r="E298" s="10">
        <v>-1</v>
      </c>
      <c r="F298" s="7">
        <v>11499</v>
      </c>
      <c r="H298" t="str">
        <f t="shared" si="16"/>
        <v>70595</v>
      </c>
      <c r="I298" s="3">
        <f t="shared" si="17"/>
        <v>19250</v>
      </c>
      <c r="J298" s="3">
        <f t="shared" si="18"/>
        <v>14215</v>
      </c>
      <c r="K298" s="14">
        <f t="shared" si="19"/>
        <v>-0.26155844155844155</v>
      </c>
    </row>
    <row r="299" spans="1:11" x14ac:dyDescent="0.25">
      <c r="A299" s="5" t="s">
        <v>444</v>
      </c>
      <c r="B299" s="8">
        <v>11375</v>
      </c>
      <c r="C299" s="7"/>
      <c r="D299" s="7"/>
      <c r="E299" s="10">
        <v>-1</v>
      </c>
      <c r="F299" s="7">
        <v>11374</v>
      </c>
      <c r="H299" t="str">
        <f t="shared" si="16"/>
        <v>72442</v>
      </c>
      <c r="I299" s="3">
        <f t="shared" si="17"/>
        <v>16688.7</v>
      </c>
      <c r="J299" s="3">
        <f t="shared" si="18"/>
        <v>1527.75</v>
      </c>
      <c r="K299" s="14">
        <f t="shared" si="19"/>
        <v>-0.90845602114005286</v>
      </c>
    </row>
    <row r="300" spans="1:11" x14ac:dyDescent="0.25">
      <c r="A300" s="5" t="s">
        <v>446</v>
      </c>
      <c r="B300" s="8">
        <v>11120</v>
      </c>
      <c r="C300" s="7"/>
      <c r="D300" s="7"/>
      <c r="E300" s="10">
        <v>-1</v>
      </c>
      <c r="F300" s="7">
        <v>11119</v>
      </c>
      <c r="H300" t="str">
        <f t="shared" si="16"/>
        <v>79184</v>
      </c>
      <c r="I300" s="3">
        <f t="shared" si="17"/>
        <v>11676</v>
      </c>
      <c r="J300" s="3">
        <f t="shared" si="18"/>
        <v>0</v>
      </c>
      <c r="K300" s="14">
        <f t="shared" si="19"/>
        <v>-1</v>
      </c>
    </row>
    <row r="301" spans="1:11" x14ac:dyDescent="0.25">
      <c r="A301" s="5" t="s">
        <v>449</v>
      </c>
      <c r="B301" s="8">
        <v>11100</v>
      </c>
      <c r="C301" s="7"/>
      <c r="D301" s="7"/>
      <c r="E301" s="10">
        <v>-1</v>
      </c>
      <c r="F301" s="7">
        <v>11099</v>
      </c>
      <c r="H301" t="str">
        <f t="shared" si="16"/>
        <v>4803</v>
      </c>
      <c r="I301" s="3">
        <f t="shared" si="17"/>
        <v>365431.5</v>
      </c>
      <c r="J301" s="3">
        <f t="shared" si="18"/>
        <v>0</v>
      </c>
      <c r="K301" s="14">
        <f t="shared" si="19"/>
        <v>-1</v>
      </c>
    </row>
    <row r="302" spans="1:11" x14ac:dyDescent="0.25">
      <c r="A302" s="5" t="s">
        <v>452</v>
      </c>
      <c r="B302" s="8">
        <v>10890.280419999999</v>
      </c>
      <c r="C302" s="7"/>
      <c r="D302" s="7"/>
      <c r="E302" s="10">
        <v>-1</v>
      </c>
      <c r="F302" s="7">
        <v>10889.280419999999</v>
      </c>
      <c r="H302" t="e">
        <f t="shared" si="16"/>
        <v>#N/A</v>
      </c>
      <c r="I302" s="3" t="e">
        <f t="shared" si="17"/>
        <v>#N/A</v>
      </c>
      <c r="J302" s="3" t="e">
        <f t="shared" si="18"/>
        <v>#N/A</v>
      </c>
      <c r="K302" s="14" t="e">
        <f t="shared" si="19"/>
        <v>#N/A</v>
      </c>
    </row>
    <row r="303" spans="1:11" x14ac:dyDescent="0.25">
      <c r="A303" s="5" t="s">
        <v>456</v>
      </c>
      <c r="B303" s="8">
        <v>10614</v>
      </c>
      <c r="C303" s="7"/>
      <c r="D303" s="7"/>
      <c r="E303" s="10">
        <v>-1</v>
      </c>
      <c r="F303" s="7">
        <v>10613</v>
      </c>
      <c r="H303" t="str">
        <f t="shared" si="16"/>
        <v>40</v>
      </c>
      <c r="I303" s="3">
        <f t="shared" si="17"/>
        <v>18124.32</v>
      </c>
      <c r="J303" s="3">
        <f t="shared" si="18"/>
        <v>10221.08</v>
      </c>
      <c r="K303" s="14">
        <f t="shared" si="19"/>
        <v>-0.43605718724895609</v>
      </c>
    </row>
    <row r="304" spans="1:11" x14ac:dyDescent="0.25">
      <c r="A304" s="5" t="s">
        <v>457</v>
      </c>
      <c r="B304" s="8">
        <v>10600</v>
      </c>
      <c r="C304" s="7"/>
      <c r="D304" s="7"/>
      <c r="E304" s="10">
        <v>-1</v>
      </c>
      <c r="F304" s="7">
        <v>10599</v>
      </c>
      <c r="H304" t="str">
        <f t="shared" si="16"/>
        <v>98761</v>
      </c>
      <c r="I304" s="3">
        <f t="shared" si="17"/>
        <v>0</v>
      </c>
      <c r="J304" s="3">
        <f t="shared" si="18"/>
        <v>6930</v>
      </c>
      <c r="K304" s="14" t="e">
        <f t="shared" si="19"/>
        <v>#DIV/0!</v>
      </c>
    </row>
    <row r="305" spans="1:11" x14ac:dyDescent="0.25">
      <c r="A305" s="5" t="s">
        <v>435</v>
      </c>
      <c r="B305" s="8">
        <v>10425.305</v>
      </c>
      <c r="C305" s="7">
        <v>12382</v>
      </c>
      <c r="D305" s="7"/>
      <c r="E305" s="10">
        <v>0.18768707486255795</v>
      </c>
      <c r="F305" s="7">
        <v>22807.492687074864</v>
      </c>
      <c r="H305" t="str">
        <f t="shared" si="16"/>
        <v>70227</v>
      </c>
      <c r="I305" s="3">
        <f t="shared" si="17"/>
        <v>13515</v>
      </c>
      <c r="J305" s="3">
        <f t="shared" si="18"/>
        <v>1332</v>
      </c>
      <c r="K305" s="14">
        <f t="shared" si="19"/>
        <v>-0.90144284128745833</v>
      </c>
    </row>
    <row r="306" spans="1:11" x14ac:dyDescent="0.25">
      <c r="A306" s="5" t="s">
        <v>424</v>
      </c>
      <c r="B306" s="8">
        <v>10150</v>
      </c>
      <c r="C306" s="7">
        <v>13600</v>
      </c>
      <c r="D306" s="7"/>
      <c r="E306" s="10">
        <v>0.33990147783251229</v>
      </c>
      <c r="F306" s="7">
        <v>23750.339901477833</v>
      </c>
      <c r="H306" t="str">
        <f t="shared" si="16"/>
        <v>87785</v>
      </c>
      <c r="I306" s="3">
        <f t="shared" si="17"/>
        <v>76500</v>
      </c>
      <c r="J306" s="3">
        <f t="shared" si="18"/>
        <v>29870</v>
      </c>
      <c r="K306" s="14">
        <f t="shared" si="19"/>
        <v>-0.60954248366013075</v>
      </c>
    </row>
    <row r="307" spans="1:11" x14ac:dyDescent="0.25">
      <c r="A307" s="5" t="s">
        <v>465</v>
      </c>
      <c r="B307" s="8">
        <v>9975</v>
      </c>
      <c r="C307" s="7">
        <v>0</v>
      </c>
      <c r="D307" s="7"/>
      <c r="E307" s="10">
        <v>-1</v>
      </c>
      <c r="F307" s="7">
        <v>9974</v>
      </c>
      <c r="H307" t="str">
        <f t="shared" si="16"/>
        <v>98370</v>
      </c>
      <c r="I307" s="3">
        <f t="shared" si="17"/>
        <v>10473.75</v>
      </c>
      <c r="J307" s="3">
        <f t="shared" si="18"/>
        <v>10473.75</v>
      </c>
      <c r="K307" s="14">
        <f t="shared" si="19"/>
        <v>0</v>
      </c>
    </row>
    <row r="308" spans="1:11" x14ac:dyDescent="0.25">
      <c r="A308" s="5" t="s">
        <v>467</v>
      </c>
      <c r="B308" s="8">
        <v>9828</v>
      </c>
      <c r="C308" s="7">
        <v>3613.5</v>
      </c>
      <c r="D308" s="7"/>
      <c r="E308" s="10">
        <v>-0.6323260073260073</v>
      </c>
      <c r="F308" s="7">
        <v>13440.867673992674</v>
      </c>
      <c r="H308" t="str">
        <f t="shared" si="16"/>
        <v>86708</v>
      </c>
      <c r="I308" s="3">
        <f t="shared" si="17"/>
        <v>9828</v>
      </c>
      <c r="J308" s="3">
        <f t="shared" si="18"/>
        <v>3613.5</v>
      </c>
      <c r="K308" s="14">
        <f t="shared" si="19"/>
        <v>-0.6323260073260073</v>
      </c>
    </row>
    <row r="309" spans="1:11" x14ac:dyDescent="0.25">
      <c r="A309" s="5" t="s">
        <v>469</v>
      </c>
      <c r="B309" s="8">
        <v>9658.68</v>
      </c>
      <c r="C309" s="7"/>
      <c r="D309" s="7"/>
      <c r="E309" s="10">
        <v>-1</v>
      </c>
      <c r="F309" s="7">
        <v>9657.68</v>
      </c>
      <c r="H309" t="str">
        <f t="shared" si="16"/>
        <v>36130</v>
      </c>
      <c r="I309" s="3">
        <f t="shared" si="17"/>
        <v>2756.25</v>
      </c>
      <c r="J309" s="3">
        <f t="shared" si="18"/>
        <v>0</v>
      </c>
      <c r="K309" s="14">
        <f t="shared" si="19"/>
        <v>-1</v>
      </c>
    </row>
    <row r="310" spans="1:11" x14ac:dyDescent="0.25">
      <c r="A310" s="11" t="s">
        <v>401</v>
      </c>
      <c r="B310" s="16">
        <v>9633</v>
      </c>
      <c r="C310" s="12">
        <v>16854</v>
      </c>
      <c r="D310" s="12"/>
      <c r="E310" s="13">
        <v>0.74961071317346617</v>
      </c>
      <c r="F310" s="12">
        <v>26487.749610713174</v>
      </c>
      <c r="G310" s="12">
        <v>1</v>
      </c>
      <c r="H310" t="str">
        <f t="shared" si="16"/>
        <v>93308</v>
      </c>
      <c r="I310" s="3">
        <f t="shared" si="17"/>
        <v>24636.53</v>
      </c>
      <c r="J310" s="3">
        <f t="shared" si="18"/>
        <v>19909.05</v>
      </c>
      <c r="K310" s="14">
        <f t="shared" si="19"/>
        <v>-0.19188903632126764</v>
      </c>
    </row>
    <row r="311" spans="1:11" x14ac:dyDescent="0.25">
      <c r="A311" s="5" t="s">
        <v>454</v>
      </c>
      <c r="B311" s="8">
        <v>9526</v>
      </c>
      <c r="C311" s="7">
        <v>10705</v>
      </c>
      <c r="D311" s="7"/>
      <c r="E311" s="10">
        <v>0.12376653369724963</v>
      </c>
      <c r="F311" s="7">
        <v>20231.123766533696</v>
      </c>
      <c r="H311" t="str">
        <f t="shared" si="16"/>
        <v>75550</v>
      </c>
      <c r="I311" s="3">
        <f t="shared" si="17"/>
        <v>9526</v>
      </c>
      <c r="J311" s="3">
        <f t="shared" si="18"/>
        <v>10705</v>
      </c>
      <c r="K311" s="14">
        <f t="shared" si="19"/>
        <v>0.12376653369724963</v>
      </c>
    </row>
    <row r="312" spans="1:11" x14ac:dyDescent="0.25">
      <c r="A312" s="5" t="s">
        <v>472</v>
      </c>
      <c r="B312" s="8">
        <v>9523.81</v>
      </c>
      <c r="C312" s="7"/>
      <c r="D312" s="7"/>
      <c r="E312" s="10">
        <v>-1</v>
      </c>
      <c r="F312" s="7">
        <v>9522.81</v>
      </c>
      <c r="H312" t="str">
        <f t="shared" si="16"/>
        <v>68591</v>
      </c>
      <c r="I312" s="3">
        <f t="shared" si="17"/>
        <v>10000</v>
      </c>
      <c r="J312" s="3">
        <f t="shared" si="18"/>
        <v>20000</v>
      </c>
      <c r="K312" s="14">
        <f t="shared" si="19"/>
        <v>1</v>
      </c>
    </row>
    <row r="313" spans="1:11" x14ac:dyDescent="0.25">
      <c r="A313" s="5" t="s">
        <v>476</v>
      </c>
      <c r="B313" s="8">
        <v>9000</v>
      </c>
      <c r="C313" s="7"/>
      <c r="D313" s="7"/>
      <c r="E313" s="10">
        <v>-1</v>
      </c>
      <c r="F313" s="7">
        <v>8999</v>
      </c>
      <c r="H313" t="str">
        <f t="shared" si="16"/>
        <v>91846</v>
      </c>
      <c r="I313" s="3">
        <f t="shared" si="17"/>
        <v>17682</v>
      </c>
      <c r="J313" s="3">
        <f t="shared" si="18"/>
        <v>0</v>
      </c>
      <c r="K313" s="14">
        <f t="shared" si="19"/>
        <v>-1</v>
      </c>
    </row>
    <row r="314" spans="1:11" x14ac:dyDescent="0.25">
      <c r="A314" s="5" t="s">
        <v>479</v>
      </c>
      <c r="B314" s="8">
        <v>8679</v>
      </c>
      <c r="C314" s="7"/>
      <c r="D314" s="7"/>
      <c r="E314" s="10">
        <v>-1</v>
      </c>
      <c r="F314" s="7">
        <v>8678</v>
      </c>
      <c r="H314" t="str">
        <f t="shared" si="16"/>
        <v>86357</v>
      </c>
      <c r="I314" s="3">
        <f t="shared" si="17"/>
        <v>17179</v>
      </c>
      <c r="J314" s="3">
        <f t="shared" si="18"/>
        <v>0</v>
      </c>
      <c r="K314" s="14">
        <f t="shared" si="19"/>
        <v>-1</v>
      </c>
    </row>
    <row r="315" spans="1:11" x14ac:dyDescent="0.25">
      <c r="A315" s="5" t="s">
        <v>483</v>
      </c>
      <c r="B315" s="8">
        <v>8404</v>
      </c>
      <c r="C315" s="7">
        <v>2296</v>
      </c>
      <c r="D315" s="7"/>
      <c r="E315" s="10">
        <v>-0.7267967634459781</v>
      </c>
      <c r="F315" s="7">
        <v>10699.273203236555</v>
      </c>
      <c r="H315" t="e">
        <f t="shared" si="16"/>
        <v>#N/A</v>
      </c>
      <c r="I315" s="3" t="e">
        <f t="shared" si="17"/>
        <v>#N/A</v>
      </c>
      <c r="J315" s="3" t="e">
        <f t="shared" si="18"/>
        <v>#N/A</v>
      </c>
      <c r="K315" s="14" t="e">
        <f t="shared" si="19"/>
        <v>#N/A</v>
      </c>
    </row>
    <row r="316" spans="1:11" x14ac:dyDescent="0.25">
      <c r="A316" s="5" t="s">
        <v>484</v>
      </c>
      <c r="B316" s="8">
        <v>8322.7999999999993</v>
      </c>
      <c r="C316" s="7"/>
      <c r="D316" s="7"/>
      <c r="E316" s="10">
        <v>-1</v>
      </c>
      <c r="F316" s="7">
        <v>8321.7999999999993</v>
      </c>
      <c r="H316" t="str">
        <f t="shared" si="16"/>
        <v>98227</v>
      </c>
      <c r="I316" s="3">
        <f t="shared" si="17"/>
        <v>0</v>
      </c>
      <c r="J316" s="3">
        <f t="shared" si="18"/>
        <v>8322.7999999999993</v>
      </c>
      <c r="K316" s="14" t="e">
        <f t="shared" si="19"/>
        <v>#DIV/0!</v>
      </c>
    </row>
    <row r="317" spans="1:11" x14ac:dyDescent="0.25">
      <c r="A317" s="5" t="s">
        <v>485</v>
      </c>
      <c r="B317" s="8">
        <v>8200</v>
      </c>
      <c r="C317" s="7"/>
      <c r="D317" s="7"/>
      <c r="E317" s="10">
        <v>-1</v>
      </c>
      <c r="F317" s="7">
        <v>8199</v>
      </c>
      <c r="H317" t="str">
        <f t="shared" si="16"/>
        <v>56974</v>
      </c>
      <c r="I317" s="3">
        <f t="shared" si="17"/>
        <v>8610</v>
      </c>
      <c r="J317" s="3">
        <f t="shared" si="18"/>
        <v>0</v>
      </c>
      <c r="K317" s="14">
        <f t="shared" si="19"/>
        <v>-1</v>
      </c>
    </row>
    <row r="318" spans="1:11" x14ac:dyDescent="0.25">
      <c r="A318" s="5" t="s">
        <v>486</v>
      </c>
      <c r="B318" s="8">
        <v>7927.34</v>
      </c>
      <c r="C318" s="7">
        <v>4696.7299999999996</v>
      </c>
      <c r="D318" s="7"/>
      <c r="E318" s="10">
        <v>-0.40752761960506306</v>
      </c>
      <c r="F318" s="7">
        <v>12623.662472380394</v>
      </c>
      <c r="H318" t="str">
        <f t="shared" si="16"/>
        <v>51962</v>
      </c>
      <c r="I318" s="3">
        <f t="shared" si="17"/>
        <v>7701.9799999999987</v>
      </c>
      <c r="J318" s="3">
        <f t="shared" si="18"/>
        <v>15024.06</v>
      </c>
      <c r="K318" s="14">
        <f t="shared" si="19"/>
        <v>0.95067502122830783</v>
      </c>
    </row>
    <row r="319" spans="1:11" x14ac:dyDescent="0.25">
      <c r="A319" s="5" t="s">
        <v>488</v>
      </c>
      <c r="B319" s="8">
        <v>7650</v>
      </c>
      <c r="C319" s="7"/>
      <c r="D319" s="7"/>
      <c r="E319" s="10">
        <v>-1</v>
      </c>
      <c r="F319" s="7">
        <v>7649</v>
      </c>
      <c r="H319" t="str">
        <f t="shared" si="16"/>
        <v>143</v>
      </c>
      <c r="I319" s="3">
        <f t="shared" si="17"/>
        <v>134715.79</v>
      </c>
      <c r="J319" s="3">
        <f t="shared" si="18"/>
        <v>8032.5</v>
      </c>
      <c r="K319" s="14">
        <f t="shared" si="19"/>
        <v>-0.94037447280678832</v>
      </c>
    </row>
    <row r="320" spans="1:11" x14ac:dyDescent="0.25">
      <c r="A320" s="5" t="s">
        <v>489</v>
      </c>
      <c r="B320" s="8">
        <v>7636.82</v>
      </c>
      <c r="C320" s="7"/>
      <c r="D320" s="7"/>
      <c r="E320" s="10">
        <v>-1</v>
      </c>
      <c r="F320" s="7">
        <v>7635.82</v>
      </c>
      <c r="H320" t="str">
        <f t="shared" si="16"/>
        <v>51816</v>
      </c>
      <c r="I320" s="3">
        <f t="shared" si="17"/>
        <v>7636.82</v>
      </c>
      <c r="J320" s="3">
        <f t="shared" si="18"/>
        <v>0</v>
      </c>
      <c r="K320" s="14">
        <f t="shared" si="19"/>
        <v>-1</v>
      </c>
    </row>
    <row r="321" spans="1:11" x14ac:dyDescent="0.25">
      <c r="A321" s="11" t="s">
        <v>420</v>
      </c>
      <c r="B321" s="16">
        <v>7500</v>
      </c>
      <c r="C321" s="12">
        <v>14543.75</v>
      </c>
      <c r="D321" s="12"/>
      <c r="E321" s="13">
        <v>0.93916666666666671</v>
      </c>
      <c r="F321" s="12">
        <v>22044.689166666667</v>
      </c>
      <c r="G321" s="12">
        <v>1</v>
      </c>
      <c r="H321" t="str">
        <f t="shared" si="16"/>
        <v>93176</v>
      </c>
      <c r="I321" s="3">
        <f t="shared" si="17"/>
        <v>27375</v>
      </c>
      <c r="J321" s="3">
        <f t="shared" si="18"/>
        <v>21500</v>
      </c>
      <c r="K321" s="14">
        <f t="shared" si="19"/>
        <v>-0.21461187214611871</v>
      </c>
    </row>
    <row r="322" spans="1:11" x14ac:dyDescent="0.25">
      <c r="A322" s="11" t="s">
        <v>262</v>
      </c>
      <c r="B322" s="16">
        <v>7500</v>
      </c>
      <c r="C322" s="12">
        <v>55400</v>
      </c>
      <c r="D322" s="12"/>
      <c r="E322" s="13">
        <v>6.3866666666666667</v>
      </c>
      <c r="F322" s="12">
        <v>62906.386666666665</v>
      </c>
      <c r="G322" s="12">
        <v>1</v>
      </c>
      <c r="H322" t="str">
        <f t="shared" si="16"/>
        <v>79182</v>
      </c>
      <c r="I322" s="3">
        <f t="shared" si="17"/>
        <v>197467.2</v>
      </c>
      <c r="J322" s="3">
        <f t="shared" si="18"/>
        <v>60505</v>
      </c>
      <c r="K322" s="14">
        <f t="shared" si="19"/>
        <v>-0.6935946830663523</v>
      </c>
    </row>
    <row r="323" spans="1:11" x14ac:dyDescent="0.25">
      <c r="A323" s="5" t="s">
        <v>491</v>
      </c>
      <c r="B323" s="8">
        <v>7500</v>
      </c>
      <c r="C323" s="7">
        <v>5000</v>
      </c>
      <c r="D323" s="7"/>
      <c r="E323" s="10">
        <v>-0.33333333333333331</v>
      </c>
      <c r="F323" s="7">
        <v>12499.666666666666</v>
      </c>
      <c r="H323" t="str">
        <f t="shared" si="16"/>
        <v>75475</v>
      </c>
      <c r="I323" s="3">
        <f t="shared" si="17"/>
        <v>0</v>
      </c>
      <c r="J323" s="3">
        <f t="shared" si="18"/>
        <v>12500</v>
      </c>
      <c r="K323" s="14" t="e">
        <f t="shared" si="19"/>
        <v>#DIV/0!</v>
      </c>
    </row>
    <row r="324" spans="1:11" x14ac:dyDescent="0.25">
      <c r="A324" s="5" t="s">
        <v>492</v>
      </c>
      <c r="B324" s="8">
        <v>7467</v>
      </c>
      <c r="C324" s="7"/>
      <c r="D324" s="7"/>
      <c r="E324" s="10">
        <v>-1</v>
      </c>
      <c r="F324" s="7">
        <v>7466</v>
      </c>
      <c r="H324" t="str">
        <f t="shared" si="16"/>
        <v>10364</v>
      </c>
      <c r="I324" s="3">
        <f t="shared" si="17"/>
        <v>218244.74</v>
      </c>
      <c r="J324" s="3">
        <f t="shared" si="18"/>
        <v>0</v>
      </c>
      <c r="K324" s="14">
        <f t="shared" si="19"/>
        <v>-1</v>
      </c>
    </row>
    <row r="325" spans="1:11" x14ac:dyDescent="0.25">
      <c r="A325" s="11" t="s">
        <v>209</v>
      </c>
      <c r="B325" s="16">
        <v>7450</v>
      </c>
      <c r="C325" s="12">
        <v>87842</v>
      </c>
      <c r="D325" s="12"/>
      <c r="E325" s="13">
        <v>10.790872483221477</v>
      </c>
      <c r="F325" s="12">
        <v>95302.790872483223</v>
      </c>
      <c r="G325" s="12">
        <v>1</v>
      </c>
      <c r="H325" t="str">
        <f t="shared" ref="H325:H388" si="20">VLOOKUP(A325,AP,2,FALSE)</f>
        <v>70347</v>
      </c>
      <c r="I325" s="3">
        <f t="shared" ref="I325:I388" si="21">VLOOKUP(A325,AP,3,)</f>
        <v>1690.5</v>
      </c>
      <c r="J325" s="3">
        <f t="shared" ref="J325:J388" si="22">VLOOKUP(A325,AP,4,FALSE)</f>
        <v>173115.6</v>
      </c>
      <c r="K325" s="14">
        <f t="shared" ref="K325:K388" si="23">VLOOKUP(A325,AP,6,FALSE)</f>
        <v>101.40496894409938</v>
      </c>
    </row>
    <row r="326" spans="1:11" x14ac:dyDescent="0.25">
      <c r="A326" s="5" t="s">
        <v>495</v>
      </c>
      <c r="B326" s="8">
        <v>7233.5</v>
      </c>
      <c r="C326" s="7"/>
      <c r="D326" s="7"/>
      <c r="E326" s="10">
        <v>-1</v>
      </c>
      <c r="F326" s="7">
        <v>7232.5</v>
      </c>
      <c r="H326" t="str">
        <f t="shared" si="20"/>
        <v>76486</v>
      </c>
      <c r="I326" s="3">
        <f t="shared" si="21"/>
        <v>7893.5</v>
      </c>
      <c r="J326" s="3">
        <f t="shared" si="22"/>
        <v>0</v>
      </c>
      <c r="K326" s="14">
        <f t="shared" si="23"/>
        <v>-1</v>
      </c>
    </row>
    <row r="327" spans="1:11" x14ac:dyDescent="0.25">
      <c r="A327" s="5" t="s">
        <v>497</v>
      </c>
      <c r="B327" s="8">
        <v>7100</v>
      </c>
      <c r="C327" s="7">
        <v>5800</v>
      </c>
      <c r="D327" s="7"/>
      <c r="E327" s="10">
        <v>-0.18309859154929578</v>
      </c>
      <c r="F327" s="7">
        <v>12899.816901408451</v>
      </c>
      <c r="H327" t="str">
        <f t="shared" si="20"/>
        <v>80153</v>
      </c>
      <c r="I327" s="3">
        <f t="shared" si="21"/>
        <v>7455</v>
      </c>
      <c r="J327" s="3">
        <f t="shared" si="22"/>
        <v>4830</v>
      </c>
      <c r="K327" s="14">
        <f t="shared" si="23"/>
        <v>-0.352112676056338</v>
      </c>
    </row>
    <row r="328" spans="1:11" x14ac:dyDescent="0.25">
      <c r="A328" s="5" t="s">
        <v>499</v>
      </c>
      <c r="B328" s="8">
        <v>7000</v>
      </c>
      <c r="C328" s="7"/>
      <c r="D328" s="7"/>
      <c r="E328" s="10">
        <v>-1</v>
      </c>
      <c r="F328" s="7">
        <v>6999</v>
      </c>
      <c r="H328" t="str">
        <f t="shared" si="20"/>
        <v>99145</v>
      </c>
      <c r="I328" s="3">
        <f t="shared" si="21"/>
        <v>0</v>
      </c>
      <c r="J328" s="3">
        <f t="shared" si="22"/>
        <v>4975</v>
      </c>
      <c r="K328" s="14" t="e">
        <f t="shared" si="23"/>
        <v>#DIV/0!</v>
      </c>
    </row>
    <row r="329" spans="1:11" x14ac:dyDescent="0.25">
      <c r="A329" s="11" t="s">
        <v>421</v>
      </c>
      <c r="B329" s="16">
        <v>6830</v>
      </c>
      <c r="C329" s="12">
        <v>14490</v>
      </c>
      <c r="D329" s="12"/>
      <c r="E329" s="13">
        <v>1.1215226939970717</v>
      </c>
      <c r="F329" s="12">
        <v>21321.121522693997</v>
      </c>
      <c r="G329" s="12">
        <v>1</v>
      </c>
      <c r="H329" t="str">
        <f t="shared" si="20"/>
        <v>94101</v>
      </c>
      <c r="I329" s="3">
        <f t="shared" si="21"/>
        <v>13375</v>
      </c>
      <c r="J329" s="3">
        <f t="shared" si="22"/>
        <v>13245</v>
      </c>
      <c r="K329" s="14">
        <f t="shared" si="23"/>
        <v>-9.7196261682242994E-3</v>
      </c>
    </row>
    <row r="330" spans="1:11" x14ac:dyDescent="0.25">
      <c r="A330" s="5" t="s">
        <v>504</v>
      </c>
      <c r="B330" s="8">
        <v>6829.8600000000006</v>
      </c>
      <c r="C330" s="7"/>
      <c r="D330" s="7"/>
      <c r="E330" s="10">
        <v>-1</v>
      </c>
      <c r="F330" s="7">
        <v>6828.8600000000006</v>
      </c>
      <c r="H330" t="str">
        <f t="shared" si="20"/>
        <v>70785</v>
      </c>
      <c r="I330" s="3">
        <f t="shared" si="21"/>
        <v>32588.33</v>
      </c>
      <c r="J330" s="3">
        <f t="shared" si="22"/>
        <v>7241.1200000000008</v>
      </c>
      <c r="K330" s="14">
        <f t="shared" si="23"/>
        <v>-0.77780021253006826</v>
      </c>
    </row>
    <row r="331" spans="1:11" x14ac:dyDescent="0.25">
      <c r="A331" s="5" t="s">
        <v>505</v>
      </c>
      <c r="B331" s="8">
        <v>6600</v>
      </c>
      <c r="C331" s="7"/>
      <c r="D331" s="7"/>
      <c r="E331" s="10">
        <v>-1</v>
      </c>
      <c r="F331" s="7">
        <v>6599</v>
      </c>
      <c r="H331" t="str">
        <f t="shared" si="20"/>
        <v>93115</v>
      </c>
      <c r="I331" s="3">
        <f t="shared" si="21"/>
        <v>6930</v>
      </c>
      <c r="J331" s="3">
        <f t="shared" si="22"/>
        <v>0</v>
      </c>
      <c r="K331" s="14">
        <f t="shared" si="23"/>
        <v>-1</v>
      </c>
    </row>
    <row r="332" spans="1:11" x14ac:dyDescent="0.25">
      <c r="A332" s="5" t="s">
        <v>506</v>
      </c>
      <c r="B332" s="8">
        <v>6575</v>
      </c>
      <c r="C332" s="7"/>
      <c r="D332" s="7"/>
      <c r="E332" s="10">
        <v>-1</v>
      </c>
      <c r="F332" s="7">
        <v>6574</v>
      </c>
      <c r="H332" t="str">
        <f t="shared" si="20"/>
        <v>53187</v>
      </c>
      <c r="I332" s="3">
        <f t="shared" si="21"/>
        <v>26101</v>
      </c>
      <c r="J332" s="3">
        <f t="shared" si="22"/>
        <v>0</v>
      </c>
      <c r="K332" s="14">
        <f t="shared" si="23"/>
        <v>-1</v>
      </c>
    </row>
    <row r="333" spans="1:11" x14ac:dyDescent="0.25">
      <c r="A333" s="5" t="s">
        <v>508</v>
      </c>
      <c r="B333" s="8">
        <v>6428.58</v>
      </c>
      <c r="C333" s="7"/>
      <c r="D333" s="7"/>
      <c r="E333" s="10">
        <v>-1</v>
      </c>
      <c r="F333" s="7">
        <v>6427.58</v>
      </c>
      <c r="H333" t="str">
        <f t="shared" si="20"/>
        <v>98329</v>
      </c>
      <c r="I333" s="3">
        <f t="shared" si="21"/>
        <v>6428.58</v>
      </c>
      <c r="J333" s="3">
        <f t="shared" si="22"/>
        <v>0</v>
      </c>
      <c r="K333" s="14">
        <f t="shared" si="23"/>
        <v>-1</v>
      </c>
    </row>
    <row r="334" spans="1:11" x14ac:dyDescent="0.25">
      <c r="A334" s="5" t="s">
        <v>509</v>
      </c>
      <c r="B334" s="8">
        <v>6390.55</v>
      </c>
      <c r="C334" s="7"/>
      <c r="D334" s="7"/>
      <c r="E334" s="10">
        <v>-1</v>
      </c>
      <c r="F334" s="7">
        <v>6389.55</v>
      </c>
      <c r="H334" t="str">
        <f t="shared" si="20"/>
        <v>48761</v>
      </c>
      <c r="I334" s="3">
        <f t="shared" si="21"/>
        <v>17262.580000000002</v>
      </c>
      <c r="J334" s="3">
        <f t="shared" si="22"/>
        <v>1486.8</v>
      </c>
      <c r="K334" s="14">
        <f t="shared" si="23"/>
        <v>-0.91387150704008324</v>
      </c>
    </row>
    <row r="335" spans="1:11" x14ac:dyDescent="0.25">
      <c r="A335" s="5" t="s">
        <v>510</v>
      </c>
      <c r="B335" s="8">
        <v>6350</v>
      </c>
      <c r="C335" s="7"/>
      <c r="D335" s="7"/>
      <c r="E335" s="10">
        <v>-1</v>
      </c>
      <c r="F335" s="7">
        <v>6349</v>
      </c>
      <c r="H335" t="str">
        <f t="shared" si="20"/>
        <v>98785</v>
      </c>
      <c r="I335" s="3">
        <f t="shared" si="21"/>
        <v>6350</v>
      </c>
      <c r="J335" s="3">
        <f t="shared" si="22"/>
        <v>0</v>
      </c>
      <c r="K335" s="14">
        <f t="shared" si="23"/>
        <v>-1</v>
      </c>
    </row>
    <row r="336" spans="1:11" x14ac:dyDescent="0.25">
      <c r="A336" s="5" t="s">
        <v>512</v>
      </c>
      <c r="B336" s="8">
        <v>6292.47</v>
      </c>
      <c r="C336" s="7"/>
      <c r="D336" s="7"/>
      <c r="E336" s="10">
        <v>-1</v>
      </c>
      <c r="F336" s="7">
        <v>6291.47</v>
      </c>
      <c r="H336" t="str">
        <f t="shared" si="20"/>
        <v>88670</v>
      </c>
      <c r="I336" s="3">
        <f t="shared" si="21"/>
        <v>6292.47</v>
      </c>
      <c r="J336" s="3">
        <f t="shared" si="22"/>
        <v>0</v>
      </c>
      <c r="K336" s="14">
        <f t="shared" si="23"/>
        <v>-1</v>
      </c>
    </row>
    <row r="337" spans="1:11" x14ac:dyDescent="0.25">
      <c r="A337" s="5" t="s">
        <v>513</v>
      </c>
      <c r="B337" s="8">
        <v>6212</v>
      </c>
      <c r="C337" s="7"/>
      <c r="D337" s="7"/>
      <c r="E337" s="10">
        <v>-1</v>
      </c>
      <c r="F337" s="7">
        <v>6211</v>
      </c>
      <c r="H337" t="str">
        <f t="shared" si="20"/>
        <v>88191</v>
      </c>
      <c r="I337" s="3">
        <f t="shared" si="21"/>
        <v>0</v>
      </c>
      <c r="J337" s="3">
        <f t="shared" si="22"/>
        <v>2683.8</v>
      </c>
      <c r="K337" s="14" t="e">
        <f t="shared" si="23"/>
        <v>#DIV/0!</v>
      </c>
    </row>
    <row r="338" spans="1:11" x14ac:dyDescent="0.25">
      <c r="A338" s="5" t="s">
        <v>514</v>
      </c>
      <c r="B338" s="8">
        <v>6180</v>
      </c>
      <c r="C338" s="7"/>
      <c r="D338" s="7"/>
      <c r="E338" s="10">
        <v>-1</v>
      </c>
      <c r="F338" s="7">
        <v>6179</v>
      </c>
      <c r="H338" t="str">
        <f t="shared" si="20"/>
        <v>60514</v>
      </c>
      <c r="I338" s="3">
        <f t="shared" si="21"/>
        <v>6180</v>
      </c>
      <c r="J338" s="3">
        <f t="shared" si="22"/>
        <v>1305</v>
      </c>
      <c r="K338" s="14">
        <f t="shared" si="23"/>
        <v>-0.78883495145631066</v>
      </c>
    </row>
    <row r="339" spans="1:11" x14ac:dyDescent="0.25">
      <c r="A339" s="5" t="s">
        <v>515</v>
      </c>
      <c r="B339" s="8">
        <v>6155</v>
      </c>
      <c r="C339" s="7">
        <v>1800</v>
      </c>
      <c r="D339" s="7"/>
      <c r="E339" s="10">
        <v>-0.70755483346872461</v>
      </c>
      <c r="F339" s="7">
        <v>7954.2924451665313</v>
      </c>
      <c r="H339" t="str">
        <f t="shared" si="20"/>
        <v>51629</v>
      </c>
      <c r="I339" s="3">
        <f t="shared" si="21"/>
        <v>4055</v>
      </c>
      <c r="J339" s="3">
        <f t="shared" si="22"/>
        <v>762</v>
      </c>
      <c r="K339" s="14">
        <f t="shared" si="23"/>
        <v>-0.81208384710234283</v>
      </c>
    </row>
    <row r="340" spans="1:11" x14ac:dyDescent="0.25">
      <c r="A340" s="5" t="s">
        <v>438</v>
      </c>
      <c r="B340" s="8">
        <v>6125</v>
      </c>
      <c r="C340" s="7">
        <v>12250</v>
      </c>
      <c r="D340" s="7"/>
      <c r="E340" s="10">
        <v>1</v>
      </c>
      <c r="F340" s="7">
        <v>18376</v>
      </c>
      <c r="H340" t="str">
        <f t="shared" si="20"/>
        <v>57767</v>
      </c>
      <c r="I340" s="3">
        <f t="shared" si="21"/>
        <v>51250</v>
      </c>
      <c r="J340" s="3">
        <f t="shared" si="22"/>
        <v>12250</v>
      </c>
      <c r="K340" s="14">
        <f t="shared" si="23"/>
        <v>-0.76097560975609757</v>
      </c>
    </row>
    <row r="341" spans="1:11" x14ac:dyDescent="0.25">
      <c r="A341" s="5" t="s">
        <v>517</v>
      </c>
      <c r="B341" s="8">
        <v>6100</v>
      </c>
      <c r="C341" s="7"/>
      <c r="D341" s="7"/>
      <c r="E341" s="10">
        <v>-1</v>
      </c>
      <c r="F341" s="7">
        <v>6099</v>
      </c>
      <c r="H341" t="e">
        <f t="shared" si="20"/>
        <v>#N/A</v>
      </c>
      <c r="I341" s="3" t="e">
        <f t="shared" si="21"/>
        <v>#N/A</v>
      </c>
      <c r="J341" s="3" t="e">
        <f t="shared" si="22"/>
        <v>#N/A</v>
      </c>
      <c r="K341" s="14" t="e">
        <f t="shared" si="23"/>
        <v>#N/A</v>
      </c>
    </row>
    <row r="342" spans="1:11" x14ac:dyDescent="0.25">
      <c r="A342" s="5" t="s">
        <v>521</v>
      </c>
      <c r="B342" s="8">
        <v>6040</v>
      </c>
      <c r="C342" s="7"/>
      <c r="D342" s="7"/>
      <c r="E342" s="10">
        <v>-1</v>
      </c>
      <c r="F342" s="7">
        <v>6039</v>
      </c>
      <c r="H342" t="str">
        <f t="shared" si="20"/>
        <v>97816</v>
      </c>
      <c r="I342" s="3">
        <f t="shared" si="21"/>
        <v>6015</v>
      </c>
      <c r="J342" s="3">
        <f t="shared" si="22"/>
        <v>0</v>
      </c>
      <c r="K342" s="14">
        <f t="shared" si="23"/>
        <v>-1</v>
      </c>
    </row>
    <row r="343" spans="1:11" x14ac:dyDescent="0.25">
      <c r="A343" s="5" t="s">
        <v>522</v>
      </c>
      <c r="B343" s="8">
        <v>6000</v>
      </c>
      <c r="C343" s="7">
        <v>6000</v>
      </c>
      <c r="D343" s="7"/>
      <c r="E343" s="10">
        <v>0</v>
      </c>
      <c r="F343" s="7">
        <v>12000</v>
      </c>
      <c r="H343" t="str">
        <f t="shared" si="20"/>
        <v>44556</v>
      </c>
      <c r="I343" s="3">
        <f t="shared" si="21"/>
        <v>0</v>
      </c>
      <c r="J343" s="3">
        <f t="shared" si="22"/>
        <v>71147</v>
      </c>
      <c r="K343" s="14" t="e">
        <f t="shared" si="23"/>
        <v>#DIV/0!</v>
      </c>
    </row>
    <row r="344" spans="1:11" x14ac:dyDescent="0.25">
      <c r="A344" s="5" t="s">
        <v>523</v>
      </c>
      <c r="B344" s="8">
        <v>5950</v>
      </c>
      <c r="C344" s="7"/>
      <c r="D344" s="7"/>
      <c r="E344" s="10">
        <v>-1</v>
      </c>
      <c r="F344" s="7">
        <v>5949</v>
      </c>
      <c r="H344" t="str">
        <f t="shared" si="20"/>
        <v>51709</v>
      </c>
      <c r="I344" s="3">
        <f t="shared" si="21"/>
        <v>10710</v>
      </c>
      <c r="J344" s="3">
        <f t="shared" si="22"/>
        <v>0</v>
      </c>
      <c r="K344" s="14">
        <f t="shared" si="23"/>
        <v>-1</v>
      </c>
    </row>
    <row r="345" spans="1:11" x14ac:dyDescent="0.25">
      <c r="A345" s="5" t="s">
        <v>524</v>
      </c>
      <c r="B345" s="8">
        <v>5940.32</v>
      </c>
      <c r="C345" s="7"/>
      <c r="D345" s="7"/>
      <c r="E345" s="10">
        <v>-1</v>
      </c>
      <c r="F345" s="7">
        <v>5939.32</v>
      </c>
      <c r="H345" t="str">
        <f t="shared" si="20"/>
        <v>80348</v>
      </c>
      <c r="I345" s="3">
        <f t="shared" si="21"/>
        <v>3150.32</v>
      </c>
      <c r="J345" s="3">
        <f t="shared" si="22"/>
        <v>2930</v>
      </c>
      <c r="K345" s="14">
        <f t="shared" si="23"/>
        <v>-6.9935752558470302E-2</v>
      </c>
    </row>
    <row r="346" spans="1:11" x14ac:dyDescent="0.25">
      <c r="A346" s="5" t="s">
        <v>525</v>
      </c>
      <c r="B346" s="8">
        <v>5927</v>
      </c>
      <c r="C346" s="7"/>
      <c r="D346" s="7"/>
      <c r="E346" s="10">
        <v>-1</v>
      </c>
      <c r="F346" s="7">
        <v>5926</v>
      </c>
      <c r="H346" t="str">
        <f t="shared" si="20"/>
        <v>91959</v>
      </c>
      <c r="I346" s="3">
        <f t="shared" si="21"/>
        <v>1653.75</v>
      </c>
      <c r="J346" s="3">
        <f t="shared" si="22"/>
        <v>6223.35</v>
      </c>
      <c r="K346" s="14">
        <f t="shared" si="23"/>
        <v>2.7631746031746034</v>
      </c>
    </row>
    <row r="347" spans="1:11" x14ac:dyDescent="0.25">
      <c r="A347" s="11" t="s">
        <v>132</v>
      </c>
      <c r="B347" s="16">
        <v>5873.3600000000006</v>
      </c>
      <c r="C347" s="12">
        <v>202093.98</v>
      </c>
      <c r="D347" s="12"/>
      <c r="E347" s="13">
        <v>33.408580437773267</v>
      </c>
      <c r="F347" s="12">
        <v>208000.74858043779</v>
      </c>
      <c r="G347" s="12">
        <v>1</v>
      </c>
      <c r="H347" t="str">
        <f t="shared" si="20"/>
        <v>51854</v>
      </c>
      <c r="I347" s="3">
        <f t="shared" si="21"/>
        <v>8137.06</v>
      </c>
      <c r="J347" s="3">
        <f t="shared" si="22"/>
        <v>205926.88</v>
      </c>
      <c r="K347" s="14">
        <f t="shared" si="23"/>
        <v>24.307282974440401</v>
      </c>
    </row>
    <row r="348" spans="1:11" x14ac:dyDescent="0.25">
      <c r="A348" s="5" t="s">
        <v>527</v>
      </c>
      <c r="B348" s="8">
        <v>5750</v>
      </c>
      <c r="C348" s="7">
        <v>2760</v>
      </c>
      <c r="D348" s="7"/>
      <c r="E348" s="10">
        <v>-0.52</v>
      </c>
      <c r="F348" s="7">
        <v>8509.48</v>
      </c>
      <c r="H348" t="str">
        <f t="shared" si="20"/>
        <v>52835</v>
      </c>
      <c r="I348" s="3">
        <f t="shared" si="21"/>
        <v>2898</v>
      </c>
      <c r="J348" s="3">
        <f t="shared" si="22"/>
        <v>7969.5</v>
      </c>
      <c r="K348" s="14">
        <f t="shared" si="23"/>
        <v>1.75</v>
      </c>
    </row>
    <row r="349" spans="1:11" x14ac:dyDescent="0.25">
      <c r="A349" s="5" t="s">
        <v>528</v>
      </c>
      <c r="B349" s="8">
        <v>5735</v>
      </c>
      <c r="C349" s="7"/>
      <c r="D349" s="7"/>
      <c r="E349" s="10">
        <v>-1</v>
      </c>
      <c r="F349" s="7">
        <v>5734</v>
      </c>
      <c r="H349" t="e">
        <f t="shared" si="20"/>
        <v>#N/A</v>
      </c>
      <c r="I349" s="3" t="e">
        <f t="shared" si="21"/>
        <v>#N/A</v>
      </c>
      <c r="J349" s="3" t="e">
        <f t="shared" si="22"/>
        <v>#N/A</v>
      </c>
      <c r="K349" s="14" t="e">
        <f t="shared" si="23"/>
        <v>#N/A</v>
      </c>
    </row>
    <row r="350" spans="1:11" x14ac:dyDescent="0.25">
      <c r="A350" s="5" t="s">
        <v>532</v>
      </c>
      <c r="B350" s="8">
        <v>5468</v>
      </c>
      <c r="C350" s="7"/>
      <c r="D350" s="7"/>
      <c r="E350" s="10">
        <v>-1</v>
      </c>
      <c r="F350" s="7">
        <v>5467</v>
      </c>
      <c r="H350" t="e">
        <f t="shared" si="20"/>
        <v>#N/A</v>
      </c>
      <c r="I350" s="3" t="e">
        <f t="shared" si="21"/>
        <v>#N/A</v>
      </c>
      <c r="J350" s="3" t="e">
        <f t="shared" si="22"/>
        <v>#N/A</v>
      </c>
      <c r="K350" s="14" t="e">
        <f t="shared" si="23"/>
        <v>#N/A</v>
      </c>
    </row>
    <row r="351" spans="1:11" x14ac:dyDescent="0.25">
      <c r="A351" s="5" t="s">
        <v>530</v>
      </c>
      <c r="B351" s="8">
        <v>5410</v>
      </c>
      <c r="C351" s="7">
        <v>5520</v>
      </c>
      <c r="D351" s="7"/>
      <c r="E351" s="10">
        <v>2.0332717190388171E-2</v>
      </c>
      <c r="F351" s="7">
        <v>10930.020332717191</v>
      </c>
      <c r="H351" t="str">
        <f t="shared" si="20"/>
        <v>98896</v>
      </c>
      <c r="I351" s="3">
        <f t="shared" si="21"/>
        <v>5410</v>
      </c>
      <c r="J351" s="3">
        <f t="shared" si="22"/>
        <v>5520</v>
      </c>
      <c r="K351" s="14">
        <f t="shared" si="23"/>
        <v>2.0332717190388171E-2</v>
      </c>
    </row>
    <row r="352" spans="1:11" x14ac:dyDescent="0.25">
      <c r="A352" s="5" t="s">
        <v>533</v>
      </c>
      <c r="B352" s="8">
        <v>5325</v>
      </c>
      <c r="C352" s="7"/>
      <c r="D352" s="7"/>
      <c r="E352" s="10">
        <v>-1</v>
      </c>
      <c r="F352" s="7">
        <v>5324</v>
      </c>
      <c r="H352" t="str">
        <f t="shared" si="20"/>
        <v>92385</v>
      </c>
      <c r="I352" s="3">
        <f t="shared" si="21"/>
        <v>13110.72</v>
      </c>
      <c r="J352" s="3">
        <f t="shared" si="22"/>
        <v>5590.13</v>
      </c>
      <c r="K352" s="14">
        <f t="shared" si="23"/>
        <v>-0.57362143345293004</v>
      </c>
    </row>
    <row r="353" spans="1:11" x14ac:dyDescent="0.25">
      <c r="A353" s="5" t="s">
        <v>535</v>
      </c>
      <c r="B353" s="8">
        <v>5270.8</v>
      </c>
      <c r="C353" s="7"/>
      <c r="D353" s="7"/>
      <c r="E353" s="10">
        <v>-1</v>
      </c>
      <c r="F353" s="7">
        <v>5269.8</v>
      </c>
      <c r="H353" t="str">
        <f t="shared" si="20"/>
        <v>93015</v>
      </c>
      <c r="I353" s="3">
        <f t="shared" si="21"/>
        <v>5270.8</v>
      </c>
      <c r="J353" s="3">
        <f t="shared" si="22"/>
        <v>1250</v>
      </c>
      <c r="K353" s="14">
        <f t="shared" si="23"/>
        <v>-0.76284435000379447</v>
      </c>
    </row>
    <row r="354" spans="1:11" x14ac:dyDescent="0.25">
      <c r="A354" s="11" t="s">
        <v>174</v>
      </c>
      <c r="B354" s="16">
        <v>5265</v>
      </c>
      <c r="C354" s="12">
        <v>130275</v>
      </c>
      <c r="D354" s="12"/>
      <c r="E354" s="13">
        <v>23.743589743589745</v>
      </c>
      <c r="F354" s="12">
        <v>135563.74358974359</v>
      </c>
      <c r="G354" s="12">
        <v>1</v>
      </c>
      <c r="H354" t="str">
        <f t="shared" si="20"/>
        <v>149</v>
      </c>
      <c r="I354" s="3">
        <f t="shared" si="21"/>
        <v>100152.15</v>
      </c>
      <c r="J354" s="3">
        <f t="shared" si="22"/>
        <v>152292</v>
      </c>
      <c r="K354" s="14">
        <f t="shared" si="23"/>
        <v>0.52060639736640713</v>
      </c>
    </row>
    <row r="355" spans="1:11" x14ac:dyDescent="0.25">
      <c r="A355" s="5" t="s">
        <v>541</v>
      </c>
      <c r="B355" s="8">
        <v>5000</v>
      </c>
      <c r="C355" s="7">
        <v>4000</v>
      </c>
      <c r="D355" s="7"/>
      <c r="E355" s="10">
        <v>-0.2</v>
      </c>
      <c r="F355" s="7">
        <v>8999.7999999999993</v>
      </c>
      <c r="H355" t="str">
        <f t="shared" si="20"/>
        <v>93946</v>
      </c>
      <c r="I355" s="3">
        <f t="shared" si="21"/>
        <v>15000</v>
      </c>
      <c r="J355" s="3">
        <f t="shared" si="22"/>
        <v>4000</v>
      </c>
      <c r="K355" s="14">
        <f t="shared" si="23"/>
        <v>-0.73333333333333328</v>
      </c>
    </row>
    <row r="356" spans="1:11" x14ac:dyDescent="0.25">
      <c r="A356" s="5" t="s">
        <v>539</v>
      </c>
      <c r="B356" s="8">
        <v>5000</v>
      </c>
      <c r="C356" s="7"/>
      <c r="D356" s="7"/>
      <c r="E356" s="10">
        <v>-1</v>
      </c>
      <c r="F356" s="7">
        <v>4999</v>
      </c>
      <c r="H356" t="str">
        <f t="shared" si="20"/>
        <v>98020</v>
      </c>
      <c r="I356" s="3">
        <f t="shared" si="21"/>
        <v>0</v>
      </c>
      <c r="J356" s="3">
        <f t="shared" si="22"/>
        <v>5000</v>
      </c>
      <c r="K356" s="14" t="e">
        <f t="shared" si="23"/>
        <v>#DIV/0!</v>
      </c>
    </row>
    <row r="357" spans="1:11" x14ac:dyDescent="0.25">
      <c r="A357" s="5" t="s">
        <v>542</v>
      </c>
      <c r="B357" s="8">
        <v>4957.8</v>
      </c>
      <c r="C357" s="7"/>
      <c r="D357" s="7"/>
      <c r="E357" s="10">
        <v>-1</v>
      </c>
      <c r="F357" s="7">
        <v>4956.8</v>
      </c>
      <c r="H357" t="e">
        <f t="shared" si="20"/>
        <v>#N/A</v>
      </c>
      <c r="I357" s="3" t="e">
        <f t="shared" si="21"/>
        <v>#N/A</v>
      </c>
      <c r="J357" s="3" t="e">
        <f t="shared" si="22"/>
        <v>#N/A</v>
      </c>
      <c r="K357" s="14" t="e">
        <f t="shared" si="23"/>
        <v>#N/A</v>
      </c>
    </row>
    <row r="358" spans="1:11" x14ac:dyDescent="0.25">
      <c r="A358" s="5" t="s">
        <v>544</v>
      </c>
      <c r="B358" s="8">
        <v>4856.7</v>
      </c>
      <c r="C358" s="7">
        <v>3400</v>
      </c>
      <c r="D358" s="7"/>
      <c r="E358" s="10">
        <v>-0.29993617065085343</v>
      </c>
      <c r="F358" s="7">
        <v>8256.4000638293492</v>
      </c>
      <c r="H358" t="str">
        <f t="shared" si="20"/>
        <v>92376</v>
      </c>
      <c r="I358" s="3">
        <f t="shared" si="21"/>
        <v>6475.7</v>
      </c>
      <c r="J358" s="3">
        <f t="shared" si="22"/>
        <v>3400</v>
      </c>
      <c r="K358" s="14">
        <f t="shared" si="23"/>
        <v>-0.47496023595904691</v>
      </c>
    </row>
    <row r="359" spans="1:11" x14ac:dyDescent="0.25">
      <c r="A359" s="11" t="s">
        <v>103</v>
      </c>
      <c r="B359" s="16">
        <v>4750</v>
      </c>
      <c r="C359" s="12">
        <v>367932</v>
      </c>
      <c r="D359" s="12"/>
      <c r="E359" s="13">
        <v>76.459368421052631</v>
      </c>
      <c r="F359" s="12">
        <v>372758.45936842106</v>
      </c>
      <c r="G359" s="12">
        <v>1</v>
      </c>
      <c r="H359" t="str">
        <f t="shared" si="20"/>
        <v>86689</v>
      </c>
      <c r="I359" s="3">
        <f t="shared" si="21"/>
        <v>115600</v>
      </c>
      <c r="J359" s="3">
        <f t="shared" si="22"/>
        <v>33800</v>
      </c>
      <c r="K359" s="14">
        <f t="shared" si="23"/>
        <v>-0.70761245674740481</v>
      </c>
    </row>
    <row r="360" spans="1:11" x14ac:dyDescent="0.25">
      <c r="A360" s="5" t="s">
        <v>547</v>
      </c>
      <c r="B360" s="8">
        <v>4670</v>
      </c>
      <c r="C360" s="7"/>
      <c r="D360" s="7"/>
      <c r="E360" s="10">
        <v>-1</v>
      </c>
      <c r="F360" s="7">
        <v>4669</v>
      </c>
      <c r="H360" t="str">
        <f t="shared" si="20"/>
        <v>86690</v>
      </c>
      <c r="I360" s="3">
        <f t="shared" si="21"/>
        <v>4670</v>
      </c>
      <c r="J360" s="3">
        <f t="shared" si="22"/>
        <v>0</v>
      </c>
      <c r="K360" s="14">
        <f t="shared" si="23"/>
        <v>-1</v>
      </c>
    </row>
    <row r="361" spans="1:11" x14ac:dyDescent="0.25">
      <c r="A361" s="5" t="s">
        <v>550</v>
      </c>
      <c r="B361" s="8">
        <v>4592.83</v>
      </c>
      <c r="C361" s="7"/>
      <c r="D361" s="7"/>
      <c r="E361" s="10">
        <v>-1</v>
      </c>
      <c r="F361" s="7">
        <v>4591.83</v>
      </c>
      <c r="H361" t="str">
        <f t="shared" si="20"/>
        <v>99325</v>
      </c>
      <c r="I361" s="3">
        <f t="shared" si="21"/>
        <v>0</v>
      </c>
      <c r="J361" s="3">
        <f t="shared" si="22"/>
        <v>4592.83</v>
      </c>
      <c r="K361" s="14" t="e">
        <f t="shared" si="23"/>
        <v>#DIV/0!</v>
      </c>
    </row>
    <row r="362" spans="1:11" x14ac:dyDescent="0.25">
      <c r="A362" s="5" t="s">
        <v>551</v>
      </c>
      <c r="B362" s="8">
        <v>4509.66</v>
      </c>
      <c r="C362" s="7"/>
      <c r="D362" s="7"/>
      <c r="E362" s="10">
        <v>-1</v>
      </c>
      <c r="F362" s="7">
        <v>4508.66</v>
      </c>
      <c r="H362" t="str">
        <f t="shared" si="20"/>
        <v>98948</v>
      </c>
      <c r="I362" s="3">
        <f t="shared" si="21"/>
        <v>4509.66</v>
      </c>
      <c r="J362" s="3">
        <f t="shared" si="22"/>
        <v>0</v>
      </c>
      <c r="K362" s="14">
        <f t="shared" si="23"/>
        <v>-1</v>
      </c>
    </row>
    <row r="363" spans="1:11" x14ac:dyDescent="0.25">
      <c r="A363" s="5" t="s">
        <v>552</v>
      </c>
      <c r="B363" s="8">
        <v>4500</v>
      </c>
      <c r="C363" s="7"/>
      <c r="D363" s="7"/>
      <c r="E363" s="10">
        <v>-1</v>
      </c>
      <c r="F363" s="7">
        <v>4499</v>
      </c>
      <c r="H363" t="str">
        <f t="shared" si="20"/>
        <v>98302</v>
      </c>
      <c r="I363" s="3">
        <f t="shared" si="21"/>
        <v>0</v>
      </c>
      <c r="J363" s="3">
        <f t="shared" si="22"/>
        <v>4500</v>
      </c>
      <c r="K363" s="14" t="e">
        <f t="shared" si="23"/>
        <v>#DIV/0!</v>
      </c>
    </row>
    <row r="364" spans="1:11" x14ac:dyDescent="0.25">
      <c r="A364" s="5" t="s">
        <v>553</v>
      </c>
      <c r="B364" s="8">
        <v>4500</v>
      </c>
      <c r="C364" s="7"/>
      <c r="D364" s="7"/>
      <c r="E364" s="10">
        <v>-1</v>
      </c>
      <c r="F364" s="7">
        <v>4499</v>
      </c>
      <c r="H364" t="str">
        <f t="shared" si="20"/>
        <v>97087</v>
      </c>
      <c r="I364" s="3">
        <f t="shared" si="21"/>
        <v>0</v>
      </c>
      <c r="J364" s="3">
        <f t="shared" si="22"/>
        <v>7200</v>
      </c>
      <c r="K364" s="14" t="e">
        <f t="shared" si="23"/>
        <v>#DIV/0!</v>
      </c>
    </row>
    <row r="365" spans="1:11" x14ac:dyDescent="0.25">
      <c r="A365" s="5" t="s">
        <v>554</v>
      </c>
      <c r="B365" s="8">
        <v>4350</v>
      </c>
      <c r="C365" s="7"/>
      <c r="D365" s="7"/>
      <c r="E365" s="10">
        <v>-1</v>
      </c>
      <c r="F365" s="7">
        <v>4349</v>
      </c>
      <c r="H365" t="str">
        <f t="shared" si="20"/>
        <v>51728</v>
      </c>
      <c r="I365" s="3">
        <f t="shared" si="21"/>
        <v>4567.5</v>
      </c>
      <c r="J365" s="3">
        <f t="shared" si="22"/>
        <v>0</v>
      </c>
      <c r="K365" s="14">
        <f t="shared" si="23"/>
        <v>-1</v>
      </c>
    </row>
    <row r="366" spans="1:11" x14ac:dyDescent="0.25">
      <c r="A366" s="5" t="s">
        <v>557</v>
      </c>
      <c r="B366" s="8">
        <v>4200</v>
      </c>
      <c r="C366" s="7">
        <v>4300</v>
      </c>
      <c r="D366" s="7"/>
      <c r="E366" s="10">
        <v>2.3809523809523808E-2</v>
      </c>
      <c r="F366" s="7">
        <v>8500.0238095238092</v>
      </c>
      <c r="H366" t="str">
        <f t="shared" si="20"/>
        <v>94555</v>
      </c>
      <c r="I366" s="3">
        <f t="shared" si="21"/>
        <v>8400</v>
      </c>
      <c r="J366" s="3">
        <f t="shared" si="22"/>
        <v>4300</v>
      </c>
      <c r="K366" s="14">
        <f t="shared" si="23"/>
        <v>-0.48809523809523808</v>
      </c>
    </row>
    <row r="367" spans="1:11" x14ac:dyDescent="0.25">
      <c r="A367" s="5" t="s">
        <v>560</v>
      </c>
      <c r="B367" s="8">
        <v>4154</v>
      </c>
      <c r="C367" s="7"/>
      <c r="D367" s="7"/>
      <c r="E367" s="10">
        <v>-1</v>
      </c>
      <c r="F367" s="7">
        <v>4153</v>
      </c>
      <c r="H367" t="str">
        <f t="shared" si="20"/>
        <v>53444</v>
      </c>
      <c r="I367" s="3">
        <f t="shared" si="21"/>
        <v>6071</v>
      </c>
      <c r="J367" s="3">
        <f t="shared" si="22"/>
        <v>0</v>
      </c>
      <c r="K367" s="14">
        <f t="shared" si="23"/>
        <v>-1</v>
      </c>
    </row>
    <row r="368" spans="1:11" x14ac:dyDescent="0.25">
      <c r="A368" s="5" t="s">
        <v>562</v>
      </c>
      <c r="B368" s="8">
        <v>4100</v>
      </c>
      <c r="C368" s="7"/>
      <c r="D368" s="7"/>
      <c r="E368" s="10">
        <v>-1</v>
      </c>
      <c r="F368" s="7">
        <v>4099</v>
      </c>
      <c r="H368" t="str">
        <f t="shared" si="20"/>
        <v>93183</v>
      </c>
      <c r="I368" s="3">
        <f t="shared" si="21"/>
        <v>16164</v>
      </c>
      <c r="J368" s="3">
        <f t="shared" si="22"/>
        <v>0</v>
      </c>
      <c r="K368" s="14">
        <f t="shared" si="23"/>
        <v>-1</v>
      </c>
    </row>
    <row r="369" spans="1:11" x14ac:dyDescent="0.25">
      <c r="A369" s="5" t="s">
        <v>563</v>
      </c>
      <c r="B369" s="8">
        <v>4067.77</v>
      </c>
      <c r="C369" s="7"/>
      <c r="D369" s="7"/>
      <c r="E369" s="10">
        <v>-1</v>
      </c>
      <c r="F369" s="7">
        <v>4066.77</v>
      </c>
      <c r="H369" t="str">
        <f t="shared" si="20"/>
        <v>71707</v>
      </c>
      <c r="I369" s="3">
        <f t="shared" si="21"/>
        <v>5039.7700000000004</v>
      </c>
      <c r="J369" s="3">
        <f t="shared" si="22"/>
        <v>2218</v>
      </c>
      <c r="K369" s="14">
        <f t="shared" si="23"/>
        <v>-0.55990055101720915</v>
      </c>
    </row>
    <row r="370" spans="1:11" x14ac:dyDescent="0.25">
      <c r="A370" s="5" t="s">
        <v>564</v>
      </c>
      <c r="B370" s="8">
        <v>4024.2</v>
      </c>
      <c r="C370" s="7"/>
      <c r="D370" s="7"/>
      <c r="E370" s="10">
        <v>-1</v>
      </c>
      <c r="F370" s="7">
        <v>4023.2</v>
      </c>
      <c r="H370" t="str">
        <f t="shared" si="20"/>
        <v>98867</v>
      </c>
      <c r="I370" s="3">
        <f t="shared" si="21"/>
        <v>0</v>
      </c>
      <c r="J370" s="3">
        <f t="shared" si="22"/>
        <v>4024.2</v>
      </c>
      <c r="K370" s="14" t="e">
        <f t="shared" si="23"/>
        <v>#DIV/0!</v>
      </c>
    </row>
    <row r="371" spans="1:11" x14ac:dyDescent="0.25">
      <c r="A371" s="5" t="s">
        <v>567</v>
      </c>
      <c r="B371" s="8">
        <v>4000</v>
      </c>
      <c r="C371" s="7">
        <v>0</v>
      </c>
      <c r="D371" s="7"/>
      <c r="E371" s="10">
        <v>-1</v>
      </c>
      <c r="F371" s="7">
        <v>3999</v>
      </c>
      <c r="H371" t="str">
        <f t="shared" si="20"/>
        <v>97185</v>
      </c>
      <c r="I371" s="3">
        <f t="shared" si="21"/>
        <v>4000</v>
      </c>
      <c r="J371" s="3">
        <f t="shared" si="22"/>
        <v>4000</v>
      </c>
      <c r="K371" s="14">
        <f t="shared" si="23"/>
        <v>0</v>
      </c>
    </row>
    <row r="372" spans="1:11" x14ac:dyDescent="0.25">
      <c r="A372" s="5" t="s">
        <v>568</v>
      </c>
      <c r="B372" s="8">
        <v>3959.09</v>
      </c>
      <c r="C372" s="7">
        <v>100</v>
      </c>
      <c r="D372" s="7"/>
      <c r="E372" s="10">
        <v>-0.97474167043436755</v>
      </c>
      <c r="F372" s="7">
        <v>4058.1152583295657</v>
      </c>
      <c r="H372" t="str">
        <f t="shared" si="20"/>
        <v>58931</v>
      </c>
      <c r="I372" s="3">
        <f t="shared" si="21"/>
        <v>2053.4899999999998</v>
      </c>
      <c r="J372" s="3">
        <f t="shared" si="22"/>
        <v>7.1054273576010019E-14</v>
      </c>
      <c r="K372" s="14">
        <f t="shared" si="23"/>
        <v>-1</v>
      </c>
    </row>
    <row r="373" spans="1:11" x14ac:dyDescent="0.25">
      <c r="A373" s="5" t="s">
        <v>569</v>
      </c>
      <c r="B373" s="8">
        <v>3940</v>
      </c>
      <c r="C373" s="7"/>
      <c r="D373" s="7"/>
      <c r="E373" s="10">
        <v>-1</v>
      </c>
      <c r="F373" s="7">
        <v>3939</v>
      </c>
      <c r="H373" t="str">
        <f t="shared" si="20"/>
        <v>53101</v>
      </c>
      <c r="I373" s="3">
        <f t="shared" si="21"/>
        <v>3940</v>
      </c>
      <c r="J373" s="3">
        <f t="shared" si="22"/>
        <v>0</v>
      </c>
      <c r="K373" s="14">
        <f t="shared" si="23"/>
        <v>-1</v>
      </c>
    </row>
    <row r="374" spans="1:11" x14ac:dyDescent="0.25">
      <c r="A374" s="5" t="s">
        <v>570</v>
      </c>
      <c r="B374" s="8">
        <v>3939.78</v>
      </c>
      <c r="C374" s="7"/>
      <c r="D374" s="7"/>
      <c r="E374" s="10">
        <v>-1</v>
      </c>
      <c r="F374" s="7">
        <v>3938.78</v>
      </c>
      <c r="H374" t="e">
        <f t="shared" si="20"/>
        <v>#N/A</v>
      </c>
      <c r="I374" s="3" t="e">
        <f t="shared" si="21"/>
        <v>#N/A</v>
      </c>
      <c r="J374" s="3" t="e">
        <f t="shared" si="22"/>
        <v>#N/A</v>
      </c>
      <c r="K374" s="14" t="e">
        <f t="shared" si="23"/>
        <v>#N/A</v>
      </c>
    </row>
    <row r="375" spans="1:11" x14ac:dyDescent="0.25">
      <c r="A375" s="5" t="s">
        <v>468</v>
      </c>
      <c r="B375" s="8">
        <v>3846</v>
      </c>
      <c r="C375" s="7">
        <v>9679.5507600000001</v>
      </c>
      <c r="D375" s="7"/>
      <c r="E375" s="10">
        <v>1.5167838689547581</v>
      </c>
      <c r="F375" s="7">
        <v>13527.067543868954</v>
      </c>
      <c r="H375" t="str">
        <f t="shared" si="20"/>
        <v>89940</v>
      </c>
      <c r="I375" s="3">
        <f t="shared" si="21"/>
        <v>0</v>
      </c>
      <c r="J375" s="3">
        <f t="shared" si="22"/>
        <v>0</v>
      </c>
      <c r="K375" s="14" t="e">
        <f t="shared" si="23"/>
        <v>#DIV/0!</v>
      </c>
    </row>
    <row r="376" spans="1:11" x14ac:dyDescent="0.25">
      <c r="A376" s="5" t="s">
        <v>572</v>
      </c>
      <c r="B376" s="8">
        <v>3826</v>
      </c>
      <c r="C376" s="7"/>
      <c r="D376" s="7"/>
      <c r="E376" s="10">
        <v>-1</v>
      </c>
      <c r="F376" s="7">
        <v>3825</v>
      </c>
      <c r="H376" t="str">
        <f t="shared" si="20"/>
        <v>97476</v>
      </c>
      <c r="I376" s="3">
        <f t="shared" si="21"/>
        <v>3826</v>
      </c>
      <c r="J376" s="3">
        <f t="shared" si="22"/>
        <v>0</v>
      </c>
      <c r="K376" s="14">
        <f t="shared" si="23"/>
        <v>-1</v>
      </c>
    </row>
    <row r="377" spans="1:11" x14ac:dyDescent="0.25">
      <c r="A377" s="5" t="s">
        <v>577</v>
      </c>
      <c r="B377" s="8">
        <v>3642.1</v>
      </c>
      <c r="C377" s="7">
        <v>3642.1</v>
      </c>
      <c r="D377" s="7"/>
      <c r="E377" s="10">
        <v>0</v>
      </c>
      <c r="F377" s="7">
        <v>7284.2</v>
      </c>
      <c r="H377" t="str">
        <f t="shared" si="20"/>
        <v>57210</v>
      </c>
      <c r="I377" s="3">
        <f t="shared" si="21"/>
        <v>3642.1</v>
      </c>
      <c r="J377" s="3">
        <f t="shared" si="22"/>
        <v>3642.1</v>
      </c>
      <c r="K377" s="14">
        <f t="shared" si="23"/>
        <v>0</v>
      </c>
    </row>
    <row r="378" spans="1:11" x14ac:dyDescent="0.25">
      <c r="A378" s="5" t="s">
        <v>581</v>
      </c>
      <c r="B378" s="8">
        <v>3600</v>
      </c>
      <c r="C378" s="7"/>
      <c r="D378" s="7"/>
      <c r="E378" s="10">
        <v>-1</v>
      </c>
      <c r="F378" s="7">
        <v>3599</v>
      </c>
      <c r="H378" t="e">
        <f t="shared" si="20"/>
        <v>#N/A</v>
      </c>
      <c r="I378" s="3" t="e">
        <f t="shared" si="21"/>
        <v>#N/A</v>
      </c>
      <c r="J378" s="3" t="e">
        <f t="shared" si="22"/>
        <v>#N/A</v>
      </c>
      <c r="K378" s="14" t="e">
        <f t="shared" si="23"/>
        <v>#N/A</v>
      </c>
    </row>
    <row r="379" spans="1:11" x14ac:dyDescent="0.25">
      <c r="A379" s="5" t="s">
        <v>580</v>
      </c>
      <c r="B379" s="8">
        <v>3600</v>
      </c>
      <c r="C379" s="7"/>
      <c r="D379" s="7"/>
      <c r="E379" s="10">
        <v>-1</v>
      </c>
      <c r="F379" s="7">
        <v>3599</v>
      </c>
      <c r="H379" t="str">
        <f t="shared" si="20"/>
        <v>97844</v>
      </c>
      <c r="I379" s="3">
        <f t="shared" si="21"/>
        <v>3600</v>
      </c>
      <c r="J379" s="3">
        <f t="shared" si="22"/>
        <v>0</v>
      </c>
      <c r="K379" s="14">
        <f t="shared" si="23"/>
        <v>-1</v>
      </c>
    </row>
    <row r="380" spans="1:11" x14ac:dyDescent="0.25">
      <c r="A380" s="5" t="s">
        <v>579</v>
      </c>
      <c r="B380" s="8">
        <v>3600</v>
      </c>
      <c r="C380" s="7">
        <v>3600</v>
      </c>
      <c r="D380" s="7"/>
      <c r="E380" s="10">
        <v>0</v>
      </c>
      <c r="F380" s="7">
        <v>7200</v>
      </c>
      <c r="H380" t="str">
        <f t="shared" si="20"/>
        <v>84697</v>
      </c>
      <c r="I380" s="3">
        <f t="shared" si="21"/>
        <v>3600</v>
      </c>
      <c r="J380" s="3">
        <f t="shared" si="22"/>
        <v>3600</v>
      </c>
      <c r="K380" s="14">
        <f t="shared" si="23"/>
        <v>0</v>
      </c>
    </row>
    <row r="381" spans="1:11" x14ac:dyDescent="0.25">
      <c r="A381" s="5" t="s">
        <v>582</v>
      </c>
      <c r="B381" s="8">
        <v>3589</v>
      </c>
      <c r="C381" s="7"/>
      <c r="D381" s="7"/>
      <c r="E381" s="10">
        <v>-1</v>
      </c>
      <c r="F381" s="7">
        <v>3588</v>
      </c>
      <c r="H381" t="str">
        <f t="shared" si="20"/>
        <v>58934</v>
      </c>
      <c r="I381" s="3">
        <f t="shared" si="21"/>
        <v>3970.43</v>
      </c>
      <c r="J381" s="3">
        <f t="shared" si="22"/>
        <v>0</v>
      </c>
      <c r="K381" s="14">
        <f t="shared" si="23"/>
        <v>-1</v>
      </c>
    </row>
    <row r="382" spans="1:11" x14ac:dyDescent="0.25">
      <c r="A382" s="5" t="s">
        <v>583</v>
      </c>
      <c r="B382" s="8">
        <v>3540</v>
      </c>
      <c r="C382" s="7"/>
      <c r="D382" s="7"/>
      <c r="E382" s="10">
        <v>-1</v>
      </c>
      <c r="F382" s="7">
        <v>3539</v>
      </c>
      <c r="H382" t="str">
        <f t="shared" si="20"/>
        <v>94720</v>
      </c>
      <c r="I382" s="3">
        <f t="shared" si="21"/>
        <v>0</v>
      </c>
      <c r="J382" s="3">
        <f t="shared" si="22"/>
        <v>3540</v>
      </c>
      <c r="K382" s="14" t="e">
        <f t="shared" si="23"/>
        <v>#DIV/0!</v>
      </c>
    </row>
    <row r="383" spans="1:11" x14ac:dyDescent="0.25">
      <c r="A383" s="5" t="s">
        <v>584</v>
      </c>
      <c r="B383" s="8">
        <v>3500</v>
      </c>
      <c r="C383" s="7"/>
      <c r="D383" s="7"/>
      <c r="E383" s="10">
        <v>-1</v>
      </c>
      <c r="F383" s="7">
        <v>3499</v>
      </c>
      <c r="H383" t="str">
        <f t="shared" si="20"/>
        <v>83148</v>
      </c>
      <c r="I383" s="3">
        <f t="shared" si="21"/>
        <v>5995.83</v>
      </c>
      <c r="J383" s="3">
        <f t="shared" si="22"/>
        <v>0</v>
      </c>
      <c r="K383" s="14">
        <f t="shared" si="23"/>
        <v>-1</v>
      </c>
    </row>
    <row r="384" spans="1:11" x14ac:dyDescent="0.25">
      <c r="A384" s="11" t="s">
        <v>502</v>
      </c>
      <c r="B384" s="16">
        <v>3490</v>
      </c>
      <c r="C384" s="12">
        <v>6858</v>
      </c>
      <c r="D384" s="12"/>
      <c r="E384" s="13">
        <v>0.96504297994269339</v>
      </c>
      <c r="F384" s="12">
        <v>10348.965042979942</v>
      </c>
      <c r="G384" s="12">
        <v>1</v>
      </c>
      <c r="H384" t="str">
        <f t="shared" si="20"/>
        <v>61000</v>
      </c>
      <c r="I384" s="3">
        <f t="shared" si="21"/>
        <v>108043</v>
      </c>
      <c r="J384" s="3">
        <f t="shared" si="22"/>
        <v>0</v>
      </c>
      <c r="K384" s="14">
        <f t="shared" si="23"/>
        <v>-1</v>
      </c>
    </row>
    <row r="385" spans="1:11" x14ac:dyDescent="0.25">
      <c r="A385" s="5" t="s">
        <v>586</v>
      </c>
      <c r="B385" s="8">
        <v>3435.65</v>
      </c>
      <c r="C385" s="7"/>
      <c r="D385" s="7"/>
      <c r="E385" s="10">
        <v>-1</v>
      </c>
      <c r="F385" s="7">
        <v>3434.65</v>
      </c>
      <c r="H385" t="str">
        <f t="shared" si="20"/>
        <v>98347</v>
      </c>
      <c r="I385" s="3">
        <f t="shared" si="21"/>
        <v>0</v>
      </c>
      <c r="J385" s="3">
        <f t="shared" si="22"/>
        <v>3435.65</v>
      </c>
      <c r="K385" s="14" t="e">
        <f t="shared" si="23"/>
        <v>#DIV/0!</v>
      </c>
    </row>
    <row r="386" spans="1:11" x14ac:dyDescent="0.25">
      <c r="A386" s="5" t="s">
        <v>588</v>
      </c>
      <c r="B386" s="8">
        <v>3375</v>
      </c>
      <c r="C386" s="7">
        <v>2800</v>
      </c>
      <c r="D386" s="7"/>
      <c r="E386" s="10">
        <v>-0.17037037037037037</v>
      </c>
      <c r="F386" s="7">
        <v>6174.8296296296294</v>
      </c>
      <c r="H386" t="str">
        <f t="shared" si="20"/>
        <v>86694</v>
      </c>
      <c r="I386" s="3">
        <f t="shared" si="21"/>
        <v>3375</v>
      </c>
      <c r="J386" s="3">
        <f t="shared" si="22"/>
        <v>2800</v>
      </c>
      <c r="K386" s="14">
        <f t="shared" si="23"/>
        <v>-0.17037037037037037</v>
      </c>
    </row>
    <row r="387" spans="1:11" x14ac:dyDescent="0.25">
      <c r="A387" s="11" t="s">
        <v>226</v>
      </c>
      <c r="B387" s="16">
        <v>3350</v>
      </c>
      <c r="C387" s="12">
        <v>76332</v>
      </c>
      <c r="D387" s="12"/>
      <c r="E387" s="13">
        <v>21.785671641791044</v>
      </c>
      <c r="F387" s="12">
        <v>79703.785671641788</v>
      </c>
      <c r="G387" s="12">
        <v>1</v>
      </c>
      <c r="H387" t="str">
        <f t="shared" si="20"/>
        <v>87166</v>
      </c>
      <c r="I387" s="3">
        <f t="shared" si="21"/>
        <v>0</v>
      </c>
      <c r="J387" s="3">
        <f t="shared" si="22"/>
        <v>78388</v>
      </c>
      <c r="K387" s="14" t="e">
        <f t="shared" si="23"/>
        <v>#DIV/0!</v>
      </c>
    </row>
    <row r="388" spans="1:11" x14ac:dyDescent="0.25">
      <c r="A388" s="11" t="s">
        <v>490</v>
      </c>
      <c r="B388" s="16">
        <v>3151.68</v>
      </c>
      <c r="C388" s="12">
        <v>7512.86</v>
      </c>
      <c r="D388" s="12"/>
      <c r="E388" s="13">
        <v>1.3837635800588894</v>
      </c>
      <c r="F388" s="12">
        <v>10665.923763580058</v>
      </c>
      <c r="G388" s="12">
        <v>1</v>
      </c>
      <c r="H388" t="str">
        <f t="shared" si="20"/>
        <v>98125</v>
      </c>
      <c r="I388" s="3">
        <f t="shared" si="21"/>
        <v>2453.7600000000002</v>
      </c>
      <c r="J388" s="3">
        <f t="shared" si="22"/>
        <v>7512.86</v>
      </c>
      <c r="K388" s="14">
        <f t="shared" si="23"/>
        <v>2.0617745826812723</v>
      </c>
    </row>
    <row r="389" spans="1:11" x14ac:dyDescent="0.25">
      <c r="A389" s="5" t="s">
        <v>591</v>
      </c>
      <c r="B389" s="8">
        <v>3129.82</v>
      </c>
      <c r="C389" s="7">
        <v>771.93</v>
      </c>
      <c r="D389" s="7"/>
      <c r="E389" s="10">
        <v>-0.75336281319692511</v>
      </c>
      <c r="F389" s="7">
        <v>3900.9966371868031</v>
      </c>
      <c r="H389" t="str">
        <f t="shared" ref="H389:H452" si="24">VLOOKUP(A389,AP,2,FALSE)</f>
        <v>51818</v>
      </c>
      <c r="I389" s="3">
        <f t="shared" ref="I389:I452" si="25">VLOOKUP(A389,AP,3,)</f>
        <v>5010.5400000000054</v>
      </c>
      <c r="J389" s="3">
        <f t="shared" ref="J389:J452" si="26">VLOOKUP(A389,AP,4,FALSE)</f>
        <v>3786.09</v>
      </c>
      <c r="K389" s="14">
        <f t="shared" ref="K389:K452" si="27">VLOOKUP(A389,AP,6,FALSE)</f>
        <v>-0.2443748577997589</v>
      </c>
    </row>
    <row r="390" spans="1:11" x14ac:dyDescent="0.25">
      <c r="A390" s="5" t="s">
        <v>593</v>
      </c>
      <c r="B390" s="8">
        <v>3000</v>
      </c>
      <c r="C390" s="7"/>
      <c r="D390" s="7"/>
      <c r="E390" s="10">
        <v>-1</v>
      </c>
      <c r="F390" s="7">
        <v>2999</v>
      </c>
      <c r="H390" t="str">
        <f t="shared" si="24"/>
        <v>87434</v>
      </c>
      <c r="I390" s="3">
        <f t="shared" si="25"/>
        <v>3000</v>
      </c>
      <c r="J390" s="3">
        <f t="shared" si="26"/>
        <v>0</v>
      </c>
      <c r="K390" s="14">
        <f t="shared" si="27"/>
        <v>-1</v>
      </c>
    </row>
    <row r="391" spans="1:11" x14ac:dyDescent="0.25">
      <c r="A391" s="5" t="s">
        <v>595</v>
      </c>
      <c r="B391" s="8">
        <v>2980</v>
      </c>
      <c r="C391" s="7"/>
      <c r="D391" s="7"/>
      <c r="E391" s="10">
        <v>-1</v>
      </c>
      <c r="F391" s="7">
        <v>2979</v>
      </c>
      <c r="H391" t="str">
        <f t="shared" si="24"/>
        <v>53394</v>
      </c>
      <c r="I391" s="3">
        <f t="shared" si="25"/>
        <v>3129</v>
      </c>
      <c r="J391" s="3">
        <f t="shared" si="26"/>
        <v>0</v>
      </c>
      <c r="K391" s="14">
        <f t="shared" si="27"/>
        <v>-1</v>
      </c>
    </row>
    <row r="392" spans="1:11" x14ac:dyDescent="0.25">
      <c r="A392" s="5" t="s">
        <v>597</v>
      </c>
      <c r="B392" s="8">
        <v>2870</v>
      </c>
      <c r="C392" s="7"/>
      <c r="D392" s="7"/>
      <c r="E392" s="10">
        <v>-1</v>
      </c>
      <c r="F392" s="7">
        <v>2869</v>
      </c>
      <c r="H392" t="str">
        <f t="shared" si="24"/>
        <v>86871</v>
      </c>
      <c r="I392" s="3">
        <f t="shared" si="25"/>
        <v>7692</v>
      </c>
      <c r="J392" s="3">
        <f t="shared" si="26"/>
        <v>9401.5</v>
      </c>
      <c r="K392" s="14">
        <f t="shared" si="27"/>
        <v>0.22224388975559023</v>
      </c>
    </row>
    <row r="393" spans="1:11" x14ac:dyDescent="0.25">
      <c r="A393" s="5" t="s">
        <v>598</v>
      </c>
      <c r="B393" s="8">
        <v>2860</v>
      </c>
      <c r="C393" s="7">
        <v>0</v>
      </c>
      <c r="D393" s="7"/>
      <c r="E393" s="10">
        <v>-1</v>
      </c>
      <c r="F393" s="7">
        <v>2859</v>
      </c>
      <c r="H393" t="str">
        <f t="shared" si="24"/>
        <v>94521</v>
      </c>
      <c r="I393" s="3">
        <f t="shared" si="25"/>
        <v>26360</v>
      </c>
      <c r="J393" s="3">
        <f t="shared" si="26"/>
        <v>19722</v>
      </c>
      <c r="K393" s="14">
        <f t="shared" si="27"/>
        <v>-0.25182094081942336</v>
      </c>
    </row>
    <row r="394" spans="1:11" x14ac:dyDescent="0.25">
      <c r="A394" s="5" t="s">
        <v>600</v>
      </c>
      <c r="B394" s="8">
        <v>2671.35</v>
      </c>
      <c r="C394" s="7"/>
      <c r="D394" s="7"/>
      <c r="E394" s="10">
        <v>-1</v>
      </c>
      <c r="F394" s="7">
        <v>2670.35</v>
      </c>
      <c r="H394" t="str">
        <f t="shared" si="24"/>
        <v>50381</v>
      </c>
      <c r="I394" s="3">
        <f t="shared" si="25"/>
        <v>2254.88</v>
      </c>
      <c r="J394" s="3">
        <f t="shared" si="26"/>
        <v>0</v>
      </c>
      <c r="K394" s="14">
        <f t="shared" si="27"/>
        <v>-1</v>
      </c>
    </row>
    <row r="395" spans="1:11" x14ac:dyDescent="0.25">
      <c r="A395" s="11" t="s">
        <v>458</v>
      </c>
      <c r="B395" s="16">
        <v>2536</v>
      </c>
      <c r="C395" s="12">
        <v>10500</v>
      </c>
      <c r="D395" s="12"/>
      <c r="E395" s="13">
        <v>3.1403785488958991</v>
      </c>
      <c r="F395" s="12">
        <v>13039.140378548896</v>
      </c>
      <c r="G395" s="12">
        <v>1</v>
      </c>
      <c r="H395" t="str">
        <f t="shared" si="24"/>
        <v>84928</v>
      </c>
      <c r="I395" s="3">
        <f t="shared" si="25"/>
        <v>2536</v>
      </c>
      <c r="J395" s="3">
        <f t="shared" si="26"/>
        <v>27755</v>
      </c>
      <c r="K395" s="14">
        <f t="shared" si="27"/>
        <v>9.9444006309148261</v>
      </c>
    </row>
    <row r="396" spans="1:11" x14ac:dyDescent="0.25">
      <c r="A396" s="5" t="s">
        <v>602</v>
      </c>
      <c r="B396" s="8">
        <v>2500</v>
      </c>
      <c r="C396" s="7"/>
      <c r="D396" s="7"/>
      <c r="E396" s="10">
        <v>-1</v>
      </c>
      <c r="F396" s="7">
        <v>2499</v>
      </c>
      <c r="H396" t="str">
        <f t="shared" si="24"/>
        <v>98601</v>
      </c>
      <c r="I396" s="3">
        <f t="shared" si="25"/>
        <v>2500</v>
      </c>
      <c r="J396" s="3">
        <f t="shared" si="26"/>
        <v>0</v>
      </c>
      <c r="K396" s="14">
        <f t="shared" si="27"/>
        <v>-1</v>
      </c>
    </row>
    <row r="397" spans="1:11" x14ac:dyDescent="0.25">
      <c r="A397" s="5" t="s">
        <v>603</v>
      </c>
      <c r="B397" s="8">
        <v>2500</v>
      </c>
      <c r="C397" s="7"/>
      <c r="D397" s="7"/>
      <c r="E397" s="10">
        <v>-1</v>
      </c>
      <c r="F397" s="7">
        <v>2499</v>
      </c>
      <c r="H397" t="str">
        <f t="shared" si="24"/>
        <v>51631</v>
      </c>
      <c r="I397" s="3">
        <f t="shared" si="25"/>
        <v>2500</v>
      </c>
      <c r="J397" s="3">
        <f t="shared" si="26"/>
        <v>0</v>
      </c>
      <c r="K397" s="14">
        <f t="shared" si="27"/>
        <v>-1</v>
      </c>
    </row>
    <row r="398" spans="1:11" x14ac:dyDescent="0.25">
      <c r="A398" s="11" t="s">
        <v>300</v>
      </c>
      <c r="B398" s="16">
        <v>2495</v>
      </c>
      <c r="C398" s="12">
        <v>37710</v>
      </c>
      <c r="D398" s="12"/>
      <c r="E398" s="13">
        <v>14.114228456913828</v>
      </c>
      <c r="F398" s="7">
        <v>40219.114228456914</v>
      </c>
      <c r="G398" s="12">
        <v>1</v>
      </c>
      <c r="H398" t="str">
        <f t="shared" si="24"/>
        <v>80487</v>
      </c>
      <c r="I398" s="3">
        <f t="shared" si="25"/>
        <v>0</v>
      </c>
      <c r="J398" s="3">
        <f t="shared" si="26"/>
        <v>2</v>
      </c>
      <c r="K398" s="14" t="e">
        <f t="shared" si="27"/>
        <v>#DIV/0!</v>
      </c>
    </row>
    <row r="399" spans="1:11" x14ac:dyDescent="0.25">
      <c r="A399" s="5" t="s">
        <v>604</v>
      </c>
      <c r="B399" s="8">
        <v>2490</v>
      </c>
      <c r="C399" s="7"/>
      <c r="D399" s="7"/>
      <c r="E399" s="10">
        <v>-1</v>
      </c>
      <c r="F399" s="7">
        <v>2489</v>
      </c>
      <c r="H399" t="str">
        <f t="shared" si="24"/>
        <v>72214</v>
      </c>
      <c r="I399" s="3">
        <f t="shared" si="25"/>
        <v>10420</v>
      </c>
      <c r="J399" s="3">
        <f t="shared" si="26"/>
        <v>11340</v>
      </c>
      <c r="K399" s="14">
        <f t="shared" si="27"/>
        <v>8.829174664107485E-2</v>
      </c>
    </row>
    <row r="400" spans="1:11" x14ac:dyDescent="0.25">
      <c r="A400" s="11" t="s">
        <v>571</v>
      </c>
      <c r="B400" s="16">
        <v>2437</v>
      </c>
      <c r="C400" s="12">
        <v>3831</v>
      </c>
      <c r="D400" s="12"/>
      <c r="E400" s="13">
        <v>0.57201477226097663</v>
      </c>
      <c r="F400" s="7">
        <v>6268.5720147722614</v>
      </c>
      <c r="G400" s="12">
        <v>1</v>
      </c>
      <c r="H400" t="str">
        <f t="shared" si="24"/>
        <v>93078</v>
      </c>
      <c r="I400" s="3">
        <f t="shared" si="25"/>
        <v>3647</v>
      </c>
      <c r="J400" s="3">
        <f t="shared" si="26"/>
        <v>3831</v>
      </c>
      <c r="K400" s="14">
        <f t="shared" si="27"/>
        <v>5.0452426652042776E-2</v>
      </c>
    </row>
    <row r="401" spans="1:11" x14ac:dyDescent="0.25">
      <c r="A401" s="5" t="s">
        <v>605</v>
      </c>
      <c r="B401" s="8">
        <v>2402</v>
      </c>
      <c r="C401" s="7"/>
      <c r="D401" s="7"/>
      <c r="E401" s="10">
        <v>-1</v>
      </c>
      <c r="F401" s="7">
        <v>2401</v>
      </c>
      <c r="H401" t="str">
        <f t="shared" si="24"/>
        <v>64783</v>
      </c>
      <c r="I401" s="3">
        <f t="shared" si="25"/>
        <v>0</v>
      </c>
      <c r="J401" s="3">
        <f t="shared" si="26"/>
        <v>2522.1</v>
      </c>
      <c r="K401" s="14" t="e">
        <f t="shared" si="27"/>
        <v>#DIV/0!</v>
      </c>
    </row>
    <row r="402" spans="1:11" x14ac:dyDescent="0.25">
      <c r="A402" s="5" t="s">
        <v>607</v>
      </c>
      <c r="B402" s="8">
        <v>2356</v>
      </c>
      <c r="C402" s="7"/>
      <c r="D402" s="7"/>
      <c r="E402" s="10">
        <v>-1</v>
      </c>
      <c r="F402" s="7">
        <v>2355</v>
      </c>
      <c r="H402" t="str">
        <f t="shared" si="24"/>
        <v>98717</v>
      </c>
      <c r="I402" s="3">
        <f t="shared" si="25"/>
        <v>2356</v>
      </c>
      <c r="J402" s="3">
        <f t="shared" si="26"/>
        <v>0</v>
      </c>
      <c r="K402" s="14">
        <f t="shared" si="27"/>
        <v>-1</v>
      </c>
    </row>
    <row r="403" spans="1:11" x14ac:dyDescent="0.25">
      <c r="A403" s="5" t="s">
        <v>608</v>
      </c>
      <c r="B403" s="8">
        <v>2340</v>
      </c>
      <c r="C403" s="7"/>
      <c r="D403" s="7"/>
      <c r="E403" s="10">
        <v>-1</v>
      </c>
      <c r="F403" s="7">
        <v>2339</v>
      </c>
      <c r="H403" t="str">
        <f t="shared" si="24"/>
        <v>98093</v>
      </c>
      <c r="I403" s="3">
        <f t="shared" si="25"/>
        <v>14840</v>
      </c>
      <c r="J403" s="3">
        <f t="shared" si="26"/>
        <v>0</v>
      </c>
      <c r="K403" s="14">
        <f t="shared" si="27"/>
        <v>-1</v>
      </c>
    </row>
    <row r="404" spans="1:11" x14ac:dyDescent="0.25">
      <c r="A404" s="5" t="s">
        <v>609</v>
      </c>
      <c r="B404" s="8">
        <v>2250</v>
      </c>
      <c r="C404" s="7"/>
      <c r="D404" s="7"/>
      <c r="E404" s="10">
        <v>-1</v>
      </c>
      <c r="F404" s="7">
        <v>2249</v>
      </c>
      <c r="H404" t="str">
        <f t="shared" si="24"/>
        <v>64395</v>
      </c>
      <c r="I404" s="3">
        <f t="shared" si="25"/>
        <v>0</v>
      </c>
      <c r="J404" s="3">
        <f t="shared" si="26"/>
        <v>2362.5</v>
      </c>
      <c r="K404" s="14" t="e">
        <f t="shared" si="27"/>
        <v>#DIV/0!</v>
      </c>
    </row>
    <row r="405" spans="1:11" x14ac:dyDescent="0.25">
      <c r="A405" s="5" t="s">
        <v>611</v>
      </c>
      <c r="B405" s="8">
        <v>2157</v>
      </c>
      <c r="C405" s="7"/>
      <c r="D405" s="7"/>
      <c r="E405" s="10">
        <v>-1</v>
      </c>
      <c r="F405" s="7">
        <v>2156</v>
      </c>
      <c r="H405" t="str">
        <f t="shared" si="24"/>
        <v>45659</v>
      </c>
      <c r="I405" s="3">
        <f t="shared" si="25"/>
        <v>0</v>
      </c>
      <c r="J405" s="3">
        <f t="shared" si="26"/>
        <v>0</v>
      </c>
      <c r="K405" s="14" t="e">
        <f t="shared" si="27"/>
        <v>#DIV/0!</v>
      </c>
    </row>
    <row r="406" spans="1:11" x14ac:dyDescent="0.25">
      <c r="A406" s="5" t="s">
        <v>612</v>
      </c>
      <c r="B406" s="8">
        <v>2130</v>
      </c>
      <c r="C406" s="7"/>
      <c r="D406" s="7"/>
      <c r="E406" s="10">
        <v>-1</v>
      </c>
      <c r="F406" s="7">
        <v>2129</v>
      </c>
      <c r="H406" t="str">
        <f t="shared" si="24"/>
        <v>87514</v>
      </c>
      <c r="I406" s="3">
        <f t="shared" si="25"/>
        <v>2130</v>
      </c>
      <c r="J406" s="3">
        <f t="shared" si="26"/>
        <v>0</v>
      </c>
      <c r="K406" s="14">
        <f t="shared" si="27"/>
        <v>-1</v>
      </c>
    </row>
    <row r="407" spans="1:11" x14ac:dyDescent="0.25">
      <c r="A407" s="5" t="s">
        <v>614</v>
      </c>
      <c r="B407" s="8">
        <v>2050</v>
      </c>
      <c r="C407" s="7"/>
      <c r="D407" s="7"/>
      <c r="E407" s="10">
        <v>-1</v>
      </c>
      <c r="F407" s="7">
        <v>2049</v>
      </c>
      <c r="H407" t="str">
        <f t="shared" si="24"/>
        <v>78000</v>
      </c>
      <c r="I407" s="3">
        <f t="shared" si="25"/>
        <v>2152.5</v>
      </c>
      <c r="J407" s="3">
        <f t="shared" si="26"/>
        <v>0</v>
      </c>
      <c r="K407" s="14">
        <f t="shared" si="27"/>
        <v>-1</v>
      </c>
    </row>
    <row r="408" spans="1:11" x14ac:dyDescent="0.25">
      <c r="A408" s="5" t="s">
        <v>616</v>
      </c>
      <c r="B408" s="8">
        <v>1917</v>
      </c>
      <c r="C408" s="7"/>
      <c r="D408" s="7"/>
      <c r="E408" s="10">
        <v>-1</v>
      </c>
      <c r="F408" s="7">
        <v>1916</v>
      </c>
      <c r="H408" t="str">
        <f t="shared" si="24"/>
        <v>57676</v>
      </c>
      <c r="I408" s="3">
        <f t="shared" si="25"/>
        <v>1917</v>
      </c>
      <c r="J408" s="3">
        <f t="shared" si="26"/>
        <v>0</v>
      </c>
      <c r="K408" s="14">
        <f t="shared" si="27"/>
        <v>-1</v>
      </c>
    </row>
    <row r="409" spans="1:11" x14ac:dyDescent="0.25">
      <c r="A409" s="5" t="s">
        <v>617</v>
      </c>
      <c r="B409" s="8">
        <v>1814.73</v>
      </c>
      <c r="C409" s="7">
        <v>1320</v>
      </c>
      <c r="D409" s="7"/>
      <c r="E409" s="10">
        <v>-0.27261906729926766</v>
      </c>
      <c r="F409" s="7">
        <v>3134.4573809327007</v>
      </c>
      <c r="H409" t="str">
        <f t="shared" si="24"/>
        <v>69121</v>
      </c>
      <c r="I409" s="3">
        <f t="shared" si="25"/>
        <v>-3195.44</v>
      </c>
      <c r="J409" s="3">
        <f t="shared" si="26"/>
        <v>1188</v>
      </c>
      <c r="K409" s="14">
        <f t="shared" si="27"/>
        <v>-1.3717797861953285</v>
      </c>
    </row>
    <row r="410" spans="1:11" x14ac:dyDescent="0.25">
      <c r="A410" s="5" t="s">
        <v>618</v>
      </c>
      <c r="B410" s="8">
        <v>1800</v>
      </c>
      <c r="C410" s="7"/>
      <c r="D410" s="7"/>
      <c r="E410" s="10">
        <v>-1</v>
      </c>
      <c r="F410" s="7">
        <v>1799</v>
      </c>
      <c r="H410" t="str">
        <f t="shared" si="24"/>
        <v>99412</v>
      </c>
      <c r="I410" s="3">
        <f t="shared" si="25"/>
        <v>0</v>
      </c>
      <c r="J410" s="3">
        <f t="shared" si="26"/>
        <v>1800</v>
      </c>
      <c r="K410" s="14" t="e">
        <f t="shared" si="27"/>
        <v>#DIV/0!</v>
      </c>
    </row>
    <row r="411" spans="1:11" x14ac:dyDescent="0.25">
      <c r="A411" s="5" t="s">
        <v>619</v>
      </c>
      <c r="B411" s="8">
        <v>1799</v>
      </c>
      <c r="C411" s="7"/>
      <c r="D411" s="7"/>
      <c r="E411" s="10">
        <v>-1</v>
      </c>
      <c r="F411" s="7">
        <v>1798</v>
      </c>
      <c r="H411" t="str">
        <f t="shared" si="24"/>
        <v>51888</v>
      </c>
      <c r="I411" s="3">
        <f t="shared" si="25"/>
        <v>1246</v>
      </c>
      <c r="J411" s="3">
        <f t="shared" si="26"/>
        <v>0</v>
      </c>
      <c r="K411" s="14">
        <f t="shared" si="27"/>
        <v>-1</v>
      </c>
    </row>
    <row r="412" spans="1:11" x14ac:dyDescent="0.25">
      <c r="A412" s="11" t="s">
        <v>596</v>
      </c>
      <c r="B412" s="16">
        <v>1599</v>
      </c>
      <c r="C412" s="12">
        <v>2950</v>
      </c>
      <c r="D412" s="12"/>
      <c r="E412" s="13">
        <v>0.84490306441525953</v>
      </c>
      <c r="F412" s="12">
        <v>4549.8449030644151</v>
      </c>
      <c r="G412" s="12">
        <v>1</v>
      </c>
      <c r="H412" t="str">
        <f t="shared" si="24"/>
        <v>92755</v>
      </c>
      <c r="I412" s="3">
        <f t="shared" si="25"/>
        <v>0</v>
      </c>
      <c r="J412" s="3">
        <f t="shared" si="26"/>
        <v>0</v>
      </c>
      <c r="K412" s="14" t="e">
        <f t="shared" si="27"/>
        <v>#DIV/0!</v>
      </c>
    </row>
    <row r="413" spans="1:11" x14ac:dyDescent="0.25">
      <c r="A413" s="5" t="s">
        <v>620</v>
      </c>
      <c r="B413" s="8">
        <v>1598.85</v>
      </c>
      <c r="C413" s="7"/>
      <c r="D413" s="7"/>
      <c r="E413" s="10">
        <v>-1</v>
      </c>
      <c r="F413" s="7">
        <v>1597.85</v>
      </c>
      <c r="H413" t="str">
        <f t="shared" si="24"/>
        <v>98403</v>
      </c>
      <c r="I413" s="3">
        <f t="shared" si="25"/>
        <v>0</v>
      </c>
      <c r="J413" s="3">
        <f t="shared" si="26"/>
        <v>1.7053025658242399E-13</v>
      </c>
      <c r="K413" s="14" t="e">
        <f t="shared" si="27"/>
        <v>#DIV/0!</v>
      </c>
    </row>
    <row r="414" spans="1:11" x14ac:dyDescent="0.25">
      <c r="A414" s="5" t="s">
        <v>625</v>
      </c>
      <c r="B414" s="8">
        <v>1416.67</v>
      </c>
      <c r="C414" s="7">
        <v>1153</v>
      </c>
      <c r="D414" s="7"/>
      <c r="E414" s="10">
        <v>-0.1861195620716187</v>
      </c>
      <c r="F414" s="7">
        <v>2569.4838804379283</v>
      </c>
      <c r="H414" t="str">
        <f t="shared" si="24"/>
        <v>52352</v>
      </c>
      <c r="I414" s="3">
        <f t="shared" si="25"/>
        <v>0</v>
      </c>
      <c r="J414" s="3">
        <f t="shared" si="26"/>
        <v>-7.1054273576010019E-14</v>
      </c>
      <c r="K414" s="14" t="e">
        <f t="shared" si="27"/>
        <v>#DIV/0!</v>
      </c>
    </row>
    <row r="415" spans="1:11" x14ac:dyDescent="0.25">
      <c r="A415" s="5" t="s">
        <v>627</v>
      </c>
      <c r="B415" s="8">
        <v>1295</v>
      </c>
      <c r="C415" s="7"/>
      <c r="D415" s="7"/>
      <c r="E415" s="10">
        <v>-1</v>
      </c>
      <c r="F415" s="7">
        <v>1294</v>
      </c>
      <c r="H415" t="str">
        <f t="shared" si="24"/>
        <v>100109</v>
      </c>
      <c r="I415" s="3">
        <f t="shared" si="25"/>
        <v>0</v>
      </c>
      <c r="J415" s="3">
        <f t="shared" si="26"/>
        <v>1295</v>
      </c>
      <c r="K415" s="14" t="e">
        <f t="shared" si="27"/>
        <v>#DIV/0!</v>
      </c>
    </row>
    <row r="416" spans="1:11" x14ac:dyDescent="0.25">
      <c r="A416" s="5" t="s">
        <v>628</v>
      </c>
      <c r="B416" s="8">
        <v>1259</v>
      </c>
      <c r="C416" s="7"/>
      <c r="D416" s="7"/>
      <c r="E416" s="10">
        <v>-1</v>
      </c>
      <c r="F416" s="7">
        <v>1258</v>
      </c>
      <c r="H416" t="e">
        <f t="shared" si="24"/>
        <v>#N/A</v>
      </c>
      <c r="I416" s="3" t="e">
        <f t="shared" si="25"/>
        <v>#N/A</v>
      </c>
      <c r="J416" s="3" t="e">
        <f t="shared" si="26"/>
        <v>#N/A</v>
      </c>
      <c r="K416" s="14" t="e">
        <f t="shared" si="27"/>
        <v>#N/A</v>
      </c>
    </row>
    <row r="417" spans="1:11" x14ac:dyDescent="0.25">
      <c r="A417" s="5" t="s">
        <v>629</v>
      </c>
      <c r="B417" s="8">
        <v>1240</v>
      </c>
      <c r="C417" s="7"/>
      <c r="D417" s="7"/>
      <c r="E417" s="10">
        <v>-1</v>
      </c>
      <c r="F417" s="7">
        <v>1239</v>
      </c>
      <c r="H417" t="str">
        <f t="shared" si="24"/>
        <v>51826</v>
      </c>
      <c r="I417" s="3">
        <f t="shared" si="25"/>
        <v>0</v>
      </c>
      <c r="J417" s="3">
        <f t="shared" si="26"/>
        <v>1490</v>
      </c>
      <c r="K417" s="14" t="e">
        <f t="shared" si="27"/>
        <v>#DIV/0!</v>
      </c>
    </row>
    <row r="418" spans="1:11" x14ac:dyDescent="0.25">
      <c r="A418" s="11" t="s">
        <v>42</v>
      </c>
      <c r="B418" s="16">
        <v>1100</v>
      </c>
      <c r="C418" s="12">
        <v>1057999</v>
      </c>
      <c r="D418" s="12"/>
      <c r="E418" s="13">
        <v>960.81727272727278</v>
      </c>
      <c r="F418" s="12">
        <v>1060059.8172727274</v>
      </c>
      <c r="G418" s="12">
        <v>1</v>
      </c>
      <c r="H418" t="str">
        <f t="shared" si="24"/>
        <v>97455</v>
      </c>
      <c r="I418" s="3">
        <f t="shared" si="25"/>
        <v>0</v>
      </c>
      <c r="J418" s="3">
        <f t="shared" si="26"/>
        <v>1071103.95</v>
      </c>
      <c r="K418" s="14" t="e">
        <f t="shared" si="27"/>
        <v>#DIV/0!</v>
      </c>
    </row>
    <row r="419" spans="1:11" x14ac:dyDescent="0.25">
      <c r="A419" s="5" t="s">
        <v>632</v>
      </c>
      <c r="B419" s="8">
        <v>1018.11</v>
      </c>
      <c r="C419" s="7"/>
      <c r="D419" s="7"/>
      <c r="E419" s="10">
        <v>-1</v>
      </c>
      <c r="F419" s="7">
        <v>1017.11</v>
      </c>
      <c r="H419" t="str">
        <f t="shared" si="24"/>
        <v>77515</v>
      </c>
      <c r="I419" s="3">
        <f t="shared" si="25"/>
        <v>1266.6099999999999</v>
      </c>
      <c r="J419" s="3">
        <f t="shared" si="26"/>
        <v>0</v>
      </c>
      <c r="K419" s="14">
        <f t="shared" si="27"/>
        <v>-1</v>
      </c>
    </row>
    <row r="420" spans="1:11" x14ac:dyDescent="0.25">
      <c r="A420" s="5" t="s">
        <v>633</v>
      </c>
      <c r="B420" s="8">
        <v>1001.2</v>
      </c>
      <c r="C420" s="7"/>
      <c r="D420" s="7"/>
      <c r="E420" s="10">
        <v>-1</v>
      </c>
      <c r="F420" s="7">
        <v>1000.2</v>
      </c>
      <c r="H420" t="str">
        <f t="shared" si="24"/>
        <v>99246</v>
      </c>
      <c r="I420" s="3">
        <f t="shared" si="25"/>
        <v>0</v>
      </c>
      <c r="J420" s="3">
        <f t="shared" si="26"/>
        <v>1001.2</v>
      </c>
      <c r="K420" s="14" t="e">
        <f t="shared" si="27"/>
        <v>#DIV/0!</v>
      </c>
    </row>
    <row r="421" spans="1:11" x14ac:dyDescent="0.25">
      <c r="A421" s="5" t="s">
        <v>634</v>
      </c>
      <c r="B421" s="8">
        <v>967.17000000000007</v>
      </c>
      <c r="C421" s="7"/>
      <c r="D421" s="7"/>
      <c r="E421" s="10">
        <v>-1</v>
      </c>
      <c r="F421" s="7">
        <v>966.17000000000007</v>
      </c>
      <c r="H421" t="str">
        <f t="shared" si="24"/>
        <v>99492</v>
      </c>
      <c r="I421" s="3">
        <f t="shared" si="25"/>
        <v>0</v>
      </c>
      <c r="J421" s="3">
        <f t="shared" si="26"/>
        <v>0</v>
      </c>
      <c r="K421" s="14" t="e">
        <f t="shared" si="27"/>
        <v>#DIV/0!</v>
      </c>
    </row>
    <row r="422" spans="1:11" x14ac:dyDescent="0.25">
      <c r="A422" s="5" t="s">
        <v>637</v>
      </c>
      <c r="B422" s="8">
        <v>915</v>
      </c>
      <c r="C422" s="7"/>
      <c r="D422" s="7"/>
      <c r="E422" s="10">
        <v>-1</v>
      </c>
      <c r="F422" s="7">
        <v>914</v>
      </c>
      <c r="H422" t="str">
        <f t="shared" si="24"/>
        <v>77948</v>
      </c>
      <c r="I422" s="3">
        <f t="shared" si="25"/>
        <v>915</v>
      </c>
      <c r="J422" s="3">
        <f t="shared" si="26"/>
        <v>0</v>
      </c>
      <c r="K422" s="14">
        <f t="shared" si="27"/>
        <v>-1</v>
      </c>
    </row>
    <row r="423" spans="1:11" x14ac:dyDescent="0.25">
      <c r="A423" s="11" t="s">
        <v>451</v>
      </c>
      <c r="B423" s="16">
        <v>850</v>
      </c>
      <c r="C423" s="12">
        <v>10950</v>
      </c>
      <c r="D423" s="12"/>
      <c r="E423" s="13">
        <v>11.882352941176471</v>
      </c>
      <c r="F423" s="7">
        <v>11811.882352941177</v>
      </c>
      <c r="G423" s="12">
        <v>1</v>
      </c>
      <c r="H423" t="str">
        <f t="shared" si="24"/>
        <v>58645</v>
      </c>
      <c r="I423" s="3">
        <f t="shared" si="25"/>
        <v>6555</v>
      </c>
      <c r="J423" s="3">
        <f t="shared" si="26"/>
        <v>13695</v>
      </c>
      <c r="K423" s="14">
        <f t="shared" si="27"/>
        <v>1.0892448512585813</v>
      </c>
    </row>
    <row r="424" spans="1:11" x14ac:dyDescent="0.25">
      <c r="A424" s="11" t="s">
        <v>537</v>
      </c>
      <c r="B424" s="16">
        <v>830</v>
      </c>
      <c r="C424" s="12">
        <v>5145.78</v>
      </c>
      <c r="D424" s="12"/>
      <c r="E424" s="13">
        <v>5.1997349397590362</v>
      </c>
      <c r="F424" s="7">
        <v>5980.9797349397586</v>
      </c>
      <c r="G424" s="12">
        <v>1</v>
      </c>
      <c r="H424" t="str">
        <f t="shared" si="24"/>
        <v>63694</v>
      </c>
      <c r="I424" s="3">
        <f t="shared" si="25"/>
        <v>4248</v>
      </c>
      <c r="J424" s="3">
        <f t="shared" si="26"/>
        <v>4719.78</v>
      </c>
      <c r="K424" s="14">
        <f t="shared" si="27"/>
        <v>0.11105932203389825</v>
      </c>
    </row>
    <row r="425" spans="1:11" x14ac:dyDescent="0.25">
      <c r="A425" s="5" t="s">
        <v>638</v>
      </c>
      <c r="B425" s="8">
        <v>819.5</v>
      </c>
      <c r="C425" s="7"/>
      <c r="D425" s="7"/>
      <c r="E425" s="10">
        <v>-1</v>
      </c>
      <c r="F425" s="7">
        <v>818.5</v>
      </c>
      <c r="H425" t="str">
        <f t="shared" si="24"/>
        <v>57483</v>
      </c>
      <c r="I425" s="3">
        <f t="shared" si="25"/>
        <v>819.5</v>
      </c>
      <c r="J425" s="3">
        <f t="shared" si="26"/>
        <v>0</v>
      </c>
      <c r="K425" s="14">
        <f t="shared" si="27"/>
        <v>-1</v>
      </c>
    </row>
    <row r="426" spans="1:11" x14ac:dyDescent="0.25">
      <c r="A426" s="11" t="s">
        <v>330</v>
      </c>
      <c r="B426" s="16">
        <v>750</v>
      </c>
      <c r="C426" s="12">
        <v>30000</v>
      </c>
      <c r="D426" s="12"/>
      <c r="E426" s="13">
        <v>39</v>
      </c>
      <c r="F426" s="12">
        <v>30789</v>
      </c>
      <c r="G426" s="12">
        <v>1</v>
      </c>
      <c r="H426" t="str">
        <f t="shared" si="24"/>
        <v>59734</v>
      </c>
      <c r="I426" s="3">
        <f t="shared" si="25"/>
        <v>230578.5</v>
      </c>
      <c r="J426" s="3">
        <f t="shared" si="26"/>
        <v>234074.67</v>
      </c>
      <c r="K426" s="14">
        <f t="shared" si="27"/>
        <v>1.5162601890462523E-2</v>
      </c>
    </row>
    <row r="427" spans="1:11" x14ac:dyDescent="0.25">
      <c r="A427" s="5" t="s">
        <v>639</v>
      </c>
      <c r="B427" s="8">
        <v>699</v>
      </c>
      <c r="C427" s="7"/>
      <c r="D427" s="7"/>
      <c r="E427" s="10">
        <v>-1</v>
      </c>
      <c r="F427" s="7">
        <v>698</v>
      </c>
      <c r="H427" t="str">
        <f t="shared" si="24"/>
        <v>98532</v>
      </c>
      <c r="I427" s="3">
        <f t="shared" si="25"/>
        <v>0</v>
      </c>
      <c r="J427" s="3">
        <f t="shared" si="26"/>
        <v>0</v>
      </c>
      <c r="K427" s="14" t="e">
        <f t="shared" si="27"/>
        <v>#DIV/0!</v>
      </c>
    </row>
    <row r="428" spans="1:11" x14ac:dyDescent="0.25">
      <c r="A428" s="5" t="s">
        <v>641</v>
      </c>
      <c r="B428" s="8">
        <v>680</v>
      </c>
      <c r="C428" s="7"/>
      <c r="D428" s="7"/>
      <c r="E428" s="10">
        <v>-1</v>
      </c>
      <c r="F428" s="7">
        <v>679</v>
      </c>
      <c r="H428" t="e">
        <f t="shared" si="24"/>
        <v>#N/A</v>
      </c>
      <c r="I428" s="3" t="e">
        <f t="shared" si="25"/>
        <v>#N/A</v>
      </c>
      <c r="J428" s="3" t="e">
        <f t="shared" si="26"/>
        <v>#N/A</v>
      </c>
      <c r="K428" s="14" t="e">
        <f t="shared" si="27"/>
        <v>#N/A</v>
      </c>
    </row>
    <row r="429" spans="1:11" x14ac:dyDescent="0.25">
      <c r="A429" s="5" t="s">
        <v>642</v>
      </c>
      <c r="B429" s="8">
        <v>640</v>
      </c>
      <c r="C429" s="7"/>
      <c r="D429" s="7"/>
      <c r="E429" s="10">
        <v>-1</v>
      </c>
      <c r="F429" s="7">
        <v>639</v>
      </c>
      <c r="H429" t="str">
        <f t="shared" si="24"/>
        <v>75217</v>
      </c>
      <c r="I429" s="3">
        <f t="shared" si="25"/>
        <v>640</v>
      </c>
      <c r="J429" s="3">
        <f t="shared" si="26"/>
        <v>0</v>
      </c>
      <c r="K429" s="14">
        <f t="shared" si="27"/>
        <v>-1</v>
      </c>
    </row>
    <row r="430" spans="1:11" x14ac:dyDescent="0.25">
      <c r="A430" s="5" t="s">
        <v>643</v>
      </c>
      <c r="B430" s="8">
        <v>639</v>
      </c>
      <c r="C430" s="7"/>
      <c r="D430" s="7"/>
      <c r="E430" s="10">
        <v>-1</v>
      </c>
      <c r="F430" s="7">
        <v>638</v>
      </c>
      <c r="H430" t="str">
        <f t="shared" si="24"/>
        <v>98328</v>
      </c>
      <c r="I430" s="3">
        <f t="shared" si="25"/>
        <v>0</v>
      </c>
      <c r="J430" s="3">
        <f t="shared" si="26"/>
        <v>0</v>
      </c>
      <c r="K430" s="14" t="e">
        <f t="shared" si="27"/>
        <v>#DIV/0!</v>
      </c>
    </row>
    <row r="431" spans="1:11" x14ac:dyDescent="0.25">
      <c r="A431" s="5" t="s">
        <v>645</v>
      </c>
      <c r="B431" s="8">
        <v>460</v>
      </c>
      <c r="C431" s="7"/>
      <c r="D431" s="7"/>
      <c r="E431" s="10">
        <v>-1</v>
      </c>
      <c r="F431" s="7">
        <v>459</v>
      </c>
      <c r="H431" t="str">
        <f t="shared" si="24"/>
        <v>61961</v>
      </c>
      <c r="I431" s="3">
        <f t="shared" si="25"/>
        <v>230</v>
      </c>
      <c r="J431" s="3">
        <f t="shared" si="26"/>
        <v>0</v>
      </c>
      <c r="K431" s="14">
        <f t="shared" si="27"/>
        <v>-1</v>
      </c>
    </row>
    <row r="432" spans="1:11" x14ac:dyDescent="0.25">
      <c r="A432" s="5" t="s">
        <v>646</v>
      </c>
      <c r="B432" s="8">
        <v>449.25</v>
      </c>
      <c r="C432" s="7"/>
      <c r="D432" s="7"/>
      <c r="E432" s="10">
        <v>-1</v>
      </c>
      <c r="F432" s="7">
        <v>448.25</v>
      </c>
      <c r="H432" t="str">
        <f t="shared" si="24"/>
        <v>98868</v>
      </c>
      <c r="I432" s="3">
        <f t="shared" si="25"/>
        <v>449.25</v>
      </c>
      <c r="J432" s="3">
        <f t="shared" si="26"/>
        <v>0</v>
      </c>
      <c r="K432" s="14">
        <f t="shared" si="27"/>
        <v>-1</v>
      </c>
    </row>
    <row r="433" spans="1:11" x14ac:dyDescent="0.25">
      <c r="A433" s="5" t="s">
        <v>647</v>
      </c>
      <c r="B433" s="8">
        <v>430</v>
      </c>
      <c r="C433" s="7"/>
      <c r="D433" s="7"/>
      <c r="E433" s="10">
        <v>-1</v>
      </c>
      <c r="F433" s="7">
        <v>429</v>
      </c>
      <c r="H433" t="str">
        <f t="shared" si="24"/>
        <v>98878</v>
      </c>
      <c r="I433" s="3">
        <f t="shared" si="25"/>
        <v>430</v>
      </c>
      <c r="J433" s="3">
        <f t="shared" si="26"/>
        <v>0</v>
      </c>
      <c r="K433" s="14">
        <f t="shared" si="27"/>
        <v>-1</v>
      </c>
    </row>
    <row r="434" spans="1:11" x14ac:dyDescent="0.25">
      <c r="A434" s="11" t="s">
        <v>518</v>
      </c>
      <c r="B434" s="16">
        <v>284</v>
      </c>
      <c r="C434" s="12">
        <v>6093</v>
      </c>
      <c r="D434" s="12"/>
      <c r="E434" s="13">
        <v>20.454225352112676</v>
      </c>
      <c r="F434" s="12">
        <v>6397.4542253521131</v>
      </c>
      <c r="G434" s="12">
        <v>1</v>
      </c>
      <c r="H434" t="str">
        <f t="shared" si="24"/>
        <v>98549</v>
      </c>
      <c r="I434" s="3">
        <f t="shared" si="25"/>
        <v>284</v>
      </c>
      <c r="J434" s="3">
        <f t="shared" si="26"/>
        <v>6616.1</v>
      </c>
      <c r="K434" s="14">
        <f t="shared" si="27"/>
        <v>22.296126760563382</v>
      </c>
    </row>
    <row r="435" spans="1:11" x14ac:dyDescent="0.25">
      <c r="A435" s="5" t="s">
        <v>650</v>
      </c>
      <c r="B435" s="8">
        <v>259</v>
      </c>
      <c r="C435" s="7"/>
      <c r="D435" s="7"/>
      <c r="E435" s="10">
        <v>-1</v>
      </c>
      <c r="F435" s="7">
        <v>258</v>
      </c>
      <c r="H435" t="str">
        <f t="shared" si="24"/>
        <v>99121</v>
      </c>
      <c r="I435" s="3">
        <f t="shared" si="25"/>
        <v>259</v>
      </c>
      <c r="J435" s="3">
        <f t="shared" si="26"/>
        <v>0</v>
      </c>
      <c r="K435" s="14">
        <f t="shared" si="27"/>
        <v>-1</v>
      </c>
    </row>
    <row r="436" spans="1:11" x14ac:dyDescent="0.25">
      <c r="A436" s="5" t="s">
        <v>651</v>
      </c>
      <c r="B436" s="8">
        <v>206</v>
      </c>
      <c r="C436" s="7"/>
      <c r="D436" s="7"/>
      <c r="E436" s="10">
        <v>-1</v>
      </c>
      <c r="F436" s="7">
        <v>205</v>
      </c>
      <c r="H436" t="str">
        <f t="shared" si="24"/>
        <v>98554</v>
      </c>
      <c r="I436" s="3">
        <f t="shared" si="25"/>
        <v>2070</v>
      </c>
      <c r="J436" s="3">
        <f t="shared" si="26"/>
        <v>0</v>
      </c>
      <c r="K436" s="14">
        <f t="shared" si="27"/>
        <v>-1</v>
      </c>
    </row>
    <row r="437" spans="1:11" x14ac:dyDescent="0.25">
      <c r="A437" s="5" t="s">
        <v>652</v>
      </c>
      <c r="B437" s="8">
        <v>55</v>
      </c>
      <c r="C437" s="7"/>
      <c r="D437" s="7"/>
      <c r="E437" s="10">
        <v>-1</v>
      </c>
      <c r="F437" s="7">
        <v>54</v>
      </c>
      <c r="H437" t="str">
        <f t="shared" si="24"/>
        <v>93471</v>
      </c>
      <c r="I437" s="3">
        <f t="shared" si="25"/>
        <v>0</v>
      </c>
      <c r="J437" s="3">
        <f t="shared" si="26"/>
        <v>0</v>
      </c>
      <c r="K437" s="14" t="e">
        <f t="shared" si="27"/>
        <v>#DIV/0!</v>
      </c>
    </row>
    <row r="438" spans="1:11" x14ac:dyDescent="0.25">
      <c r="A438" s="5" t="s">
        <v>653</v>
      </c>
      <c r="B438" s="8">
        <v>0.25</v>
      </c>
      <c r="C438" s="7"/>
      <c r="D438" s="7"/>
      <c r="E438" s="10">
        <v>-1</v>
      </c>
      <c r="F438" s="7">
        <v>-0.75</v>
      </c>
      <c r="H438" t="str">
        <f t="shared" si="24"/>
        <v>63014</v>
      </c>
      <c r="I438" s="3">
        <f t="shared" si="25"/>
        <v>42031.76</v>
      </c>
      <c r="J438" s="3">
        <f t="shared" si="26"/>
        <v>0</v>
      </c>
      <c r="K438" s="14">
        <f t="shared" si="27"/>
        <v>-1</v>
      </c>
    </row>
    <row r="439" spans="1:11" x14ac:dyDescent="0.25">
      <c r="A439" s="5" t="s">
        <v>389</v>
      </c>
      <c r="B439" s="7"/>
      <c r="C439" s="7">
        <v>18966</v>
      </c>
      <c r="D439" s="7"/>
      <c r="E439" s="10" t="e">
        <v>#DIV/0!</v>
      </c>
      <c r="F439" s="7" t="e">
        <v>#DIV/0!</v>
      </c>
      <c r="H439" t="str">
        <f t="shared" si="24"/>
        <v>7053</v>
      </c>
      <c r="I439" s="3">
        <f t="shared" si="25"/>
        <v>0</v>
      </c>
      <c r="J439" s="3">
        <f t="shared" si="26"/>
        <v>19914.3</v>
      </c>
      <c r="K439" s="14" t="e">
        <f t="shared" si="27"/>
        <v>#DIV/0!</v>
      </c>
    </row>
    <row r="440" spans="1:11" x14ac:dyDescent="0.25">
      <c r="A440" s="5" t="s">
        <v>447</v>
      </c>
      <c r="B440" s="7"/>
      <c r="C440" s="7">
        <v>11100</v>
      </c>
      <c r="D440" s="7"/>
      <c r="E440" s="10" t="e">
        <v>#DIV/0!</v>
      </c>
      <c r="F440" s="7" t="e">
        <v>#DIV/0!</v>
      </c>
      <c r="H440" t="str">
        <f t="shared" si="24"/>
        <v>102494</v>
      </c>
      <c r="I440" s="3">
        <f t="shared" si="25"/>
        <v>0</v>
      </c>
      <c r="J440" s="3">
        <f t="shared" si="26"/>
        <v>1750</v>
      </c>
      <c r="K440" s="14" t="e">
        <f t="shared" si="27"/>
        <v>#DIV/0!</v>
      </c>
    </row>
    <row r="441" spans="1:11" x14ac:dyDescent="0.25">
      <c r="A441" s="5" t="s">
        <v>675</v>
      </c>
      <c r="B441" s="7"/>
      <c r="C441" s="7">
        <v>0</v>
      </c>
      <c r="D441" s="7"/>
      <c r="E441" s="10" t="e">
        <v>#DIV/0!</v>
      </c>
      <c r="F441" s="7" t="e">
        <v>#DIV/0!</v>
      </c>
      <c r="H441" t="str">
        <f t="shared" si="24"/>
        <v>48795</v>
      </c>
      <c r="I441" s="3">
        <f t="shared" si="25"/>
        <v>0</v>
      </c>
      <c r="J441" s="3">
        <f t="shared" si="26"/>
        <v>22785</v>
      </c>
      <c r="K441" s="14" t="e">
        <f t="shared" si="27"/>
        <v>#DIV/0!</v>
      </c>
    </row>
    <row r="442" spans="1:11" x14ac:dyDescent="0.25">
      <c r="A442" s="5" t="s">
        <v>728</v>
      </c>
      <c r="B442" s="7"/>
      <c r="C442" s="7">
        <v>0</v>
      </c>
      <c r="D442" s="7"/>
      <c r="E442" s="10" t="e">
        <v>#DIV/0!</v>
      </c>
      <c r="F442" s="7" t="e">
        <v>#DIV/0!</v>
      </c>
      <c r="H442" t="str">
        <f t="shared" si="24"/>
        <v>87934</v>
      </c>
      <c r="I442" s="3">
        <f t="shared" si="25"/>
        <v>11986</v>
      </c>
      <c r="J442" s="3">
        <f t="shared" si="26"/>
        <v>8319</v>
      </c>
      <c r="K442" s="14">
        <f t="shared" si="27"/>
        <v>-0.30594026364091442</v>
      </c>
    </row>
    <row r="443" spans="1:11" x14ac:dyDescent="0.25">
      <c r="A443" s="5" t="s">
        <v>757</v>
      </c>
      <c r="B443" s="7">
        <v>0</v>
      </c>
      <c r="C443" s="7">
        <v>0</v>
      </c>
      <c r="D443" s="7"/>
      <c r="E443" s="10" t="e">
        <v>#DIV/0!</v>
      </c>
      <c r="F443" s="7" t="e">
        <v>#DIV/0!</v>
      </c>
      <c r="H443" t="str">
        <f t="shared" si="24"/>
        <v>78122</v>
      </c>
      <c r="I443" s="3">
        <f t="shared" si="25"/>
        <v>29634</v>
      </c>
      <c r="J443" s="3">
        <f t="shared" si="26"/>
        <v>30884</v>
      </c>
      <c r="K443" s="14">
        <f t="shared" si="27"/>
        <v>4.2181278261456435E-2</v>
      </c>
    </row>
    <row r="444" spans="1:11" x14ac:dyDescent="0.25">
      <c r="A444" s="5" t="s">
        <v>299</v>
      </c>
      <c r="B444" s="7">
        <v>0</v>
      </c>
      <c r="C444" s="7">
        <v>38000</v>
      </c>
      <c r="D444" s="7"/>
      <c r="E444" s="10" t="e">
        <v>#DIV/0!</v>
      </c>
      <c r="F444" s="7" t="e">
        <v>#DIV/0!</v>
      </c>
      <c r="H444" t="str">
        <f t="shared" si="24"/>
        <v>49075</v>
      </c>
      <c r="I444" s="3">
        <f t="shared" si="25"/>
        <v>39900</v>
      </c>
      <c r="J444" s="3">
        <f t="shared" si="26"/>
        <v>39900</v>
      </c>
      <c r="K444" s="14">
        <f t="shared" si="27"/>
        <v>0</v>
      </c>
    </row>
    <row r="445" spans="1:11" x14ac:dyDescent="0.25">
      <c r="A445" s="5" t="s">
        <v>14</v>
      </c>
      <c r="B445" s="7"/>
      <c r="C445" s="7">
        <v>3440000</v>
      </c>
      <c r="D445" s="7"/>
      <c r="E445" s="10" t="e">
        <v>#DIV/0!</v>
      </c>
      <c r="F445" s="7" t="e">
        <v>#DIV/0!</v>
      </c>
      <c r="H445" t="e">
        <f t="shared" si="24"/>
        <v>#N/A</v>
      </c>
      <c r="I445" s="3" t="e">
        <f t="shared" si="25"/>
        <v>#N/A</v>
      </c>
      <c r="J445" s="3" t="e">
        <f t="shared" si="26"/>
        <v>#N/A</v>
      </c>
      <c r="K445" s="14" t="e">
        <f t="shared" si="27"/>
        <v>#N/A</v>
      </c>
    </row>
    <row r="446" spans="1:11" x14ac:dyDescent="0.25">
      <c r="A446" s="5" t="s">
        <v>657</v>
      </c>
      <c r="B446" s="7">
        <v>0</v>
      </c>
      <c r="C446" s="7">
        <v>0</v>
      </c>
      <c r="D446" s="7"/>
      <c r="E446" s="10" t="e">
        <v>#DIV/0!</v>
      </c>
      <c r="F446" s="7" t="e">
        <v>#DIV/0!</v>
      </c>
      <c r="H446" t="str">
        <f t="shared" si="24"/>
        <v>93207</v>
      </c>
      <c r="I446" s="3">
        <f t="shared" si="25"/>
        <v>26000</v>
      </c>
      <c r="J446" s="3">
        <f t="shared" si="26"/>
        <v>13000</v>
      </c>
      <c r="K446" s="14">
        <f t="shared" si="27"/>
        <v>-0.5</v>
      </c>
    </row>
    <row r="447" spans="1:11" x14ac:dyDescent="0.25">
      <c r="A447" s="5" t="s">
        <v>450</v>
      </c>
      <c r="B447" s="7"/>
      <c r="C447" s="7">
        <v>11007.86</v>
      </c>
      <c r="D447" s="7"/>
      <c r="E447" s="10" t="e">
        <v>#DIV/0!</v>
      </c>
      <c r="F447" s="7" t="e">
        <v>#DIV/0!</v>
      </c>
      <c r="H447" t="e">
        <f t="shared" si="24"/>
        <v>#N/A</v>
      </c>
      <c r="I447" s="3" t="e">
        <f t="shared" si="25"/>
        <v>#N/A</v>
      </c>
      <c r="J447" s="3" t="e">
        <f t="shared" si="26"/>
        <v>#N/A</v>
      </c>
      <c r="K447" s="14" t="e">
        <f t="shared" si="27"/>
        <v>#N/A</v>
      </c>
    </row>
    <row r="448" spans="1:11" x14ac:dyDescent="0.25">
      <c r="A448" s="5" t="s">
        <v>462</v>
      </c>
      <c r="B448" s="7"/>
      <c r="C448" s="7">
        <v>10150</v>
      </c>
      <c r="D448" s="7"/>
      <c r="E448" s="10" t="e">
        <v>#DIV/0!</v>
      </c>
      <c r="F448" s="7" t="e">
        <v>#DIV/0!</v>
      </c>
      <c r="H448" t="str">
        <f t="shared" si="24"/>
        <v>104175</v>
      </c>
      <c r="I448" s="3">
        <f t="shared" si="25"/>
        <v>0</v>
      </c>
      <c r="J448" s="3">
        <f t="shared" si="26"/>
        <v>10150</v>
      </c>
      <c r="K448" s="14" t="e">
        <f t="shared" si="27"/>
        <v>#DIV/0!</v>
      </c>
    </row>
    <row r="449" spans="1:11" x14ac:dyDescent="0.25">
      <c r="A449" s="5" t="s">
        <v>573</v>
      </c>
      <c r="B449" s="7"/>
      <c r="C449" s="7">
        <v>3781.03</v>
      </c>
      <c r="D449" s="7"/>
      <c r="E449" s="10" t="e">
        <v>#DIV/0!</v>
      </c>
      <c r="F449" s="7" t="e">
        <v>#DIV/0!</v>
      </c>
      <c r="H449" t="e">
        <f t="shared" si="24"/>
        <v>#N/A</v>
      </c>
      <c r="I449" s="3" t="e">
        <f t="shared" si="25"/>
        <v>#N/A</v>
      </c>
      <c r="J449" s="3" t="e">
        <f t="shared" si="26"/>
        <v>#N/A</v>
      </c>
      <c r="K449" s="14" t="e">
        <f t="shared" si="27"/>
        <v>#N/A</v>
      </c>
    </row>
    <row r="450" spans="1:11" x14ac:dyDescent="0.25">
      <c r="A450" s="5" t="s">
        <v>139</v>
      </c>
      <c r="B450" s="7"/>
      <c r="C450" s="7">
        <v>190000</v>
      </c>
      <c r="D450" s="7"/>
      <c r="E450" s="10" t="e">
        <v>#DIV/0!</v>
      </c>
      <c r="F450" s="7" t="e">
        <v>#DIV/0!</v>
      </c>
      <c r="H450" t="e">
        <f t="shared" si="24"/>
        <v>#N/A</v>
      </c>
      <c r="I450" s="3" t="e">
        <f t="shared" si="25"/>
        <v>#N/A</v>
      </c>
      <c r="J450" s="3" t="e">
        <f t="shared" si="26"/>
        <v>#N/A</v>
      </c>
      <c r="K450" s="14" t="e">
        <f t="shared" si="27"/>
        <v>#N/A</v>
      </c>
    </row>
    <row r="451" spans="1:11" x14ac:dyDescent="0.25">
      <c r="A451" s="5" t="s">
        <v>703</v>
      </c>
      <c r="B451" s="7"/>
      <c r="C451" s="7">
        <v>0</v>
      </c>
      <c r="D451" s="7"/>
      <c r="E451" s="10" t="e">
        <v>#DIV/0!</v>
      </c>
      <c r="F451" s="7" t="e">
        <v>#DIV/0!</v>
      </c>
      <c r="H451" t="str">
        <f t="shared" si="24"/>
        <v>100661</v>
      </c>
      <c r="I451" s="3">
        <f t="shared" si="25"/>
        <v>0</v>
      </c>
      <c r="J451" s="3">
        <f t="shared" si="26"/>
        <v>241812</v>
      </c>
      <c r="K451" s="14" t="e">
        <f t="shared" si="27"/>
        <v>#DIV/0!</v>
      </c>
    </row>
    <row r="452" spans="1:11" x14ac:dyDescent="0.25">
      <c r="A452" s="5" t="s">
        <v>673</v>
      </c>
      <c r="B452" s="7">
        <v>0</v>
      </c>
      <c r="C452" s="7">
        <v>0</v>
      </c>
      <c r="D452" s="7"/>
      <c r="E452" s="10" t="e">
        <v>#DIV/0!</v>
      </c>
      <c r="F452" s="7" t="e">
        <v>#DIV/0!</v>
      </c>
      <c r="H452" t="str">
        <f t="shared" si="24"/>
        <v>98412</v>
      </c>
      <c r="I452" s="3">
        <f t="shared" si="25"/>
        <v>34272.5</v>
      </c>
      <c r="J452" s="3">
        <f t="shared" si="26"/>
        <v>54858.74</v>
      </c>
      <c r="K452" s="14">
        <f t="shared" si="27"/>
        <v>0.60066350572616523</v>
      </c>
    </row>
    <row r="453" spans="1:11" x14ac:dyDescent="0.25">
      <c r="A453" s="5" t="s">
        <v>752</v>
      </c>
      <c r="B453" s="7">
        <v>0</v>
      </c>
      <c r="C453" s="7">
        <v>0</v>
      </c>
      <c r="D453" s="7"/>
      <c r="E453" s="10" t="e">
        <v>#DIV/0!</v>
      </c>
      <c r="F453" s="7" t="e">
        <v>#DIV/0!</v>
      </c>
      <c r="H453" t="str">
        <f t="shared" ref="H453:H516" si="28">VLOOKUP(A453,AP,2,FALSE)</f>
        <v>45810</v>
      </c>
      <c r="I453" s="3">
        <f t="shared" ref="I453:I516" si="29">VLOOKUP(A453,AP,3,)</f>
        <v>6400133.4400000004</v>
      </c>
      <c r="J453" s="3">
        <f t="shared" ref="J453:J516" si="30">VLOOKUP(A453,AP,4,FALSE)</f>
        <v>5994980.4500000002</v>
      </c>
      <c r="K453" s="14">
        <f t="shared" ref="K453:K516" si="31">VLOOKUP(A453,AP,6,FALSE)</f>
        <v>-6.3303834802544395E-2</v>
      </c>
    </row>
    <row r="454" spans="1:11" x14ac:dyDescent="0.25">
      <c r="A454" s="5" t="s">
        <v>503</v>
      </c>
      <c r="B454" s="7"/>
      <c r="C454" s="7">
        <v>6858</v>
      </c>
      <c r="D454" s="7"/>
      <c r="E454" s="10" t="e">
        <v>#DIV/0!</v>
      </c>
      <c r="F454" s="7" t="e">
        <v>#DIV/0!</v>
      </c>
      <c r="H454" t="str">
        <f t="shared" si="28"/>
        <v>106244</v>
      </c>
      <c r="I454" s="3">
        <f t="shared" si="29"/>
        <v>0</v>
      </c>
      <c r="J454" s="3">
        <f t="shared" si="30"/>
        <v>6858</v>
      </c>
      <c r="K454" s="14" t="e">
        <f t="shared" si="31"/>
        <v>#DIV/0!</v>
      </c>
    </row>
    <row r="455" spans="1:11" x14ac:dyDescent="0.25">
      <c r="A455" s="5" t="s">
        <v>531</v>
      </c>
      <c r="B455" s="7"/>
      <c r="C455" s="7">
        <v>5505</v>
      </c>
      <c r="D455" s="7"/>
      <c r="E455" s="10" t="e">
        <v>#DIV/0!</v>
      </c>
      <c r="F455" s="7" t="e">
        <v>#DIV/0!</v>
      </c>
      <c r="H455" t="str">
        <f t="shared" si="28"/>
        <v>71922</v>
      </c>
      <c r="I455" s="3">
        <f t="shared" si="29"/>
        <v>0</v>
      </c>
      <c r="J455" s="3">
        <f t="shared" si="30"/>
        <v>0</v>
      </c>
      <c r="K455" s="14" t="e">
        <f t="shared" si="31"/>
        <v>#DIV/0!</v>
      </c>
    </row>
    <row r="456" spans="1:11" x14ac:dyDescent="0.25">
      <c r="A456" s="5" t="s">
        <v>181</v>
      </c>
      <c r="B456" s="7"/>
      <c r="C456" s="7"/>
      <c r="D456" s="7">
        <v>123350</v>
      </c>
      <c r="E456" s="10" t="e">
        <v>#DIV/0!</v>
      </c>
      <c r="F456" s="7" t="e">
        <v>#DIV/0!</v>
      </c>
      <c r="H456" t="e">
        <f t="shared" si="28"/>
        <v>#N/A</v>
      </c>
      <c r="I456" s="3" t="e">
        <f t="shared" si="29"/>
        <v>#N/A</v>
      </c>
      <c r="J456" s="3" t="e">
        <f t="shared" si="30"/>
        <v>#N/A</v>
      </c>
      <c r="K456" s="14" t="e">
        <f t="shared" si="31"/>
        <v>#N/A</v>
      </c>
    </row>
    <row r="457" spans="1:11" x14ac:dyDescent="0.25">
      <c r="A457" s="5" t="s">
        <v>197</v>
      </c>
      <c r="B457" s="7"/>
      <c r="C457" s="7">
        <v>101600</v>
      </c>
      <c r="D457" s="7"/>
      <c r="E457" s="10" t="e">
        <v>#DIV/0!</v>
      </c>
      <c r="F457" s="7" t="e">
        <v>#DIV/0!</v>
      </c>
      <c r="H457" t="str">
        <f t="shared" si="28"/>
        <v>102000</v>
      </c>
      <c r="I457" s="3">
        <f t="shared" si="29"/>
        <v>0</v>
      </c>
      <c r="J457" s="3">
        <f t="shared" si="30"/>
        <v>101600</v>
      </c>
      <c r="K457" s="14" t="e">
        <f t="shared" si="31"/>
        <v>#DIV/0!</v>
      </c>
    </row>
    <row r="458" spans="1:11" x14ac:dyDescent="0.25">
      <c r="A458" s="5" t="s">
        <v>723</v>
      </c>
      <c r="B458" s="7">
        <v>0</v>
      </c>
      <c r="C458" s="7"/>
      <c r="D458" s="7"/>
      <c r="E458" s="10" t="e">
        <v>#DIV/0!</v>
      </c>
      <c r="F458" s="7" t="e">
        <v>#DIV/0!</v>
      </c>
      <c r="H458" t="str">
        <f t="shared" si="28"/>
        <v>98606</v>
      </c>
      <c r="I458" s="3">
        <f t="shared" si="29"/>
        <v>5000</v>
      </c>
      <c r="J458" s="3">
        <f t="shared" si="30"/>
        <v>0</v>
      </c>
      <c r="K458" s="14">
        <f t="shared" si="31"/>
        <v>-1</v>
      </c>
    </row>
    <row r="459" spans="1:11" x14ac:dyDescent="0.25">
      <c r="A459" s="5" t="s">
        <v>743</v>
      </c>
      <c r="B459" s="7">
        <v>0</v>
      </c>
      <c r="C459" s="7"/>
      <c r="D459" s="7"/>
      <c r="E459" s="10" t="e">
        <v>#DIV/0!</v>
      </c>
      <c r="F459" s="7" t="e">
        <v>#DIV/0!</v>
      </c>
      <c r="H459" t="str">
        <f t="shared" si="28"/>
        <v>94544</v>
      </c>
      <c r="I459" s="3">
        <f t="shared" si="29"/>
        <v>209755.2</v>
      </c>
      <c r="J459" s="3">
        <f t="shared" si="30"/>
        <v>314632.78000000003</v>
      </c>
      <c r="K459" s="14">
        <f t="shared" si="31"/>
        <v>0.49999990465075483</v>
      </c>
    </row>
    <row r="460" spans="1:11" x14ac:dyDescent="0.25">
      <c r="A460" s="5" t="s">
        <v>382</v>
      </c>
      <c r="B460" s="7"/>
      <c r="C460" s="7">
        <v>19449.990000000002</v>
      </c>
      <c r="D460" s="7"/>
      <c r="E460" s="10" t="e">
        <v>#DIV/0!</v>
      </c>
      <c r="F460" s="7" t="e">
        <v>#DIV/0!</v>
      </c>
      <c r="H460" t="str">
        <f t="shared" si="28"/>
        <v>100321</v>
      </c>
      <c r="I460" s="3">
        <f t="shared" si="29"/>
        <v>0</v>
      </c>
      <c r="J460" s="3">
        <f t="shared" si="30"/>
        <v>19630.259999999998</v>
      </c>
      <c r="K460" s="14" t="e">
        <f t="shared" si="31"/>
        <v>#DIV/0!</v>
      </c>
    </row>
    <row r="461" spans="1:11" x14ac:dyDescent="0.25">
      <c r="A461" s="5" t="s">
        <v>748</v>
      </c>
      <c r="B461" s="7"/>
      <c r="C461" s="7">
        <v>0</v>
      </c>
      <c r="D461" s="7"/>
      <c r="E461" s="10" t="e">
        <v>#DIV/0!</v>
      </c>
      <c r="F461" s="7" t="e">
        <v>#DIV/0!</v>
      </c>
      <c r="H461" t="str">
        <f t="shared" si="28"/>
        <v>86911</v>
      </c>
      <c r="I461" s="3">
        <f t="shared" si="29"/>
        <v>10000</v>
      </c>
      <c r="J461" s="3">
        <f t="shared" si="30"/>
        <v>37327.35</v>
      </c>
      <c r="K461" s="14">
        <f t="shared" si="31"/>
        <v>2.7327349999999999</v>
      </c>
    </row>
    <row r="462" spans="1:11" x14ac:dyDescent="0.25">
      <c r="A462" s="5" t="s">
        <v>718</v>
      </c>
      <c r="B462" s="7"/>
      <c r="C462" s="7">
        <v>0</v>
      </c>
      <c r="D462" s="7"/>
      <c r="E462" s="10" t="e">
        <v>#DIV/0!</v>
      </c>
      <c r="F462" s="7" t="e">
        <v>#DIV/0!</v>
      </c>
      <c r="H462" t="e">
        <f t="shared" si="28"/>
        <v>#N/A</v>
      </c>
      <c r="I462" s="3" t="e">
        <f t="shared" si="29"/>
        <v>#N/A</v>
      </c>
      <c r="J462" s="3" t="e">
        <f t="shared" si="30"/>
        <v>#N/A</v>
      </c>
      <c r="K462" s="14" t="e">
        <f t="shared" si="31"/>
        <v>#N/A</v>
      </c>
    </row>
    <row r="463" spans="1:11" x14ac:dyDescent="0.25">
      <c r="A463" s="5" t="s">
        <v>441</v>
      </c>
      <c r="B463" s="7"/>
      <c r="C463" s="7">
        <v>11810</v>
      </c>
      <c r="D463" s="7"/>
      <c r="E463" s="10" t="e">
        <v>#DIV/0!</v>
      </c>
      <c r="F463" s="7" t="e">
        <v>#DIV/0!</v>
      </c>
      <c r="H463" t="str">
        <f t="shared" si="28"/>
        <v>104725</v>
      </c>
      <c r="I463" s="3">
        <f t="shared" si="29"/>
        <v>0</v>
      </c>
      <c r="J463" s="3">
        <f t="shared" si="30"/>
        <v>0</v>
      </c>
      <c r="K463" s="14" t="e">
        <f t="shared" si="31"/>
        <v>#DIV/0!</v>
      </c>
    </row>
    <row r="464" spans="1:11" x14ac:dyDescent="0.25">
      <c r="A464" s="5" t="s">
        <v>287</v>
      </c>
      <c r="B464" s="7"/>
      <c r="C464" s="7">
        <v>44000</v>
      </c>
      <c r="D464" s="7"/>
      <c r="E464" s="10" t="e">
        <v>#DIV/0!</v>
      </c>
      <c r="F464" s="7" t="e">
        <v>#DIV/0!</v>
      </c>
      <c r="H464" t="str">
        <f t="shared" si="28"/>
        <v>28371</v>
      </c>
      <c r="I464" s="3">
        <f t="shared" si="29"/>
        <v>0</v>
      </c>
      <c r="J464" s="3">
        <f t="shared" si="30"/>
        <v>46200</v>
      </c>
      <c r="K464" s="14" t="e">
        <f t="shared" si="31"/>
        <v>#DIV/0!</v>
      </c>
    </row>
    <row r="465" spans="1:11" x14ac:dyDescent="0.25">
      <c r="A465" s="5" t="s">
        <v>12</v>
      </c>
      <c r="B465" s="7"/>
      <c r="C465" s="7">
        <v>2239000</v>
      </c>
      <c r="D465" s="7">
        <v>3580020</v>
      </c>
      <c r="E465" s="10" t="e">
        <v>#DIV/0!</v>
      </c>
      <c r="F465" s="7" t="e">
        <v>#DIV/0!</v>
      </c>
      <c r="H465" t="str">
        <f t="shared" si="28"/>
        <v>9772</v>
      </c>
      <c r="I465" s="3">
        <f t="shared" si="29"/>
        <v>0</v>
      </c>
      <c r="J465" s="3">
        <f t="shared" si="30"/>
        <v>1410570</v>
      </c>
      <c r="K465" s="14" t="e">
        <f t="shared" si="31"/>
        <v>#DIV/0!</v>
      </c>
    </row>
    <row r="466" spans="1:11" x14ac:dyDescent="0.25">
      <c r="A466" s="5" t="s">
        <v>700</v>
      </c>
      <c r="B466" s="7"/>
      <c r="C466" s="7">
        <v>0</v>
      </c>
      <c r="D466" s="7"/>
      <c r="E466" s="10" t="e">
        <v>#DIV/0!</v>
      </c>
      <c r="F466" s="7" t="e">
        <v>#DIV/0!</v>
      </c>
      <c r="H466" t="e">
        <f t="shared" si="28"/>
        <v>#N/A</v>
      </c>
      <c r="I466" s="3" t="e">
        <f t="shared" si="29"/>
        <v>#N/A</v>
      </c>
      <c r="J466" s="3" t="e">
        <f t="shared" si="30"/>
        <v>#N/A</v>
      </c>
      <c r="K466" s="14" t="e">
        <f t="shared" si="31"/>
        <v>#N/A</v>
      </c>
    </row>
    <row r="467" spans="1:11" x14ac:dyDescent="0.25">
      <c r="A467" s="11" t="s">
        <v>15</v>
      </c>
      <c r="B467" s="12"/>
      <c r="C467" s="12">
        <v>2849039.9101999998</v>
      </c>
      <c r="D467" s="12">
        <v>372166.26</v>
      </c>
      <c r="E467" s="13" t="e">
        <v>#DIV/0!</v>
      </c>
      <c r="F467" s="12" t="e">
        <v>#DIV/0!</v>
      </c>
      <c r="G467">
        <v>1</v>
      </c>
      <c r="H467" t="str">
        <f t="shared" si="28"/>
        <v>88071</v>
      </c>
      <c r="I467" s="3">
        <f t="shared" si="29"/>
        <v>0</v>
      </c>
      <c r="J467" s="3">
        <f t="shared" si="30"/>
        <v>1789506.9</v>
      </c>
      <c r="K467" s="14" t="e">
        <f t="shared" si="31"/>
        <v>#DIV/0!</v>
      </c>
    </row>
    <row r="468" spans="1:11" x14ac:dyDescent="0.25">
      <c r="A468" s="5" t="s">
        <v>742</v>
      </c>
      <c r="B468" s="7">
        <v>0</v>
      </c>
      <c r="C468" s="7"/>
      <c r="D468" s="7"/>
      <c r="E468" s="10" t="e">
        <v>#DIV/0!</v>
      </c>
      <c r="F468" s="7" t="e">
        <v>#DIV/0!</v>
      </c>
      <c r="H468" t="str">
        <f t="shared" si="28"/>
        <v>97936</v>
      </c>
      <c r="I468" s="3">
        <f t="shared" si="29"/>
        <v>67800</v>
      </c>
      <c r="J468" s="3">
        <f t="shared" si="30"/>
        <v>0</v>
      </c>
      <c r="K468" s="14">
        <f t="shared" si="31"/>
        <v>-1</v>
      </c>
    </row>
    <row r="469" spans="1:11" x14ac:dyDescent="0.25">
      <c r="A469" s="5" t="s">
        <v>494</v>
      </c>
      <c r="B469" s="7"/>
      <c r="C469" s="7">
        <v>7235</v>
      </c>
      <c r="D469" s="7"/>
      <c r="E469" s="10" t="e">
        <v>#DIV/0!</v>
      </c>
      <c r="F469" s="7" t="e">
        <v>#DIV/0!</v>
      </c>
      <c r="H469" t="str">
        <f t="shared" si="28"/>
        <v>77781</v>
      </c>
      <c r="I469" s="3">
        <f t="shared" si="29"/>
        <v>0</v>
      </c>
      <c r="J469" s="3">
        <f t="shared" si="30"/>
        <v>7235</v>
      </c>
      <c r="K469" s="14" t="e">
        <f t="shared" si="31"/>
        <v>#DIV/0!</v>
      </c>
    </row>
    <row r="470" spans="1:11" x14ac:dyDescent="0.25">
      <c r="A470" s="5" t="s">
        <v>496</v>
      </c>
      <c r="B470" s="7"/>
      <c r="C470" s="7">
        <v>7170</v>
      </c>
      <c r="D470" s="7"/>
      <c r="E470" s="10" t="e">
        <v>#DIV/0!</v>
      </c>
      <c r="F470" s="7" t="e">
        <v>#DIV/0!</v>
      </c>
      <c r="H470" t="str">
        <f t="shared" si="28"/>
        <v>104910</v>
      </c>
      <c r="I470" s="3">
        <f t="shared" si="29"/>
        <v>0</v>
      </c>
      <c r="J470" s="3">
        <f t="shared" si="30"/>
        <v>7170</v>
      </c>
      <c r="K470" s="14" t="e">
        <f t="shared" si="31"/>
        <v>#DIV/0!</v>
      </c>
    </row>
    <row r="471" spans="1:11" x14ac:dyDescent="0.25">
      <c r="A471" s="5" t="s">
        <v>381</v>
      </c>
      <c r="B471" s="7">
        <v>0</v>
      </c>
      <c r="C471" s="7">
        <v>19560.71</v>
      </c>
      <c r="D471" s="7"/>
      <c r="E471" s="10" t="e">
        <v>#DIV/0!</v>
      </c>
      <c r="F471" s="7" t="e">
        <v>#DIV/0!</v>
      </c>
      <c r="H471" t="str">
        <f t="shared" si="28"/>
        <v>77549</v>
      </c>
      <c r="I471" s="3">
        <f t="shared" si="29"/>
        <v>5685526.2599999998</v>
      </c>
      <c r="J471" s="3">
        <f t="shared" si="30"/>
        <v>16720206.939999999</v>
      </c>
      <c r="K471" s="14">
        <f t="shared" si="31"/>
        <v>1.9408371671121258</v>
      </c>
    </row>
    <row r="472" spans="1:11" x14ac:dyDescent="0.25">
      <c r="A472" s="5" t="s">
        <v>719</v>
      </c>
      <c r="B472" s="7">
        <v>0</v>
      </c>
      <c r="C472" s="7"/>
      <c r="D472" s="7"/>
      <c r="E472" s="10" t="e">
        <v>#DIV/0!</v>
      </c>
      <c r="F472" s="7" t="e">
        <v>#DIV/0!</v>
      </c>
      <c r="H472" t="e">
        <f t="shared" si="28"/>
        <v>#N/A</v>
      </c>
      <c r="I472" s="3" t="e">
        <f t="shared" si="29"/>
        <v>#N/A</v>
      </c>
      <c r="J472" s="3" t="e">
        <f t="shared" si="30"/>
        <v>#N/A</v>
      </c>
      <c r="K472" s="14" t="e">
        <f t="shared" si="31"/>
        <v>#N/A</v>
      </c>
    </row>
    <row r="473" spans="1:11" x14ac:dyDescent="0.25">
      <c r="A473" s="5" t="s">
        <v>649</v>
      </c>
      <c r="B473" s="7"/>
      <c r="C473" s="7">
        <v>312.8</v>
      </c>
      <c r="D473" s="7"/>
      <c r="E473" s="10" t="e">
        <v>#DIV/0!</v>
      </c>
      <c r="F473" s="7" t="e">
        <v>#DIV/0!</v>
      </c>
      <c r="H473" t="e">
        <f t="shared" si="28"/>
        <v>#N/A</v>
      </c>
      <c r="I473" s="3" t="e">
        <f t="shared" si="29"/>
        <v>#N/A</v>
      </c>
      <c r="J473" s="3" t="e">
        <f t="shared" si="30"/>
        <v>#N/A</v>
      </c>
      <c r="K473" s="14" t="e">
        <f t="shared" si="31"/>
        <v>#N/A</v>
      </c>
    </row>
    <row r="474" spans="1:11" x14ac:dyDescent="0.25">
      <c r="A474" s="5" t="s">
        <v>474</v>
      </c>
      <c r="B474" s="7"/>
      <c r="C474" s="7">
        <v>9398.4901800000007</v>
      </c>
      <c r="D474" s="7"/>
      <c r="E474" s="10" t="e">
        <v>#DIV/0!</v>
      </c>
      <c r="F474" s="7" t="e">
        <v>#DIV/0!</v>
      </c>
      <c r="H474" t="str">
        <f t="shared" si="28"/>
        <v>99289</v>
      </c>
      <c r="I474" s="3">
        <f t="shared" si="29"/>
        <v>0</v>
      </c>
      <c r="J474" s="3">
        <f t="shared" si="30"/>
        <v>9471.9</v>
      </c>
      <c r="K474" s="14" t="e">
        <f t="shared" si="31"/>
        <v>#DIV/0!</v>
      </c>
    </row>
    <row r="475" spans="1:11" x14ac:dyDescent="0.25">
      <c r="A475" s="5" t="s">
        <v>559</v>
      </c>
      <c r="B475" s="7"/>
      <c r="C475" s="7">
        <v>4199</v>
      </c>
      <c r="D475" s="7"/>
      <c r="E475" s="10" t="e">
        <v>#DIV/0!</v>
      </c>
      <c r="F475" s="7" t="e">
        <v>#DIV/0!</v>
      </c>
      <c r="H475" t="str">
        <f t="shared" si="28"/>
        <v>104985</v>
      </c>
      <c r="I475" s="3">
        <f t="shared" si="29"/>
        <v>0</v>
      </c>
      <c r="J475" s="3">
        <f t="shared" si="30"/>
        <v>0</v>
      </c>
      <c r="K475" s="14" t="e">
        <f t="shared" si="31"/>
        <v>#DIV/0!</v>
      </c>
    </row>
    <row r="476" spans="1:11" x14ac:dyDescent="0.25">
      <c r="A476" s="5" t="s">
        <v>464</v>
      </c>
      <c r="B476" s="7">
        <v>0</v>
      </c>
      <c r="C476" s="7">
        <v>10000</v>
      </c>
      <c r="D476" s="7"/>
      <c r="E476" s="10" t="e">
        <v>#DIV/0!</v>
      </c>
      <c r="F476" s="7" t="e">
        <v>#DIV/0!</v>
      </c>
      <c r="H476" t="str">
        <f t="shared" si="28"/>
        <v>92861</v>
      </c>
      <c r="I476" s="3">
        <f t="shared" si="29"/>
        <v>4426</v>
      </c>
      <c r="J476" s="3">
        <f t="shared" si="30"/>
        <v>10000</v>
      </c>
      <c r="K476" s="14">
        <f t="shared" si="31"/>
        <v>1.2593764121102575</v>
      </c>
    </row>
    <row r="477" spans="1:11" x14ac:dyDescent="0.25">
      <c r="A477" s="5" t="s">
        <v>681</v>
      </c>
      <c r="B477" s="7">
        <v>0</v>
      </c>
      <c r="C477" s="7"/>
      <c r="D477" s="7"/>
      <c r="E477" s="10" t="e">
        <v>#DIV/0!</v>
      </c>
      <c r="F477" s="7" t="e">
        <v>#DIV/0!</v>
      </c>
      <c r="H477" t="str">
        <f t="shared" si="28"/>
        <v>53070</v>
      </c>
      <c r="I477" s="3">
        <f t="shared" si="29"/>
        <v>149625</v>
      </c>
      <c r="J477" s="3">
        <f t="shared" si="30"/>
        <v>0</v>
      </c>
      <c r="K477" s="14">
        <f t="shared" si="31"/>
        <v>-1</v>
      </c>
    </row>
    <row r="478" spans="1:11" x14ac:dyDescent="0.25">
      <c r="A478" s="5" t="s">
        <v>481</v>
      </c>
      <c r="B478" s="7"/>
      <c r="C478" s="7"/>
      <c r="D478" s="7">
        <v>8600</v>
      </c>
      <c r="E478" s="10" t="e">
        <v>#DIV/0!</v>
      </c>
      <c r="F478" s="7" t="e">
        <v>#DIV/0!</v>
      </c>
      <c r="H478" t="e">
        <f t="shared" si="28"/>
        <v>#N/A</v>
      </c>
      <c r="I478" s="3" t="e">
        <f t="shared" si="29"/>
        <v>#N/A</v>
      </c>
      <c r="J478" s="3" t="e">
        <f t="shared" si="30"/>
        <v>#N/A</v>
      </c>
      <c r="K478" s="14" t="e">
        <f t="shared" si="31"/>
        <v>#N/A</v>
      </c>
    </row>
    <row r="479" spans="1:11" x14ac:dyDescent="0.25">
      <c r="A479" s="5" t="s">
        <v>207</v>
      </c>
      <c r="B479" s="7">
        <v>0</v>
      </c>
      <c r="C479" s="7">
        <v>90000</v>
      </c>
      <c r="D479" s="7"/>
      <c r="E479" s="10" t="e">
        <v>#DIV/0!</v>
      </c>
      <c r="F479" s="7" t="e">
        <v>#DIV/0!</v>
      </c>
      <c r="H479" t="str">
        <f t="shared" si="28"/>
        <v>91722</v>
      </c>
      <c r="I479" s="3">
        <f t="shared" si="29"/>
        <v>50355</v>
      </c>
      <c r="J479" s="3">
        <f t="shared" si="30"/>
        <v>148000</v>
      </c>
      <c r="K479" s="14">
        <f t="shared" si="31"/>
        <v>1.939132161652269</v>
      </c>
    </row>
    <row r="480" spans="1:11" x14ac:dyDescent="0.25">
      <c r="A480" s="5" t="s">
        <v>385</v>
      </c>
      <c r="B480" s="7"/>
      <c r="C480" s="7">
        <v>19000</v>
      </c>
      <c r="D480" s="7"/>
      <c r="E480" s="10" t="e">
        <v>#DIV/0!</v>
      </c>
      <c r="F480" s="7" t="e">
        <v>#DIV/0!</v>
      </c>
      <c r="H480" t="str">
        <f t="shared" si="28"/>
        <v>103833</v>
      </c>
      <c r="I480" s="3">
        <f t="shared" si="29"/>
        <v>0</v>
      </c>
      <c r="J480" s="3">
        <f t="shared" si="30"/>
        <v>16306206</v>
      </c>
      <c r="K480" s="14" t="e">
        <f t="shared" si="31"/>
        <v>#DIV/0!</v>
      </c>
    </row>
    <row r="481" spans="1:11" x14ac:dyDescent="0.25">
      <c r="A481" s="5" t="s">
        <v>141</v>
      </c>
      <c r="B481" s="7"/>
      <c r="C481" s="7">
        <v>188518</v>
      </c>
      <c r="D481" s="7"/>
      <c r="E481" s="10" t="e">
        <v>#DIV/0!</v>
      </c>
      <c r="F481" s="7" t="e">
        <v>#DIV/0!</v>
      </c>
      <c r="H481" t="e">
        <f t="shared" si="28"/>
        <v>#N/A</v>
      </c>
      <c r="I481" s="3" t="e">
        <f t="shared" si="29"/>
        <v>#N/A</v>
      </c>
      <c r="J481" s="3" t="e">
        <f t="shared" si="30"/>
        <v>#N/A</v>
      </c>
      <c r="K481" s="14" t="e">
        <f t="shared" si="31"/>
        <v>#N/A</v>
      </c>
    </row>
    <row r="482" spans="1:11" x14ac:dyDescent="0.25">
      <c r="A482" s="5" t="s">
        <v>263</v>
      </c>
      <c r="B482" s="7"/>
      <c r="C482" s="7">
        <v>55047.97</v>
      </c>
      <c r="D482" s="7"/>
      <c r="E482" s="10" t="e">
        <v>#DIV/0!</v>
      </c>
      <c r="F482" s="7" t="e">
        <v>#DIV/0!</v>
      </c>
      <c r="H482" t="str">
        <f t="shared" si="28"/>
        <v>104293</v>
      </c>
      <c r="I482" s="3">
        <f t="shared" si="29"/>
        <v>0</v>
      </c>
      <c r="J482" s="3">
        <f t="shared" si="30"/>
        <v>37652.97</v>
      </c>
      <c r="K482" s="14" t="e">
        <f t="shared" si="31"/>
        <v>#DIV/0!</v>
      </c>
    </row>
    <row r="483" spans="1:11" x14ac:dyDescent="0.25">
      <c r="A483" s="5" t="s">
        <v>178</v>
      </c>
      <c r="B483" s="7">
        <v>0</v>
      </c>
      <c r="C483" s="7">
        <v>126000</v>
      </c>
      <c r="D483" s="7"/>
      <c r="E483" s="10" t="e">
        <v>#DIV/0!</v>
      </c>
      <c r="F483" s="7" t="e">
        <v>#DIV/0!</v>
      </c>
      <c r="H483" t="str">
        <f t="shared" si="28"/>
        <v>76937</v>
      </c>
      <c r="I483" s="3">
        <f t="shared" si="29"/>
        <v>1200</v>
      </c>
      <c r="J483" s="3">
        <f t="shared" si="30"/>
        <v>41160</v>
      </c>
      <c r="K483" s="14">
        <f t="shared" si="31"/>
        <v>33.299999999999997</v>
      </c>
    </row>
    <row r="484" spans="1:11" x14ac:dyDescent="0.25">
      <c r="A484" s="5" t="s">
        <v>312</v>
      </c>
      <c r="B484" s="7"/>
      <c r="C484" s="7">
        <v>34827</v>
      </c>
      <c r="D484" s="7"/>
      <c r="E484" s="10" t="e">
        <v>#DIV/0!</v>
      </c>
      <c r="F484" s="7" t="e">
        <v>#DIV/0!</v>
      </c>
      <c r="H484" t="e">
        <f t="shared" si="28"/>
        <v>#N/A</v>
      </c>
      <c r="I484" s="3" t="e">
        <f t="shared" si="29"/>
        <v>#N/A</v>
      </c>
      <c r="J484" s="3" t="e">
        <f t="shared" si="30"/>
        <v>#N/A</v>
      </c>
      <c r="K484" s="14" t="e">
        <f t="shared" si="31"/>
        <v>#N/A</v>
      </c>
    </row>
    <row r="485" spans="1:11" x14ac:dyDescent="0.25">
      <c r="A485" s="5" t="s">
        <v>668</v>
      </c>
      <c r="B485" s="7">
        <v>0</v>
      </c>
      <c r="C485" s="7">
        <v>0</v>
      </c>
      <c r="D485" s="7"/>
      <c r="E485" s="10" t="e">
        <v>#DIV/0!</v>
      </c>
      <c r="F485" s="7" t="e">
        <v>#DIV/0!</v>
      </c>
      <c r="H485" t="str">
        <f t="shared" si="28"/>
        <v>49830</v>
      </c>
      <c r="I485" s="3">
        <f t="shared" si="29"/>
        <v>5170</v>
      </c>
      <c r="J485" s="3">
        <f t="shared" si="30"/>
        <v>8305</v>
      </c>
      <c r="K485" s="14">
        <f t="shared" si="31"/>
        <v>0.6063829787234043</v>
      </c>
    </row>
    <row r="486" spans="1:11" x14ac:dyDescent="0.25">
      <c r="A486" s="5" t="s">
        <v>722</v>
      </c>
      <c r="B486" s="7">
        <v>0</v>
      </c>
      <c r="C486" s="7"/>
      <c r="D486" s="7"/>
      <c r="E486" s="10" t="e">
        <v>#DIV/0!</v>
      </c>
      <c r="F486" s="7" t="e">
        <v>#DIV/0!</v>
      </c>
      <c r="H486" t="str">
        <f t="shared" si="28"/>
        <v>71277</v>
      </c>
      <c r="I486" s="3">
        <f t="shared" si="29"/>
        <v>6142.5</v>
      </c>
      <c r="J486" s="3">
        <f t="shared" si="30"/>
        <v>1189860</v>
      </c>
      <c r="K486" s="14">
        <f t="shared" si="31"/>
        <v>192.7094017094017</v>
      </c>
    </row>
    <row r="487" spans="1:11" x14ac:dyDescent="0.25">
      <c r="A487" s="5" t="s">
        <v>410</v>
      </c>
      <c r="B487" s="7">
        <v>0</v>
      </c>
      <c r="C487" s="7">
        <v>15847.9</v>
      </c>
      <c r="D487" s="7"/>
      <c r="E487" s="10" t="e">
        <v>#DIV/0!</v>
      </c>
      <c r="F487" s="7" t="e">
        <v>#DIV/0!</v>
      </c>
      <c r="H487" t="str">
        <f t="shared" si="28"/>
        <v>5711</v>
      </c>
      <c r="I487" s="3">
        <f t="shared" si="29"/>
        <v>250425</v>
      </c>
      <c r="J487" s="3">
        <f t="shared" si="30"/>
        <v>403004.7</v>
      </c>
      <c r="K487" s="14">
        <f t="shared" si="31"/>
        <v>0.60928301886792458</v>
      </c>
    </row>
    <row r="488" spans="1:11" x14ac:dyDescent="0.25">
      <c r="A488" s="5" t="s">
        <v>466</v>
      </c>
      <c r="B488" s="7"/>
      <c r="C488" s="7">
        <v>9873.85</v>
      </c>
      <c r="D488" s="7"/>
      <c r="E488" s="10" t="e">
        <v>#DIV/0!</v>
      </c>
      <c r="F488" s="7" t="e">
        <v>#DIV/0!</v>
      </c>
      <c r="H488" t="str">
        <f t="shared" si="28"/>
        <v>4575</v>
      </c>
      <c r="I488" s="3">
        <f t="shared" si="29"/>
        <v>179392.5</v>
      </c>
      <c r="J488" s="3">
        <f t="shared" si="30"/>
        <v>0</v>
      </c>
      <c r="K488" s="14">
        <f t="shared" si="31"/>
        <v>-1</v>
      </c>
    </row>
    <row r="489" spans="1:11" x14ac:dyDescent="0.25">
      <c r="A489" s="5" t="s">
        <v>663</v>
      </c>
      <c r="B489" s="7"/>
      <c r="C489" s="7">
        <v>0</v>
      </c>
      <c r="D489" s="7"/>
      <c r="E489" s="10" t="e">
        <v>#DIV/0!</v>
      </c>
      <c r="F489" s="7" t="e">
        <v>#DIV/0!</v>
      </c>
      <c r="H489" t="str">
        <f t="shared" si="28"/>
        <v>78636</v>
      </c>
      <c r="I489" s="3">
        <f t="shared" si="29"/>
        <v>0</v>
      </c>
      <c r="J489" s="3">
        <f t="shared" si="30"/>
        <v>18389.7</v>
      </c>
      <c r="K489" s="14" t="e">
        <f t="shared" si="31"/>
        <v>#DIV/0!</v>
      </c>
    </row>
    <row r="490" spans="1:11" x14ac:dyDescent="0.25">
      <c r="A490" s="5" t="s">
        <v>589</v>
      </c>
      <c r="B490" s="7">
        <v>0</v>
      </c>
      <c r="C490" s="7">
        <v>3333</v>
      </c>
      <c r="D490" s="7"/>
      <c r="E490" s="10" t="e">
        <v>#DIV/0!</v>
      </c>
      <c r="F490" s="7" t="e">
        <v>#DIV/0!</v>
      </c>
      <c r="H490" t="str">
        <f t="shared" si="28"/>
        <v>50210</v>
      </c>
      <c r="I490" s="3">
        <f t="shared" si="29"/>
        <v>1101170.7</v>
      </c>
      <c r="J490" s="3">
        <f t="shared" si="30"/>
        <v>85911</v>
      </c>
      <c r="K490" s="14">
        <f t="shared" si="31"/>
        <v>-0.92198212320760076</v>
      </c>
    </row>
    <row r="491" spans="1:11" x14ac:dyDescent="0.25">
      <c r="A491" s="5" t="s">
        <v>217</v>
      </c>
      <c r="B491" s="7"/>
      <c r="C491" s="7">
        <v>81200</v>
      </c>
      <c r="D491" s="7"/>
      <c r="E491" s="10" t="e">
        <v>#DIV/0!</v>
      </c>
      <c r="F491" s="7" t="e">
        <v>#DIV/0!</v>
      </c>
      <c r="H491" t="e">
        <f t="shared" si="28"/>
        <v>#N/A</v>
      </c>
      <c r="I491" s="3" t="e">
        <f t="shared" si="29"/>
        <v>#N/A</v>
      </c>
      <c r="J491" s="3" t="e">
        <f t="shared" si="30"/>
        <v>#N/A</v>
      </c>
      <c r="K491" s="14" t="e">
        <f t="shared" si="31"/>
        <v>#N/A</v>
      </c>
    </row>
    <row r="492" spans="1:11" x14ac:dyDescent="0.25">
      <c r="A492" s="5" t="s">
        <v>426</v>
      </c>
      <c r="B492" s="7"/>
      <c r="C492" s="7">
        <v>13337.05</v>
      </c>
      <c r="D492" s="7"/>
      <c r="E492" s="10" t="e">
        <v>#DIV/0!</v>
      </c>
      <c r="F492" s="7" t="e">
        <v>#DIV/0!</v>
      </c>
      <c r="H492" t="str">
        <f t="shared" si="28"/>
        <v>59707</v>
      </c>
      <c r="I492" s="3">
        <f t="shared" si="29"/>
        <v>22520.69</v>
      </c>
      <c r="J492" s="3">
        <f t="shared" si="30"/>
        <v>13337.05</v>
      </c>
      <c r="K492" s="14">
        <f t="shared" si="31"/>
        <v>-0.40778679516480176</v>
      </c>
    </row>
    <row r="493" spans="1:11" x14ac:dyDescent="0.25">
      <c r="A493" s="5" t="s">
        <v>615</v>
      </c>
      <c r="B493" s="7">
        <v>0</v>
      </c>
      <c r="C493" s="7">
        <v>1931.1</v>
      </c>
      <c r="D493" s="7"/>
      <c r="E493" s="10" t="e">
        <v>#DIV/0!</v>
      </c>
      <c r="F493" s="7" t="e">
        <v>#DIV/0!</v>
      </c>
      <c r="H493" t="str">
        <f t="shared" si="28"/>
        <v>50038</v>
      </c>
      <c r="I493" s="3">
        <f t="shared" si="29"/>
        <v>0</v>
      </c>
      <c r="J493" s="3">
        <f t="shared" si="30"/>
        <v>0</v>
      </c>
      <c r="K493" s="14" t="e">
        <f t="shared" si="31"/>
        <v>#DIV/0!</v>
      </c>
    </row>
    <row r="494" spans="1:11" x14ac:dyDescent="0.25">
      <c r="A494" s="5" t="s">
        <v>104</v>
      </c>
      <c r="B494" s="7"/>
      <c r="C494" s="7">
        <v>366621</v>
      </c>
      <c r="D494" s="7"/>
      <c r="E494" s="10" t="e">
        <v>#DIV/0!</v>
      </c>
      <c r="F494" s="7" t="e">
        <v>#DIV/0!</v>
      </c>
      <c r="H494" t="str">
        <f t="shared" si="28"/>
        <v>102741</v>
      </c>
      <c r="I494" s="3">
        <f t="shared" si="29"/>
        <v>0</v>
      </c>
      <c r="J494" s="3">
        <f t="shared" si="30"/>
        <v>366621</v>
      </c>
      <c r="K494" s="14" t="e">
        <f t="shared" si="31"/>
        <v>#DIV/0!</v>
      </c>
    </row>
    <row r="495" spans="1:11" x14ac:dyDescent="0.25">
      <c r="A495" s="5" t="s">
        <v>127</v>
      </c>
      <c r="B495" s="7"/>
      <c r="C495" s="7">
        <v>227114.83</v>
      </c>
      <c r="D495" s="7"/>
      <c r="E495" s="10" t="e">
        <v>#DIV/0!</v>
      </c>
      <c r="F495" s="7" t="e">
        <v>#DIV/0!</v>
      </c>
      <c r="H495" t="str">
        <f t="shared" si="28"/>
        <v>69986</v>
      </c>
      <c r="I495" s="3">
        <f t="shared" si="29"/>
        <v>0</v>
      </c>
      <c r="J495" s="3">
        <f t="shared" si="30"/>
        <v>191384.67</v>
      </c>
      <c r="K495" s="14" t="e">
        <f t="shared" si="31"/>
        <v>#DIV/0!</v>
      </c>
    </row>
    <row r="496" spans="1:11" x14ac:dyDescent="0.25">
      <c r="A496" s="5" t="s">
        <v>86</v>
      </c>
      <c r="B496" s="7"/>
      <c r="C496" s="7">
        <v>477100</v>
      </c>
      <c r="D496" s="7"/>
      <c r="E496" s="10" t="e">
        <v>#DIV/0!</v>
      </c>
      <c r="F496" s="7" t="e">
        <v>#DIV/0!</v>
      </c>
      <c r="H496" t="str">
        <f t="shared" si="28"/>
        <v>4981</v>
      </c>
      <c r="I496" s="3">
        <f t="shared" si="29"/>
        <v>789153.75</v>
      </c>
      <c r="J496" s="3">
        <f t="shared" si="30"/>
        <v>493631.25</v>
      </c>
      <c r="K496" s="14">
        <f t="shared" si="31"/>
        <v>-0.374480258124605</v>
      </c>
    </row>
    <row r="497" spans="1:11" x14ac:dyDescent="0.25">
      <c r="A497" s="5" t="s">
        <v>536</v>
      </c>
      <c r="B497" s="7"/>
      <c r="C497" s="7">
        <v>5200</v>
      </c>
      <c r="D497" s="7"/>
      <c r="E497" s="10" t="e">
        <v>#DIV/0!</v>
      </c>
      <c r="F497" s="7" t="e">
        <v>#DIV/0!</v>
      </c>
      <c r="H497" t="e">
        <f t="shared" si="28"/>
        <v>#N/A</v>
      </c>
      <c r="I497" s="3" t="e">
        <f t="shared" si="29"/>
        <v>#N/A</v>
      </c>
      <c r="J497" s="3" t="e">
        <f t="shared" si="30"/>
        <v>#N/A</v>
      </c>
      <c r="K497" s="14" t="e">
        <f t="shared" si="31"/>
        <v>#N/A</v>
      </c>
    </row>
    <row r="498" spans="1:11" x14ac:dyDescent="0.25">
      <c r="A498" s="5" t="s">
        <v>470</v>
      </c>
      <c r="B498" s="7"/>
      <c r="C498" s="7">
        <v>9645</v>
      </c>
      <c r="D498" s="7"/>
      <c r="E498" s="10" t="e">
        <v>#DIV/0!</v>
      </c>
      <c r="F498" s="7" t="e">
        <v>#DIV/0!</v>
      </c>
      <c r="H498" t="str">
        <f t="shared" si="28"/>
        <v>79951</v>
      </c>
      <c r="I498" s="3">
        <f t="shared" si="29"/>
        <v>0</v>
      </c>
      <c r="J498" s="3">
        <f t="shared" si="30"/>
        <v>9548.5499999999993</v>
      </c>
      <c r="K498" s="14" t="e">
        <f t="shared" si="31"/>
        <v>#DIV/0!</v>
      </c>
    </row>
    <row r="499" spans="1:11" x14ac:dyDescent="0.25">
      <c r="A499" s="5" t="s">
        <v>286</v>
      </c>
      <c r="B499" s="7"/>
      <c r="C499" s="7">
        <v>44070</v>
      </c>
      <c r="D499" s="7"/>
      <c r="E499" s="10" t="e">
        <v>#DIV/0!</v>
      </c>
      <c r="F499" s="7" t="e">
        <v>#DIV/0!</v>
      </c>
      <c r="H499" t="str">
        <f t="shared" si="28"/>
        <v>93376</v>
      </c>
      <c r="I499" s="3">
        <f t="shared" si="29"/>
        <v>0</v>
      </c>
      <c r="J499" s="3">
        <f t="shared" si="30"/>
        <v>46273.5</v>
      </c>
      <c r="K499" s="14" t="e">
        <f t="shared" si="31"/>
        <v>#DIV/0!</v>
      </c>
    </row>
    <row r="500" spans="1:11" x14ac:dyDescent="0.25">
      <c r="A500" s="5" t="s">
        <v>726</v>
      </c>
      <c r="B500" s="7">
        <v>0</v>
      </c>
      <c r="C500" s="7"/>
      <c r="D500" s="7"/>
      <c r="E500" s="10" t="e">
        <v>#DIV/0!</v>
      </c>
      <c r="F500" s="7" t="e">
        <v>#DIV/0!</v>
      </c>
      <c r="H500" t="str">
        <f t="shared" si="28"/>
        <v>92482</v>
      </c>
      <c r="I500" s="3">
        <f t="shared" si="29"/>
        <v>1110</v>
      </c>
      <c r="J500" s="3">
        <f t="shared" si="30"/>
        <v>2590</v>
      </c>
      <c r="K500" s="14">
        <f t="shared" si="31"/>
        <v>1.3333333333333333</v>
      </c>
    </row>
    <row r="501" spans="1:11" x14ac:dyDescent="0.25">
      <c r="A501" s="5" t="s">
        <v>125</v>
      </c>
      <c r="B501" s="7"/>
      <c r="C501" s="7">
        <v>234670</v>
      </c>
      <c r="D501" s="7"/>
      <c r="E501" s="10" t="e">
        <v>#DIV/0!</v>
      </c>
      <c r="F501" s="7" t="e">
        <v>#DIV/0!</v>
      </c>
      <c r="H501" t="str">
        <f t="shared" si="28"/>
        <v>63473</v>
      </c>
      <c r="I501" s="3">
        <f t="shared" si="29"/>
        <v>15750</v>
      </c>
      <c r="J501" s="3">
        <f t="shared" si="30"/>
        <v>180883.5</v>
      </c>
      <c r="K501" s="14">
        <f t="shared" si="31"/>
        <v>10.484666666666667</v>
      </c>
    </row>
    <row r="502" spans="1:11" x14ac:dyDescent="0.25">
      <c r="A502" s="5" t="s">
        <v>732</v>
      </c>
      <c r="B502" s="7"/>
      <c r="C502" s="7">
        <v>0</v>
      </c>
      <c r="D502" s="7"/>
      <c r="E502" s="10" t="e">
        <v>#DIV/0!</v>
      </c>
      <c r="F502" s="7" t="e">
        <v>#DIV/0!</v>
      </c>
      <c r="H502" t="str">
        <f t="shared" si="28"/>
        <v>77236</v>
      </c>
      <c r="I502" s="3">
        <f t="shared" si="29"/>
        <v>153071.95000000001</v>
      </c>
      <c r="J502" s="3">
        <f t="shared" si="30"/>
        <v>282735.59999999998</v>
      </c>
      <c r="K502" s="14">
        <f t="shared" si="31"/>
        <v>0.84707648919348033</v>
      </c>
    </row>
    <row r="503" spans="1:11" x14ac:dyDescent="0.25">
      <c r="A503" s="5" t="s">
        <v>358</v>
      </c>
      <c r="B503" s="7"/>
      <c r="C503" s="7">
        <v>24000</v>
      </c>
      <c r="D503" s="7"/>
      <c r="E503" s="10" t="e">
        <v>#DIV/0!</v>
      </c>
      <c r="F503" s="7" t="e">
        <v>#DIV/0!</v>
      </c>
      <c r="H503" t="str">
        <f t="shared" si="28"/>
        <v>100773</v>
      </c>
      <c r="I503" s="3">
        <f t="shared" si="29"/>
        <v>0</v>
      </c>
      <c r="J503" s="3">
        <f t="shared" si="30"/>
        <v>29400</v>
      </c>
      <c r="K503" s="14" t="e">
        <f t="shared" si="31"/>
        <v>#DIV/0!</v>
      </c>
    </row>
    <row r="504" spans="1:11" x14ac:dyDescent="0.25">
      <c r="A504" s="5" t="s">
        <v>729</v>
      </c>
      <c r="B504" s="7"/>
      <c r="C504" s="7">
        <v>0</v>
      </c>
      <c r="D504" s="7"/>
      <c r="E504" s="10" t="e">
        <v>#DIV/0!</v>
      </c>
      <c r="F504" s="7" t="e">
        <v>#DIV/0!</v>
      </c>
      <c r="H504" t="str">
        <f t="shared" si="28"/>
        <v>97151</v>
      </c>
      <c r="I504" s="3">
        <f t="shared" si="29"/>
        <v>0</v>
      </c>
      <c r="J504" s="3">
        <f t="shared" si="30"/>
        <v>38245.120000000003</v>
      </c>
      <c r="K504" s="14" t="e">
        <f t="shared" si="31"/>
        <v>#DIV/0!</v>
      </c>
    </row>
    <row r="505" spans="1:11" x14ac:dyDescent="0.25">
      <c r="A505" s="5" t="s">
        <v>416</v>
      </c>
      <c r="B505" s="7"/>
      <c r="C505" s="7">
        <v>15000</v>
      </c>
      <c r="D505" s="7"/>
      <c r="E505" s="10" t="e">
        <v>#DIV/0!</v>
      </c>
      <c r="F505" s="7" t="e">
        <v>#DIV/0!</v>
      </c>
      <c r="H505" t="str">
        <f t="shared" si="28"/>
        <v>92461</v>
      </c>
      <c r="I505" s="3">
        <f t="shared" si="29"/>
        <v>136300</v>
      </c>
      <c r="J505" s="3">
        <f t="shared" si="30"/>
        <v>133500</v>
      </c>
      <c r="K505" s="14">
        <f t="shared" si="31"/>
        <v>-2.0542920029347028E-2</v>
      </c>
    </row>
    <row r="506" spans="1:11" x14ac:dyDescent="0.25">
      <c r="A506" s="5" t="s">
        <v>223</v>
      </c>
      <c r="B506" s="7"/>
      <c r="C506" s="7">
        <v>78646.05</v>
      </c>
      <c r="D506" s="7"/>
      <c r="E506" s="10" t="e">
        <v>#DIV/0!</v>
      </c>
      <c r="F506" s="7" t="e">
        <v>#DIV/0!</v>
      </c>
      <c r="H506" t="e">
        <f t="shared" si="28"/>
        <v>#N/A</v>
      </c>
      <c r="I506" s="3" t="e">
        <f t="shared" si="29"/>
        <v>#N/A</v>
      </c>
      <c r="J506" s="3" t="e">
        <f t="shared" si="30"/>
        <v>#N/A</v>
      </c>
      <c r="K506" s="14" t="e">
        <f t="shared" si="31"/>
        <v>#N/A</v>
      </c>
    </row>
    <row r="507" spans="1:11" x14ac:dyDescent="0.25">
      <c r="A507" s="5" t="s">
        <v>159</v>
      </c>
      <c r="B507" s="7"/>
      <c r="C507" s="7">
        <v>154150</v>
      </c>
      <c r="D507" s="7"/>
      <c r="E507" s="10" t="e">
        <v>#DIV/0!</v>
      </c>
      <c r="F507" s="7" t="e">
        <v>#DIV/0!</v>
      </c>
      <c r="H507" t="str">
        <f t="shared" si="28"/>
        <v>100016</v>
      </c>
      <c r="I507" s="3">
        <f t="shared" si="29"/>
        <v>2625</v>
      </c>
      <c r="J507" s="3">
        <f t="shared" si="30"/>
        <v>273052.5</v>
      </c>
      <c r="K507" s="14">
        <f t="shared" si="31"/>
        <v>103.02</v>
      </c>
    </row>
    <row r="508" spans="1:11" x14ac:dyDescent="0.25">
      <c r="A508" s="5" t="s">
        <v>754</v>
      </c>
      <c r="B508" s="7"/>
      <c r="C508" s="7">
        <v>0</v>
      </c>
      <c r="D508" s="7"/>
      <c r="E508" s="10" t="e">
        <v>#DIV/0!</v>
      </c>
      <c r="F508" s="7" t="e">
        <v>#DIV/0!</v>
      </c>
      <c r="H508" t="e">
        <f t="shared" si="28"/>
        <v>#N/A</v>
      </c>
      <c r="I508" s="3" t="e">
        <f t="shared" si="29"/>
        <v>#N/A</v>
      </c>
      <c r="J508" s="3" t="e">
        <f t="shared" si="30"/>
        <v>#N/A</v>
      </c>
      <c r="K508" s="14" t="e">
        <f t="shared" si="31"/>
        <v>#N/A</v>
      </c>
    </row>
    <row r="509" spans="1:11" x14ac:dyDescent="0.25">
      <c r="A509" s="5" t="s">
        <v>222</v>
      </c>
      <c r="B509" s="7">
        <v>0</v>
      </c>
      <c r="C509" s="7">
        <v>79000</v>
      </c>
      <c r="D509" s="7"/>
      <c r="E509" s="10" t="e">
        <v>#DIV/0!</v>
      </c>
      <c r="F509" s="7" t="e">
        <v>#DIV/0!</v>
      </c>
      <c r="H509" t="str">
        <f t="shared" si="28"/>
        <v>42489</v>
      </c>
      <c r="I509" s="3">
        <f t="shared" si="29"/>
        <v>133399.63</v>
      </c>
      <c r="J509" s="3">
        <f t="shared" si="30"/>
        <v>130654.55</v>
      </c>
      <c r="K509" s="14">
        <f t="shared" si="31"/>
        <v>-2.0577868169499434E-2</v>
      </c>
    </row>
    <row r="510" spans="1:11" x14ac:dyDescent="0.25">
      <c r="A510" s="5" t="s">
        <v>599</v>
      </c>
      <c r="B510" s="7"/>
      <c r="C510" s="7">
        <v>2687.1</v>
      </c>
      <c r="D510" s="7"/>
      <c r="E510" s="10" t="e">
        <v>#DIV/0!</v>
      </c>
      <c r="F510" s="7" t="e">
        <v>#DIV/0!</v>
      </c>
      <c r="H510" t="str">
        <f t="shared" si="28"/>
        <v>59574</v>
      </c>
      <c r="I510" s="3">
        <f t="shared" si="29"/>
        <v>0</v>
      </c>
      <c r="J510" s="3">
        <f t="shared" si="30"/>
        <v>0</v>
      </c>
      <c r="K510" s="14" t="e">
        <f t="shared" si="31"/>
        <v>#DIV/0!</v>
      </c>
    </row>
    <row r="511" spans="1:11" x14ac:dyDescent="0.25">
      <c r="A511" s="5" t="s">
        <v>516</v>
      </c>
      <c r="B511" s="7"/>
      <c r="C511" s="7">
        <v>6103.3600000000006</v>
      </c>
      <c r="D511" s="7"/>
      <c r="E511" s="10" t="e">
        <v>#DIV/0!</v>
      </c>
      <c r="F511" s="7" t="e">
        <v>#DIV/0!</v>
      </c>
      <c r="H511" t="str">
        <f t="shared" si="28"/>
        <v>51117</v>
      </c>
      <c r="I511" s="3">
        <f t="shared" si="29"/>
        <v>43723.170000000013</v>
      </c>
      <c r="J511" s="3">
        <f t="shared" si="30"/>
        <v>9860.44</v>
      </c>
      <c r="K511" s="14">
        <f t="shared" si="31"/>
        <v>-0.77448021266527567</v>
      </c>
    </row>
    <row r="512" spans="1:11" x14ac:dyDescent="0.25">
      <c r="A512" s="5" t="s">
        <v>613</v>
      </c>
      <c r="B512" s="7"/>
      <c r="C512" s="7">
        <v>2070</v>
      </c>
      <c r="D512" s="7"/>
      <c r="E512" s="10" t="e">
        <v>#DIV/0!</v>
      </c>
      <c r="F512" s="7" t="e">
        <v>#DIV/0!</v>
      </c>
      <c r="H512" t="str">
        <f t="shared" si="28"/>
        <v>103470</v>
      </c>
      <c r="I512" s="3">
        <f t="shared" si="29"/>
        <v>0</v>
      </c>
      <c r="J512" s="3">
        <f t="shared" si="30"/>
        <v>0</v>
      </c>
      <c r="K512" s="14" t="e">
        <f t="shared" si="31"/>
        <v>#DIV/0!</v>
      </c>
    </row>
    <row r="513" spans="1:11" x14ac:dyDescent="0.25">
      <c r="A513" s="5" t="s">
        <v>725</v>
      </c>
      <c r="B513" s="7">
        <v>0</v>
      </c>
      <c r="C513" s="7"/>
      <c r="D513" s="7"/>
      <c r="E513" s="10" t="e">
        <v>#DIV/0!</v>
      </c>
      <c r="F513" s="7" t="e">
        <v>#DIV/0!</v>
      </c>
      <c r="H513" t="str">
        <f t="shared" si="28"/>
        <v>97795</v>
      </c>
      <c r="I513" s="3">
        <f t="shared" si="29"/>
        <v>0</v>
      </c>
      <c r="J513" s="3">
        <f t="shared" si="30"/>
        <v>83280.329999999987</v>
      </c>
      <c r="K513" s="14" t="e">
        <f t="shared" si="31"/>
        <v>#DIV/0!</v>
      </c>
    </row>
    <row r="514" spans="1:11" x14ac:dyDescent="0.25">
      <c r="A514" s="5" t="s">
        <v>543</v>
      </c>
      <c r="B514" s="7"/>
      <c r="C514" s="7">
        <v>4900</v>
      </c>
      <c r="D514" s="7"/>
      <c r="E514" s="10" t="e">
        <v>#DIV/0!</v>
      </c>
      <c r="F514" s="7" t="e">
        <v>#DIV/0!</v>
      </c>
      <c r="H514" t="str">
        <f t="shared" si="28"/>
        <v>65579</v>
      </c>
      <c r="I514" s="3">
        <f t="shared" si="29"/>
        <v>0</v>
      </c>
      <c r="J514" s="3">
        <f t="shared" si="30"/>
        <v>5145</v>
      </c>
      <c r="K514" s="14" t="e">
        <f t="shared" si="31"/>
        <v>#DIV/0!</v>
      </c>
    </row>
    <row r="515" spans="1:11" x14ac:dyDescent="0.25">
      <c r="A515" s="5" t="s">
        <v>443</v>
      </c>
      <c r="B515" s="7"/>
      <c r="C515" s="7">
        <v>11400</v>
      </c>
      <c r="D515" s="7"/>
      <c r="E515" s="10" t="e">
        <v>#DIV/0!</v>
      </c>
      <c r="F515" s="7" t="e">
        <v>#DIV/0!</v>
      </c>
      <c r="H515" t="str">
        <f t="shared" si="28"/>
        <v>104264</v>
      </c>
      <c r="I515" s="3">
        <f t="shared" si="29"/>
        <v>0</v>
      </c>
      <c r="J515" s="3">
        <f t="shared" si="30"/>
        <v>11400</v>
      </c>
      <c r="K515" s="14" t="e">
        <f t="shared" si="31"/>
        <v>#DIV/0!</v>
      </c>
    </row>
    <row r="516" spans="1:11" x14ac:dyDescent="0.25">
      <c r="A516" s="5" t="s">
        <v>735</v>
      </c>
      <c r="B516" s="7">
        <v>0</v>
      </c>
      <c r="C516" s="7"/>
      <c r="D516" s="7"/>
      <c r="E516" s="10" t="e">
        <v>#DIV/0!</v>
      </c>
      <c r="F516" s="7" t="e">
        <v>#DIV/0!</v>
      </c>
      <c r="H516" t="e">
        <f t="shared" si="28"/>
        <v>#N/A</v>
      </c>
      <c r="I516" s="3" t="e">
        <f t="shared" si="29"/>
        <v>#N/A</v>
      </c>
      <c r="J516" s="3" t="e">
        <f t="shared" si="30"/>
        <v>#N/A</v>
      </c>
      <c r="K516" s="14" t="e">
        <f t="shared" si="31"/>
        <v>#N/A</v>
      </c>
    </row>
    <row r="517" spans="1:11" x14ac:dyDescent="0.25">
      <c r="A517" s="5" t="s">
        <v>545</v>
      </c>
      <c r="B517" s="7"/>
      <c r="C517" s="7"/>
      <c r="D517" s="7">
        <v>4675.5</v>
      </c>
      <c r="E517" s="10" t="e">
        <v>#DIV/0!</v>
      </c>
      <c r="F517" s="7" t="e">
        <v>#DIV/0!</v>
      </c>
      <c r="H517" t="e">
        <f t="shared" ref="H517:H580" si="32">VLOOKUP(A517,AP,2,FALSE)</f>
        <v>#N/A</v>
      </c>
      <c r="I517" s="3" t="e">
        <f t="shared" ref="I517:I580" si="33">VLOOKUP(A517,AP,3,)</f>
        <v>#N/A</v>
      </c>
      <c r="J517" s="3" t="e">
        <f t="shared" ref="J517:J580" si="34">VLOOKUP(A517,AP,4,FALSE)</f>
        <v>#N/A</v>
      </c>
      <c r="K517" s="14" t="e">
        <f t="shared" ref="K517:K580" si="35">VLOOKUP(A517,AP,6,FALSE)</f>
        <v>#N/A</v>
      </c>
    </row>
    <row r="518" spans="1:11" x14ac:dyDescent="0.25">
      <c r="A518" s="5" t="s">
        <v>740</v>
      </c>
      <c r="B518" s="7"/>
      <c r="C518" s="7">
        <v>0</v>
      </c>
      <c r="D518" s="7"/>
      <c r="E518" s="10" t="e">
        <v>#DIV/0!</v>
      </c>
      <c r="F518" s="7" t="e">
        <v>#DIV/0!</v>
      </c>
      <c r="H518" t="str">
        <f t="shared" si="32"/>
        <v>74816</v>
      </c>
      <c r="I518" s="3">
        <f t="shared" si="33"/>
        <v>0</v>
      </c>
      <c r="J518" s="3">
        <f t="shared" si="34"/>
        <v>23040</v>
      </c>
      <c r="K518" s="14" t="e">
        <f t="shared" si="35"/>
        <v>#DIV/0!</v>
      </c>
    </row>
    <row r="519" spans="1:11" x14ac:dyDescent="0.25">
      <c r="A519" s="5" t="s">
        <v>116</v>
      </c>
      <c r="B519" s="7"/>
      <c r="C519" s="7">
        <v>291600</v>
      </c>
      <c r="D519" s="7"/>
      <c r="E519" s="10" t="e">
        <v>#DIV/0!</v>
      </c>
      <c r="F519" s="7" t="e">
        <v>#DIV/0!</v>
      </c>
      <c r="H519" t="str">
        <f t="shared" si="32"/>
        <v>51608</v>
      </c>
      <c r="I519" s="3">
        <f t="shared" si="33"/>
        <v>3500</v>
      </c>
      <c r="J519" s="3">
        <f t="shared" si="34"/>
        <v>83200</v>
      </c>
      <c r="K519" s="14">
        <f t="shared" si="35"/>
        <v>22.771428571428572</v>
      </c>
    </row>
    <row r="520" spans="1:11" x14ac:dyDescent="0.25">
      <c r="A520" s="5" t="s">
        <v>507</v>
      </c>
      <c r="B520" s="7"/>
      <c r="C520" s="7">
        <v>6552</v>
      </c>
      <c r="D520" s="7"/>
      <c r="E520" s="10" t="e">
        <v>#DIV/0!</v>
      </c>
      <c r="F520" s="7" t="e">
        <v>#DIV/0!</v>
      </c>
      <c r="H520" t="e">
        <f t="shared" si="32"/>
        <v>#N/A</v>
      </c>
      <c r="I520" s="3" t="e">
        <f t="shared" si="33"/>
        <v>#N/A</v>
      </c>
      <c r="J520" s="3" t="e">
        <f t="shared" si="34"/>
        <v>#N/A</v>
      </c>
      <c r="K520" s="14" t="e">
        <f t="shared" si="35"/>
        <v>#N/A</v>
      </c>
    </row>
    <row r="521" spans="1:11" x14ac:dyDescent="0.25">
      <c r="A521" s="5" t="s">
        <v>459</v>
      </c>
      <c r="B521" s="7"/>
      <c r="C521" s="7">
        <v>10408</v>
      </c>
      <c r="D521" s="7"/>
      <c r="E521" s="10" t="e">
        <v>#DIV/0!</v>
      </c>
      <c r="F521" s="7" t="e">
        <v>#DIV/0!</v>
      </c>
      <c r="H521" t="e">
        <f t="shared" si="32"/>
        <v>#N/A</v>
      </c>
      <c r="I521" s="3" t="e">
        <f t="shared" si="33"/>
        <v>#N/A</v>
      </c>
      <c r="J521" s="3" t="e">
        <f t="shared" si="34"/>
        <v>#N/A</v>
      </c>
      <c r="K521" s="14" t="e">
        <f t="shared" si="35"/>
        <v>#N/A</v>
      </c>
    </row>
    <row r="522" spans="1:11" x14ac:dyDescent="0.25">
      <c r="A522" s="5" t="s">
        <v>432</v>
      </c>
      <c r="B522" s="7"/>
      <c r="C522" s="7">
        <v>12650</v>
      </c>
      <c r="D522" s="7"/>
      <c r="E522" s="10" t="e">
        <v>#DIV/0!</v>
      </c>
      <c r="F522" s="7" t="e">
        <v>#DIV/0!</v>
      </c>
      <c r="H522" t="str">
        <f t="shared" si="32"/>
        <v>101867</v>
      </c>
      <c r="I522" s="3">
        <f t="shared" si="33"/>
        <v>0</v>
      </c>
      <c r="J522" s="3">
        <f t="shared" si="34"/>
        <v>12650</v>
      </c>
      <c r="K522" s="14" t="e">
        <f t="shared" si="35"/>
        <v>#DIV/0!</v>
      </c>
    </row>
    <row r="523" spans="1:11" x14ac:dyDescent="0.25">
      <c r="A523" s="5" t="s">
        <v>705</v>
      </c>
      <c r="B523" s="7">
        <v>0</v>
      </c>
      <c r="C523" s="7">
        <v>0</v>
      </c>
      <c r="D523" s="7"/>
      <c r="E523" s="10" t="e">
        <v>#DIV/0!</v>
      </c>
      <c r="F523" s="7" t="e">
        <v>#DIV/0!</v>
      </c>
      <c r="H523" t="str">
        <f t="shared" si="32"/>
        <v>93107</v>
      </c>
      <c r="I523" s="3">
        <f t="shared" si="33"/>
        <v>2717</v>
      </c>
      <c r="J523" s="3">
        <f t="shared" si="34"/>
        <v>6114</v>
      </c>
      <c r="K523" s="14">
        <f t="shared" si="35"/>
        <v>1.2502760397497239</v>
      </c>
    </row>
    <row r="524" spans="1:11" x14ac:dyDescent="0.25">
      <c r="A524" s="5" t="s">
        <v>322</v>
      </c>
      <c r="B524" s="7"/>
      <c r="C524" s="7">
        <v>31056</v>
      </c>
      <c r="D524" s="7"/>
      <c r="E524" s="10" t="e">
        <v>#DIV/0!</v>
      </c>
      <c r="F524" s="7" t="e">
        <v>#DIV/0!</v>
      </c>
      <c r="H524" t="str">
        <f t="shared" si="32"/>
        <v>51829</v>
      </c>
      <c r="I524" s="3">
        <f t="shared" si="33"/>
        <v>0</v>
      </c>
      <c r="J524" s="3">
        <f t="shared" si="34"/>
        <v>32751</v>
      </c>
      <c r="K524" s="14" t="e">
        <f t="shared" si="35"/>
        <v>#DIV/0!</v>
      </c>
    </row>
    <row r="525" spans="1:11" x14ac:dyDescent="0.25">
      <c r="A525" s="5" t="s">
        <v>706</v>
      </c>
      <c r="B525" s="7">
        <v>0</v>
      </c>
      <c r="C525" s="7"/>
      <c r="D525" s="7"/>
      <c r="E525" s="10" t="e">
        <v>#DIV/0!</v>
      </c>
      <c r="F525" s="7" t="e">
        <v>#DIV/0!</v>
      </c>
      <c r="H525" t="str">
        <f t="shared" si="32"/>
        <v>63563</v>
      </c>
      <c r="I525" s="3">
        <f t="shared" si="33"/>
        <v>9712.5</v>
      </c>
      <c r="J525" s="3">
        <f t="shared" si="34"/>
        <v>0</v>
      </c>
      <c r="K525" s="14">
        <f t="shared" si="35"/>
        <v>-1</v>
      </c>
    </row>
    <row r="526" spans="1:11" x14ac:dyDescent="0.25">
      <c r="A526" s="5" t="s">
        <v>482</v>
      </c>
      <c r="B526" s="7"/>
      <c r="C526" s="7">
        <v>8550</v>
      </c>
      <c r="D526" s="7"/>
      <c r="E526" s="10" t="e">
        <v>#DIV/0!</v>
      </c>
      <c r="F526" s="7" t="e">
        <v>#DIV/0!</v>
      </c>
      <c r="H526" t="e">
        <f t="shared" si="32"/>
        <v>#N/A</v>
      </c>
      <c r="I526" s="3" t="e">
        <f t="shared" si="33"/>
        <v>#N/A</v>
      </c>
      <c r="J526" s="3" t="e">
        <f t="shared" si="34"/>
        <v>#N/A</v>
      </c>
      <c r="K526" s="14" t="e">
        <f t="shared" si="35"/>
        <v>#N/A</v>
      </c>
    </row>
    <row r="527" spans="1:11" x14ac:dyDescent="0.25">
      <c r="A527" s="5" t="s">
        <v>317</v>
      </c>
      <c r="B527" s="7"/>
      <c r="C527" s="7">
        <v>31680</v>
      </c>
      <c r="D527" s="7"/>
      <c r="E527" s="10" t="e">
        <v>#DIV/0!</v>
      </c>
      <c r="F527" s="7" t="e">
        <v>#DIV/0!</v>
      </c>
      <c r="H527" t="str">
        <f t="shared" si="32"/>
        <v>50306</v>
      </c>
      <c r="I527" s="3">
        <f t="shared" si="33"/>
        <v>0</v>
      </c>
      <c r="J527" s="3">
        <f t="shared" si="34"/>
        <v>217539</v>
      </c>
      <c r="K527" s="14" t="e">
        <f t="shared" si="35"/>
        <v>#DIV/0!</v>
      </c>
    </row>
    <row r="528" spans="1:11" x14ac:dyDescent="0.25">
      <c r="A528" s="5" t="s">
        <v>463</v>
      </c>
      <c r="B528" s="7"/>
      <c r="C528" s="7"/>
      <c r="D528" s="7">
        <v>10070</v>
      </c>
      <c r="E528" s="10" t="e">
        <v>#DIV/0!</v>
      </c>
      <c r="F528" s="7" t="e">
        <v>#DIV/0!</v>
      </c>
      <c r="H528" t="e">
        <f t="shared" si="32"/>
        <v>#N/A</v>
      </c>
      <c r="I528" s="3" t="e">
        <f t="shared" si="33"/>
        <v>#N/A</v>
      </c>
      <c r="J528" s="3" t="e">
        <f t="shared" si="34"/>
        <v>#N/A</v>
      </c>
      <c r="K528" s="14" t="e">
        <f t="shared" si="35"/>
        <v>#N/A</v>
      </c>
    </row>
    <row r="529" spans="1:11" x14ac:dyDescent="0.25">
      <c r="A529" s="5" t="s">
        <v>708</v>
      </c>
      <c r="B529" s="7">
        <v>0</v>
      </c>
      <c r="C529" s="7">
        <v>0</v>
      </c>
      <c r="D529" s="7"/>
      <c r="E529" s="10" t="e">
        <v>#DIV/0!</v>
      </c>
      <c r="F529" s="7" t="e">
        <v>#DIV/0!</v>
      </c>
      <c r="H529" t="str">
        <f t="shared" si="32"/>
        <v>5232</v>
      </c>
      <c r="I529" s="3">
        <f t="shared" si="33"/>
        <v>4295235.99</v>
      </c>
      <c r="J529" s="3">
        <f t="shared" si="34"/>
        <v>4901218.0999999996</v>
      </c>
      <c r="K529" s="14">
        <f t="shared" si="35"/>
        <v>0.14108237857263795</v>
      </c>
    </row>
    <row r="530" spans="1:11" x14ac:dyDescent="0.25">
      <c r="A530" s="5" t="s">
        <v>546</v>
      </c>
      <c r="B530" s="7"/>
      <c r="C530" s="7">
        <v>4674.5</v>
      </c>
      <c r="D530" s="7"/>
      <c r="E530" s="10" t="e">
        <v>#DIV/0!</v>
      </c>
      <c r="F530" s="7" t="e">
        <v>#DIV/0!</v>
      </c>
      <c r="H530" t="e">
        <f t="shared" si="32"/>
        <v>#N/A</v>
      </c>
      <c r="I530" s="3" t="e">
        <f t="shared" si="33"/>
        <v>#N/A</v>
      </c>
      <c r="J530" s="3" t="e">
        <f t="shared" si="34"/>
        <v>#N/A</v>
      </c>
      <c r="K530" s="14" t="e">
        <f t="shared" si="35"/>
        <v>#N/A</v>
      </c>
    </row>
    <row r="531" spans="1:11" x14ac:dyDescent="0.25">
      <c r="A531" s="5" t="s">
        <v>709</v>
      </c>
      <c r="B531" s="7">
        <v>0</v>
      </c>
      <c r="C531" s="7">
        <v>0</v>
      </c>
      <c r="D531" s="7"/>
      <c r="E531" s="10" t="e">
        <v>#DIV/0!</v>
      </c>
      <c r="F531" s="7" t="e">
        <v>#DIV/0!</v>
      </c>
      <c r="H531" t="str">
        <f t="shared" si="32"/>
        <v>46619</v>
      </c>
      <c r="I531" s="3">
        <f t="shared" si="33"/>
        <v>322874</v>
      </c>
      <c r="J531" s="3">
        <f t="shared" si="34"/>
        <v>335203</v>
      </c>
      <c r="K531" s="14">
        <f t="shared" si="35"/>
        <v>3.8185174402398457E-2</v>
      </c>
    </row>
    <row r="532" spans="1:11" x14ac:dyDescent="0.25">
      <c r="A532" s="5" t="s">
        <v>644</v>
      </c>
      <c r="B532" s="7"/>
      <c r="C532" s="7">
        <v>540</v>
      </c>
      <c r="D532" s="7"/>
      <c r="E532" s="10" t="e">
        <v>#DIV/0!</v>
      </c>
      <c r="F532" s="7" t="e">
        <v>#DIV/0!</v>
      </c>
      <c r="H532" t="str">
        <f t="shared" si="32"/>
        <v>100032</v>
      </c>
      <c r="I532" s="3">
        <f t="shared" si="33"/>
        <v>0</v>
      </c>
      <c r="J532" s="3">
        <f t="shared" si="34"/>
        <v>540</v>
      </c>
      <c r="K532" s="14" t="e">
        <f t="shared" si="35"/>
        <v>#DIV/0!</v>
      </c>
    </row>
    <row r="533" spans="1:11" x14ac:dyDescent="0.25">
      <c r="A533" s="5" t="s">
        <v>710</v>
      </c>
      <c r="B533" s="7"/>
      <c r="C533" s="7">
        <v>0</v>
      </c>
      <c r="D533" s="7"/>
      <c r="E533" s="10" t="e">
        <v>#DIV/0!</v>
      </c>
      <c r="F533" s="7" t="e">
        <v>#DIV/0!</v>
      </c>
      <c r="H533" t="str">
        <f t="shared" si="32"/>
        <v>86978</v>
      </c>
      <c r="I533" s="3">
        <f t="shared" si="33"/>
        <v>3140</v>
      </c>
      <c r="J533" s="3">
        <f t="shared" si="34"/>
        <v>5885</v>
      </c>
      <c r="K533" s="14">
        <f t="shared" si="35"/>
        <v>0.87420382165605093</v>
      </c>
    </row>
    <row r="534" spans="1:11" x14ac:dyDescent="0.25">
      <c r="A534" s="5" t="s">
        <v>701</v>
      </c>
      <c r="B534" s="7"/>
      <c r="C534" s="7">
        <v>0</v>
      </c>
      <c r="D534" s="7"/>
      <c r="E534" s="10" t="e">
        <v>#DIV/0!</v>
      </c>
      <c r="F534" s="7" t="e">
        <v>#DIV/0!</v>
      </c>
      <c r="H534" t="e">
        <f t="shared" si="32"/>
        <v>#N/A</v>
      </c>
      <c r="I534" s="3" t="e">
        <f t="shared" si="33"/>
        <v>#N/A</v>
      </c>
      <c r="J534" s="3" t="e">
        <f t="shared" si="34"/>
        <v>#N/A</v>
      </c>
      <c r="K534" s="14" t="e">
        <f t="shared" si="35"/>
        <v>#N/A</v>
      </c>
    </row>
    <row r="535" spans="1:11" x14ac:dyDescent="0.25">
      <c r="A535" s="5" t="s">
        <v>711</v>
      </c>
      <c r="B535" s="7">
        <v>0</v>
      </c>
      <c r="C535" s="7">
        <v>0</v>
      </c>
      <c r="D535" s="7"/>
      <c r="E535" s="10" t="e">
        <v>#DIV/0!</v>
      </c>
      <c r="F535" s="7" t="e">
        <v>#DIV/0!</v>
      </c>
      <c r="H535" t="str">
        <f t="shared" si="32"/>
        <v>57300</v>
      </c>
      <c r="I535" s="3">
        <f t="shared" si="33"/>
        <v>9720</v>
      </c>
      <c r="J535" s="3">
        <f t="shared" si="34"/>
        <v>10060</v>
      </c>
      <c r="K535" s="14">
        <f t="shared" si="35"/>
        <v>3.4979423868312758E-2</v>
      </c>
    </row>
    <row r="536" spans="1:11" x14ac:dyDescent="0.25">
      <c r="A536" s="5" t="s">
        <v>170</v>
      </c>
      <c r="B536" s="7">
        <v>0</v>
      </c>
      <c r="C536" s="7">
        <v>135782.60999999999</v>
      </c>
      <c r="D536" s="7"/>
      <c r="E536" s="10" t="e">
        <v>#DIV/0!</v>
      </c>
      <c r="F536" s="7" t="e">
        <v>#DIV/0!</v>
      </c>
      <c r="H536" t="str">
        <f t="shared" si="32"/>
        <v>94573</v>
      </c>
      <c r="I536" s="3">
        <f t="shared" si="33"/>
        <v>0</v>
      </c>
      <c r="J536" s="3">
        <f t="shared" si="34"/>
        <v>135782.60999999999</v>
      </c>
      <c r="K536" s="14" t="e">
        <f t="shared" si="35"/>
        <v>#DIV/0!</v>
      </c>
    </row>
    <row r="537" spans="1:11" x14ac:dyDescent="0.25">
      <c r="A537" s="5" t="s">
        <v>298</v>
      </c>
      <c r="B537" s="7">
        <v>0</v>
      </c>
      <c r="C537" s="7">
        <v>38155</v>
      </c>
      <c r="D537" s="7"/>
      <c r="E537" s="10" t="e">
        <v>#DIV/0!</v>
      </c>
      <c r="F537" s="7" t="e">
        <v>#DIV/0!</v>
      </c>
      <c r="H537" t="str">
        <f t="shared" si="32"/>
        <v>77812</v>
      </c>
      <c r="I537" s="3">
        <f t="shared" si="33"/>
        <v>0</v>
      </c>
      <c r="J537" s="3">
        <f t="shared" si="34"/>
        <v>15393</v>
      </c>
      <c r="K537" s="14" t="e">
        <f t="shared" si="35"/>
        <v>#DIV/0!</v>
      </c>
    </row>
    <row r="538" spans="1:11" x14ac:dyDescent="0.25">
      <c r="A538" s="5" t="s">
        <v>662</v>
      </c>
      <c r="B538" s="7">
        <v>0</v>
      </c>
      <c r="C538" s="7"/>
      <c r="D538" s="7"/>
      <c r="E538" s="10" t="e">
        <v>#DIV/0!</v>
      </c>
      <c r="F538" s="7" t="e">
        <v>#DIV/0!</v>
      </c>
      <c r="H538" t="str">
        <f t="shared" si="32"/>
        <v>91704</v>
      </c>
      <c r="I538" s="3">
        <f t="shared" si="33"/>
        <v>24799.95</v>
      </c>
      <c r="J538" s="3">
        <f t="shared" si="34"/>
        <v>0</v>
      </c>
      <c r="K538" s="14">
        <f t="shared" si="35"/>
        <v>-1</v>
      </c>
    </row>
    <row r="539" spans="1:11" x14ac:dyDescent="0.25">
      <c r="A539" s="5" t="s">
        <v>355</v>
      </c>
      <c r="B539" s="7"/>
      <c r="C539" s="7">
        <v>24750</v>
      </c>
      <c r="D539" s="7">
        <v>23105.25</v>
      </c>
      <c r="E539" s="10" t="e">
        <v>#DIV/0!</v>
      </c>
      <c r="F539" s="7" t="e">
        <v>#DIV/0!</v>
      </c>
      <c r="H539" t="str">
        <f t="shared" si="32"/>
        <v>53470</v>
      </c>
      <c r="I539" s="3">
        <f t="shared" si="33"/>
        <v>0</v>
      </c>
      <c r="J539" s="3">
        <f t="shared" si="34"/>
        <v>25987.5</v>
      </c>
      <c r="K539" s="14" t="e">
        <f t="shared" si="35"/>
        <v>#DIV/0!</v>
      </c>
    </row>
    <row r="540" spans="1:11" x14ac:dyDescent="0.25">
      <c r="A540" s="5" t="s">
        <v>477</v>
      </c>
      <c r="B540" s="7"/>
      <c r="C540" s="7">
        <v>8942</v>
      </c>
      <c r="D540" s="7"/>
      <c r="E540" s="10" t="e">
        <v>#DIV/0!</v>
      </c>
      <c r="F540" s="7" t="e">
        <v>#DIV/0!</v>
      </c>
      <c r="H540" t="str">
        <f t="shared" si="32"/>
        <v>96106</v>
      </c>
      <c r="I540" s="3">
        <f t="shared" si="33"/>
        <v>238.62</v>
      </c>
      <c r="J540" s="3">
        <f t="shared" si="34"/>
        <v>9793.01</v>
      </c>
      <c r="K540" s="14">
        <f t="shared" si="35"/>
        <v>40.040189422512782</v>
      </c>
    </row>
    <row r="541" spans="1:11" x14ac:dyDescent="0.25">
      <c r="A541" s="5" t="s">
        <v>692</v>
      </c>
      <c r="B541" s="7">
        <v>0</v>
      </c>
      <c r="C541" s="7"/>
      <c r="D541" s="7"/>
      <c r="E541" s="10" t="e">
        <v>#DIV/0!</v>
      </c>
      <c r="F541" s="7" t="e">
        <v>#DIV/0!</v>
      </c>
      <c r="H541" t="str">
        <f t="shared" si="32"/>
        <v>91782</v>
      </c>
      <c r="I541" s="3">
        <f t="shared" si="33"/>
        <v>7012</v>
      </c>
      <c r="J541" s="3">
        <f t="shared" si="34"/>
        <v>0</v>
      </c>
      <c r="K541" s="14">
        <f t="shared" si="35"/>
        <v>-1</v>
      </c>
    </row>
    <row r="542" spans="1:11" x14ac:dyDescent="0.25">
      <c r="A542" s="5" t="s">
        <v>445</v>
      </c>
      <c r="B542" s="7">
        <v>0</v>
      </c>
      <c r="C542" s="7">
        <v>11187</v>
      </c>
      <c r="D542" s="7"/>
      <c r="E542" s="10" t="e">
        <v>#DIV/0!</v>
      </c>
      <c r="F542" s="7" t="e">
        <v>#DIV/0!</v>
      </c>
      <c r="H542" t="str">
        <f t="shared" si="32"/>
        <v>51711</v>
      </c>
      <c r="I542" s="3">
        <f t="shared" si="33"/>
        <v>34904.29</v>
      </c>
      <c r="J542" s="3">
        <f t="shared" si="34"/>
        <v>18547.52</v>
      </c>
      <c r="K542" s="14">
        <f t="shared" si="35"/>
        <v>-0.46861775443648906</v>
      </c>
    </row>
    <row r="543" spans="1:11" x14ac:dyDescent="0.25">
      <c r="A543" s="5" t="s">
        <v>372</v>
      </c>
      <c r="B543" s="7"/>
      <c r="C543" s="7">
        <v>21014.29</v>
      </c>
      <c r="D543" s="7"/>
      <c r="E543" s="10" t="e">
        <v>#DIV/0!</v>
      </c>
      <c r="F543" s="7" t="e">
        <v>#DIV/0!</v>
      </c>
      <c r="H543" t="str">
        <f t="shared" si="32"/>
        <v>93083</v>
      </c>
      <c r="I543" s="3">
        <f t="shared" si="33"/>
        <v>23477.14</v>
      </c>
      <c r="J543" s="3">
        <f t="shared" si="34"/>
        <v>21315</v>
      </c>
      <c r="K543" s="14">
        <f t="shared" si="35"/>
        <v>-9.2095544857678555E-2</v>
      </c>
    </row>
    <row r="544" spans="1:11" x14ac:dyDescent="0.25">
      <c r="A544" s="5" t="s">
        <v>455</v>
      </c>
      <c r="B544" s="7"/>
      <c r="C544" s="7">
        <v>10672.22</v>
      </c>
      <c r="D544" s="7"/>
      <c r="E544" s="10" t="e">
        <v>#DIV/0!</v>
      </c>
      <c r="F544" s="7" t="e">
        <v>#DIV/0!</v>
      </c>
      <c r="H544" t="str">
        <f t="shared" si="32"/>
        <v>68213</v>
      </c>
      <c r="I544" s="3">
        <f t="shared" si="33"/>
        <v>0</v>
      </c>
      <c r="J544" s="3">
        <f t="shared" si="34"/>
        <v>10672.22</v>
      </c>
      <c r="K544" s="14" t="e">
        <f t="shared" si="35"/>
        <v>#DIV/0!</v>
      </c>
    </row>
    <row r="545" spans="1:11" x14ac:dyDescent="0.25">
      <c r="A545" s="5" t="s">
        <v>82</v>
      </c>
      <c r="B545" s="7"/>
      <c r="C545" s="7">
        <v>512197.26</v>
      </c>
      <c r="D545" s="7"/>
      <c r="E545" s="10" t="e">
        <v>#DIV/0!</v>
      </c>
      <c r="F545" s="7" t="e">
        <v>#DIV/0!</v>
      </c>
      <c r="H545" t="str">
        <f t="shared" si="32"/>
        <v>5580</v>
      </c>
      <c r="I545" s="3">
        <f t="shared" si="33"/>
        <v>0</v>
      </c>
      <c r="J545" s="3">
        <f t="shared" si="34"/>
        <v>537807.12</v>
      </c>
      <c r="K545" s="14" t="e">
        <f t="shared" si="35"/>
        <v>#DIV/0!</v>
      </c>
    </row>
    <row r="546" spans="1:11" x14ac:dyDescent="0.25">
      <c r="A546" s="5" t="s">
        <v>672</v>
      </c>
      <c r="B546" s="7">
        <v>0</v>
      </c>
      <c r="C546" s="7"/>
      <c r="D546" s="7"/>
      <c r="E546" s="10" t="e">
        <v>#DIV/0!</v>
      </c>
      <c r="F546" s="7" t="e">
        <v>#DIV/0!</v>
      </c>
      <c r="H546" t="str">
        <f t="shared" si="32"/>
        <v>5069</v>
      </c>
      <c r="I546" s="3">
        <f t="shared" si="33"/>
        <v>0</v>
      </c>
      <c r="J546" s="3">
        <f t="shared" si="34"/>
        <v>252000</v>
      </c>
      <c r="K546" s="14" t="e">
        <f t="shared" si="35"/>
        <v>#DIV/0!</v>
      </c>
    </row>
    <row r="547" spans="1:11" x14ac:dyDescent="0.25">
      <c r="A547" s="5" t="s">
        <v>126</v>
      </c>
      <c r="B547" s="7">
        <v>0</v>
      </c>
      <c r="C547" s="7">
        <v>228900</v>
      </c>
      <c r="D547" s="7"/>
      <c r="E547" s="10" t="e">
        <v>#DIV/0!</v>
      </c>
      <c r="F547" s="7" t="e">
        <v>#DIV/0!</v>
      </c>
      <c r="H547" t="str">
        <f t="shared" si="32"/>
        <v>78249</v>
      </c>
      <c r="I547" s="3">
        <f t="shared" si="33"/>
        <v>114450</v>
      </c>
      <c r="J547" s="3">
        <f t="shared" si="34"/>
        <v>228900</v>
      </c>
      <c r="K547" s="14">
        <f t="shared" si="35"/>
        <v>1</v>
      </c>
    </row>
    <row r="548" spans="1:11" x14ac:dyDescent="0.25">
      <c r="A548" s="5" t="s">
        <v>576</v>
      </c>
      <c r="B548" s="7"/>
      <c r="C548" s="7">
        <v>3660</v>
      </c>
      <c r="D548" s="7"/>
      <c r="E548" s="10" t="e">
        <v>#DIV/0!</v>
      </c>
      <c r="F548" s="7" t="e">
        <v>#DIV/0!</v>
      </c>
      <c r="H548" t="str">
        <f t="shared" si="32"/>
        <v>104103</v>
      </c>
      <c r="I548" s="3">
        <f t="shared" si="33"/>
        <v>0</v>
      </c>
      <c r="J548" s="3">
        <f t="shared" si="34"/>
        <v>3660</v>
      </c>
      <c r="K548" s="14" t="e">
        <f t="shared" si="35"/>
        <v>#DIV/0!</v>
      </c>
    </row>
    <row r="549" spans="1:11" x14ac:dyDescent="0.25">
      <c r="A549" s="5" t="s">
        <v>606</v>
      </c>
      <c r="B549" s="7"/>
      <c r="C549" s="7"/>
      <c r="D549" s="7">
        <v>2370</v>
      </c>
      <c r="E549" s="10" t="e">
        <v>#DIV/0!</v>
      </c>
      <c r="F549" s="7" t="e">
        <v>#DIV/0!</v>
      </c>
      <c r="H549" t="str">
        <f t="shared" si="32"/>
        <v>98444</v>
      </c>
      <c r="I549" s="3">
        <f t="shared" si="33"/>
        <v>1080</v>
      </c>
      <c r="J549" s="3">
        <f t="shared" si="34"/>
        <v>0</v>
      </c>
      <c r="K549" s="14">
        <f t="shared" si="35"/>
        <v>-1</v>
      </c>
    </row>
    <row r="550" spans="1:11" x14ac:dyDescent="0.25">
      <c r="A550" s="5" t="s">
        <v>433</v>
      </c>
      <c r="B550" s="7"/>
      <c r="C550" s="7">
        <v>12600</v>
      </c>
      <c r="D550" s="7"/>
      <c r="E550" s="10" t="e">
        <v>#DIV/0!</v>
      </c>
      <c r="F550" s="7" t="e">
        <v>#DIV/0!</v>
      </c>
      <c r="H550" t="e">
        <f t="shared" si="32"/>
        <v>#N/A</v>
      </c>
      <c r="I550" s="3" t="e">
        <f t="shared" si="33"/>
        <v>#N/A</v>
      </c>
      <c r="J550" s="3" t="e">
        <f t="shared" si="34"/>
        <v>#N/A</v>
      </c>
      <c r="K550" s="14" t="e">
        <f t="shared" si="35"/>
        <v>#N/A</v>
      </c>
    </row>
    <row r="551" spans="1:11" x14ac:dyDescent="0.25">
      <c r="A551" s="5" t="s">
        <v>733</v>
      </c>
      <c r="B551" s="7">
        <v>0</v>
      </c>
      <c r="C551" s="7"/>
      <c r="D551" s="7"/>
      <c r="E551" s="10" t="e">
        <v>#DIV/0!</v>
      </c>
      <c r="F551" s="7" t="e">
        <v>#DIV/0!</v>
      </c>
      <c r="H551" t="str">
        <f t="shared" si="32"/>
        <v>4381</v>
      </c>
      <c r="I551" s="3">
        <f t="shared" si="33"/>
        <v>0</v>
      </c>
      <c r="J551" s="3">
        <f t="shared" si="34"/>
        <v>49350</v>
      </c>
      <c r="K551" s="14" t="e">
        <f t="shared" si="35"/>
        <v>#DIV/0!</v>
      </c>
    </row>
    <row r="552" spans="1:11" x14ac:dyDescent="0.25">
      <c r="A552" s="5" t="s">
        <v>640</v>
      </c>
      <c r="B552" s="7"/>
      <c r="C552" s="7">
        <v>698</v>
      </c>
      <c r="D552" s="7"/>
      <c r="E552" s="10" t="e">
        <v>#DIV/0!</v>
      </c>
      <c r="F552" s="7" t="e">
        <v>#DIV/0!</v>
      </c>
      <c r="H552" t="str">
        <f t="shared" si="32"/>
        <v>76246</v>
      </c>
      <c r="I552" s="3">
        <f t="shared" si="33"/>
        <v>0</v>
      </c>
      <c r="J552" s="3">
        <f t="shared" si="34"/>
        <v>2405</v>
      </c>
      <c r="K552" s="14" t="e">
        <f t="shared" si="35"/>
        <v>#DIV/0!</v>
      </c>
    </row>
    <row r="553" spans="1:11" x14ac:dyDescent="0.25">
      <c r="A553" s="5" t="s">
        <v>746</v>
      </c>
      <c r="B553" s="7"/>
      <c r="C553" s="7">
        <v>0</v>
      </c>
      <c r="D553" s="7"/>
      <c r="E553" s="10" t="e">
        <v>#DIV/0!</v>
      </c>
      <c r="F553" s="7" t="e">
        <v>#DIV/0!</v>
      </c>
      <c r="H553" t="str">
        <f t="shared" si="32"/>
        <v>53651</v>
      </c>
      <c r="I553" s="3">
        <f t="shared" si="33"/>
        <v>0</v>
      </c>
      <c r="J553" s="3">
        <f t="shared" si="34"/>
        <v>0</v>
      </c>
      <c r="K553" s="14" t="e">
        <f t="shared" si="35"/>
        <v>#DIV/0!</v>
      </c>
    </row>
    <row r="554" spans="1:11" x14ac:dyDescent="0.25">
      <c r="A554" s="5" t="s">
        <v>715</v>
      </c>
      <c r="B554" s="7">
        <v>0</v>
      </c>
      <c r="C554" s="7"/>
      <c r="D554" s="7"/>
      <c r="E554" s="10" t="e">
        <v>#DIV/0!</v>
      </c>
      <c r="F554" s="7" t="e">
        <v>#DIV/0!</v>
      </c>
      <c r="H554" t="str">
        <f t="shared" si="32"/>
        <v>43938</v>
      </c>
      <c r="I554" s="3">
        <f t="shared" si="33"/>
        <v>150066.92000000001</v>
      </c>
      <c r="J554" s="3">
        <f t="shared" si="34"/>
        <v>0</v>
      </c>
      <c r="K554" s="14">
        <f t="shared" si="35"/>
        <v>-1</v>
      </c>
    </row>
    <row r="555" spans="1:11" x14ac:dyDescent="0.25">
      <c r="A555" s="5" t="s">
        <v>396</v>
      </c>
      <c r="B555" s="7"/>
      <c r="C555" s="7">
        <v>18000</v>
      </c>
      <c r="D555" s="7"/>
      <c r="E555" s="10" t="e">
        <v>#DIV/0!</v>
      </c>
      <c r="F555" s="7" t="e">
        <v>#DIV/0!</v>
      </c>
      <c r="H555" t="str">
        <f t="shared" si="32"/>
        <v>65194</v>
      </c>
      <c r="I555" s="3">
        <f t="shared" si="33"/>
        <v>58302.3</v>
      </c>
      <c r="J555" s="3">
        <f t="shared" si="34"/>
        <v>17100</v>
      </c>
      <c r="K555" s="14">
        <f t="shared" si="35"/>
        <v>-0.70670110784651718</v>
      </c>
    </row>
    <row r="556" spans="1:11" x14ac:dyDescent="0.25">
      <c r="A556" s="5" t="s">
        <v>131</v>
      </c>
      <c r="B556" s="7"/>
      <c r="C556" s="7">
        <v>210938</v>
      </c>
      <c r="D556" s="7"/>
      <c r="E556" s="10" t="e">
        <v>#DIV/0!</v>
      </c>
      <c r="F556" s="7" t="e">
        <v>#DIV/0!</v>
      </c>
      <c r="H556" t="str">
        <f t="shared" si="32"/>
        <v>80500</v>
      </c>
      <c r="I556" s="3">
        <f t="shared" si="33"/>
        <v>0</v>
      </c>
      <c r="J556" s="3">
        <f t="shared" si="34"/>
        <v>221484.9</v>
      </c>
      <c r="K556" s="14" t="e">
        <f t="shared" si="35"/>
        <v>#DIV/0!</v>
      </c>
    </row>
    <row r="557" spans="1:11" x14ac:dyDescent="0.25">
      <c r="A557" s="5" t="s">
        <v>622</v>
      </c>
      <c r="B557" s="7"/>
      <c r="C557" s="7">
        <v>1580</v>
      </c>
      <c r="D557" s="7"/>
      <c r="E557" s="10" t="e">
        <v>#DIV/0!</v>
      </c>
      <c r="F557" s="7" t="e">
        <v>#DIV/0!</v>
      </c>
      <c r="H557" t="e">
        <f t="shared" si="32"/>
        <v>#N/A</v>
      </c>
      <c r="I557" s="3" t="e">
        <f t="shared" si="33"/>
        <v>#N/A</v>
      </c>
      <c r="J557" s="3" t="e">
        <f t="shared" si="34"/>
        <v>#N/A</v>
      </c>
      <c r="K557" s="14" t="e">
        <f t="shared" si="35"/>
        <v>#N/A</v>
      </c>
    </row>
    <row r="558" spans="1:11" x14ac:dyDescent="0.25">
      <c r="A558" s="5" t="s">
        <v>102</v>
      </c>
      <c r="B558" s="7"/>
      <c r="C558" s="7"/>
      <c r="D558" s="7">
        <v>368000</v>
      </c>
      <c r="E558" s="10" t="e">
        <v>#DIV/0!</v>
      </c>
      <c r="F558" s="7" t="e">
        <v>#DIV/0!</v>
      </c>
      <c r="H558" t="e">
        <f t="shared" si="32"/>
        <v>#N/A</v>
      </c>
      <c r="I558" s="3" t="e">
        <f t="shared" si="33"/>
        <v>#N/A</v>
      </c>
      <c r="J558" s="3" t="e">
        <f t="shared" si="34"/>
        <v>#N/A</v>
      </c>
      <c r="K558" s="14" t="e">
        <f t="shared" si="35"/>
        <v>#N/A</v>
      </c>
    </row>
    <row r="559" spans="1:11" x14ac:dyDescent="0.25">
      <c r="A559" s="5" t="s">
        <v>749</v>
      </c>
      <c r="B559" s="7">
        <v>0</v>
      </c>
      <c r="C559" s="7"/>
      <c r="D559" s="7"/>
      <c r="E559" s="10" t="e">
        <v>#DIV/0!</v>
      </c>
      <c r="F559" s="7" t="e">
        <v>#DIV/0!</v>
      </c>
      <c r="H559" t="str">
        <f t="shared" si="32"/>
        <v>51825</v>
      </c>
      <c r="I559" s="3">
        <f t="shared" si="33"/>
        <v>0</v>
      </c>
      <c r="J559" s="3">
        <f t="shared" si="34"/>
        <v>22987.37</v>
      </c>
      <c r="K559" s="14" t="e">
        <f t="shared" si="35"/>
        <v>#DIV/0!</v>
      </c>
    </row>
    <row r="560" spans="1:11" x14ac:dyDescent="0.25">
      <c r="A560" s="5" t="s">
        <v>669</v>
      </c>
      <c r="B560" s="7">
        <v>0</v>
      </c>
      <c r="C560" s="7"/>
      <c r="D560" s="7"/>
      <c r="E560" s="10" t="e">
        <v>#DIV/0!</v>
      </c>
      <c r="F560" s="7" t="e">
        <v>#DIV/0!</v>
      </c>
      <c r="H560" t="str">
        <f t="shared" si="32"/>
        <v>99553</v>
      </c>
      <c r="I560" s="3">
        <f t="shared" si="33"/>
        <v>0</v>
      </c>
      <c r="J560" s="3">
        <f t="shared" si="34"/>
        <v>5400</v>
      </c>
      <c r="K560" s="14" t="e">
        <f t="shared" si="35"/>
        <v>#DIV/0!</v>
      </c>
    </row>
    <row r="561" spans="1:11" x14ac:dyDescent="0.25">
      <c r="A561" s="5" t="s">
        <v>724</v>
      </c>
      <c r="B561" s="7">
        <v>0</v>
      </c>
      <c r="C561" s="7"/>
      <c r="D561" s="7"/>
      <c r="E561" s="10" t="e">
        <v>#DIV/0!</v>
      </c>
      <c r="F561" s="7" t="e">
        <v>#DIV/0!</v>
      </c>
      <c r="H561" t="str">
        <f t="shared" si="32"/>
        <v>20908</v>
      </c>
      <c r="I561" s="3">
        <f t="shared" si="33"/>
        <v>0</v>
      </c>
      <c r="J561" s="3">
        <f t="shared" si="34"/>
        <v>18585</v>
      </c>
      <c r="K561" s="14" t="e">
        <f t="shared" si="35"/>
        <v>#DIV/0!</v>
      </c>
    </row>
    <row r="562" spans="1:11" x14ac:dyDescent="0.25">
      <c r="A562" s="5" t="s">
        <v>756</v>
      </c>
      <c r="B562" s="7">
        <v>0</v>
      </c>
      <c r="C562" s="7"/>
      <c r="D562" s="7"/>
      <c r="E562" s="10" t="e">
        <v>#DIV/0!</v>
      </c>
      <c r="F562" s="7" t="e">
        <v>#DIV/0!</v>
      </c>
      <c r="H562" t="e">
        <f t="shared" si="32"/>
        <v>#N/A</v>
      </c>
      <c r="I562" s="3" t="e">
        <f t="shared" si="33"/>
        <v>#N/A</v>
      </c>
      <c r="J562" s="3" t="e">
        <f t="shared" si="34"/>
        <v>#N/A</v>
      </c>
      <c r="K562" s="14" t="e">
        <f t="shared" si="35"/>
        <v>#N/A</v>
      </c>
    </row>
    <row r="563" spans="1:11" x14ac:dyDescent="0.25">
      <c r="A563" s="5" t="s">
        <v>434</v>
      </c>
      <c r="B563" s="7"/>
      <c r="C563" s="7">
        <v>12495</v>
      </c>
      <c r="D563" s="7"/>
      <c r="E563" s="10" t="e">
        <v>#DIV/0!</v>
      </c>
      <c r="F563" s="7" t="e">
        <v>#DIV/0!</v>
      </c>
      <c r="H563" t="str">
        <f t="shared" si="32"/>
        <v>102699</v>
      </c>
      <c r="I563" s="3">
        <f t="shared" si="33"/>
        <v>0</v>
      </c>
      <c r="J563" s="3">
        <f t="shared" si="34"/>
        <v>15995</v>
      </c>
      <c r="K563" s="14" t="e">
        <f t="shared" si="35"/>
        <v>#DIV/0!</v>
      </c>
    </row>
    <row r="564" spans="1:11" x14ac:dyDescent="0.25">
      <c r="A564" s="5" t="s">
        <v>626</v>
      </c>
      <c r="B564" s="7"/>
      <c r="C564" s="7">
        <v>1375</v>
      </c>
      <c r="D564" s="7"/>
      <c r="E564" s="10" t="e">
        <v>#DIV/0!</v>
      </c>
      <c r="F564" s="7" t="e">
        <v>#DIV/0!</v>
      </c>
      <c r="H564" t="str">
        <f t="shared" si="32"/>
        <v>53336</v>
      </c>
      <c r="I564" s="3">
        <f t="shared" si="33"/>
        <v>0</v>
      </c>
      <c r="J564" s="3">
        <f t="shared" si="34"/>
        <v>1375</v>
      </c>
      <c r="K564" s="14" t="e">
        <f t="shared" si="35"/>
        <v>#DIV/0!</v>
      </c>
    </row>
    <row r="565" spans="1:11" x14ac:dyDescent="0.25">
      <c r="A565" s="5" t="s">
        <v>473</v>
      </c>
      <c r="B565" s="7"/>
      <c r="C565" s="7">
        <v>9435</v>
      </c>
      <c r="D565" s="7"/>
      <c r="E565" s="10" t="e">
        <v>#DIV/0!</v>
      </c>
      <c r="F565" s="7" t="e">
        <v>#DIV/0!</v>
      </c>
      <c r="H565" t="e">
        <f t="shared" si="32"/>
        <v>#N/A</v>
      </c>
      <c r="I565" s="3" t="e">
        <f t="shared" si="33"/>
        <v>#N/A</v>
      </c>
      <c r="J565" s="3" t="e">
        <f t="shared" si="34"/>
        <v>#N/A</v>
      </c>
      <c r="K565" s="14" t="e">
        <f t="shared" si="35"/>
        <v>#N/A</v>
      </c>
    </row>
    <row r="566" spans="1:11" x14ac:dyDescent="0.25">
      <c r="A566" s="5" t="s">
        <v>375</v>
      </c>
      <c r="B566" s="7"/>
      <c r="C566" s="7">
        <v>20544</v>
      </c>
      <c r="D566" s="7"/>
      <c r="E566" s="10" t="e">
        <v>#DIV/0!</v>
      </c>
      <c r="F566" s="7" t="e">
        <v>#DIV/0!</v>
      </c>
      <c r="H566" t="str">
        <f t="shared" si="32"/>
        <v>89171</v>
      </c>
      <c r="I566" s="3">
        <f t="shared" si="33"/>
        <v>13960</v>
      </c>
      <c r="J566" s="3">
        <f t="shared" si="34"/>
        <v>20544</v>
      </c>
      <c r="K566" s="14">
        <f t="shared" si="35"/>
        <v>0.47163323782234956</v>
      </c>
    </row>
    <row r="567" spans="1:11" x14ac:dyDescent="0.25">
      <c r="A567" s="5" t="s">
        <v>284</v>
      </c>
      <c r="B567" s="7"/>
      <c r="C567" s="7">
        <v>44915</v>
      </c>
      <c r="D567" s="7"/>
      <c r="E567" s="10" t="e">
        <v>#DIV/0!</v>
      </c>
      <c r="F567" s="7" t="e">
        <v>#DIV/0!</v>
      </c>
      <c r="H567" t="str">
        <f t="shared" si="32"/>
        <v>100942</v>
      </c>
      <c r="I567" s="3">
        <f t="shared" si="33"/>
        <v>0</v>
      </c>
      <c r="J567" s="3">
        <f t="shared" si="34"/>
        <v>80675.7</v>
      </c>
      <c r="K567" s="14" t="e">
        <f t="shared" si="35"/>
        <v>#DIV/0!</v>
      </c>
    </row>
    <row r="568" spans="1:11" x14ac:dyDescent="0.25">
      <c r="A568" s="5" t="s">
        <v>202</v>
      </c>
      <c r="B568" s="7"/>
      <c r="C568" s="7">
        <v>97000</v>
      </c>
      <c r="D568" s="7"/>
      <c r="E568" s="10" t="e">
        <v>#DIV/0!</v>
      </c>
      <c r="F568" s="7" t="e">
        <v>#DIV/0!</v>
      </c>
      <c r="H568" t="str">
        <f t="shared" si="32"/>
        <v>103433</v>
      </c>
      <c r="I568" s="3">
        <f t="shared" si="33"/>
        <v>0</v>
      </c>
      <c r="J568" s="3">
        <f t="shared" si="34"/>
        <v>97000</v>
      </c>
      <c r="K568" s="14" t="e">
        <f t="shared" si="35"/>
        <v>#DIV/0!</v>
      </c>
    </row>
    <row r="569" spans="1:11" x14ac:dyDescent="0.25">
      <c r="A569" s="5" t="s">
        <v>574</v>
      </c>
      <c r="B569" s="7"/>
      <c r="C569" s="7">
        <v>3750</v>
      </c>
      <c r="D569" s="7"/>
      <c r="E569" s="10" t="e">
        <v>#DIV/0!</v>
      </c>
      <c r="F569" s="7" t="e">
        <v>#DIV/0!</v>
      </c>
      <c r="H569" t="str">
        <f t="shared" si="32"/>
        <v>106365</v>
      </c>
      <c r="I569" s="3">
        <f t="shared" si="33"/>
        <v>0</v>
      </c>
      <c r="J569" s="3">
        <f t="shared" si="34"/>
        <v>0</v>
      </c>
      <c r="K569" s="14" t="e">
        <f t="shared" si="35"/>
        <v>#DIV/0!</v>
      </c>
    </row>
    <row r="570" spans="1:11" x14ac:dyDescent="0.25">
      <c r="A570" s="5" t="s">
        <v>751</v>
      </c>
      <c r="B570" s="7">
        <v>0</v>
      </c>
      <c r="C570" s="7"/>
      <c r="D570" s="7"/>
      <c r="E570" s="10" t="e">
        <v>#DIV/0!</v>
      </c>
      <c r="F570" s="7" t="e">
        <v>#DIV/0!</v>
      </c>
      <c r="H570" t="str">
        <f t="shared" si="32"/>
        <v>94686</v>
      </c>
      <c r="I570" s="3">
        <f t="shared" si="33"/>
        <v>43208.6</v>
      </c>
      <c r="J570" s="3">
        <f t="shared" si="34"/>
        <v>0</v>
      </c>
      <c r="K570" s="14">
        <f t="shared" si="35"/>
        <v>-1</v>
      </c>
    </row>
    <row r="571" spans="1:11" x14ac:dyDescent="0.25">
      <c r="A571" s="5" t="s">
        <v>565</v>
      </c>
      <c r="B571" s="7"/>
      <c r="C571" s="7">
        <v>4000</v>
      </c>
      <c r="D571" s="7"/>
      <c r="E571" s="10" t="e">
        <v>#DIV/0!</v>
      </c>
      <c r="F571" s="7" t="e">
        <v>#DIV/0!</v>
      </c>
      <c r="H571" t="str">
        <f t="shared" si="32"/>
        <v>102493</v>
      </c>
      <c r="I571" s="3">
        <f t="shared" si="33"/>
        <v>0</v>
      </c>
      <c r="J571" s="3">
        <f t="shared" si="34"/>
        <v>4000</v>
      </c>
      <c r="K571" s="14" t="e">
        <f t="shared" si="35"/>
        <v>#DIV/0!</v>
      </c>
    </row>
    <row r="572" spans="1:11" x14ac:dyDescent="0.25">
      <c r="A572" s="5" t="s">
        <v>698</v>
      </c>
      <c r="B572" s="7"/>
      <c r="C572" s="7">
        <v>0</v>
      </c>
      <c r="D572" s="7"/>
      <c r="E572" s="10" t="e">
        <v>#DIV/0!</v>
      </c>
      <c r="F572" s="7" t="e">
        <v>#DIV/0!</v>
      </c>
      <c r="H572" t="str">
        <f t="shared" si="32"/>
        <v>65547</v>
      </c>
      <c r="I572" s="3">
        <f t="shared" si="33"/>
        <v>28010.14</v>
      </c>
      <c r="J572" s="3">
        <f t="shared" si="34"/>
        <v>22386.44</v>
      </c>
      <c r="K572" s="14">
        <f t="shared" si="35"/>
        <v>-0.20077371980289999</v>
      </c>
    </row>
    <row r="573" spans="1:11" x14ac:dyDescent="0.25">
      <c r="A573" s="5" t="s">
        <v>695</v>
      </c>
      <c r="B573" s="7">
        <v>0</v>
      </c>
      <c r="C573" s="7"/>
      <c r="D573" s="7"/>
      <c r="E573" s="10" t="e">
        <v>#DIV/0!</v>
      </c>
      <c r="F573" s="7" t="e">
        <v>#DIV/0!</v>
      </c>
      <c r="H573" t="str">
        <f t="shared" si="32"/>
        <v>45287</v>
      </c>
      <c r="I573" s="3">
        <f t="shared" si="33"/>
        <v>0</v>
      </c>
      <c r="J573" s="3">
        <f t="shared" si="34"/>
        <v>12694.5</v>
      </c>
      <c r="K573" s="14" t="e">
        <f t="shared" si="35"/>
        <v>#DIV/0!</v>
      </c>
    </row>
    <row r="574" spans="1:11" x14ac:dyDescent="0.25">
      <c r="A574" s="5" t="s">
        <v>684</v>
      </c>
      <c r="B574" s="7"/>
      <c r="C574" s="7">
        <v>0</v>
      </c>
      <c r="D574" s="7"/>
      <c r="E574" s="10" t="e">
        <v>#DIV/0!</v>
      </c>
      <c r="F574" s="7" t="e">
        <v>#DIV/0!</v>
      </c>
      <c r="H574" t="str">
        <f t="shared" si="32"/>
        <v>86823</v>
      </c>
      <c r="I574" s="3">
        <f t="shared" si="33"/>
        <v>76364</v>
      </c>
      <c r="J574" s="3">
        <f t="shared" si="34"/>
        <v>76959.25</v>
      </c>
      <c r="K574" s="14">
        <f t="shared" si="35"/>
        <v>7.7949033576030589E-3</v>
      </c>
    </row>
    <row r="575" spans="1:11" x14ac:dyDescent="0.25">
      <c r="A575" s="5" t="s">
        <v>134</v>
      </c>
      <c r="B575" s="7"/>
      <c r="C575" s="7">
        <v>198915</v>
      </c>
      <c r="D575" s="7"/>
      <c r="E575" s="10" t="e">
        <v>#DIV/0!</v>
      </c>
      <c r="F575" s="7" t="e">
        <v>#DIV/0!</v>
      </c>
      <c r="H575" t="str">
        <f t="shared" si="32"/>
        <v>101881</v>
      </c>
      <c r="I575" s="3">
        <f t="shared" si="33"/>
        <v>0</v>
      </c>
      <c r="J575" s="3">
        <f t="shared" si="34"/>
        <v>12500</v>
      </c>
      <c r="K575" s="14" t="e">
        <f t="shared" si="35"/>
        <v>#DIV/0!</v>
      </c>
    </row>
    <row r="576" spans="1:11" x14ac:dyDescent="0.25">
      <c r="A576" s="5" t="s">
        <v>436</v>
      </c>
      <c r="B576" s="7"/>
      <c r="C576" s="7">
        <v>12369.5</v>
      </c>
      <c r="D576" s="7"/>
      <c r="E576" s="10" t="e">
        <v>#DIV/0!</v>
      </c>
      <c r="F576" s="7" t="e">
        <v>#DIV/0!</v>
      </c>
      <c r="H576" t="str">
        <f t="shared" si="32"/>
        <v>80322</v>
      </c>
      <c r="I576" s="3">
        <f t="shared" si="33"/>
        <v>0</v>
      </c>
      <c r="J576" s="3">
        <f t="shared" si="34"/>
        <v>13909.47</v>
      </c>
      <c r="K576" s="14" t="e">
        <f t="shared" si="35"/>
        <v>#DIV/0!</v>
      </c>
    </row>
    <row r="577" spans="1:11" x14ac:dyDescent="0.25">
      <c r="A577" s="5" t="s">
        <v>161</v>
      </c>
      <c r="B577" s="7">
        <v>0</v>
      </c>
      <c r="C577" s="7">
        <v>150000.00200000001</v>
      </c>
      <c r="D577" s="7"/>
      <c r="E577" s="10" t="e">
        <v>#DIV/0!</v>
      </c>
      <c r="F577" s="7" t="e">
        <v>#DIV/0!</v>
      </c>
      <c r="H577" t="str">
        <f t="shared" si="32"/>
        <v>33180</v>
      </c>
      <c r="I577" s="3">
        <f t="shared" si="33"/>
        <v>173552.4</v>
      </c>
      <c r="J577" s="3">
        <f t="shared" si="34"/>
        <v>305933.21999999997</v>
      </c>
      <c r="K577" s="14">
        <f t="shared" si="35"/>
        <v>0.76277147420606106</v>
      </c>
    </row>
    <row r="578" spans="1:11" x14ac:dyDescent="0.25">
      <c r="A578" s="5" t="s">
        <v>676</v>
      </c>
      <c r="B578" s="7">
        <v>0</v>
      </c>
      <c r="C578" s="7">
        <v>0</v>
      </c>
      <c r="D578" s="7"/>
      <c r="E578" s="10" t="e">
        <v>#DIV/0!</v>
      </c>
      <c r="F578" s="7" t="e">
        <v>#DIV/0!</v>
      </c>
      <c r="H578" t="str">
        <f t="shared" si="32"/>
        <v>84548</v>
      </c>
      <c r="I578" s="3">
        <f t="shared" si="33"/>
        <v>74308</v>
      </c>
      <c r="J578" s="3">
        <f t="shared" si="34"/>
        <v>76184</v>
      </c>
      <c r="K578" s="14">
        <f t="shared" si="35"/>
        <v>2.5246272272164503E-2</v>
      </c>
    </row>
    <row r="579" spans="1:11" x14ac:dyDescent="0.25">
      <c r="A579" s="5" t="s">
        <v>741</v>
      </c>
      <c r="B579" s="7"/>
      <c r="C579" s="7">
        <v>0</v>
      </c>
      <c r="D579" s="7"/>
      <c r="E579" s="10" t="e">
        <v>#DIV/0!</v>
      </c>
      <c r="F579" s="7" t="e">
        <v>#DIV/0!</v>
      </c>
      <c r="H579" t="str">
        <f t="shared" si="32"/>
        <v>101034</v>
      </c>
      <c r="I579" s="3">
        <f t="shared" si="33"/>
        <v>0</v>
      </c>
      <c r="J579" s="3">
        <f t="shared" si="34"/>
        <v>11938.5</v>
      </c>
      <c r="K579" s="14" t="e">
        <f t="shared" si="35"/>
        <v>#DIV/0!</v>
      </c>
    </row>
    <row r="580" spans="1:11" x14ac:dyDescent="0.25">
      <c r="A580" s="5" t="s">
        <v>678</v>
      </c>
      <c r="B580" s="7"/>
      <c r="C580" s="7">
        <v>0</v>
      </c>
      <c r="D580" s="7"/>
      <c r="E580" s="10" t="e">
        <v>#DIV/0!</v>
      </c>
      <c r="F580" s="7" t="e">
        <v>#DIV/0!</v>
      </c>
      <c r="H580" t="e">
        <f t="shared" si="32"/>
        <v>#N/A</v>
      </c>
      <c r="I580" s="3" t="e">
        <f t="shared" si="33"/>
        <v>#N/A</v>
      </c>
      <c r="J580" s="3" t="e">
        <f t="shared" si="34"/>
        <v>#N/A</v>
      </c>
      <c r="K580" s="14" t="e">
        <f t="shared" si="35"/>
        <v>#N/A</v>
      </c>
    </row>
    <row r="581" spans="1:11" x14ac:dyDescent="0.25">
      <c r="A581" s="5" t="s">
        <v>179</v>
      </c>
      <c r="B581" s="7"/>
      <c r="C581" s="7">
        <v>125000</v>
      </c>
      <c r="D581" s="7"/>
      <c r="E581" s="10" t="e">
        <v>#DIV/0!</v>
      </c>
      <c r="F581" s="7" t="e">
        <v>#DIV/0!</v>
      </c>
      <c r="H581" t="e">
        <f t="shared" ref="H581:H644" si="36">VLOOKUP(A581,AP,2,FALSE)</f>
        <v>#N/A</v>
      </c>
      <c r="I581" s="3" t="e">
        <f t="shared" ref="I581:I644" si="37">VLOOKUP(A581,AP,3,)</f>
        <v>#N/A</v>
      </c>
      <c r="J581" s="3" t="e">
        <f t="shared" ref="J581:J644" si="38">VLOOKUP(A581,AP,4,FALSE)</f>
        <v>#N/A</v>
      </c>
      <c r="K581" s="14" t="e">
        <f t="shared" ref="K581:K644" si="39">VLOOKUP(A581,AP,6,FALSE)</f>
        <v>#N/A</v>
      </c>
    </row>
    <row r="582" spans="1:11" x14ac:dyDescent="0.25">
      <c r="A582" s="5" t="s">
        <v>680</v>
      </c>
      <c r="B582" s="7">
        <v>0</v>
      </c>
      <c r="C582" s="7"/>
      <c r="D582" s="7"/>
      <c r="E582" s="10" t="e">
        <v>#DIV/0!</v>
      </c>
      <c r="F582" s="7" t="e">
        <v>#DIV/0!</v>
      </c>
      <c r="H582" t="str">
        <f t="shared" si="36"/>
        <v>97589</v>
      </c>
      <c r="I582" s="3">
        <f t="shared" si="37"/>
        <v>12852</v>
      </c>
      <c r="J582" s="3">
        <f t="shared" si="38"/>
        <v>0</v>
      </c>
      <c r="K582" s="14">
        <f t="shared" si="39"/>
        <v>-1</v>
      </c>
    </row>
    <row r="583" spans="1:11" x14ac:dyDescent="0.25">
      <c r="A583" s="5" t="s">
        <v>228</v>
      </c>
      <c r="B583" s="7">
        <v>0</v>
      </c>
      <c r="C583" s="7">
        <v>73800</v>
      </c>
      <c r="D583" s="7"/>
      <c r="E583" s="10" t="e">
        <v>#DIV/0!</v>
      </c>
      <c r="F583" s="7" t="e">
        <v>#DIV/0!</v>
      </c>
      <c r="H583" t="str">
        <f t="shared" si="36"/>
        <v>57988</v>
      </c>
      <c r="I583" s="3">
        <f t="shared" si="37"/>
        <v>76200</v>
      </c>
      <c r="J583" s="3">
        <f t="shared" si="38"/>
        <v>0</v>
      </c>
      <c r="K583" s="14">
        <f t="shared" si="39"/>
        <v>-1</v>
      </c>
    </row>
    <row r="584" spans="1:11" x14ac:dyDescent="0.25">
      <c r="A584" s="5" t="s">
        <v>549</v>
      </c>
      <c r="B584" s="7"/>
      <c r="C584" s="7">
        <v>4619</v>
      </c>
      <c r="D584" s="7"/>
      <c r="E584" s="10" t="e">
        <v>#DIV/0!</v>
      </c>
      <c r="F584" s="7" t="e">
        <v>#DIV/0!</v>
      </c>
      <c r="H584" t="e">
        <f t="shared" si="36"/>
        <v>#N/A</v>
      </c>
      <c r="I584" s="3" t="e">
        <f t="shared" si="37"/>
        <v>#N/A</v>
      </c>
      <c r="J584" s="3" t="e">
        <f t="shared" si="38"/>
        <v>#N/A</v>
      </c>
      <c r="K584" s="14" t="e">
        <f t="shared" si="39"/>
        <v>#N/A</v>
      </c>
    </row>
    <row r="585" spans="1:11" x14ac:dyDescent="0.25">
      <c r="A585" s="5" t="s">
        <v>667</v>
      </c>
      <c r="B585" s="7">
        <v>0</v>
      </c>
      <c r="C585" s="7">
        <v>0</v>
      </c>
      <c r="D585" s="7"/>
      <c r="E585" s="10" t="e">
        <v>#DIV/0!</v>
      </c>
      <c r="F585" s="7" t="e">
        <v>#DIV/0!</v>
      </c>
      <c r="H585" t="str">
        <f t="shared" si="36"/>
        <v>82638</v>
      </c>
      <c r="I585" s="3">
        <f t="shared" si="37"/>
        <v>12444</v>
      </c>
      <c r="J585" s="3">
        <f t="shared" si="38"/>
        <v>6597</v>
      </c>
      <c r="K585" s="14">
        <f t="shared" si="39"/>
        <v>-0.46986499517839925</v>
      </c>
    </row>
    <row r="586" spans="1:11" x14ac:dyDescent="0.25">
      <c r="A586" s="5" t="s">
        <v>610</v>
      </c>
      <c r="B586" s="7"/>
      <c r="C586" s="7">
        <v>2230</v>
      </c>
      <c r="D586" s="7"/>
      <c r="E586" s="10" t="e">
        <v>#DIV/0!</v>
      </c>
      <c r="F586" s="7" t="e">
        <v>#DIV/0!</v>
      </c>
      <c r="H586" t="str">
        <f t="shared" si="36"/>
        <v>102613</v>
      </c>
      <c r="I586" s="3">
        <f t="shared" si="37"/>
        <v>0</v>
      </c>
      <c r="J586" s="3">
        <f t="shared" si="38"/>
        <v>0</v>
      </c>
      <c r="K586" s="14" t="e">
        <f t="shared" si="39"/>
        <v>#DIV/0!</v>
      </c>
    </row>
    <row r="587" spans="1:11" x14ac:dyDescent="0.25">
      <c r="A587" s="5" t="s">
        <v>321</v>
      </c>
      <c r="B587" s="7"/>
      <c r="C587" s="7">
        <v>31100</v>
      </c>
      <c r="D587" s="7"/>
      <c r="E587" s="10" t="e">
        <v>#DIV/0!</v>
      </c>
      <c r="F587" s="7" t="e">
        <v>#DIV/0!</v>
      </c>
      <c r="H587" t="str">
        <f t="shared" si="36"/>
        <v>101837</v>
      </c>
      <c r="I587" s="3">
        <f t="shared" si="37"/>
        <v>0</v>
      </c>
      <c r="J587" s="3">
        <f t="shared" si="38"/>
        <v>31100</v>
      </c>
      <c r="K587" s="14" t="e">
        <f t="shared" si="39"/>
        <v>#DIV/0!</v>
      </c>
    </row>
    <row r="588" spans="1:11" x14ac:dyDescent="0.25">
      <c r="A588" s="5" t="s">
        <v>448</v>
      </c>
      <c r="B588" s="7"/>
      <c r="C588" s="7">
        <v>11100</v>
      </c>
      <c r="D588" s="7"/>
      <c r="E588" s="10" t="e">
        <v>#DIV/0!</v>
      </c>
      <c r="F588" s="7" t="e">
        <v>#DIV/0!</v>
      </c>
      <c r="H588" t="str">
        <f t="shared" si="36"/>
        <v>60362</v>
      </c>
      <c r="I588" s="3">
        <f t="shared" si="37"/>
        <v>0</v>
      </c>
      <c r="J588" s="3">
        <f t="shared" si="38"/>
        <v>0</v>
      </c>
      <c r="K588" s="14" t="e">
        <f t="shared" si="39"/>
        <v>#DIV/0!</v>
      </c>
    </row>
    <row r="589" spans="1:11" x14ac:dyDescent="0.25">
      <c r="A589" s="5" t="s">
        <v>687</v>
      </c>
      <c r="B589" s="7">
        <v>0</v>
      </c>
      <c r="C589" s="7"/>
      <c r="D589" s="7"/>
      <c r="E589" s="10" t="e">
        <v>#DIV/0!</v>
      </c>
      <c r="F589" s="7" t="e">
        <v>#DIV/0!</v>
      </c>
      <c r="H589" t="str">
        <f t="shared" si="36"/>
        <v>94035</v>
      </c>
      <c r="I589" s="3">
        <f t="shared" si="37"/>
        <v>79000</v>
      </c>
      <c r="J589" s="3">
        <f t="shared" si="38"/>
        <v>0</v>
      </c>
      <c r="K589" s="14">
        <f t="shared" si="39"/>
        <v>-1</v>
      </c>
    </row>
    <row r="590" spans="1:11" x14ac:dyDescent="0.25">
      <c r="A590" s="5" t="s">
        <v>99</v>
      </c>
      <c r="B590" s="7"/>
      <c r="C590" s="7">
        <v>384900</v>
      </c>
      <c r="D590" s="7"/>
      <c r="E590" s="10" t="e">
        <v>#DIV/0!</v>
      </c>
      <c r="F590" s="7" t="e">
        <v>#DIV/0!</v>
      </c>
      <c r="H590" t="str">
        <f t="shared" si="36"/>
        <v>101132</v>
      </c>
      <c r="I590" s="3">
        <f t="shared" si="37"/>
        <v>0</v>
      </c>
      <c r="J590" s="3">
        <f t="shared" si="38"/>
        <v>546630</v>
      </c>
      <c r="K590" s="14" t="e">
        <f t="shared" si="39"/>
        <v>#DIV/0!</v>
      </c>
    </row>
    <row r="591" spans="1:11" x14ac:dyDescent="0.25">
      <c r="A591" s="5" t="s">
        <v>636</v>
      </c>
      <c r="B591" s="7"/>
      <c r="C591" s="7">
        <v>948</v>
      </c>
      <c r="D591" s="7"/>
      <c r="E591" s="10" t="e">
        <v>#DIV/0!</v>
      </c>
      <c r="F591" s="7" t="e">
        <v>#DIV/0!</v>
      </c>
      <c r="H591" t="str">
        <f t="shared" si="36"/>
        <v>97988</v>
      </c>
      <c r="I591" s="3">
        <f t="shared" si="37"/>
        <v>0</v>
      </c>
      <c r="J591" s="3">
        <f t="shared" si="38"/>
        <v>1078</v>
      </c>
      <c r="K591" s="14" t="e">
        <f t="shared" si="39"/>
        <v>#DIV/0!</v>
      </c>
    </row>
    <row r="592" spans="1:11" x14ac:dyDescent="0.25">
      <c r="A592" s="5" t="s">
        <v>690</v>
      </c>
      <c r="B592" s="7">
        <v>0</v>
      </c>
      <c r="C592" s="7"/>
      <c r="D592" s="7"/>
      <c r="E592" s="10" t="e">
        <v>#DIV/0!</v>
      </c>
      <c r="F592" s="7" t="e">
        <v>#DIV/0!</v>
      </c>
      <c r="H592" t="str">
        <f t="shared" si="36"/>
        <v>47124</v>
      </c>
      <c r="I592" s="3">
        <f t="shared" si="37"/>
        <v>12210424.91</v>
      </c>
      <c r="J592" s="3">
        <f t="shared" si="38"/>
        <v>0</v>
      </c>
      <c r="K592" s="14">
        <f t="shared" si="39"/>
        <v>-1</v>
      </c>
    </row>
    <row r="593" spans="1:11" x14ac:dyDescent="0.25">
      <c r="A593" s="5" t="s">
        <v>661</v>
      </c>
      <c r="B593" s="7">
        <v>0</v>
      </c>
      <c r="C593" s="7"/>
      <c r="D593" s="7"/>
      <c r="E593" s="10" t="e">
        <v>#DIV/0!</v>
      </c>
      <c r="F593" s="7" t="e">
        <v>#DIV/0!</v>
      </c>
      <c r="H593" t="str">
        <f t="shared" si="36"/>
        <v>21490</v>
      </c>
      <c r="I593" s="3">
        <f t="shared" si="37"/>
        <v>0</v>
      </c>
      <c r="J593" s="3">
        <f t="shared" si="38"/>
        <v>706125</v>
      </c>
      <c r="K593" s="14" t="e">
        <f t="shared" si="39"/>
        <v>#DIV/0!</v>
      </c>
    </row>
    <row r="594" spans="1:11" x14ac:dyDescent="0.25">
      <c r="A594" s="5" t="s">
        <v>195</v>
      </c>
      <c r="B594" s="7"/>
      <c r="C594" s="7">
        <v>102286.5</v>
      </c>
      <c r="D594" s="7"/>
      <c r="E594" s="10" t="e">
        <v>#DIV/0!</v>
      </c>
      <c r="F594" s="7" t="e">
        <v>#DIV/0!</v>
      </c>
      <c r="H594" t="e">
        <f t="shared" si="36"/>
        <v>#N/A</v>
      </c>
      <c r="I594" s="3" t="e">
        <f t="shared" si="37"/>
        <v>#N/A</v>
      </c>
      <c r="J594" s="3" t="e">
        <f t="shared" si="38"/>
        <v>#N/A</v>
      </c>
      <c r="K594" s="14" t="e">
        <f t="shared" si="39"/>
        <v>#N/A</v>
      </c>
    </row>
    <row r="595" spans="1:11" x14ac:dyDescent="0.25">
      <c r="A595" s="5" t="s">
        <v>341</v>
      </c>
      <c r="B595" s="7">
        <v>0</v>
      </c>
      <c r="C595" s="7">
        <v>27595</v>
      </c>
      <c r="D595" s="7"/>
      <c r="E595" s="10" t="e">
        <v>#DIV/0!</v>
      </c>
      <c r="F595" s="7" t="e">
        <v>#DIV/0!</v>
      </c>
      <c r="H595" t="str">
        <f t="shared" si="36"/>
        <v>56486</v>
      </c>
      <c r="I595" s="3">
        <f t="shared" si="37"/>
        <v>0</v>
      </c>
      <c r="J595" s="3">
        <f t="shared" si="38"/>
        <v>0</v>
      </c>
      <c r="K595" s="14" t="e">
        <f t="shared" si="39"/>
        <v>#DIV/0!</v>
      </c>
    </row>
    <row r="596" spans="1:11" x14ac:dyDescent="0.25">
      <c r="A596" s="5" t="s">
        <v>666</v>
      </c>
      <c r="B596" s="7">
        <v>0</v>
      </c>
      <c r="C596" s="7"/>
      <c r="D596" s="7"/>
      <c r="E596" s="10" t="e">
        <v>#DIV/0!</v>
      </c>
      <c r="F596" s="7" t="e">
        <v>#DIV/0!</v>
      </c>
      <c r="H596" t="e">
        <f t="shared" si="36"/>
        <v>#N/A</v>
      </c>
      <c r="I596" s="3" t="e">
        <f t="shared" si="37"/>
        <v>#N/A</v>
      </c>
      <c r="J596" s="3" t="e">
        <f t="shared" si="38"/>
        <v>#N/A</v>
      </c>
      <c r="K596" s="14" t="e">
        <f t="shared" si="39"/>
        <v>#N/A</v>
      </c>
    </row>
    <row r="597" spans="1:11" x14ac:dyDescent="0.25">
      <c r="A597" s="5" t="s">
        <v>745</v>
      </c>
      <c r="B597" s="7"/>
      <c r="C597" s="7">
        <v>0</v>
      </c>
      <c r="D597" s="7"/>
      <c r="E597" s="10" t="e">
        <v>#DIV/0!</v>
      </c>
      <c r="F597" s="7" t="e">
        <v>#DIV/0!</v>
      </c>
      <c r="H597" t="str">
        <f t="shared" si="36"/>
        <v>104407</v>
      </c>
      <c r="I597" s="3">
        <f t="shared" si="37"/>
        <v>0</v>
      </c>
      <c r="J597" s="3">
        <f t="shared" si="38"/>
        <v>22312.5</v>
      </c>
      <c r="K597" s="14" t="e">
        <f t="shared" si="39"/>
        <v>#DIV/0!</v>
      </c>
    </row>
    <row r="598" spans="1:11" x14ac:dyDescent="0.25">
      <c r="A598" s="5" t="s">
        <v>601</v>
      </c>
      <c r="B598" s="7"/>
      <c r="C598" s="7">
        <v>2632.5</v>
      </c>
      <c r="D598" s="7"/>
      <c r="E598" s="10" t="e">
        <v>#DIV/0!</v>
      </c>
      <c r="F598" s="7" t="e">
        <v>#DIV/0!</v>
      </c>
      <c r="H598" t="str">
        <f t="shared" si="36"/>
        <v>104306</v>
      </c>
      <c r="I598" s="3">
        <f t="shared" si="37"/>
        <v>0</v>
      </c>
      <c r="J598" s="3">
        <f t="shared" si="38"/>
        <v>2632.5</v>
      </c>
      <c r="K598" s="14" t="e">
        <f t="shared" si="39"/>
        <v>#DIV/0!</v>
      </c>
    </row>
    <row r="599" spans="1:11" x14ac:dyDescent="0.25">
      <c r="A599" s="5" t="s">
        <v>699</v>
      </c>
      <c r="B599" s="7">
        <v>0</v>
      </c>
      <c r="C599" s="7">
        <v>0</v>
      </c>
      <c r="D599" s="7"/>
      <c r="E599" s="10" t="e">
        <v>#DIV/0!</v>
      </c>
      <c r="F599" s="7" t="e">
        <v>#DIV/0!</v>
      </c>
      <c r="H599" t="str">
        <f t="shared" si="36"/>
        <v>4604</v>
      </c>
      <c r="I599" s="3">
        <f t="shared" si="37"/>
        <v>366355.51</v>
      </c>
      <c r="J599" s="3">
        <f t="shared" si="38"/>
        <v>366355.52</v>
      </c>
      <c r="K599" s="14">
        <f t="shared" si="39"/>
        <v>2.7295890839237617E-8</v>
      </c>
    </row>
    <row r="600" spans="1:11" x14ac:dyDescent="0.25">
      <c r="A600" s="5" t="s">
        <v>561</v>
      </c>
      <c r="B600" s="7">
        <v>0</v>
      </c>
      <c r="C600" s="7">
        <v>4120</v>
      </c>
      <c r="D600" s="7"/>
      <c r="E600" s="10" t="e">
        <v>#DIV/0!</v>
      </c>
      <c r="F600" s="7" t="e">
        <v>#DIV/0!</v>
      </c>
      <c r="H600" t="str">
        <f t="shared" si="36"/>
        <v>79732</v>
      </c>
      <c r="I600" s="3">
        <f t="shared" si="37"/>
        <v>0</v>
      </c>
      <c r="J600" s="3">
        <f t="shared" si="38"/>
        <v>8240</v>
      </c>
      <c r="K600" s="14" t="e">
        <f t="shared" si="39"/>
        <v>#DIV/0!</v>
      </c>
    </row>
    <row r="601" spans="1:11" x14ac:dyDescent="0.25">
      <c r="A601" s="5" t="s">
        <v>558</v>
      </c>
      <c r="B601" s="7"/>
      <c r="C601" s="7">
        <v>4225</v>
      </c>
      <c r="D601" s="7"/>
      <c r="E601" s="10" t="e">
        <v>#DIV/0!</v>
      </c>
      <c r="F601" s="7" t="e">
        <v>#DIV/0!</v>
      </c>
      <c r="H601" t="str">
        <f t="shared" si="36"/>
        <v>104414</v>
      </c>
      <c r="I601" s="3">
        <f t="shared" si="37"/>
        <v>0</v>
      </c>
      <c r="J601" s="3">
        <f t="shared" si="38"/>
        <v>4225</v>
      </c>
      <c r="K601" s="14" t="e">
        <f t="shared" si="39"/>
        <v>#DIV/0!</v>
      </c>
    </row>
    <row r="602" spans="1:11" x14ac:dyDescent="0.25">
      <c r="A602" s="5" t="s">
        <v>307</v>
      </c>
      <c r="B602" s="7">
        <v>0</v>
      </c>
      <c r="C602" s="7">
        <v>35340</v>
      </c>
      <c r="D602" s="7"/>
      <c r="E602" s="10" t="e">
        <v>#DIV/0!</v>
      </c>
      <c r="F602" s="7" t="e">
        <v>#DIV/0!</v>
      </c>
      <c r="H602" t="str">
        <f t="shared" si="36"/>
        <v>96912</v>
      </c>
      <c r="I602" s="3">
        <f t="shared" si="37"/>
        <v>44850.12</v>
      </c>
      <c r="J602" s="3">
        <f t="shared" si="38"/>
        <v>35340</v>
      </c>
      <c r="K602" s="14">
        <f t="shared" si="39"/>
        <v>-0.21204224202744612</v>
      </c>
    </row>
    <row r="603" spans="1:11" x14ac:dyDescent="0.25">
      <c r="A603" s="5" t="s">
        <v>686</v>
      </c>
      <c r="B603" s="7"/>
      <c r="C603" s="7">
        <v>0</v>
      </c>
      <c r="D603" s="7"/>
      <c r="E603" s="10" t="e">
        <v>#DIV/0!</v>
      </c>
      <c r="F603" s="7" t="e">
        <v>#DIV/0!</v>
      </c>
      <c r="H603" t="str">
        <f t="shared" si="36"/>
        <v>64621</v>
      </c>
      <c r="I603" s="3">
        <f t="shared" si="37"/>
        <v>0</v>
      </c>
      <c r="J603" s="3">
        <f t="shared" si="38"/>
        <v>0</v>
      </c>
      <c r="K603" s="14" t="e">
        <f t="shared" si="39"/>
        <v>#DIV/0!</v>
      </c>
    </row>
    <row r="604" spans="1:11" x14ac:dyDescent="0.25">
      <c r="A604" s="5" t="s">
        <v>621</v>
      </c>
      <c r="B604" s="7"/>
      <c r="C604" s="7"/>
      <c r="D604" s="7">
        <v>1590</v>
      </c>
      <c r="E604" s="10" t="e">
        <v>#DIV/0!</v>
      </c>
      <c r="F604" s="7" t="e">
        <v>#DIV/0!</v>
      </c>
      <c r="H604" t="e">
        <f t="shared" si="36"/>
        <v>#N/A</v>
      </c>
      <c r="I604" s="3" t="e">
        <f t="shared" si="37"/>
        <v>#N/A</v>
      </c>
      <c r="J604" s="3" t="e">
        <f t="shared" si="38"/>
        <v>#N/A</v>
      </c>
      <c r="K604" s="14" t="e">
        <f t="shared" si="39"/>
        <v>#N/A</v>
      </c>
    </row>
    <row r="605" spans="1:11" x14ac:dyDescent="0.25">
      <c r="A605" s="5" t="s">
        <v>54</v>
      </c>
      <c r="B605" s="7"/>
      <c r="C605" s="7">
        <v>33000</v>
      </c>
      <c r="D605" s="7">
        <v>853248</v>
      </c>
      <c r="E605" s="10" t="e">
        <v>#DIV/0!</v>
      </c>
      <c r="F605" s="7" t="e">
        <v>#DIV/0!</v>
      </c>
      <c r="H605" t="str">
        <f t="shared" si="36"/>
        <v>41698</v>
      </c>
      <c r="I605" s="3">
        <f t="shared" si="37"/>
        <v>0</v>
      </c>
      <c r="J605" s="3">
        <f t="shared" si="38"/>
        <v>532262.27</v>
      </c>
      <c r="K605" s="14" t="e">
        <f t="shared" si="39"/>
        <v>#DIV/0!</v>
      </c>
    </row>
    <row r="606" spans="1:11" x14ac:dyDescent="0.25">
      <c r="A606" s="5" t="s">
        <v>693</v>
      </c>
      <c r="B606" s="7">
        <v>0</v>
      </c>
      <c r="C606" s="7">
        <v>0</v>
      </c>
      <c r="D606" s="7"/>
      <c r="E606" s="10" t="e">
        <v>#DIV/0!</v>
      </c>
      <c r="F606" s="7" t="e">
        <v>#DIV/0!</v>
      </c>
      <c r="H606" t="str">
        <f t="shared" si="36"/>
        <v>51655</v>
      </c>
      <c r="I606" s="3">
        <f t="shared" si="37"/>
        <v>19069</v>
      </c>
      <c r="J606" s="3">
        <f t="shared" si="38"/>
        <v>8920</v>
      </c>
      <c r="K606" s="14">
        <f t="shared" si="39"/>
        <v>-0.53222507735067381</v>
      </c>
    </row>
    <row r="607" spans="1:11" x14ac:dyDescent="0.25">
      <c r="A607" s="5" t="s">
        <v>623</v>
      </c>
      <c r="B607" s="7"/>
      <c r="C607" s="7">
        <v>1530</v>
      </c>
      <c r="D607" s="7"/>
      <c r="E607" s="10" t="e">
        <v>#DIV/0!</v>
      </c>
      <c r="F607" s="7" t="e">
        <v>#DIV/0!</v>
      </c>
      <c r="H607" t="e">
        <f t="shared" si="36"/>
        <v>#N/A</v>
      </c>
      <c r="I607" s="3" t="e">
        <f t="shared" si="37"/>
        <v>#N/A</v>
      </c>
      <c r="J607" s="3" t="e">
        <f t="shared" si="38"/>
        <v>#N/A</v>
      </c>
      <c r="K607" s="14" t="e">
        <f t="shared" si="39"/>
        <v>#N/A</v>
      </c>
    </row>
    <row r="608" spans="1:11" x14ac:dyDescent="0.25">
      <c r="A608" s="5" t="s">
        <v>149</v>
      </c>
      <c r="B608" s="7">
        <v>0</v>
      </c>
      <c r="C608" s="7">
        <v>169000</v>
      </c>
      <c r="D608" s="7"/>
      <c r="E608" s="10" t="e">
        <v>#DIV/0!</v>
      </c>
      <c r="F608" s="7" t="e">
        <v>#DIV/0!</v>
      </c>
      <c r="H608" t="str">
        <f t="shared" si="36"/>
        <v>140</v>
      </c>
      <c r="I608" s="3">
        <f t="shared" si="37"/>
        <v>1694955.53</v>
      </c>
      <c r="J608" s="3">
        <f t="shared" si="38"/>
        <v>1872405.53</v>
      </c>
      <c r="K608" s="14">
        <f t="shared" si="39"/>
        <v>0.10469301221135872</v>
      </c>
    </row>
    <row r="609" spans="1:11" x14ac:dyDescent="0.25">
      <c r="A609" s="5" t="s">
        <v>198</v>
      </c>
      <c r="B609" s="7"/>
      <c r="C609" s="7">
        <v>100500</v>
      </c>
      <c r="D609" s="7">
        <v>49075</v>
      </c>
      <c r="E609" s="10" t="e">
        <v>#DIV/0!</v>
      </c>
      <c r="F609" s="7" t="e">
        <v>#DIV/0!</v>
      </c>
      <c r="H609" t="str">
        <f t="shared" si="36"/>
        <v>58330</v>
      </c>
      <c r="I609" s="3">
        <f t="shared" si="37"/>
        <v>78692.25</v>
      </c>
      <c r="J609" s="3">
        <f t="shared" si="38"/>
        <v>143510</v>
      </c>
      <c r="K609" s="14">
        <f t="shared" si="39"/>
        <v>0.8236865765053103</v>
      </c>
    </row>
    <row r="610" spans="1:11" x14ac:dyDescent="0.25">
      <c r="A610" s="5" t="s">
        <v>493</v>
      </c>
      <c r="B610" s="7"/>
      <c r="C610" s="7">
        <v>7372.5</v>
      </c>
      <c r="D610" s="7"/>
      <c r="E610" s="10" t="e">
        <v>#DIV/0!</v>
      </c>
      <c r="F610" s="7" t="e">
        <v>#DIV/0!</v>
      </c>
      <c r="H610" t="e">
        <f t="shared" si="36"/>
        <v>#N/A</v>
      </c>
      <c r="I610" s="3" t="e">
        <f t="shared" si="37"/>
        <v>#N/A</v>
      </c>
      <c r="J610" s="3" t="e">
        <f t="shared" si="38"/>
        <v>#N/A</v>
      </c>
      <c r="K610" s="14" t="e">
        <f t="shared" si="39"/>
        <v>#N/A</v>
      </c>
    </row>
    <row r="611" spans="1:11" x14ac:dyDescent="0.25">
      <c r="A611" s="5" t="s">
        <v>526</v>
      </c>
      <c r="B611" s="7"/>
      <c r="C611" s="7">
        <v>5917</v>
      </c>
      <c r="D611" s="7"/>
      <c r="E611" s="10" t="e">
        <v>#DIV/0!</v>
      </c>
      <c r="F611" s="7" t="e">
        <v>#DIV/0!</v>
      </c>
      <c r="H611" t="str">
        <f t="shared" si="36"/>
        <v>66509</v>
      </c>
      <c r="I611" s="3">
        <f t="shared" si="37"/>
        <v>0</v>
      </c>
      <c r="J611" s="3">
        <f t="shared" si="38"/>
        <v>5917</v>
      </c>
      <c r="K611" s="14" t="e">
        <f t="shared" si="39"/>
        <v>#DIV/0!</v>
      </c>
    </row>
    <row r="612" spans="1:11" x14ac:dyDescent="0.25">
      <c r="A612" s="5" t="s">
        <v>755</v>
      </c>
      <c r="B612" s="7">
        <v>0</v>
      </c>
      <c r="C612" s="7">
        <v>0</v>
      </c>
      <c r="D612" s="7"/>
      <c r="E612" s="10" t="e">
        <v>#DIV/0!</v>
      </c>
      <c r="F612" s="7" t="e">
        <v>#DIV/0!</v>
      </c>
      <c r="H612" t="str">
        <f t="shared" si="36"/>
        <v>62996</v>
      </c>
      <c r="I612" s="3">
        <f t="shared" si="37"/>
        <v>37156.46</v>
      </c>
      <c r="J612" s="3">
        <f t="shared" si="38"/>
        <v>37156.35</v>
      </c>
      <c r="K612" s="14">
        <f t="shared" si="39"/>
        <v>-2.9604542521161078E-6</v>
      </c>
    </row>
    <row r="613" spans="1:11" x14ac:dyDescent="0.25">
      <c r="A613" s="5" t="s">
        <v>224</v>
      </c>
      <c r="B613" s="7"/>
      <c r="C613" s="7">
        <v>77883</v>
      </c>
      <c r="D613" s="7"/>
      <c r="E613" s="10" t="e">
        <v>#DIV/0!</v>
      </c>
      <c r="F613" s="7" t="e">
        <v>#DIV/0!</v>
      </c>
      <c r="H613" t="e">
        <f t="shared" si="36"/>
        <v>#N/A</v>
      </c>
      <c r="I613" s="3" t="e">
        <f t="shared" si="37"/>
        <v>#N/A</v>
      </c>
      <c r="J613" s="3" t="e">
        <f t="shared" si="38"/>
        <v>#N/A</v>
      </c>
      <c r="K613" s="14" t="e">
        <f t="shared" si="39"/>
        <v>#N/A</v>
      </c>
    </row>
    <row r="614" spans="1:11" x14ac:dyDescent="0.25">
      <c r="A614" s="11" t="s">
        <v>49</v>
      </c>
      <c r="B614" s="12"/>
      <c r="C614" s="12">
        <v>955500</v>
      </c>
      <c r="D614" s="12">
        <v>25730</v>
      </c>
      <c r="E614" s="13" t="e">
        <v>#DIV/0!</v>
      </c>
      <c r="F614" s="12" t="e">
        <v>#DIV/0!</v>
      </c>
      <c r="G614">
        <v>1</v>
      </c>
      <c r="H614" t="e">
        <f t="shared" si="36"/>
        <v>#N/A</v>
      </c>
      <c r="I614" s="3" t="e">
        <f t="shared" si="37"/>
        <v>#N/A</v>
      </c>
      <c r="J614" s="3" t="e">
        <f t="shared" si="38"/>
        <v>#N/A</v>
      </c>
      <c r="K614" s="14" t="e">
        <f t="shared" si="39"/>
        <v>#N/A</v>
      </c>
    </row>
    <row r="615" spans="1:11" x14ac:dyDescent="0.25">
      <c r="A615" s="5" t="s">
        <v>721</v>
      </c>
      <c r="B615" s="7">
        <v>0</v>
      </c>
      <c r="C615" s="7"/>
      <c r="D615" s="7"/>
      <c r="E615" s="10" t="e">
        <v>#DIV/0!</v>
      </c>
      <c r="F615" s="7" t="e">
        <v>#DIV/0!</v>
      </c>
      <c r="H615" t="str">
        <f t="shared" si="36"/>
        <v>98391</v>
      </c>
      <c r="I615" s="3">
        <f t="shared" si="37"/>
        <v>14437.5</v>
      </c>
      <c r="J615" s="3">
        <f t="shared" si="38"/>
        <v>144375</v>
      </c>
      <c r="K615" s="14">
        <f t="shared" si="39"/>
        <v>9</v>
      </c>
    </row>
    <row r="616" spans="1:11" x14ac:dyDescent="0.25">
      <c r="A616" s="5" t="s">
        <v>688</v>
      </c>
      <c r="B616" s="7">
        <v>0</v>
      </c>
      <c r="C616" s="7"/>
      <c r="D616" s="7"/>
      <c r="E616" s="10" t="e">
        <v>#DIV/0!</v>
      </c>
      <c r="F616" s="7" t="e">
        <v>#DIV/0!</v>
      </c>
      <c r="H616" t="str">
        <f t="shared" si="36"/>
        <v>64412</v>
      </c>
      <c r="I616" s="3">
        <f t="shared" si="37"/>
        <v>18555.599999999999</v>
      </c>
      <c r="J616" s="3">
        <f t="shared" si="38"/>
        <v>0</v>
      </c>
      <c r="K616" s="14">
        <f t="shared" si="39"/>
        <v>-1</v>
      </c>
    </row>
    <row r="617" spans="1:11" x14ac:dyDescent="0.25">
      <c r="A617" s="5" t="s">
        <v>712</v>
      </c>
      <c r="B617" s="7">
        <v>0</v>
      </c>
      <c r="C617" s="7"/>
      <c r="D617" s="7"/>
      <c r="E617" s="10" t="e">
        <v>#DIV/0!</v>
      </c>
      <c r="F617" s="7" t="e">
        <v>#DIV/0!</v>
      </c>
      <c r="H617" t="str">
        <f t="shared" si="36"/>
        <v>87449</v>
      </c>
      <c r="I617" s="3">
        <f t="shared" si="37"/>
        <v>0</v>
      </c>
      <c r="J617" s="3">
        <f t="shared" si="38"/>
        <v>13421.95</v>
      </c>
      <c r="K617" s="14" t="e">
        <f t="shared" si="39"/>
        <v>#DIV/0!</v>
      </c>
    </row>
    <row r="618" spans="1:11" x14ac:dyDescent="0.25">
      <c r="A618" s="5" t="s">
        <v>674</v>
      </c>
      <c r="B618" s="7">
        <v>0</v>
      </c>
      <c r="C618" s="7"/>
      <c r="D618" s="7"/>
      <c r="E618" s="10" t="e">
        <v>#DIV/0!</v>
      </c>
      <c r="F618" s="7" t="e">
        <v>#DIV/0!</v>
      </c>
      <c r="H618" t="str">
        <f t="shared" si="36"/>
        <v>97132</v>
      </c>
      <c r="I618" s="3">
        <f t="shared" si="37"/>
        <v>4000</v>
      </c>
      <c r="J618" s="3">
        <f t="shared" si="38"/>
        <v>3750</v>
      </c>
      <c r="K618" s="14">
        <f t="shared" si="39"/>
        <v>-6.25E-2</v>
      </c>
    </row>
    <row r="619" spans="1:11" x14ac:dyDescent="0.25">
      <c r="A619" s="5" t="s">
        <v>500</v>
      </c>
      <c r="B619" s="7"/>
      <c r="C619" s="7">
        <v>7000</v>
      </c>
      <c r="D619" s="7"/>
      <c r="E619" s="10" t="e">
        <v>#DIV/0!</v>
      </c>
      <c r="F619" s="7" t="e">
        <v>#DIV/0!</v>
      </c>
      <c r="H619" t="str">
        <f t="shared" si="36"/>
        <v>91740</v>
      </c>
      <c r="I619" s="3">
        <f t="shared" si="37"/>
        <v>7000</v>
      </c>
      <c r="J619" s="3">
        <f t="shared" si="38"/>
        <v>7000</v>
      </c>
      <c r="K619" s="14">
        <f t="shared" si="39"/>
        <v>0</v>
      </c>
    </row>
    <row r="620" spans="1:11" x14ac:dyDescent="0.25">
      <c r="A620" s="5" t="s">
        <v>670</v>
      </c>
      <c r="B620" s="7">
        <v>0</v>
      </c>
      <c r="C620" s="7"/>
      <c r="D620" s="7"/>
      <c r="E620" s="10" t="e">
        <v>#DIV/0!</v>
      </c>
      <c r="F620" s="7" t="e">
        <v>#DIV/0!</v>
      </c>
      <c r="H620" t="str">
        <f t="shared" si="36"/>
        <v>32442</v>
      </c>
      <c r="I620" s="3">
        <f t="shared" si="37"/>
        <v>209792.63</v>
      </c>
      <c r="J620" s="3">
        <f t="shared" si="38"/>
        <v>598770.59</v>
      </c>
      <c r="K620" s="14">
        <f t="shared" si="39"/>
        <v>1.8541068864049226</v>
      </c>
    </row>
    <row r="621" spans="1:11" x14ac:dyDescent="0.25">
      <c r="A621" s="5" t="s">
        <v>578</v>
      </c>
      <c r="B621" s="7"/>
      <c r="C621" s="7">
        <v>3640</v>
      </c>
      <c r="D621" s="7"/>
      <c r="E621" s="10" t="e">
        <v>#DIV/0!</v>
      </c>
      <c r="F621" s="7" t="e">
        <v>#DIV/0!</v>
      </c>
      <c r="H621" t="str">
        <f t="shared" si="36"/>
        <v>95675</v>
      </c>
      <c r="I621" s="3">
        <f t="shared" si="37"/>
        <v>0</v>
      </c>
      <c r="J621" s="3">
        <f t="shared" si="38"/>
        <v>5160.75</v>
      </c>
      <c r="K621" s="14" t="e">
        <f t="shared" si="39"/>
        <v>#DIV/0!</v>
      </c>
    </row>
    <row r="622" spans="1:11" x14ac:dyDescent="0.25">
      <c r="A622" s="5" t="s">
        <v>271</v>
      </c>
      <c r="B622" s="7"/>
      <c r="C622" s="7">
        <v>51756</v>
      </c>
      <c r="D622" s="7">
        <v>49116</v>
      </c>
      <c r="E622" s="10" t="e">
        <v>#DIV/0!</v>
      </c>
      <c r="F622" s="7" t="e">
        <v>#DIV/0!</v>
      </c>
      <c r="H622" t="str">
        <f t="shared" si="36"/>
        <v>44710</v>
      </c>
      <c r="I622" s="3">
        <f t="shared" si="37"/>
        <v>22420.65</v>
      </c>
      <c r="J622" s="3">
        <f t="shared" si="38"/>
        <v>86190.3</v>
      </c>
      <c r="K622" s="14">
        <f t="shared" si="39"/>
        <v>2.8442373436987776</v>
      </c>
    </row>
    <row r="623" spans="1:11" x14ac:dyDescent="0.25">
      <c r="A623" s="5" t="s">
        <v>363</v>
      </c>
      <c r="B623" s="7"/>
      <c r="C623" s="7">
        <v>22650</v>
      </c>
      <c r="D623" s="7"/>
      <c r="E623" s="10" t="e">
        <v>#DIV/0!</v>
      </c>
      <c r="F623" s="7" t="e">
        <v>#DIV/0!</v>
      </c>
      <c r="H623" t="e">
        <f t="shared" si="36"/>
        <v>#N/A</v>
      </c>
      <c r="I623" s="3" t="e">
        <f t="shared" si="37"/>
        <v>#N/A</v>
      </c>
      <c r="J623" s="3" t="e">
        <f t="shared" si="38"/>
        <v>#N/A</v>
      </c>
      <c r="K623" s="14" t="e">
        <f t="shared" si="39"/>
        <v>#N/A</v>
      </c>
    </row>
    <row r="624" spans="1:11" x14ac:dyDescent="0.25">
      <c r="A624" s="5" t="s">
        <v>760</v>
      </c>
      <c r="B624" s="7"/>
      <c r="C624" s="7">
        <v>0</v>
      </c>
      <c r="D624" s="7"/>
      <c r="E624" s="10" t="e">
        <v>#DIV/0!</v>
      </c>
      <c r="F624" s="7" t="e">
        <v>#DIV/0!</v>
      </c>
      <c r="H624" t="str">
        <f t="shared" si="36"/>
        <v>47598</v>
      </c>
      <c r="I624" s="3">
        <f t="shared" si="37"/>
        <v>11403</v>
      </c>
      <c r="J624" s="3">
        <f t="shared" si="38"/>
        <v>5229</v>
      </c>
      <c r="K624" s="14">
        <f t="shared" si="39"/>
        <v>-0.54143646408839774</v>
      </c>
    </row>
    <row r="625" spans="1:11" x14ac:dyDescent="0.25">
      <c r="A625" s="5" t="s">
        <v>671</v>
      </c>
      <c r="B625" s="7">
        <v>0</v>
      </c>
      <c r="C625" s="7">
        <v>0</v>
      </c>
      <c r="D625" s="7"/>
      <c r="E625" s="10" t="e">
        <v>#DIV/0!</v>
      </c>
      <c r="F625" s="7" t="e">
        <v>#DIV/0!</v>
      </c>
      <c r="H625" t="str">
        <f t="shared" si="36"/>
        <v>94574</v>
      </c>
      <c r="I625" s="3">
        <f t="shared" si="37"/>
        <v>124848.4</v>
      </c>
      <c r="J625" s="3">
        <f t="shared" si="38"/>
        <v>127345.36</v>
      </c>
      <c r="K625" s="14">
        <f t="shared" si="39"/>
        <v>1.9999935922286601E-2</v>
      </c>
    </row>
    <row r="626" spans="1:11" x14ac:dyDescent="0.25">
      <c r="A626" s="5" t="s">
        <v>173</v>
      </c>
      <c r="B626" s="7"/>
      <c r="C626" s="7">
        <v>133358</v>
      </c>
      <c r="D626" s="7"/>
      <c r="E626" s="10" t="e">
        <v>#DIV/0!</v>
      </c>
      <c r="F626" s="7" t="e">
        <v>#DIV/0!</v>
      </c>
      <c r="H626" t="str">
        <f t="shared" si="36"/>
        <v>62354</v>
      </c>
      <c r="I626" s="3">
        <f t="shared" si="37"/>
        <v>0</v>
      </c>
      <c r="J626" s="3">
        <f t="shared" si="38"/>
        <v>190425.9</v>
      </c>
      <c r="K626" s="14" t="e">
        <f t="shared" si="39"/>
        <v>#DIV/0!</v>
      </c>
    </row>
    <row r="627" spans="1:11" x14ac:dyDescent="0.25">
      <c r="A627" s="5" t="s">
        <v>648</v>
      </c>
      <c r="B627" s="7"/>
      <c r="C627" s="7">
        <v>379.88</v>
      </c>
      <c r="D627" s="7"/>
      <c r="E627" s="10" t="e">
        <v>#DIV/0!</v>
      </c>
      <c r="F627" s="7" t="e">
        <v>#DIV/0!</v>
      </c>
      <c r="H627" t="str">
        <f t="shared" si="36"/>
        <v>103095</v>
      </c>
      <c r="I627" s="3">
        <f t="shared" si="37"/>
        <v>0</v>
      </c>
      <c r="J627" s="3">
        <f t="shared" si="38"/>
        <v>0</v>
      </c>
      <c r="K627" s="14" t="e">
        <f t="shared" si="39"/>
        <v>#DIV/0!</v>
      </c>
    </row>
    <row r="628" spans="1:11" x14ac:dyDescent="0.25">
      <c r="A628" s="5" t="s">
        <v>158</v>
      </c>
      <c r="B628" s="7">
        <v>0</v>
      </c>
      <c r="C628" s="7">
        <v>159000</v>
      </c>
      <c r="D628" s="7"/>
      <c r="E628" s="10" t="e">
        <v>#DIV/0!</v>
      </c>
      <c r="F628" s="7" t="e">
        <v>#DIV/0!</v>
      </c>
      <c r="H628" t="str">
        <f t="shared" si="36"/>
        <v>76765</v>
      </c>
      <c r="I628" s="3">
        <f t="shared" si="37"/>
        <v>23888</v>
      </c>
      <c r="J628" s="3">
        <f t="shared" si="38"/>
        <v>202758.75</v>
      </c>
      <c r="K628" s="14">
        <f t="shared" si="39"/>
        <v>7.487891409912927</v>
      </c>
    </row>
    <row r="629" spans="1:11" x14ac:dyDescent="0.25">
      <c r="A629" s="5" t="s">
        <v>540</v>
      </c>
      <c r="B629" s="7"/>
      <c r="C629" s="7">
        <v>5000</v>
      </c>
      <c r="D629" s="7"/>
      <c r="E629" s="10" t="e">
        <v>#DIV/0!</v>
      </c>
      <c r="F629" s="7" t="e">
        <v>#DIV/0!</v>
      </c>
      <c r="H629" t="e">
        <f t="shared" si="36"/>
        <v>#N/A</v>
      </c>
      <c r="I629" s="3" t="e">
        <f t="shared" si="37"/>
        <v>#N/A</v>
      </c>
      <c r="J629" s="3" t="e">
        <f t="shared" si="38"/>
        <v>#N/A</v>
      </c>
      <c r="K629" s="14" t="e">
        <f t="shared" si="39"/>
        <v>#N/A</v>
      </c>
    </row>
    <row r="630" spans="1:11" x14ac:dyDescent="0.25">
      <c r="A630" s="5" t="s">
        <v>193</v>
      </c>
      <c r="B630" s="7">
        <v>0</v>
      </c>
      <c r="C630" s="7">
        <v>105768</v>
      </c>
      <c r="D630" s="7"/>
      <c r="E630" s="10" t="e">
        <v>#DIV/0!</v>
      </c>
      <c r="F630" s="7" t="e">
        <v>#DIV/0!</v>
      </c>
      <c r="H630" t="str">
        <f t="shared" si="36"/>
        <v>100271</v>
      </c>
      <c r="I630" s="3">
        <f t="shared" si="37"/>
        <v>0</v>
      </c>
      <c r="J630" s="3">
        <f t="shared" si="38"/>
        <v>105768</v>
      </c>
      <c r="K630" s="14" t="e">
        <f t="shared" si="39"/>
        <v>#DIV/0!</v>
      </c>
    </row>
    <row r="631" spans="1:11" x14ac:dyDescent="0.25">
      <c r="A631" s="5" t="s">
        <v>696</v>
      </c>
      <c r="B631" s="7">
        <v>0</v>
      </c>
      <c r="C631" s="7"/>
      <c r="D631" s="7"/>
      <c r="E631" s="10" t="e">
        <v>#DIV/0!</v>
      </c>
      <c r="F631" s="7" t="e">
        <v>#DIV/0!</v>
      </c>
      <c r="H631" t="str">
        <f t="shared" si="36"/>
        <v>57371</v>
      </c>
      <c r="I631" s="3">
        <f t="shared" si="37"/>
        <v>94768</v>
      </c>
      <c r="J631" s="3">
        <f t="shared" si="38"/>
        <v>0</v>
      </c>
      <c r="K631" s="14">
        <f t="shared" si="39"/>
        <v>-1</v>
      </c>
    </row>
    <row r="632" spans="1:11" x14ac:dyDescent="0.25">
      <c r="A632" s="5" t="s">
        <v>143</v>
      </c>
      <c r="B632" s="7">
        <v>0</v>
      </c>
      <c r="C632" s="7">
        <v>182900</v>
      </c>
      <c r="D632" s="7"/>
      <c r="E632" s="10" t="e">
        <v>#DIV/0!</v>
      </c>
      <c r="F632" s="7" t="e">
        <v>#DIV/0!</v>
      </c>
      <c r="H632" t="str">
        <f t="shared" si="36"/>
        <v>70573</v>
      </c>
      <c r="I632" s="3">
        <f t="shared" si="37"/>
        <v>36401.4</v>
      </c>
      <c r="J632" s="3">
        <f t="shared" si="38"/>
        <v>192045</v>
      </c>
      <c r="K632" s="14">
        <f t="shared" si="39"/>
        <v>4.2757586246682822</v>
      </c>
    </row>
    <row r="633" spans="1:11" x14ac:dyDescent="0.25">
      <c r="A633" s="5" t="s">
        <v>471</v>
      </c>
      <c r="B633" s="7"/>
      <c r="C633" s="7">
        <v>9535.44</v>
      </c>
      <c r="D633" s="7"/>
      <c r="E633" s="10" t="e">
        <v>#DIV/0!</v>
      </c>
      <c r="F633" s="7" t="e">
        <v>#DIV/0!</v>
      </c>
      <c r="H633" t="str">
        <f t="shared" si="36"/>
        <v>93219</v>
      </c>
      <c r="I633" s="3">
        <f t="shared" si="37"/>
        <v>34320</v>
      </c>
      <c r="J633" s="3">
        <f t="shared" si="38"/>
        <v>0</v>
      </c>
      <c r="K633" s="14">
        <f t="shared" si="39"/>
        <v>-1</v>
      </c>
    </row>
    <row r="634" spans="1:11" x14ac:dyDescent="0.25">
      <c r="A634" s="5" t="s">
        <v>335</v>
      </c>
      <c r="B634" s="7"/>
      <c r="C634" s="7">
        <v>28915</v>
      </c>
      <c r="D634" s="7"/>
      <c r="E634" s="10" t="e">
        <v>#DIV/0!</v>
      </c>
      <c r="F634" s="7" t="e">
        <v>#DIV/0!</v>
      </c>
      <c r="H634" t="str">
        <f t="shared" si="36"/>
        <v>6008</v>
      </c>
      <c r="I634" s="3">
        <f t="shared" si="37"/>
        <v>0</v>
      </c>
      <c r="J634" s="3">
        <f t="shared" si="38"/>
        <v>30360.75</v>
      </c>
      <c r="K634" s="14" t="e">
        <f t="shared" si="39"/>
        <v>#DIV/0!</v>
      </c>
    </row>
    <row r="635" spans="1:11" x14ac:dyDescent="0.25">
      <c r="A635" s="5" t="s">
        <v>498</v>
      </c>
      <c r="B635" s="7"/>
      <c r="C635" s="7">
        <v>7030</v>
      </c>
      <c r="D635" s="7"/>
      <c r="E635" s="10" t="e">
        <v>#DIV/0!</v>
      </c>
      <c r="F635" s="7" t="e">
        <v>#DIV/0!</v>
      </c>
      <c r="H635" t="str">
        <f t="shared" si="36"/>
        <v>104534</v>
      </c>
      <c r="I635" s="3">
        <f t="shared" si="37"/>
        <v>0</v>
      </c>
      <c r="J635" s="3">
        <f t="shared" si="38"/>
        <v>7030</v>
      </c>
      <c r="K635" s="14" t="e">
        <f t="shared" si="39"/>
        <v>#DIV/0!</v>
      </c>
    </row>
    <row r="636" spans="1:11" x14ac:dyDescent="0.25">
      <c r="A636" s="5" t="s">
        <v>480</v>
      </c>
      <c r="B636" s="7"/>
      <c r="C636" s="7"/>
      <c r="D636" s="7">
        <v>8639.4</v>
      </c>
      <c r="E636" s="10" t="e">
        <v>#DIV/0!</v>
      </c>
      <c r="F636" s="7" t="e">
        <v>#DIV/0!</v>
      </c>
      <c r="H636" t="str">
        <f t="shared" si="36"/>
        <v>97147</v>
      </c>
      <c r="I636" s="3">
        <f t="shared" si="37"/>
        <v>4111278.42</v>
      </c>
      <c r="J636" s="3">
        <f t="shared" si="38"/>
        <v>1806498.54</v>
      </c>
      <c r="K636" s="14">
        <f t="shared" si="39"/>
        <v>-0.56059931839887411</v>
      </c>
    </row>
    <row r="637" spans="1:11" x14ac:dyDescent="0.25">
      <c r="A637" s="5" t="s">
        <v>411</v>
      </c>
      <c r="B637" s="7"/>
      <c r="C637" s="7">
        <v>15750</v>
      </c>
      <c r="D637" s="7"/>
      <c r="E637" s="10" t="e">
        <v>#DIV/0!</v>
      </c>
      <c r="F637" s="7" t="e">
        <v>#DIV/0!</v>
      </c>
      <c r="H637" t="str">
        <f t="shared" si="36"/>
        <v>43600</v>
      </c>
      <c r="I637" s="3">
        <f t="shared" si="37"/>
        <v>0</v>
      </c>
      <c r="J637" s="3">
        <f t="shared" si="38"/>
        <v>16537.5</v>
      </c>
      <c r="K637" s="14" t="e">
        <f t="shared" si="39"/>
        <v>#DIV/0!</v>
      </c>
    </row>
    <row r="638" spans="1:11" x14ac:dyDescent="0.25">
      <c r="A638" s="5" t="s">
        <v>112</v>
      </c>
      <c r="B638" s="7">
        <v>0</v>
      </c>
      <c r="C638" s="7">
        <v>311762</v>
      </c>
      <c r="D638" s="7"/>
      <c r="E638" s="10" t="e">
        <v>#DIV/0!</v>
      </c>
      <c r="F638" s="7" t="e">
        <v>#DIV/0!</v>
      </c>
      <c r="H638" t="str">
        <f t="shared" si="36"/>
        <v>100207</v>
      </c>
      <c r="I638" s="3">
        <f t="shared" si="37"/>
        <v>3432623.41</v>
      </c>
      <c r="J638" s="3">
        <f t="shared" si="38"/>
        <v>4504897.08</v>
      </c>
      <c r="K638" s="14">
        <f t="shared" si="39"/>
        <v>0.31237731085682946</v>
      </c>
    </row>
    <row r="639" spans="1:11" x14ac:dyDescent="0.25">
      <c r="A639" s="5" t="s">
        <v>683</v>
      </c>
      <c r="B639" s="7">
        <v>0</v>
      </c>
      <c r="C639" s="7"/>
      <c r="D639" s="7"/>
      <c r="E639" s="10" t="e">
        <v>#DIV/0!</v>
      </c>
      <c r="F639" s="7" t="e">
        <v>#DIV/0!</v>
      </c>
      <c r="H639" t="str">
        <f t="shared" si="36"/>
        <v>4368</v>
      </c>
      <c r="I639" s="3">
        <f t="shared" si="37"/>
        <v>1027828.47</v>
      </c>
      <c r="J639" s="3">
        <f t="shared" si="38"/>
        <v>0</v>
      </c>
      <c r="K639" s="14">
        <f t="shared" si="39"/>
        <v>-1</v>
      </c>
    </row>
    <row r="640" spans="1:11" x14ac:dyDescent="0.25">
      <c r="A640" s="5" t="s">
        <v>529</v>
      </c>
      <c r="B640" s="7"/>
      <c r="C640" s="7">
        <v>5581</v>
      </c>
      <c r="D640" s="7"/>
      <c r="E640" s="10" t="e">
        <v>#DIV/0!</v>
      </c>
      <c r="F640" s="7" t="e">
        <v>#DIV/0!</v>
      </c>
      <c r="H640" t="str">
        <f t="shared" si="36"/>
        <v>90456</v>
      </c>
      <c r="I640" s="3">
        <f t="shared" si="37"/>
        <v>0</v>
      </c>
      <c r="J640" s="3">
        <f t="shared" si="38"/>
        <v>5860.05</v>
      </c>
      <c r="K640" s="14" t="e">
        <f t="shared" si="39"/>
        <v>#DIV/0!</v>
      </c>
    </row>
    <row r="641" spans="1:11" x14ac:dyDescent="0.25">
      <c r="A641" s="5" t="s">
        <v>759</v>
      </c>
      <c r="B641" s="7"/>
      <c r="C641" s="7">
        <v>0</v>
      </c>
      <c r="D641" s="7"/>
      <c r="E641" s="10" t="e">
        <v>#DIV/0!</v>
      </c>
      <c r="F641" s="7" t="e">
        <v>#DIV/0!</v>
      </c>
      <c r="H641" t="str">
        <f t="shared" si="36"/>
        <v>56097</v>
      </c>
      <c r="I641" s="3">
        <f t="shared" si="37"/>
        <v>0</v>
      </c>
      <c r="J641" s="3">
        <f t="shared" si="38"/>
        <v>12728.1</v>
      </c>
      <c r="K641" s="14" t="e">
        <f t="shared" si="39"/>
        <v>#DIV/0!</v>
      </c>
    </row>
    <row r="642" spans="1:11" x14ac:dyDescent="0.25">
      <c r="A642" s="5" t="s">
        <v>29</v>
      </c>
      <c r="B642" s="7">
        <v>0</v>
      </c>
      <c r="C642" s="7">
        <v>1408345</v>
      </c>
      <c r="D642" s="7">
        <v>0</v>
      </c>
      <c r="E642" s="10" t="e">
        <v>#DIV/0!</v>
      </c>
      <c r="F642" s="7" t="e">
        <v>#DIV/0!</v>
      </c>
      <c r="H642" t="str">
        <f t="shared" si="36"/>
        <v>4500</v>
      </c>
      <c r="I642" s="3">
        <f t="shared" si="37"/>
        <v>2924217.77</v>
      </c>
      <c r="J642" s="3">
        <f t="shared" si="38"/>
        <v>12126278.33</v>
      </c>
      <c r="K642" s="14">
        <f t="shared" si="39"/>
        <v>3.1468451681011431</v>
      </c>
    </row>
    <row r="643" spans="1:11" x14ac:dyDescent="0.25">
      <c r="A643" s="5" t="s">
        <v>183</v>
      </c>
      <c r="B643" s="7"/>
      <c r="C643" s="7">
        <v>120000</v>
      </c>
      <c r="D643" s="7"/>
      <c r="E643" s="10" t="e">
        <v>#DIV/0!</v>
      </c>
      <c r="F643" s="7" t="e">
        <v>#DIV/0!</v>
      </c>
      <c r="H643" t="str">
        <f t="shared" si="36"/>
        <v>74</v>
      </c>
      <c r="I643" s="3">
        <f t="shared" si="37"/>
        <v>0</v>
      </c>
      <c r="J643" s="3">
        <f t="shared" si="38"/>
        <v>126000</v>
      </c>
      <c r="K643" s="14" t="e">
        <f t="shared" si="39"/>
        <v>#DIV/0!</v>
      </c>
    </row>
    <row r="644" spans="1:11" x14ac:dyDescent="0.25">
      <c r="A644" s="5" t="s">
        <v>730</v>
      </c>
      <c r="B644" s="7"/>
      <c r="C644" s="7">
        <v>0</v>
      </c>
      <c r="D644" s="7"/>
      <c r="E644" s="10" t="e">
        <v>#DIV/0!</v>
      </c>
      <c r="F644" s="7" t="e">
        <v>#DIV/0!</v>
      </c>
      <c r="H644" t="str">
        <f t="shared" si="36"/>
        <v>56838</v>
      </c>
      <c r="I644" s="3">
        <f t="shared" si="37"/>
        <v>0</v>
      </c>
      <c r="J644" s="3">
        <f t="shared" si="38"/>
        <v>8575.35</v>
      </c>
      <c r="K644" s="14" t="e">
        <f t="shared" si="39"/>
        <v>#DIV/0!</v>
      </c>
    </row>
    <row r="645" spans="1:11" x14ac:dyDescent="0.25">
      <c r="A645" s="5" t="s">
        <v>758</v>
      </c>
      <c r="B645" s="7">
        <v>0</v>
      </c>
      <c r="C645" s="7"/>
      <c r="D645" s="7"/>
      <c r="E645" s="10" t="e">
        <v>#DIV/0!</v>
      </c>
      <c r="F645" s="7" t="e">
        <v>#DIV/0!</v>
      </c>
      <c r="H645" t="str">
        <f t="shared" ref="H645:H708" si="40">VLOOKUP(A645,AP,2,FALSE)</f>
        <v>41904</v>
      </c>
      <c r="I645" s="3">
        <f t="shared" ref="I645:I708" si="41">VLOOKUP(A645,AP,3,)</f>
        <v>0</v>
      </c>
      <c r="J645" s="3">
        <f t="shared" ref="J645:J708" si="42">VLOOKUP(A645,AP,4,FALSE)</f>
        <v>33600</v>
      </c>
      <c r="K645" s="14" t="e">
        <f t="shared" ref="K645:K708" si="43">VLOOKUP(A645,AP,6,FALSE)</f>
        <v>#DIV/0!</v>
      </c>
    </row>
    <row r="646" spans="1:11" x14ac:dyDescent="0.25">
      <c r="A646" s="5" t="s">
        <v>660</v>
      </c>
      <c r="B646" s="7">
        <v>0</v>
      </c>
      <c r="C646" s="7"/>
      <c r="D646" s="7"/>
      <c r="E646" s="10" t="e">
        <v>#DIV/0!</v>
      </c>
      <c r="F646" s="7" t="e">
        <v>#DIV/0!</v>
      </c>
      <c r="H646" t="str">
        <f t="shared" si="40"/>
        <v>96339</v>
      </c>
      <c r="I646" s="3">
        <f t="shared" si="41"/>
        <v>0</v>
      </c>
      <c r="J646" s="3">
        <f t="shared" si="42"/>
        <v>2800</v>
      </c>
      <c r="K646" s="14" t="e">
        <f t="shared" si="43"/>
        <v>#DIV/0!</v>
      </c>
    </row>
    <row r="647" spans="1:11" x14ac:dyDescent="0.25">
      <c r="A647" s="5" t="s">
        <v>677</v>
      </c>
      <c r="B647" s="7"/>
      <c r="C647" s="7">
        <v>0</v>
      </c>
      <c r="D647" s="7"/>
      <c r="E647" s="10" t="e">
        <v>#DIV/0!</v>
      </c>
      <c r="F647" s="7" t="e">
        <v>#DIV/0!</v>
      </c>
      <c r="H647" t="str">
        <f t="shared" si="40"/>
        <v>5496</v>
      </c>
      <c r="I647" s="3">
        <f t="shared" si="41"/>
        <v>473424.78</v>
      </c>
      <c r="J647" s="3">
        <f t="shared" si="42"/>
        <v>436729.32</v>
      </c>
      <c r="K647" s="14">
        <f t="shared" si="43"/>
        <v>-7.7510644880058918E-2</v>
      </c>
    </row>
    <row r="648" spans="1:11" x14ac:dyDescent="0.25">
      <c r="A648" s="5" t="s">
        <v>534</v>
      </c>
      <c r="B648" s="7"/>
      <c r="C648" s="7">
        <v>5286.45</v>
      </c>
      <c r="D648" s="7"/>
      <c r="E648" s="10" t="e">
        <v>#DIV/0!</v>
      </c>
      <c r="F648" s="7" t="e">
        <v>#DIV/0!</v>
      </c>
      <c r="H648" t="str">
        <f t="shared" si="40"/>
        <v>101222</v>
      </c>
      <c r="I648" s="3">
        <f t="shared" si="41"/>
        <v>0</v>
      </c>
      <c r="J648" s="3">
        <f t="shared" si="42"/>
        <v>5286.45</v>
      </c>
      <c r="K648" s="14" t="e">
        <f t="shared" si="43"/>
        <v>#DIV/0!</v>
      </c>
    </row>
    <row r="649" spans="1:11" x14ac:dyDescent="0.25">
      <c r="A649" s="5" t="s">
        <v>368</v>
      </c>
      <c r="B649" s="7"/>
      <c r="C649" s="7">
        <v>21900</v>
      </c>
      <c r="D649" s="7"/>
      <c r="E649" s="10" t="e">
        <v>#DIV/0!</v>
      </c>
      <c r="F649" s="7" t="e">
        <v>#DIV/0!</v>
      </c>
      <c r="H649" t="str">
        <f t="shared" si="40"/>
        <v>5916</v>
      </c>
      <c r="I649" s="3">
        <f t="shared" si="41"/>
        <v>5407.5</v>
      </c>
      <c r="J649" s="3">
        <f t="shared" si="42"/>
        <v>28764.75</v>
      </c>
      <c r="K649" s="14">
        <f t="shared" si="43"/>
        <v>4.3194174757281552</v>
      </c>
    </row>
    <row r="650" spans="1:11" x14ac:dyDescent="0.25">
      <c r="A650" s="5" t="s">
        <v>630</v>
      </c>
      <c r="B650" s="7"/>
      <c r="C650" s="7">
        <v>1070</v>
      </c>
      <c r="D650" s="7"/>
      <c r="E650" s="10" t="e">
        <v>#DIV/0!</v>
      </c>
      <c r="F650" s="7" t="e">
        <v>#DIV/0!</v>
      </c>
      <c r="H650" t="e">
        <f t="shared" si="40"/>
        <v>#N/A</v>
      </c>
      <c r="I650" s="3" t="e">
        <f t="shared" si="41"/>
        <v>#N/A</v>
      </c>
      <c r="J650" s="3" t="e">
        <f t="shared" si="42"/>
        <v>#N/A</v>
      </c>
      <c r="K650" s="14" t="e">
        <f t="shared" si="43"/>
        <v>#N/A</v>
      </c>
    </row>
    <row r="651" spans="1:11" x14ac:dyDescent="0.25">
      <c r="A651" s="5" t="s">
        <v>406</v>
      </c>
      <c r="B651" s="7"/>
      <c r="C651" s="7">
        <v>16000</v>
      </c>
      <c r="D651" s="7"/>
      <c r="E651" s="10" t="e">
        <v>#DIV/0!</v>
      </c>
      <c r="F651" s="7" t="e">
        <v>#DIV/0!</v>
      </c>
      <c r="H651" t="str">
        <f t="shared" si="40"/>
        <v>71016</v>
      </c>
      <c r="I651" s="3">
        <f t="shared" si="41"/>
        <v>202194.3</v>
      </c>
      <c r="J651" s="3">
        <f t="shared" si="42"/>
        <v>16800</v>
      </c>
      <c r="K651" s="14">
        <f t="shared" si="43"/>
        <v>-0.91691160433305985</v>
      </c>
    </row>
    <row r="652" spans="1:11" x14ac:dyDescent="0.25">
      <c r="A652" s="5" t="s">
        <v>501</v>
      </c>
      <c r="B652" s="7"/>
      <c r="C652" s="7">
        <v>7000</v>
      </c>
      <c r="D652" s="7"/>
      <c r="E652" s="10" t="e">
        <v>#DIV/0!</v>
      </c>
      <c r="F652" s="7" t="e">
        <v>#DIV/0!</v>
      </c>
      <c r="H652" t="str">
        <f t="shared" si="40"/>
        <v>105363</v>
      </c>
      <c r="I652" s="3">
        <f t="shared" si="41"/>
        <v>0</v>
      </c>
      <c r="J652" s="3">
        <f t="shared" si="42"/>
        <v>7000</v>
      </c>
      <c r="K652" s="14" t="e">
        <f t="shared" si="43"/>
        <v>#DIV/0!</v>
      </c>
    </row>
    <row r="653" spans="1:11" x14ac:dyDescent="0.25">
      <c r="A653" s="5" t="s">
        <v>590</v>
      </c>
      <c r="B653" s="7"/>
      <c r="C653" s="7">
        <v>3195</v>
      </c>
      <c r="D653" s="7"/>
      <c r="E653" s="10" t="e">
        <v>#DIV/0!</v>
      </c>
      <c r="F653" s="7" t="e">
        <v>#DIV/0!</v>
      </c>
      <c r="H653" t="str">
        <f t="shared" si="40"/>
        <v>60309</v>
      </c>
      <c r="I653" s="3">
        <f t="shared" si="41"/>
        <v>1600</v>
      </c>
      <c r="J653" s="3">
        <f t="shared" si="42"/>
        <v>4795</v>
      </c>
      <c r="K653" s="14">
        <f t="shared" si="43"/>
        <v>1.996875</v>
      </c>
    </row>
    <row r="654" spans="1:11" x14ac:dyDescent="0.25">
      <c r="A654" s="5" t="s">
        <v>267</v>
      </c>
      <c r="B654" s="7">
        <v>0</v>
      </c>
      <c r="C654" s="7">
        <v>53160.3</v>
      </c>
      <c r="D654" s="7"/>
      <c r="E654" s="10" t="e">
        <v>#DIV/0!</v>
      </c>
      <c r="F654" s="7" t="e">
        <v>#DIV/0!</v>
      </c>
      <c r="H654" t="str">
        <f t="shared" si="40"/>
        <v>98368</v>
      </c>
      <c r="I654" s="3">
        <f t="shared" si="41"/>
        <v>0</v>
      </c>
      <c r="J654" s="3">
        <f t="shared" si="42"/>
        <v>53160.3</v>
      </c>
      <c r="K654" s="14" t="e">
        <f t="shared" si="43"/>
        <v>#DIV/0!</v>
      </c>
    </row>
    <row r="655" spans="1:11" x14ac:dyDescent="0.25">
      <c r="A655" s="5" t="s">
        <v>338</v>
      </c>
      <c r="B655" s="7"/>
      <c r="C655" s="7">
        <v>28450</v>
      </c>
      <c r="D655" s="7"/>
      <c r="E655" s="10" t="e">
        <v>#DIV/0!</v>
      </c>
      <c r="F655" s="7" t="e">
        <v>#DIV/0!</v>
      </c>
      <c r="H655" t="e">
        <f t="shared" si="40"/>
        <v>#N/A</v>
      </c>
      <c r="I655" s="3" t="e">
        <f t="shared" si="41"/>
        <v>#N/A</v>
      </c>
      <c r="J655" s="3" t="e">
        <f t="shared" si="42"/>
        <v>#N/A</v>
      </c>
      <c r="K655" s="14" t="e">
        <f t="shared" si="43"/>
        <v>#N/A</v>
      </c>
    </row>
    <row r="656" spans="1:11" x14ac:dyDescent="0.25">
      <c r="A656" s="5" t="s">
        <v>739</v>
      </c>
      <c r="B656" s="7">
        <v>0</v>
      </c>
      <c r="C656" s="7"/>
      <c r="D656" s="7"/>
      <c r="E656" s="10" t="e">
        <v>#DIV/0!</v>
      </c>
      <c r="F656" s="7" t="e">
        <v>#DIV/0!</v>
      </c>
      <c r="H656" t="str">
        <f t="shared" si="40"/>
        <v>28179</v>
      </c>
      <c r="I656" s="3">
        <f t="shared" si="41"/>
        <v>0</v>
      </c>
      <c r="J656" s="3">
        <f t="shared" si="42"/>
        <v>241935.75</v>
      </c>
      <c r="K656" s="14" t="e">
        <f t="shared" si="43"/>
        <v>#DIV/0!</v>
      </c>
    </row>
    <row r="657" spans="1:11" x14ac:dyDescent="0.25">
      <c r="A657" s="5" t="s">
        <v>659</v>
      </c>
      <c r="B657" s="7"/>
      <c r="C657" s="7">
        <v>0</v>
      </c>
      <c r="D657" s="7"/>
      <c r="E657" s="10" t="e">
        <v>#DIV/0!</v>
      </c>
      <c r="F657" s="7" t="e">
        <v>#DIV/0!</v>
      </c>
      <c r="H657" t="str">
        <f t="shared" si="40"/>
        <v>87275</v>
      </c>
      <c r="I657" s="3">
        <f t="shared" si="41"/>
        <v>244731.72</v>
      </c>
      <c r="J657" s="3">
        <f t="shared" si="42"/>
        <v>212214.86</v>
      </c>
      <c r="K657" s="14">
        <f t="shared" si="43"/>
        <v>-0.13286737003278534</v>
      </c>
    </row>
    <row r="658" spans="1:11" x14ac:dyDescent="0.25">
      <c r="A658" s="5" t="s">
        <v>282</v>
      </c>
      <c r="B658" s="7"/>
      <c r="C658" s="7">
        <v>46277</v>
      </c>
      <c r="D658" s="7"/>
      <c r="E658" s="10" t="e">
        <v>#DIV/0!</v>
      </c>
      <c r="F658" s="7" t="e">
        <v>#DIV/0!</v>
      </c>
      <c r="H658" t="e">
        <f t="shared" si="40"/>
        <v>#N/A</v>
      </c>
      <c r="I658" s="3" t="e">
        <f t="shared" si="41"/>
        <v>#N/A</v>
      </c>
      <c r="J658" s="3" t="e">
        <f t="shared" si="42"/>
        <v>#N/A</v>
      </c>
      <c r="K658" s="14" t="e">
        <f t="shared" si="43"/>
        <v>#N/A</v>
      </c>
    </row>
    <row r="659" spans="1:11" x14ac:dyDescent="0.25">
      <c r="A659" s="5" t="s">
        <v>429</v>
      </c>
      <c r="B659" s="7"/>
      <c r="C659" s="7">
        <v>12700</v>
      </c>
      <c r="D659" s="7"/>
      <c r="E659" s="10" t="e">
        <v>#DIV/0!</v>
      </c>
      <c r="F659" s="7" t="e">
        <v>#DIV/0!</v>
      </c>
      <c r="H659" t="str">
        <f t="shared" si="40"/>
        <v>5345</v>
      </c>
      <c r="I659" s="3">
        <f t="shared" si="41"/>
        <v>13335</v>
      </c>
      <c r="J659" s="3">
        <f t="shared" si="42"/>
        <v>13335</v>
      </c>
      <c r="K659" s="14">
        <f t="shared" si="43"/>
        <v>0</v>
      </c>
    </row>
    <row r="660" spans="1:11" x14ac:dyDescent="0.25">
      <c r="A660" s="5" t="s">
        <v>397</v>
      </c>
      <c r="B660" s="7"/>
      <c r="C660" s="7">
        <v>17633.09</v>
      </c>
      <c r="D660" s="7"/>
      <c r="E660" s="10" t="e">
        <v>#DIV/0!</v>
      </c>
      <c r="F660" s="7" t="e">
        <v>#DIV/0!</v>
      </c>
      <c r="H660" t="str">
        <f t="shared" si="40"/>
        <v>103094</v>
      </c>
      <c r="I660" s="3">
        <f t="shared" si="41"/>
        <v>0</v>
      </c>
      <c r="J660" s="3">
        <f t="shared" si="42"/>
        <v>1.13686837721616E-13</v>
      </c>
      <c r="K660" s="14" t="e">
        <f t="shared" si="43"/>
        <v>#DIV/0!</v>
      </c>
    </row>
    <row r="661" spans="1:11" x14ac:dyDescent="0.25">
      <c r="A661" s="5" t="s">
        <v>278</v>
      </c>
      <c r="B661" s="7"/>
      <c r="C661" s="7">
        <v>49000</v>
      </c>
      <c r="D661" s="7"/>
      <c r="E661" s="10" t="e">
        <v>#DIV/0!</v>
      </c>
      <c r="F661" s="7" t="e">
        <v>#DIV/0!</v>
      </c>
      <c r="H661" t="str">
        <f t="shared" si="40"/>
        <v>69909</v>
      </c>
      <c r="I661" s="3">
        <f t="shared" si="41"/>
        <v>5031.6000000000004</v>
      </c>
      <c r="J661" s="3">
        <f t="shared" si="42"/>
        <v>125931.75</v>
      </c>
      <c r="K661" s="14">
        <f t="shared" si="43"/>
        <v>24.028171953255423</v>
      </c>
    </row>
    <row r="662" spans="1:11" x14ac:dyDescent="0.25">
      <c r="A662" s="5" t="s">
        <v>697</v>
      </c>
      <c r="B662" s="7">
        <v>0</v>
      </c>
      <c r="C662" s="7">
        <v>0</v>
      </c>
      <c r="D662" s="7"/>
      <c r="E662" s="10" t="e">
        <v>#DIV/0!</v>
      </c>
      <c r="F662" s="7" t="e">
        <v>#DIV/0!</v>
      </c>
      <c r="H662" t="str">
        <f t="shared" si="40"/>
        <v>75664</v>
      </c>
      <c r="I662" s="3">
        <f t="shared" si="41"/>
        <v>13358.4</v>
      </c>
      <c r="J662" s="3">
        <f t="shared" si="42"/>
        <v>13398</v>
      </c>
      <c r="K662" s="14">
        <f t="shared" si="43"/>
        <v>2.9644268774703829E-3</v>
      </c>
    </row>
    <row r="663" spans="1:11" x14ac:dyDescent="0.25">
      <c r="A663" s="5" t="s">
        <v>11</v>
      </c>
      <c r="B663" s="7"/>
      <c r="C663" s="7">
        <v>3998237.47</v>
      </c>
      <c r="D663" s="7"/>
      <c r="E663" s="10" t="e">
        <v>#DIV/0!</v>
      </c>
      <c r="F663" s="7" t="e">
        <v>#DIV/0!</v>
      </c>
      <c r="H663" t="str">
        <f t="shared" si="40"/>
        <v>68614</v>
      </c>
      <c r="I663" s="3">
        <f t="shared" si="41"/>
        <v>0</v>
      </c>
      <c r="J663" s="3">
        <f t="shared" si="42"/>
        <v>5906571.8399999999</v>
      </c>
      <c r="K663" s="14" t="e">
        <f t="shared" si="43"/>
        <v>#DIV/0!</v>
      </c>
    </row>
    <row r="664" spans="1:11" x14ac:dyDescent="0.25">
      <c r="A664" s="5" t="s">
        <v>720</v>
      </c>
      <c r="B664" s="7">
        <v>0</v>
      </c>
      <c r="C664" s="7"/>
      <c r="D664" s="7"/>
      <c r="E664" s="10" t="e">
        <v>#DIV/0!</v>
      </c>
      <c r="F664" s="7" t="e">
        <v>#DIV/0!</v>
      </c>
      <c r="H664" t="str">
        <f t="shared" si="40"/>
        <v>76845</v>
      </c>
      <c r="I664" s="3">
        <f t="shared" si="41"/>
        <v>9367.0499999999993</v>
      </c>
      <c r="J664" s="3">
        <f t="shared" si="42"/>
        <v>0</v>
      </c>
      <c r="K664" s="14">
        <f t="shared" si="43"/>
        <v>-1</v>
      </c>
    </row>
    <row r="665" spans="1:11" x14ac:dyDescent="0.25">
      <c r="A665" s="5" t="s">
        <v>702</v>
      </c>
      <c r="B665" s="7"/>
      <c r="C665" s="7">
        <v>0</v>
      </c>
      <c r="D665" s="7"/>
      <c r="E665" s="10" t="e">
        <v>#DIV/0!</v>
      </c>
      <c r="F665" s="7" t="e">
        <v>#DIV/0!</v>
      </c>
      <c r="H665" t="str">
        <f t="shared" si="40"/>
        <v>93208</v>
      </c>
      <c r="I665" s="3">
        <f t="shared" si="41"/>
        <v>0</v>
      </c>
      <c r="J665" s="3">
        <f t="shared" si="42"/>
        <v>49516</v>
      </c>
      <c r="K665" s="14" t="e">
        <f t="shared" si="43"/>
        <v>#DIV/0!</v>
      </c>
    </row>
    <row r="666" spans="1:11" x14ac:dyDescent="0.25">
      <c r="A666" s="5" t="s">
        <v>478</v>
      </c>
      <c r="B666" s="7"/>
      <c r="C666" s="7">
        <v>8887</v>
      </c>
      <c r="D666" s="7"/>
      <c r="E666" s="10" t="e">
        <v>#DIV/0!</v>
      </c>
      <c r="F666" s="7" t="e">
        <v>#DIV/0!</v>
      </c>
      <c r="H666" t="e">
        <f t="shared" si="40"/>
        <v>#N/A</v>
      </c>
      <c r="I666" s="3" t="e">
        <f t="shared" si="41"/>
        <v>#N/A</v>
      </c>
      <c r="J666" s="3" t="e">
        <f t="shared" si="42"/>
        <v>#N/A</v>
      </c>
      <c r="K666" s="14" t="e">
        <f t="shared" si="43"/>
        <v>#N/A</v>
      </c>
    </row>
    <row r="667" spans="1:11" x14ac:dyDescent="0.25">
      <c r="A667" s="5" t="s">
        <v>519</v>
      </c>
      <c r="B667" s="7"/>
      <c r="C667" s="7">
        <v>6090</v>
      </c>
      <c r="D667" s="7"/>
      <c r="E667" s="10" t="e">
        <v>#DIV/0!</v>
      </c>
      <c r="F667" s="7" t="e">
        <v>#DIV/0!</v>
      </c>
      <c r="H667" t="str">
        <f t="shared" si="40"/>
        <v>101951</v>
      </c>
      <c r="I667" s="3">
        <f t="shared" si="41"/>
        <v>0</v>
      </c>
      <c r="J667" s="3">
        <f t="shared" si="42"/>
        <v>6394.5</v>
      </c>
      <c r="K667" s="14" t="e">
        <f t="shared" si="43"/>
        <v>#DIV/0!</v>
      </c>
    </row>
    <row r="668" spans="1:11" x14ac:dyDescent="0.25">
      <c r="A668" s="5" t="s">
        <v>736</v>
      </c>
      <c r="B668" s="7">
        <v>0</v>
      </c>
      <c r="C668" s="7">
        <v>0</v>
      </c>
      <c r="D668" s="7"/>
      <c r="E668" s="10" t="e">
        <v>#DIV/0!</v>
      </c>
      <c r="F668" s="7" t="e">
        <v>#DIV/0!</v>
      </c>
      <c r="H668" t="str">
        <f t="shared" si="40"/>
        <v>17865</v>
      </c>
      <c r="I668" s="3">
        <f t="shared" si="41"/>
        <v>592847.55000000005</v>
      </c>
      <c r="J668" s="3">
        <f t="shared" si="42"/>
        <v>622847.55000000005</v>
      </c>
      <c r="K668" s="14">
        <f t="shared" si="43"/>
        <v>5.0603228435370948E-2</v>
      </c>
    </row>
    <row r="669" spans="1:11" x14ac:dyDescent="0.25">
      <c r="A669" s="5" t="s">
        <v>123</v>
      </c>
      <c r="B669" s="7"/>
      <c r="C669" s="7">
        <v>246560.79</v>
      </c>
      <c r="D669" s="7">
        <v>77977.27</v>
      </c>
      <c r="E669" s="10" t="e">
        <v>#DIV/0!</v>
      </c>
      <c r="F669" s="7" t="e">
        <v>#DIV/0!</v>
      </c>
      <c r="H669" t="str">
        <f t="shared" si="40"/>
        <v>50546</v>
      </c>
      <c r="I669" s="3">
        <f t="shared" si="41"/>
        <v>116667.8</v>
      </c>
      <c r="J669" s="3">
        <f t="shared" si="42"/>
        <v>92230.14</v>
      </c>
      <c r="K669" s="14">
        <f t="shared" si="43"/>
        <v>-0.20946362235338287</v>
      </c>
    </row>
    <row r="670" spans="1:11" x14ac:dyDescent="0.25">
      <c r="A670" s="5" t="s">
        <v>257</v>
      </c>
      <c r="B670" s="7"/>
      <c r="C670" s="7">
        <v>58320</v>
      </c>
      <c r="D670" s="7"/>
      <c r="E670" s="10" t="e">
        <v>#DIV/0!</v>
      </c>
      <c r="F670" s="7" t="e">
        <v>#DIV/0!</v>
      </c>
      <c r="H670" t="str">
        <f t="shared" si="40"/>
        <v>81862</v>
      </c>
      <c r="I670" s="3">
        <f t="shared" si="41"/>
        <v>0</v>
      </c>
      <c r="J670" s="3">
        <f t="shared" si="42"/>
        <v>70591.5</v>
      </c>
      <c r="K670" s="14" t="e">
        <f t="shared" si="43"/>
        <v>#DIV/0!</v>
      </c>
    </row>
    <row r="671" spans="1:11" x14ac:dyDescent="0.25">
      <c r="A671" s="5" t="s">
        <v>176</v>
      </c>
      <c r="B671" s="7"/>
      <c r="C671" s="7">
        <v>128149</v>
      </c>
      <c r="D671" s="7"/>
      <c r="E671" s="10" t="e">
        <v>#DIV/0!</v>
      </c>
      <c r="F671" s="7" t="e">
        <v>#DIV/0!</v>
      </c>
      <c r="H671" t="str">
        <f t="shared" si="40"/>
        <v>96557</v>
      </c>
      <c r="I671" s="3">
        <f t="shared" si="41"/>
        <v>0</v>
      </c>
      <c r="J671" s="3">
        <f t="shared" si="42"/>
        <v>208972.05</v>
      </c>
      <c r="K671" s="14" t="e">
        <f t="shared" si="43"/>
        <v>#DIV/0!</v>
      </c>
    </row>
    <row r="672" spans="1:11" x14ac:dyDescent="0.25">
      <c r="A672" s="5" t="s">
        <v>379</v>
      </c>
      <c r="B672" s="7"/>
      <c r="C672" s="7">
        <v>19995</v>
      </c>
      <c r="D672" s="7"/>
      <c r="E672" s="10" t="e">
        <v>#DIV/0!</v>
      </c>
      <c r="F672" s="7" t="e">
        <v>#DIV/0!</v>
      </c>
      <c r="H672" t="str">
        <f t="shared" si="40"/>
        <v>105725</v>
      </c>
      <c r="I672" s="3">
        <f t="shared" si="41"/>
        <v>0</v>
      </c>
      <c r="J672" s="3">
        <f t="shared" si="42"/>
        <v>0</v>
      </c>
      <c r="K672" s="14" t="e">
        <f t="shared" si="43"/>
        <v>#DIV/0!</v>
      </c>
    </row>
    <row r="673" spans="1:11" x14ac:dyDescent="0.25">
      <c r="A673" s="5" t="s">
        <v>520</v>
      </c>
      <c r="B673" s="7"/>
      <c r="C673" s="7">
        <v>6090</v>
      </c>
      <c r="D673" s="7"/>
      <c r="E673" s="10" t="e">
        <v>#DIV/0!</v>
      </c>
      <c r="F673" s="7" t="e">
        <v>#DIV/0!</v>
      </c>
      <c r="H673" t="str">
        <f t="shared" si="40"/>
        <v>66775</v>
      </c>
      <c r="I673" s="3">
        <f t="shared" si="41"/>
        <v>-4.2632564145606011E-14</v>
      </c>
      <c r="J673" s="3">
        <f t="shared" si="42"/>
        <v>0</v>
      </c>
      <c r="K673" s="14">
        <f t="shared" si="43"/>
        <v>-1</v>
      </c>
    </row>
    <row r="674" spans="1:11" x14ac:dyDescent="0.25">
      <c r="A674" s="5" t="s">
        <v>487</v>
      </c>
      <c r="B674" s="7"/>
      <c r="C674" s="7">
        <v>7925</v>
      </c>
      <c r="D674" s="7"/>
      <c r="E674" s="10" t="e">
        <v>#DIV/0!</v>
      </c>
      <c r="F674" s="7" t="e">
        <v>#DIV/0!</v>
      </c>
      <c r="H674" t="str">
        <f t="shared" si="40"/>
        <v>104313</v>
      </c>
      <c r="I674" s="3">
        <f t="shared" si="41"/>
        <v>0</v>
      </c>
      <c r="J674" s="3">
        <f t="shared" si="42"/>
        <v>8321.25</v>
      </c>
      <c r="K674" s="14" t="e">
        <f t="shared" si="43"/>
        <v>#DIV/0!</v>
      </c>
    </row>
    <row r="675" spans="1:11" x14ac:dyDescent="0.25">
      <c r="A675" s="5" t="s">
        <v>747</v>
      </c>
      <c r="B675" s="7">
        <v>0</v>
      </c>
      <c r="C675" s="7">
        <v>0</v>
      </c>
      <c r="D675" s="7"/>
      <c r="E675" s="10" t="e">
        <v>#DIV/0!</v>
      </c>
      <c r="F675" s="7" t="e">
        <v>#DIV/0!</v>
      </c>
      <c r="H675" t="str">
        <f t="shared" si="40"/>
        <v>50383</v>
      </c>
      <c r="I675" s="3">
        <f t="shared" si="41"/>
        <v>410367.72</v>
      </c>
      <c r="J675" s="3">
        <f t="shared" si="42"/>
        <v>610695.54</v>
      </c>
      <c r="K675" s="14">
        <f t="shared" si="43"/>
        <v>0.48816661310494908</v>
      </c>
    </row>
    <row r="676" spans="1:11" x14ac:dyDescent="0.25">
      <c r="A676" s="5" t="s">
        <v>707</v>
      </c>
      <c r="B676" s="7">
        <v>0</v>
      </c>
      <c r="C676" s="7">
        <v>0</v>
      </c>
      <c r="D676" s="7"/>
      <c r="E676" s="10" t="e">
        <v>#DIV/0!</v>
      </c>
      <c r="F676" s="7" t="e">
        <v>#DIV/0!</v>
      </c>
      <c r="H676" t="str">
        <f t="shared" si="40"/>
        <v>27626</v>
      </c>
      <c r="I676" s="3">
        <f t="shared" si="41"/>
        <v>36960</v>
      </c>
      <c r="J676" s="3">
        <f t="shared" si="42"/>
        <v>116602.5</v>
      </c>
      <c r="K676" s="14">
        <f t="shared" si="43"/>
        <v>2.1548295454545454</v>
      </c>
    </row>
    <row r="677" spans="1:11" x14ac:dyDescent="0.25">
      <c r="A677" s="5" t="s">
        <v>405</v>
      </c>
      <c r="B677" s="7"/>
      <c r="C677" s="7">
        <v>16380</v>
      </c>
      <c r="D677" s="7"/>
      <c r="E677" s="10" t="e">
        <v>#DIV/0!</v>
      </c>
      <c r="F677" s="7" t="e">
        <v>#DIV/0!</v>
      </c>
      <c r="H677" t="str">
        <f t="shared" si="40"/>
        <v>51461</v>
      </c>
      <c r="I677" s="3">
        <f t="shared" si="41"/>
        <v>103194</v>
      </c>
      <c r="J677" s="3">
        <f t="shared" si="42"/>
        <v>16380</v>
      </c>
      <c r="K677" s="14">
        <f t="shared" si="43"/>
        <v>-0.84126984126984128</v>
      </c>
    </row>
    <row r="678" spans="1:11" x14ac:dyDescent="0.25">
      <c r="A678" s="5" t="s">
        <v>704</v>
      </c>
      <c r="B678" s="7">
        <v>0</v>
      </c>
      <c r="C678" s="7"/>
      <c r="D678" s="7"/>
      <c r="E678" s="10" t="e">
        <v>#DIV/0!</v>
      </c>
      <c r="F678" s="7" t="e">
        <v>#DIV/0!</v>
      </c>
      <c r="H678" t="str">
        <f t="shared" si="40"/>
        <v>57614</v>
      </c>
      <c r="I678" s="3">
        <f t="shared" si="41"/>
        <v>11495</v>
      </c>
      <c r="J678" s="3">
        <f t="shared" si="42"/>
        <v>0</v>
      </c>
      <c r="K678" s="14">
        <f t="shared" si="43"/>
        <v>-1</v>
      </c>
    </row>
    <row r="679" spans="1:11" x14ac:dyDescent="0.25">
      <c r="A679" s="5" t="s">
        <v>654</v>
      </c>
      <c r="B679" s="7"/>
      <c r="C679" s="7">
        <v>0</v>
      </c>
      <c r="D679" s="7"/>
      <c r="E679" s="10" t="e">
        <v>#DIV/0!</v>
      </c>
      <c r="F679" s="7" t="e">
        <v>#DIV/0!</v>
      </c>
      <c r="H679" t="str">
        <f t="shared" si="40"/>
        <v>103834</v>
      </c>
      <c r="I679" s="3">
        <f t="shared" si="41"/>
        <v>0</v>
      </c>
      <c r="J679" s="3">
        <f t="shared" si="42"/>
        <v>0</v>
      </c>
      <c r="K679" s="14" t="e">
        <f t="shared" si="43"/>
        <v>#DIV/0!</v>
      </c>
    </row>
    <row r="680" spans="1:11" x14ac:dyDescent="0.25">
      <c r="A680" s="5" t="s">
        <v>461</v>
      </c>
      <c r="B680" s="7"/>
      <c r="C680" s="7">
        <v>10200</v>
      </c>
      <c r="D680" s="7"/>
      <c r="E680" s="10" t="e">
        <v>#DIV/0!</v>
      </c>
      <c r="F680" s="7" t="e">
        <v>#DIV/0!</v>
      </c>
      <c r="H680" t="str">
        <f t="shared" si="40"/>
        <v>104297</v>
      </c>
      <c r="I680" s="3">
        <f t="shared" si="41"/>
        <v>0</v>
      </c>
      <c r="J680" s="3">
        <f t="shared" si="42"/>
        <v>10200</v>
      </c>
      <c r="K680" s="14" t="e">
        <f t="shared" si="43"/>
        <v>#DIV/0!</v>
      </c>
    </row>
    <row r="681" spans="1:11" x14ac:dyDescent="0.25">
      <c r="A681" s="5" t="s">
        <v>311</v>
      </c>
      <c r="B681" s="7"/>
      <c r="C681" s="7">
        <v>34889</v>
      </c>
      <c r="D681" s="7"/>
      <c r="E681" s="10" t="e">
        <v>#DIV/0!</v>
      </c>
      <c r="F681" s="7" t="e">
        <v>#DIV/0!</v>
      </c>
      <c r="H681" t="str">
        <f t="shared" si="40"/>
        <v>95421</v>
      </c>
      <c r="I681" s="3">
        <f t="shared" si="41"/>
        <v>0</v>
      </c>
      <c r="J681" s="3">
        <f t="shared" si="42"/>
        <v>0</v>
      </c>
      <c r="K681" s="14" t="e">
        <f t="shared" si="43"/>
        <v>#DIV/0!</v>
      </c>
    </row>
    <row r="682" spans="1:11" x14ac:dyDescent="0.25">
      <c r="A682" s="5" t="s">
        <v>682</v>
      </c>
      <c r="B682" s="7">
        <v>0</v>
      </c>
      <c r="C682" s="7"/>
      <c r="D682" s="7"/>
      <c r="E682" s="10" t="e">
        <v>#DIV/0!</v>
      </c>
      <c r="F682" s="7" t="e">
        <v>#DIV/0!</v>
      </c>
      <c r="H682" t="str">
        <f t="shared" si="40"/>
        <v>31780</v>
      </c>
      <c r="I682" s="3">
        <f t="shared" si="41"/>
        <v>63000</v>
      </c>
      <c r="J682" s="3">
        <f t="shared" si="42"/>
        <v>241500</v>
      </c>
      <c r="K682" s="14">
        <f t="shared" si="43"/>
        <v>2.8333333333333335</v>
      </c>
    </row>
    <row r="683" spans="1:11" x14ac:dyDescent="0.25">
      <c r="A683" s="5" t="s">
        <v>310</v>
      </c>
      <c r="B683" s="7"/>
      <c r="C683" s="7"/>
      <c r="D683" s="7">
        <v>34920</v>
      </c>
      <c r="E683" s="10" t="e">
        <v>#DIV/0!</v>
      </c>
      <c r="F683" s="7" t="e">
        <v>#DIV/0!</v>
      </c>
      <c r="H683" t="e">
        <f t="shared" si="40"/>
        <v>#N/A</v>
      </c>
      <c r="I683" s="3" t="e">
        <f t="shared" si="41"/>
        <v>#N/A</v>
      </c>
      <c r="J683" s="3" t="e">
        <f t="shared" si="42"/>
        <v>#N/A</v>
      </c>
      <c r="K683" s="14" t="e">
        <f t="shared" si="43"/>
        <v>#N/A</v>
      </c>
    </row>
    <row r="684" spans="1:11" x14ac:dyDescent="0.25">
      <c r="A684" s="5" t="s">
        <v>548</v>
      </c>
      <c r="B684" s="7"/>
      <c r="C684" s="7">
        <v>4619</v>
      </c>
      <c r="D684" s="7"/>
      <c r="E684" s="10" t="e">
        <v>#DIV/0!</v>
      </c>
      <c r="F684" s="7" t="e">
        <v>#DIV/0!</v>
      </c>
      <c r="H684" t="e">
        <f t="shared" si="40"/>
        <v>#N/A</v>
      </c>
      <c r="I684" s="3" t="e">
        <f t="shared" si="41"/>
        <v>#N/A</v>
      </c>
      <c r="J684" s="3" t="e">
        <f t="shared" si="42"/>
        <v>#N/A</v>
      </c>
      <c r="K684" s="14" t="e">
        <f t="shared" si="43"/>
        <v>#N/A</v>
      </c>
    </row>
    <row r="685" spans="1:11" x14ac:dyDescent="0.25">
      <c r="A685" s="5" t="s">
        <v>364</v>
      </c>
      <c r="B685" s="7"/>
      <c r="C685" s="7">
        <v>22500</v>
      </c>
      <c r="D685" s="7"/>
      <c r="E685" s="10" t="e">
        <v>#DIV/0!</v>
      </c>
      <c r="F685" s="7" t="e">
        <v>#DIV/0!</v>
      </c>
      <c r="H685" t="str">
        <f t="shared" si="40"/>
        <v>94826</v>
      </c>
      <c r="I685" s="3">
        <f t="shared" si="41"/>
        <v>0</v>
      </c>
      <c r="J685" s="3">
        <f t="shared" si="42"/>
        <v>23625</v>
      </c>
      <c r="K685" s="14" t="e">
        <f t="shared" si="43"/>
        <v>#DIV/0!</v>
      </c>
    </row>
    <row r="686" spans="1:11" x14ac:dyDescent="0.25">
      <c r="A686" s="5" t="s">
        <v>737</v>
      </c>
      <c r="B686" s="7">
        <v>0</v>
      </c>
      <c r="C686" s="7">
        <v>0</v>
      </c>
      <c r="D686" s="7"/>
      <c r="E686" s="10" t="e">
        <v>#DIV/0!</v>
      </c>
      <c r="F686" s="7" t="e">
        <v>#DIV/0!</v>
      </c>
      <c r="H686" t="str">
        <f t="shared" si="40"/>
        <v>96368</v>
      </c>
      <c r="I686" s="3">
        <f t="shared" si="41"/>
        <v>39000</v>
      </c>
      <c r="J686" s="3">
        <f t="shared" si="42"/>
        <v>0</v>
      </c>
      <c r="K686" s="14">
        <f t="shared" si="43"/>
        <v>-1</v>
      </c>
    </row>
    <row r="687" spans="1:11" x14ac:dyDescent="0.25">
      <c r="A687" s="5" t="s">
        <v>106</v>
      </c>
      <c r="B687" s="7"/>
      <c r="C687" s="7">
        <v>366279.98</v>
      </c>
      <c r="D687" s="7"/>
      <c r="E687" s="10" t="e">
        <v>#DIV/0!</v>
      </c>
      <c r="F687" s="7" t="e">
        <v>#DIV/0!</v>
      </c>
      <c r="H687" t="str">
        <f t="shared" si="40"/>
        <v>105203</v>
      </c>
      <c r="I687" s="3">
        <f t="shared" si="41"/>
        <v>0</v>
      </c>
      <c r="J687" s="3">
        <f t="shared" si="42"/>
        <v>366279.98</v>
      </c>
      <c r="K687" s="14" t="e">
        <f t="shared" si="43"/>
        <v>#DIV/0!</v>
      </c>
    </row>
    <row r="688" spans="1:11" x14ac:dyDescent="0.25">
      <c r="A688" s="5" t="s">
        <v>45</v>
      </c>
      <c r="B688" s="7"/>
      <c r="C688" s="7">
        <v>1004288</v>
      </c>
      <c r="D688" s="7"/>
      <c r="E688" s="10" t="e">
        <v>#DIV/0!</v>
      </c>
      <c r="F688" s="7" t="e">
        <v>#DIV/0!</v>
      </c>
      <c r="H688" t="str">
        <f t="shared" si="40"/>
        <v>54657</v>
      </c>
      <c r="I688" s="3">
        <f t="shared" si="41"/>
        <v>21593.25</v>
      </c>
      <c r="J688" s="3">
        <f t="shared" si="42"/>
        <v>1882788.39</v>
      </c>
      <c r="K688" s="14">
        <f t="shared" si="43"/>
        <v>86.193377097009474</v>
      </c>
    </row>
    <row r="689" spans="1:11" x14ac:dyDescent="0.25">
      <c r="A689" s="5" t="s">
        <v>105</v>
      </c>
      <c r="B689" s="7"/>
      <c r="C689" s="7">
        <v>366279.98</v>
      </c>
      <c r="D689" s="7"/>
      <c r="E689" s="10" t="e">
        <v>#DIV/0!</v>
      </c>
      <c r="F689" s="7" t="e">
        <v>#DIV/0!</v>
      </c>
      <c r="H689" t="str">
        <f t="shared" si="40"/>
        <v>50204</v>
      </c>
      <c r="I689" s="3">
        <f t="shared" si="41"/>
        <v>0</v>
      </c>
      <c r="J689" s="3">
        <f t="shared" si="42"/>
        <v>0</v>
      </c>
      <c r="K689" s="14" t="e">
        <f t="shared" si="43"/>
        <v>#DIV/0!</v>
      </c>
    </row>
    <row r="690" spans="1:11" x14ac:dyDescent="0.25">
      <c r="A690" s="5" t="s">
        <v>716</v>
      </c>
      <c r="B690" s="7">
        <v>0</v>
      </c>
      <c r="C690" s="7">
        <v>0</v>
      </c>
      <c r="D690" s="7"/>
      <c r="E690" s="10" t="e">
        <v>#DIV/0!</v>
      </c>
      <c r="F690" s="7" t="e">
        <v>#DIV/0!</v>
      </c>
      <c r="H690" t="str">
        <f t="shared" si="40"/>
        <v>51288</v>
      </c>
      <c r="I690" s="3">
        <f t="shared" si="41"/>
        <v>459637.5</v>
      </c>
      <c r="J690" s="3">
        <f t="shared" si="42"/>
        <v>388500</v>
      </c>
      <c r="K690" s="14">
        <f t="shared" si="43"/>
        <v>-0.15476870359794404</v>
      </c>
    </row>
    <row r="691" spans="1:11" x14ac:dyDescent="0.25">
      <c r="A691" s="5" t="s">
        <v>425</v>
      </c>
      <c r="B691" s="7"/>
      <c r="C691" s="7">
        <v>13600</v>
      </c>
      <c r="D691" s="7"/>
      <c r="E691" s="10" t="e">
        <v>#DIV/0!</v>
      </c>
      <c r="F691" s="7" t="e">
        <v>#DIV/0!</v>
      </c>
      <c r="H691" t="str">
        <f t="shared" si="40"/>
        <v>98169</v>
      </c>
      <c r="I691" s="3">
        <f t="shared" si="41"/>
        <v>25571.4</v>
      </c>
      <c r="J691" s="3">
        <f t="shared" si="42"/>
        <v>0</v>
      </c>
      <c r="K691" s="14">
        <f t="shared" si="43"/>
        <v>-1</v>
      </c>
    </row>
    <row r="692" spans="1:11" x14ac:dyDescent="0.25">
      <c r="A692" s="5" t="s">
        <v>624</v>
      </c>
      <c r="B692" s="7"/>
      <c r="C692" s="7">
        <v>1499.95</v>
      </c>
      <c r="D692" s="7"/>
      <c r="E692" s="10" t="e">
        <v>#DIV/0!</v>
      </c>
      <c r="F692" s="7" t="e">
        <v>#DIV/0!</v>
      </c>
      <c r="H692" t="e">
        <f t="shared" si="40"/>
        <v>#N/A</v>
      </c>
      <c r="I692" s="3" t="e">
        <f t="shared" si="41"/>
        <v>#N/A</v>
      </c>
      <c r="J692" s="3" t="e">
        <f t="shared" si="42"/>
        <v>#N/A</v>
      </c>
      <c r="K692" s="14" t="e">
        <f t="shared" si="43"/>
        <v>#N/A</v>
      </c>
    </row>
    <row r="693" spans="1:11" x14ac:dyDescent="0.25">
      <c r="A693" s="5" t="s">
        <v>58</v>
      </c>
      <c r="B693" s="7">
        <v>0</v>
      </c>
      <c r="C693" s="7">
        <v>23000</v>
      </c>
      <c r="D693" s="7">
        <v>830000</v>
      </c>
      <c r="E693" s="10" t="e">
        <v>#DIV/0!</v>
      </c>
      <c r="F693" s="7" t="e">
        <v>#DIV/0!</v>
      </c>
      <c r="H693" t="str">
        <f t="shared" si="40"/>
        <v>82659</v>
      </c>
      <c r="I693" s="3">
        <f t="shared" si="41"/>
        <v>590100</v>
      </c>
      <c r="J693" s="3">
        <f t="shared" si="42"/>
        <v>2064195</v>
      </c>
      <c r="K693" s="14">
        <f t="shared" si="43"/>
        <v>2.4980427046263345</v>
      </c>
    </row>
    <row r="694" spans="1:11" x14ac:dyDescent="0.25">
      <c r="A694" s="5" t="s">
        <v>414</v>
      </c>
      <c r="B694" s="7"/>
      <c r="C694" s="7">
        <v>15544.32</v>
      </c>
      <c r="D694" s="7"/>
      <c r="E694" s="10" t="e">
        <v>#DIV/0!</v>
      </c>
      <c r="F694" s="7" t="e">
        <v>#DIV/0!</v>
      </c>
      <c r="H694" t="str">
        <f t="shared" si="40"/>
        <v>103472</v>
      </c>
      <c r="I694" s="3">
        <f t="shared" si="41"/>
        <v>0</v>
      </c>
      <c r="J694" s="3">
        <f t="shared" si="42"/>
        <v>32374.32</v>
      </c>
      <c r="K694" s="14" t="e">
        <f t="shared" si="43"/>
        <v>#DIV/0!</v>
      </c>
    </row>
    <row r="695" spans="1:11" x14ac:dyDescent="0.25">
      <c r="A695" s="5" t="s">
        <v>246</v>
      </c>
      <c r="B695" s="7"/>
      <c r="C695" s="7">
        <v>63000</v>
      </c>
      <c r="D695" s="7"/>
      <c r="E695" s="10" t="e">
        <v>#DIV/0!</v>
      </c>
      <c r="F695" s="7" t="e">
        <v>#DIV/0!</v>
      </c>
      <c r="H695" t="str">
        <f t="shared" si="40"/>
        <v>8694</v>
      </c>
      <c r="I695" s="3">
        <f t="shared" si="41"/>
        <v>0</v>
      </c>
      <c r="J695" s="3">
        <f t="shared" si="42"/>
        <v>63000</v>
      </c>
      <c r="K695" s="14" t="e">
        <f t="shared" si="43"/>
        <v>#DIV/0!</v>
      </c>
    </row>
    <row r="696" spans="1:11" x14ac:dyDescent="0.25">
      <c r="A696" s="5" t="s">
        <v>231</v>
      </c>
      <c r="B696" s="7"/>
      <c r="C696" s="7">
        <v>73050</v>
      </c>
      <c r="D696" s="7"/>
      <c r="E696" s="10" t="e">
        <v>#DIV/0!</v>
      </c>
      <c r="F696" s="7" t="e">
        <v>#DIV/0!</v>
      </c>
      <c r="H696" t="str">
        <f t="shared" si="40"/>
        <v>77055</v>
      </c>
      <c r="I696" s="3">
        <f t="shared" si="41"/>
        <v>0</v>
      </c>
      <c r="J696" s="3">
        <f t="shared" si="42"/>
        <v>0</v>
      </c>
      <c r="K696" s="14" t="e">
        <f t="shared" si="43"/>
        <v>#DIV/0!</v>
      </c>
    </row>
    <row r="697" spans="1:11" x14ac:dyDescent="0.25">
      <c r="A697" s="5" t="s">
        <v>656</v>
      </c>
      <c r="B697" s="7">
        <v>0</v>
      </c>
      <c r="C697" s="7"/>
      <c r="D697" s="7"/>
      <c r="E697" s="10" t="e">
        <v>#DIV/0!</v>
      </c>
      <c r="F697" s="7" t="e">
        <v>#DIV/0!</v>
      </c>
      <c r="H697" t="str">
        <f t="shared" si="40"/>
        <v>79063</v>
      </c>
      <c r="I697" s="3">
        <f t="shared" si="41"/>
        <v>5000</v>
      </c>
      <c r="J697" s="3">
        <f t="shared" si="42"/>
        <v>5000</v>
      </c>
      <c r="K697" s="14">
        <f t="shared" si="43"/>
        <v>0</v>
      </c>
    </row>
    <row r="698" spans="1:11" x14ac:dyDescent="0.25">
      <c r="A698" s="5" t="s">
        <v>727</v>
      </c>
      <c r="B698" s="7"/>
      <c r="C698" s="7">
        <v>0</v>
      </c>
      <c r="D698" s="7"/>
      <c r="E698" s="10" t="e">
        <v>#DIV/0!</v>
      </c>
      <c r="F698" s="7" t="e">
        <v>#DIV/0!</v>
      </c>
      <c r="H698" t="str">
        <f t="shared" si="40"/>
        <v>82743</v>
      </c>
      <c r="I698" s="3">
        <f t="shared" si="41"/>
        <v>29995</v>
      </c>
      <c r="J698" s="3">
        <f t="shared" si="42"/>
        <v>16500</v>
      </c>
      <c r="K698" s="14">
        <f t="shared" si="43"/>
        <v>-0.44990831805300885</v>
      </c>
    </row>
    <row r="699" spans="1:11" x14ac:dyDescent="0.25">
      <c r="A699" s="5" t="s">
        <v>68</v>
      </c>
      <c r="B699" s="7"/>
      <c r="C699" s="7">
        <v>600000</v>
      </c>
      <c r="D699" s="7"/>
      <c r="E699" s="10" t="e">
        <v>#DIV/0!</v>
      </c>
      <c r="F699" s="7" t="e">
        <v>#DIV/0!</v>
      </c>
      <c r="H699" t="str">
        <f t="shared" si="40"/>
        <v>93901</v>
      </c>
      <c r="I699" s="3">
        <f t="shared" si="41"/>
        <v>203904.04</v>
      </c>
      <c r="J699" s="3">
        <f t="shared" si="42"/>
        <v>657096.44999999995</v>
      </c>
      <c r="K699" s="14">
        <f t="shared" si="43"/>
        <v>2.2225769043124397</v>
      </c>
    </row>
    <row r="700" spans="1:11" x14ac:dyDescent="0.25">
      <c r="A700" s="5" t="s">
        <v>239</v>
      </c>
      <c r="B700" s="7"/>
      <c r="C700" s="7">
        <v>70000</v>
      </c>
      <c r="D700" s="7"/>
      <c r="E700" s="10" t="e">
        <v>#DIV/0!</v>
      </c>
      <c r="F700" s="7" t="e">
        <v>#DIV/0!</v>
      </c>
      <c r="H700" t="str">
        <f t="shared" si="40"/>
        <v>36072</v>
      </c>
      <c r="I700" s="3">
        <f t="shared" si="41"/>
        <v>0</v>
      </c>
      <c r="J700" s="3">
        <f t="shared" si="42"/>
        <v>0</v>
      </c>
      <c r="K700" s="14" t="e">
        <f t="shared" si="43"/>
        <v>#DIV/0!</v>
      </c>
    </row>
    <row r="701" spans="1:11" x14ac:dyDescent="0.25">
      <c r="A701" s="5" t="s">
        <v>137</v>
      </c>
      <c r="B701" s="7"/>
      <c r="C701" s="7">
        <v>195100</v>
      </c>
      <c r="D701" s="7"/>
      <c r="E701" s="10" t="e">
        <v>#DIV/0!</v>
      </c>
      <c r="F701" s="7" t="e">
        <v>#DIV/0!</v>
      </c>
      <c r="H701" t="str">
        <f t="shared" si="40"/>
        <v>100862</v>
      </c>
      <c r="I701" s="3">
        <f t="shared" si="41"/>
        <v>0</v>
      </c>
      <c r="J701" s="3">
        <f t="shared" si="42"/>
        <v>185453</v>
      </c>
      <c r="K701" s="14" t="e">
        <f t="shared" si="43"/>
        <v>#DIV/0!</v>
      </c>
    </row>
    <row r="702" spans="1:11" x14ac:dyDescent="0.25">
      <c r="A702" s="5" t="s">
        <v>294</v>
      </c>
      <c r="B702" s="7"/>
      <c r="C702" s="7">
        <v>40000</v>
      </c>
      <c r="D702" s="7"/>
      <c r="E702" s="10" t="e">
        <v>#DIV/0!</v>
      </c>
      <c r="F702" s="7" t="e">
        <v>#DIV/0!</v>
      </c>
      <c r="H702" t="str">
        <f t="shared" si="40"/>
        <v>41726</v>
      </c>
      <c r="I702" s="3">
        <f t="shared" si="41"/>
        <v>50148</v>
      </c>
      <c r="J702" s="3">
        <f t="shared" si="42"/>
        <v>141750</v>
      </c>
      <c r="K702" s="14">
        <f t="shared" si="43"/>
        <v>1.8266331658291457</v>
      </c>
    </row>
    <row r="703" spans="1:11" x14ac:dyDescent="0.25">
      <c r="A703" s="5" t="s">
        <v>753</v>
      </c>
      <c r="B703" s="7">
        <v>0</v>
      </c>
      <c r="C703" s="7"/>
      <c r="D703" s="7"/>
      <c r="E703" s="10" t="e">
        <v>#DIV/0!</v>
      </c>
      <c r="F703" s="7" t="e">
        <v>#DIV/0!</v>
      </c>
      <c r="H703" t="str">
        <f t="shared" si="40"/>
        <v>97106</v>
      </c>
      <c r="I703" s="3">
        <f t="shared" si="41"/>
        <v>0</v>
      </c>
      <c r="J703" s="3">
        <f t="shared" si="42"/>
        <v>51952.88</v>
      </c>
      <c r="K703" s="14" t="e">
        <f t="shared" si="43"/>
        <v>#DIV/0!</v>
      </c>
    </row>
    <row r="704" spans="1:11" x14ac:dyDescent="0.25">
      <c r="A704" s="5" t="s">
        <v>291</v>
      </c>
      <c r="B704" s="7"/>
      <c r="C704" s="7">
        <v>40741.14</v>
      </c>
      <c r="D704" s="7"/>
      <c r="E704" s="10" t="e">
        <v>#DIV/0!</v>
      </c>
      <c r="F704" s="7" t="e">
        <v>#DIV/0!</v>
      </c>
      <c r="H704" t="e">
        <f t="shared" si="40"/>
        <v>#N/A</v>
      </c>
      <c r="I704" s="3" t="e">
        <f t="shared" si="41"/>
        <v>#N/A</v>
      </c>
      <c r="J704" s="3" t="e">
        <f t="shared" si="42"/>
        <v>#N/A</v>
      </c>
      <c r="K704" s="14" t="e">
        <f t="shared" si="43"/>
        <v>#N/A</v>
      </c>
    </row>
    <row r="705" spans="1:11" x14ac:dyDescent="0.25">
      <c r="A705" s="5" t="s">
        <v>165</v>
      </c>
      <c r="B705" s="7"/>
      <c r="C705" s="7">
        <v>142000</v>
      </c>
      <c r="D705" s="7"/>
      <c r="E705" s="10" t="e">
        <v>#DIV/0!</v>
      </c>
      <c r="F705" s="7" t="e">
        <v>#DIV/0!</v>
      </c>
      <c r="H705" t="str">
        <f t="shared" si="40"/>
        <v>95960</v>
      </c>
      <c r="I705" s="3">
        <f t="shared" si="41"/>
        <v>0</v>
      </c>
      <c r="J705" s="3">
        <f t="shared" si="42"/>
        <v>162508.5</v>
      </c>
      <c r="K705" s="14" t="e">
        <f t="shared" si="43"/>
        <v>#DIV/0!</v>
      </c>
    </row>
    <row r="706" spans="1:11" x14ac:dyDescent="0.25">
      <c r="A706" s="5" t="s">
        <v>658</v>
      </c>
      <c r="B706" s="7"/>
      <c r="C706" s="7">
        <v>0</v>
      </c>
      <c r="D706" s="7"/>
      <c r="E706" s="10" t="e">
        <v>#DIV/0!</v>
      </c>
      <c r="F706" s="7" t="e">
        <v>#DIV/0!</v>
      </c>
      <c r="H706" t="str">
        <f t="shared" si="40"/>
        <v>80542</v>
      </c>
      <c r="I706" s="3">
        <f t="shared" si="41"/>
        <v>120000</v>
      </c>
      <c r="J706" s="3">
        <f t="shared" si="42"/>
        <v>6080</v>
      </c>
      <c r="K706" s="14">
        <f t="shared" si="43"/>
        <v>-0.94933333333333336</v>
      </c>
    </row>
    <row r="707" spans="1:11" x14ac:dyDescent="0.25">
      <c r="A707" s="5" t="s">
        <v>245</v>
      </c>
      <c r="B707" s="7">
        <v>0</v>
      </c>
      <c r="C707" s="7">
        <v>65475.5</v>
      </c>
      <c r="D707" s="7"/>
      <c r="E707" s="10" t="e">
        <v>#DIV/0!</v>
      </c>
      <c r="F707" s="7" t="e">
        <v>#DIV/0!</v>
      </c>
      <c r="H707" t="str">
        <f t="shared" si="40"/>
        <v>57587</v>
      </c>
      <c r="I707" s="3">
        <f t="shared" si="41"/>
        <v>68124.13</v>
      </c>
      <c r="J707" s="3">
        <f t="shared" si="42"/>
        <v>69171.53</v>
      </c>
      <c r="K707" s="14">
        <f t="shared" si="43"/>
        <v>1.5374875246113149E-2</v>
      </c>
    </row>
    <row r="708" spans="1:11" x14ac:dyDescent="0.25">
      <c r="A708" s="5" t="s">
        <v>538</v>
      </c>
      <c r="B708" s="7"/>
      <c r="C708" s="7">
        <v>5075</v>
      </c>
      <c r="D708" s="7"/>
      <c r="E708" s="10" t="e">
        <v>#DIV/0!</v>
      </c>
      <c r="F708" s="7" t="e">
        <v>#DIV/0!</v>
      </c>
      <c r="H708" t="str">
        <f t="shared" si="40"/>
        <v>101069</v>
      </c>
      <c r="I708" s="3">
        <f t="shared" si="41"/>
        <v>0</v>
      </c>
      <c r="J708" s="3">
        <f t="shared" si="42"/>
        <v>0</v>
      </c>
      <c r="K708" s="14" t="e">
        <f t="shared" si="43"/>
        <v>#DIV/0!</v>
      </c>
    </row>
    <row r="709" spans="1:11" x14ac:dyDescent="0.25">
      <c r="A709" s="5" t="s">
        <v>655</v>
      </c>
      <c r="B709" s="7"/>
      <c r="C709" s="7">
        <v>0</v>
      </c>
      <c r="D709" s="7"/>
      <c r="E709" s="10" t="e">
        <v>#DIV/0!</v>
      </c>
      <c r="F709" s="7" t="e">
        <v>#DIV/0!</v>
      </c>
      <c r="H709" t="str">
        <f t="shared" ref="H709:H762" si="44">VLOOKUP(A709,AP,2,FALSE)</f>
        <v>13543</v>
      </c>
      <c r="I709" s="3">
        <f t="shared" ref="I709:I763" si="45">VLOOKUP(A709,AP,3,)</f>
        <v>0</v>
      </c>
      <c r="J709" s="3">
        <f t="shared" ref="J709:J763" si="46">VLOOKUP(A709,AP,4,FALSE)</f>
        <v>11495.4</v>
      </c>
      <c r="K709" s="14" t="e">
        <f t="shared" ref="K709:K763" si="47">VLOOKUP(A709,AP,6,FALSE)</f>
        <v>#DIV/0!</v>
      </c>
    </row>
    <row r="710" spans="1:11" x14ac:dyDescent="0.25">
      <c r="A710" s="5" t="s">
        <v>280</v>
      </c>
      <c r="B710" s="7"/>
      <c r="C710" s="7">
        <v>47834</v>
      </c>
      <c r="D710" s="7"/>
      <c r="E710" s="10" t="e">
        <v>#DIV/0!</v>
      </c>
      <c r="F710" s="7" t="e">
        <v>#DIV/0!</v>
      </c>
      <c r="H710" t="str">
        <f t="shared" si="44"/>
        <v>102170</v>
      </c>
      <c r="I710" s="3">
        <f t="shared" si="45"/>
        <v>0</v>
      </c>
      <c r="J710" s="3">
        <f t="shared" si="46"/>
        <v>47834</v>
      </c>
      <c r="K710" s="14" t="e">
        <f t="shared" si="47"/>
        <v>#DIV/0!</v>
      </c>
    </row>
    <row r="711" spans="1:11" x14ac:dyDescent="0.25">
      <c r="A711" s="5" t="s">
        <v>360</v>
      </c>
      <c r="B711" s="7"/>
      <c r="C711" s="7">
        <v>23817</v>
      </c>
      <c r="D711" s="7"/>
      <c r="E711" s="10" t="e">
        <v>#DIV/0!</v>
      </c>
      <c r="F711" s="7" t="e">
        <v>#DIV/0!</v>
      </c>
      <c r="H711" t="str">
        <f t="shared" si="44"/>
        <v>12745</v>
      </c>
      <c r="I711" s="3">
        <f t="shared" si="45"/>
        <v>0</v>
      </c>
      <c r="J711" s="3">
        <f t="shared" si="46"/>
        <v>48630.75</v>
      </c>
      <c r="K711" s="14" t="e">
        <f t="shared" si="47"/>
        <v>#DIV/0!</v>
      </c>
    </row>
    <row r="712" spans="1:11" x14ac:dyDescent="0.25">
      <c r="A712" s="5" t="s">
        <v>556</v>
      </c>
      <c r="B712" s="7"/>
      <c r="C712" s="7">
        <v>4305</v>
      </c>
      <c r="D712" s="7"/>
      <c r="E712" s="10" t="e">
        <v>#DIV/0!</v>
      </c>
      <c r="F712" s="7" t="e">
        <v>#DIV/0!</v>
      </c>
      <c r="H712" t="str">
        <f t="shared" si="44"/>
        <v>102652</v>
      </c>
      <c r="I712" s="3">
        <f t="shared" si="45"/>
        <v>0</v>
      </c>
      <c r="J712" s="3">
        <f t="shared" si="46"/>
        <v>0</v>
      </c>
      <c r="K712" s="14" t="e">
        <f t="shared" si="47"/>
        <v>#DIV/0!</v>
      </c>
    </row>
    <row r="713" spans="1:11" x14ac:dyDescent="0.25">
      <c r="A713" s="5" t="s">
        <v>738</v>
      </c>
      <c r="B713" s="7">
        <v>0</v>
      </c>
      <c r="C713" s="7"/>
      <c r="D713" s="7"/>
      <c r="E713" s="10" t="e">
        <v>#DIV/0!</v>
      </c>
      <c r="F713" s="7" t="e">
        <v>#DIV/0!</v>
      </c>
      <c r="H713" t="str">
        <f t="shared" si="44"/>
        <v>27767</v>
      </c>
      <c r="I713" s="3">
        <f t="shared" si="45"/>
        <v>0</v>
      </c>
      <c r="J713" s="3">
        <f t="shared" si="46"/>
        <v>601440</v>
      </c>
      <c r="K713" s="14" t="e">
        <f t="shared" si="47"/>
        <v>#DIV/0!</v>
      </c>
    </row>
    <row r="714" spans="1:11" x14ac:dyDescent="0.25">
      <c r="A714" s="5" t="s">
        <v>734</v>
      </c>
      <c r="B714" s="7">
        <v>0</v>
      </c>
      <c r="C714" s="7">
        <v>0</v>
      </c>
      <c r="D714" s="7"/>
      <c r="E714" s="10" t="e">
        <v>#DIV/0!</v>
      </c>
      <c r="F714" s="7" t="e">
        <v>#DIV/0!</v>
      </c>
      <c r="H714" t="str">
        <f t="shared" si="44"/>
        <v>5463</v>
      </c>
      <c r="I714" s="3">
        <f t="shared" si="45"/>
        <v>15535.8</v>
      </c>
      <c r="J714" s="3">
        <f t="shared" si="46"/>
        <v>0</v>
      </c>
      <c r="K714" s="14">
        <f t="shared" si="47"/>
        <v>-1</v>
      </c>
    </row>
    <row r="715" spans="1:11" x14ac:dyDescent="0.25">
      <c r="A715" s="5" t="s">
        <v>587</v>
      </c>
      <c r="B715" s="7"/>
      <c r="C715" s="7">
        <v>3402.77</v>
      </c>
      <c r="D715" s="7"/>
      <c r="E715" s="10" t="e">
        <v>#DIV/0!</v>
      </c>
      <c r="F715" s="7" t="e">
        <v>#DIV/0!</v>
      </c>
      <c r="H715" t="str">
        <f t="shared" si="44"/>
        <v>88077</v>
      </c>
      <c r="I715" s="3">
        <f t="shared" si="45"/>
        <v>7093.0499999999984</v>
      </c>
      <c r="J715" s="3">
        <f t="shared" si="46"/>
        <v>3402.76</v>
      </c>
      <c r="K715" s="14">
        <f t="shared" si="47"/>
        <v>-0.52026843177476534</v>
      </c>
    </row>
    <row r="716" spans="1:11" x14ac:dyDescent="0.25">
      <c r="A716" s="5" t="s">
        <v>592</v>
      </c>
      <c r="B716" s="7"/>
      <c r="C716" s="7">
        <v>3118.56</v>
      </c>
      <c r="D716" s="7"/>
      <c r="E716" s="10" t="e">
        <v>#DIV/0!</v>
      </c>
      <c r="F716" s="7" t="e">
        <v>#DIV/0!</v>
      </c>
      <c r="H716" t="str">
        <f t="shared" si="44"/>
        <v>102764</v>
      </c>
      <c r="I716" s="3">
        <f t="shared" si="45"/>
        <v>0</v>
      </c>
      <c r="J716" s="3">
        <f t="shared" si="46"/>
        <v>-2.1316282072803009E-14</v>
      </c>
      <c r="K716" s="14" t="e">
        <f t="shared" si="47"/>
        <v>#DIV/0!</v>
      </c>
    </row>
    <row r="717" spans="1:11" x14ac:dyDescent="0.25">
      <c r="A717" s="5" t="s">
        <v>308</v>
      </c>
      <c r="B717" s="7"/>
      <c r="C717" s="7">
        <v>35328</v>
      </c>
      <c r="D717" s="7"/>
      <c r="E717" s="10" t="e">
        <v>#DIV/0!</v>
      </c>
      <c r="F717" s="7" t="e">
        <v>#DIV/0!</v>
      </c>
      <c r="H717" t="str">
        <f t="shared" si="44"/>
        <v>100990</v>
      </c>
      <c r="I717" s="3">
        <f t="shared" si="45"/>
        <v>0</v>
      </c>
      <c r="J717" s="3">
        <f t="shared" si="46"/>
        <v>19712</v>
      </c>
      <c r="K717" s="14" t="e">
        <f t="shared" si="47"/>
        <v>#DIV/0!</v>
      </c>
    </row>
    <row r="718" spans="1:11" x14ac:dyDescent="0.25">
      <c r="A718" s="5" t="s">
        <v>631</v>
      </c>
      <c r="B718" s="7"/>
      <c r="C718" s="7">
        <v>1048.9000000000001</v>
      </c>
      <c r="D718" s="7"/>
      <c r="E718" s="10" t="e">
        <v>#DIV/0!</v>
      </c>
      <c r="F718" s="7" t="e">
        <v>#DIV/0!</v>
      </c>
      <c r="H718" t="e">
        <f t="shared" si="44"/>
        <v>#N/A</v>
      </c>
      <c r="I718" s="3" t="e">
        <f t="shared" si="45"/>
        <v>#N/A</v>
      </c>
      <c r="J718" s="3" t="e">
        <f t="shared" si="46"/>
        <v>#N/A</v>
      </c>
      <c r="K718" s="14" t="e">
        <f t="shared" si="47"/>
        <v>#N/A</v>
      </c>
    </row>
    <row r="719" spans="1:11" x14ac:dyDescent="0.25">
      <c r="A719" s="5" t="s">
        <v>157</v>
      </c>
      <c r="B719" s="7"/>
      <c r="C719" s="7">
        <v>159200</v>
      </c>
      <c r="D719" s="7"/>
      <c r="E719" s="10" t="e">
        <v>#DIV/0!</v>
      </c>
      <c r="F719" s="7" t="e">
        <v>#DIV/0!</v>
      </c>
      <c r="H719" t="str">
        <f t="shared" si="44"/>
        <v>5703</v>
      </c>
      <c r="I719" s="3">
        <f t="shared" si="45"/>
        <v>0</v>
      </c>
      <c r="J719" s="3">
        <f t="shared" si="46"/>
        <v>0</v>
      </c>
      <c r="K719" s="14" t="e">
        <f t="shared" si="47"/>
        <v>#DIV/0!</v>
      </c>
    </row>
    <row r="720" spans="1:11" x14ac:dyDescent="0.25">
      <c r="A720" s="5" t="s">
        <v>665</v>
      </c>
      <c r="B720" s="7">
        <v>0</v>
      </c>
      <c r="C720" s="7"/>
      <c r="D720" s="7"/>
      <c r="E720" s="10" t="e">
        <v>#DIV/0!</v>
      </c>
      <c r="F720" s="7" t="e">
        <v>#DIV/0!</v>
      </c>
      <c r="H720" t="str">
        <f t="shared" si="44"/>
        <v>99763</v>
      </c>
      <c r="I720" s="3">
        <f t="shared" si="45"/>
        <v>0</v>
      </c>
      <c r="J720" s="3">
        <f t="shared" si="46"/>
        <v>0</v>
      </c>
      <c r="K720" s="14" t="e">
        <f t="shared" si="47"/>
        <v>#DIV/0!</v>
      </c>
    </row>
    <row r="721" spans="1:11" x14ac:dyDescent="0.25">
      <c r="A721" s="5" t="s">
        <v>460</v>
      </c>
      <c r="B721" s="7"/>
      <c r="C721" s="7">
        <v>10211</v>
      </c>
      <c r="D721" s="7"/>
      <c r="E721" s="10" t="e">
        <v>#DIV/0!</v>
      </c>
      <c r="F721" s="7" t="e">
        <v>#DIV/0!</v>
      </c>
      <c r="H721" t="str">
        <f t="shared" si="44"/>
        <v>70424</v>
      </c>
      <c r="I721" s="3">
        <f t="shared" si="45"/>
        <v>0</v>
      </c>
      <c r="J721" s="3">
        <f t="shared" si="46"/>
        <v>10211</v>
      </c>
      <c r="K721" s="14" t="e">
        <f t="shared" si="47"/>
        <v>#DIV/0!</v>
      </c>
    </row>
    <row r="722" spans="1:11" x14ac:dyDescent="0.25">
      <c r="A722" s="5" t="s">
        <v>679</v>
      </c>
      <c r="B722" s="7">
        <v>0</v>
      </c>
      <c r="C722" s="7">
        <v>0</v>
      </c>
      <c r="D722" s="7"/>
      <c r="E722" s="10" t="e">
        <v>#DIV/0!</v>
      </c>
      <c r="F722" s="7" t="e">
        <v>#DIV/0!</v>
      </c>
      <c r="H722" t="str">
        <f t="shared" si="44"/>
        <v>18219</v>
      </c>
      <c r="I722" s="3">
        <f t="shared" si="45"/>
        <v>0</v>
      </c>
      <c r="J722" s="3">
        <f t="shared" si="46"/>
        <v>163800</v>
      </c>
      <c r="K722" s="14" t="e">
        <f t="shared" si="47"/>
        <v>#DIV/0!</v>
      </c>
    </row>
    <row r="723" spans="1:11" x14ac:dyDescent="0.25">
      <c r="A723" s="5" t="s">
        <v>301</v>
      </c>
      <c r="B723" s="7"/>
      <c r="C723" s="7">
        <v>37628.269999999997</v>
      </c>
      <c r="D723" s="7"/>
      <c r="E723" s="10" t="e">
        <v>#DIV/0!</v>
      </c>
      <c r="F723" s="7" t="e">
        <v>#DIV/0!</v>
      </c>
      <c r="H723" t="str">
        <f t="shared" si="44"/>
        <v>83907</v>
      </c>
      <c r="I723" s="3">
        <f t="shared" si="45"/>
        <v>164658</v>
      </c>
      <c r="J723" s="3">
        <f t="shared" si="46"/>
        <v>37628.269999999997</v>
      </c>
      <c r="K723" s="14">
        <f t="shared" si="47"/>
        <v>-0.77147621129857047</v>
      </c>
    </row>
    <row r="724" spans="1:11" x14ac:dyDescent="0.25">
      <c r="A724" s="5" t="s">
        <v>213</v>
      </c>
      <c r="B724" s="7"/>
      <c r="C724" s="7"/>
      <c r="D724" s="7">
        <v>83865</v>
      </c>
      <c r="E724" s="10" t="e">
        <v>#DIV/0!</v>
      </c>
      <c r="F724" s="7" t="e">
        <v>#DIV/0!</v>
      </c>
      <c r="H724" t="str">
        <f t="shared" si="44"/>
        <v>104909</v>
      </c>
      <c r="I724" s="3">
        <f t="shared" si="45"/>
        <v>0</v>
      </c>
      <c r="J724" s="3">
        <f t="shared" si="46"/>
        <v>0</v>
      </c>
      <c r="K724" s="14" t="e">
        <f t="shared" si="47"/>
        <v>#DIV/0!</v>
      </c>
    </row>
    <row r="725" spans="1:11" x14ac:dyDescent="0.25">
      <c r="A725" s="5" t="s">
        <v>356</v>
      </c>
      <c r="B725" s="7"/>
      <c r="C725" s="7">
        <v>24446</v>
      </c>
      <c r="D725" s="7"/>
      <c r="E725" s="10" t="e">
        <v>#DIV/0!</v>
      </c>
      <c r="F725" s="7" t="e">
        <v>#DIV/0!</v>
      </c>
      <c r="H725" t="str">
        <f t="shared" si="44"/>
        <v>104051</v>
      </c>
      <c r="I725" s="3">
        <f t="shared" si="45"/>
        <v>0</v>
      </c>
      <c r="J725" s="3">
        <f t="shared" si="46"/>
        <v>24446</v>
      </c>
      <c r="K725" s="14" t="e">
        <f t="shared" si="47"/>
        <v>#DIV/0!</v>
      </c>
    </row>
    <row r="726" spans="1:11" x14ac:dyDescent="0.25">
      <c r="A726" s="5" t="s">
        <v>694</v>
      </c>
      <c r="B726" s="7">
        <v>0</v>
      </c>
      <c r="C726" s="7"/>
      <c r="D726" s="7"/>
      <c r="E726" s="10" t="e">
        <v>#DIV/0!</v>
      </c>
      <c r="F726" s="7" t="e">
        <v>#DIV/0!</v>
      </c>
      <c r="H726" t="str">
        <f t="shared" si="44"/>
        <v>111</v>
      </c>
      <c r="I726" s="3">
        <f t="shared" si="45"/>
        <v>42000</v>
      </c>
      <c r="J726" s="3">
        <f t="shared" si="46"/>
        <v>0</v>
      </c>
      <c r="K726" s="14">
        <f t="shared" si="47"/>
        <v>-1</v>
      </c>
    </row>
    <row r="727" spans="1:11" x14ac:dyDescent="0.25">
      <c r="A727" s="5" t="s">
        <v>511</v>
      </c>
      <c r="B727" s="7"/>
      <c r="C727" s="7">
        <v>6330</v>
      </c>
      <c r="D727" s="7"/>
      <c r="E727" s="10" t="e">
        <v>#DIV/0!</v>
      </c>
      <c r="F727" s="7" t="e">
        <v>#DIV/0!</v>
      </c>
      <c r="H727" t="str">
        <f t="shared" si="44"/>
        <v>98366</v>
      </c>
      <c r="I727" s="3">
        <f t="shared" si="45"/>
        <v>23255</v>
      </c>
      <c r="J727" s="3">
        <f t="shared" si="46"/>
        <v>6330</v>
      </c>
      <c r="K727" s="14">
        <f t="shared" si="47"/>
        <v>-0.72780047301655559</v>
      </c>
    </row>
    <row r="728" spans="1:11" x14ac:dyDescent="0.25">
      <c r="A728" s="5" t="s">
        <v>329</v>
      </c>
      <c r="B728" s="7"/>
      <c r="C728" s="7">
        <v>30000</v>
      </c>
      <c r="D728" s="7"/>
      <c r="E728" s="10" t="e">
        <v>#DIV/0!</v>
      </c>
      <c r="F728" s="7" t="e">
        <v>#DIV/0!</v>
      </c>
      <c r="H728" t="str">
        <f t="shared" si="44"/>
        <v>104755</v>
      </c>
      <c r="I728" s="3">
        <f t="shared" si="45"/>
        <v>0</v>
      </c>
      <c r="J728" s="3">
        <f t="shared" si="46"/>
        <v>43615</v>
      </c>
      <c r="K728" s="14" t="e">
        <f t="shared" si="47"/>
        <v>#DIV/0!</v>
      </c>
    </row>
    <row r="729" spans="1:11" x14ac:dyDescent="0.25">
      <c r="A729" s="5" t="s">
        <v>750</v>
      </c>
      <c r="B729" s="7">
        <v>0</v>
      </c>
      <c r="C729" s="7"/>
      <c r="D729" s="7"/>
      <c r="E729" s="10" t="e">
        <v>#DIV/0!</v>
      </c>
      <c r="F729" s="7" t="e">
        <v>#DIV/0!</v>
      </c>
      <c r="H729" t="str">
        <f t="shared" si="44"/>
        <v>51163</v>
      </c>
      <c r="I729" s="3">
        <f t="shared" si="45"/>
        <v>31995</v>
      </c>
      <c r="J729" s="3">
        <f t="shared" si="46"/>
        <v>9000</v>
      </c>
      <c r="K729" s="14">
        <f t="shared" si="47"/>
        <v>-0.71870604781997183</v>
      </c>
    </row>
    <row r="730" spans="1:11" x14ac:dyDescent="0.25">
      <c r="A730" s="5" t="s">
        <v>365</v>
      </c>
      <c r="B730" s="7"/>
      <c r="C730" s="7">
        <v>22500</v>
      </c>
      <c r="D730" s="7"/>
      <c r="E730" s="10" t="e">
        <v>#DIV/0!</v>
      </c>
      <c r="F730" s="7" t="e">
        <v>#DIV/0!</v>
      </c>
      <c r="H730" t="str">
        <f t="shared" si="44"/>
        <v>25546</v>
      </c>
      <c r="I730" s="3">
        <f t="shared" si="45"/>
        <v>0</v>
      </c>
      <c r="J730" s="3">
        <f t="shared" si="46"/>
        <v>23625</v>
      </c>
      <c r="K730" s="14" t="e">
        <f t="shared" si="47"/>
        <v>#DIV/0!</v>
      </c>
    </row>
    <row r="731" spans="1:11" x14ac:dyDescent="0.25">
      <c r="A731" s="5" t="s">
        <v>208</v>
      </c>
      <c r="B731" s="7"/>
      <c r="C731" s="7">
        <v>88190</v>
      </c>
      <c r="D731" s="7"/>
      <c r="E731" s="10" t="e">
        <v>#DIV/0!</v>
      </c>
      <c r="F731" s="7" t="e">
        <v>#DIV/0!</v>
      </c>
      <c r="H731" t="str">
        <f t="shared" si="44"/>
        <v>49134</v>
      </c>
      <c r="I731" s="3">
        <f t="shared" si="45"/>
        <v>0</v>
      </c>
      <c r="J731" s="3">
        <f t="shared" si="46"/>
        <v>63787.5</v>
      </c>
      <c r="K731" s="14" t="e">
        <f t="shared" si="47"/>
        <v>#DIV/0!</v>
      </c>
    </row>
    <row r="732" spans="1:11" x14ac:dyDescent="0.25">
      <c r="A732" s="5" t="s">
        <v>252</v>
      </c>
      <c r="B732" s="7"/>
      <c r="C732" s="7">
        <v>61000</v>
      </c>
      <c r="D732" s="7"/>
      <c r="E732" s="10" t="e">
        <v>#DIV/0!</v>
      </c>
      <c r="F732" s="7" t="e">
        <v>#DIV/0!</v>
      </c>
      <c r="H732" t="str">
        <f t="shared" si="44"/>
        <v>49253</v>
      </c>
      <c r="I732" s="3">
        <f t="shared" si="45"/>
        <v>0</v>
      </c>
      <c r="J732" s="3">
        <f t="shared" si="46"/>
        <v>64050</v>
      </c>
      <c r="K732" s="14" t="e">
        <f t="shared" si="47"/>
        <v>#DIV/0!</v>
      </c>
    </row>
    <row r="733" spans="1:11" x14ac:dyDescent="0.25">
      <c r="A733" s="5" t="s">
        <v>218</v>
      </c>
      <c r="B733" s="7"/>
      <c r="C733" s="7"/>
      <c r="D733" s="7">
        <v>81037</v>
      </c>
      <c r="E733" s="10" t="e">
        <v>#DIV/0!</v>
      </c>
      <c r="F733" s="7" t="e">
        <v>#DIV/0!</v>
      </c>
      <c r="H733" t="e">
        <f t="shared" si="44"/>
        <v>#N/A</v>
      </c>
      <c r="I733" s="3" t="e">
        <f t="shared" si="45"/>
        <v>#N/A</v>
      </c>
      <c r="J733" s="3" t="e">
        <f t="shared" si="46"/>
        <v>#N/A</v>
      </c>
      <c r="K733" s="14" t="e">
        <f t="shared" si="47"/>
        <v>#N/A</v>
      </c>
    </row>
    <row r="734" spans="1:11" x14ac:dyDescent="0.25">
      <c r="A734" s="5" t="s">
        <v>403</v>
      </c>
      <c r="B734" s="7"/>
      <c r="C734" s="7">
        <v>16672.5</v>
      </c>
      <c r="D734" s="7"/>
      <c r="E734" s="10" t="e">
        <v>#DIV/0!</v>
      </c>
      <c r="F734" s="7" t="e">
        <v>#DIV/0!</v>
      </c>
      <c r="H734" t="str">
        <f t="shared" si="44"/>
        <v>73075</v>
      </c>
      <c r="I734" s="3">
        <f t="shared" si="45"/>
        <v>16650</v>
      </c>
      <c r="J734" s="3">
        <f t="shared" si="46"/>
        <v>16672.5</v>
      </c>
      <c r="K734" s="14">
        <f t="shared" si="47"/>
        <v>1.3513513513513514E-3</v>
      </c>
    </row>
    <row r="735" spans="1:11" x14ac:dyDescent="0.25">
      <c r="A735" s="5" t="s">
        <v>664</v>
      </c>
      <c r="B735" s="7">
        <v>0</v>
      </c>
      <c r="C735" s="7"/>
      <c r="D735" s="7"/>
      <c r="E735" s="10" t="e">
        <v>#DIV/0!</v>
      </c>
      <c r="F735" s="7" t="e">
        <v>#DIV/0!</v>
      </c>
      <c r="H735" t="str">
        <f t="shared" si="44"/>
        <v>98273</v>
      </c>
      <c r="I735" s="3">
        <f t="shared" si="45"/>
        <v>155200</v>
      </c>
      <c r="J735" s="3">
        <f t="shared" si="46"/>
        <v>0</v>
      </c>
      <c r="K735" s="14">
        <f t="shared" si="47"/>
        <v>-1</v>
      </c>
    </row>
    <row r="736" spans="1:11" x14ac:dyDescent="0.25">
      <c r="A736" s="5" t="s">
        <v>180</v>
      </c>
      <c r="B736" s="7"/>
      <c r="C736" s="7">
        <v>40230</v>
      </c>
      <c r="D736" s="7">
        <v>123400</v>
      </c>
      <c r="E736" s="10" t="e">
        <v>#DIV/0!</v>
      </c>
      <c r="F736" s="7" t="e">
        <v>#DIV/0!</v>
      </c>
      <c r="H736" t="str">
        <f t="shared" si="44"/>
        <v>24633</v>
      </c>
      <c r="I736" s="3">
        <f t="shared" si="45"/>
        <v>40320</v>
      </c>
      <c r="J736" s="3">
        <f t="shared" si="46"/>
        <v>92536.5</v>
      </c>
      <c r="K736" s="14">
        <f t="shared" si="47"/>
        <v>1.2950520833333334</v>
      </c>
    </row>
    <row r="737" spans="1:11" x14ac:dyDescent="0.25">
      <c r="A737" s="5" t="s">
        <v>689</v>
      </c>
      <c r="B737" s="7">
        <v>0</v>
      </c>
      <c r="C737" s="7">
        <v>0</v>
      </c>
      <c r="D737" s="7"/>
      <c r="E737" s="10" t="e">
        <v>#DIV/0!</v>
      </c>
      <c r="F737" s="7" t="e">
        <v>#DIV/0!</v>
      </c>
      <c r="H737" t="str">
        <f t="shared" si="44"/>
        <v>9384</v>
      </c>
      <c r="I737" s="3">
        <f t="shared" si="45"/>
        <v>5668568.6600000001</v>
      </c>
      <c r="J737" s="3">
        <f t="shared" si="46"/>
        <v>4751005.76</v>
      </c>
      <c r="K737" s="14">
        <f t="shared" si="47"/>
        <v>-0.16186853419889605</v>
      </c>
    </row>
    <row r="738" spans="1:11" x14ac:dyDescent="0.25">
      <c r="A738" s="5" t="s">
        <v>427</v>
      </c>
      <c r="B738" s="7"/>
      <c r="C738" s="7">
        <v>13297.6</v>
      </c>
      <c r="D738" s="7"/>
      <c r="E738" s="10" t="e">
        <v>#DIV/0!</v>
      </c>
      <c r="F738" s="7" t="e">
        <v>#DIV/0!</v>
      </c>
      <c r="H738" t="e">
        <f t="shared" si="44"/>
        <v>#N/A</v>
      </c>
      <c r="I738" s="3" t="e">
        <f t="shared" si="45"/>
        <v>#N/A</v>
      </c>
      <c r="J738" s="3" t="e">
        <f t="shared" si="46"/>
        <v>#N/A</v>
      </c>
      <c r="K738" s="14" t="e">
        <f t="shared" si="47"/>
        <v>#N/A</v>
      </c>
    </row>
    <row r="739" spans="1:11" x14ac:dyDescent="0.25">
      <c r="A739" s="5" t="s">
        <v>337</v>
      </c>
      <c r="B739" s="7"/>
      <c r="C739" s="7">
        <v>28450</v>
      </c>
      <c r="D739" s="7"/>
      <c r="E739" s="10" t="e">
        <v>#DIV/0!</v>
      </c>
      <c r="F739" s="7" t="e">
        <v>#DIV/0!</v>
      </c>
      <c r="H739" t="str">
        <f t="shared" si="44"/>
        <v>58462</v>
      </c>
      <c r="I739" s="3">
        <f t="shared" si="45"/>
        <v>0</v>
      </c>
      <c r="J739" s="3">
        <f t="shared" si="46"/>
        <v>29872.5</v>
      </c>
      <c r="K739" s="14" t="e">
        <f t="shared" si="47"/>
        <v>#DIV/0!</v>
      </c>
    </row>
    <row r="740" spans="1:11" x14ac:dyDescent="0.25">
      <c r="A740" s="5" t="s">
        <v>344</v>
      </c>
      <c r="B740" s="7"/>
      <c r="C740" s="7"/>
      <c r="D740" s="7">
        <v>26244</v>
      </c>
      <c r="E740" s="10" t="e">
        <v>#DIV/0!</v>
      </c>
      <c r="F740" s="7" t="e">
        <v>#DIV/0!</v>
      </c>
      <c r="H740" t="str">
        <f t="shared" si="44"/>
        <v>66773</v>
      </c>
      <c r="I740" s="3">
        <f t="shared" si="45"/>
        <v>0</v>
      </c>
      <c r="J740" s="3">
        <f t="shared" si="46"/>
        <v>0</v>
      </c>
      <c r="K740" s="14" t="e">
        <f t="shared" si="47"/>
        <v>#DIV/0!</v>
      </c>
    </row>
    <row r="741" spans="1:11" x14ac:dyDescent="0.25">
      <c r="A741" s="5" t="s">
        <v>475</v>
      </c>
      <c r="B741" s="7"/>
      <c r="C741" s="7">
        <v>9187.5</v>
      </c>
      <c r="D741" s="7"/>
      <c r="E741" s="10" t="e">
        <v>#DIV/0!</v>
      </c>
      <c r="F741" s="7" t="e">
        <v>#DIV/0!</v>
      </c>
      <c r="H741" t="str">
        <f t="shared" si="44"/>
        <v>94186</v>
      </c>
      <c r="I741" s="3">
        <f t="shared" si="45"/>
        <v>0</v>
      </c>
      <c r="J741" s="3">
        <f t="shared" si="46"/>
        <v>9187.5</v>
      </c>
      <c r="K741" s="14" t="e">
        <f t="shared" si="47"/>
        <v>#DIV/0!</v>
      </c>
    </row>
    <row r="742" spans="1:11" x14ac:dyDescent="0.25">
      <c r="A742" s="5" t="s">
        <v>744</v>
      </c>
      <c r="B742" s="7">
        <v>0</v>
      </c>
      <c r="C742" s="7"/>
      <c r="D742" s="7"/>
      <c r="E742" s="10" t="e">
        <v>#DIV/0!</v>
      </c>
      <c r="F742" s="7" t="e">
        <v>#DIV/0!</v>
      </c>
      <c r="H742" t="str">
        <f t="shared" si="44"/>
        <v>99605</v>
      </c>
      <c r="I742" s="3">
        <f t="shared" si="45"/>
        <v>0</v>
      </c>
      <c r="J742" s="3">
        <f t="shared" si="46"/>
        <v>15000</v>
      </c>
      <c r="K742" s="14" t="e">
        <f t="shared" si="47"/>
        <v>#DIV/0!</v>
      </c>
    </row>
    <row r="743" spans="1:11" x14ac:dyDescent="0.25">
      <c r="A743" s="5" t="s">
        <v>437</v>
      </c>
      <c r="B743" s="7"/>
      <c r="C743" s="7">
        <v>12350</v>
      </c>
      <c r="D743" s="7"/>
      <c r="E743" s="10" t="e">
        <v>#DIV/0!</v>
      </c>
      <c r="F743" s="7" t="e">
        <v>#DIV/0!</v>
      </c>
      <c r="H743" t="str">
        <f t="shared" si="44"/>
        <v>69057</v>
      </c>
      <c r="I743" s="3">
        <f t="shared" si="45"/>
        <v>0</v>
      </c>
      <c r="J743" s="3">
        <f t="shared" si="46"/>
        <v>12967.5</v>
      </c>
      <c r="K743" s="14" t="e">
        <f t="shared" si="47"/>
        <v>#DIV/0!</v>
      </c>
    </row>
    <row r="744" spans="1:11" x14ac:dyDescent="0.25">
      <c r="A744" s="5" t="s">
        <v>328</v>
      </c>
      <c r="B744" s="7"/>
      <c r="C744" s="7">
        <v>30000</v>
      </c>
      <c r="D744" s="7"/>
      <c r="E744" s="10" t="e">
        <v>#DIV/0!</v>
      </c>
      <c r="F744" s="7" t="e">
        <v>#DIV/0!</v>
      </c>
      <c r="H744" t="e">
        <f t="shared" si="44"/>
        <v>#N/A</v>
      </c>
      <c r="I744" s="3" t="e">
        <f t="shared" si="45"/>
        <v>#N/A</v>
      </c>
      <c r="J744" s="3" t="e">
        <f t="shared" si="46"/>
        <v>#N/A</v>
      </c>
      <c r="K744" s="14" t="e">
        <f t="shared" si="47"/>
        <v>#N/A</v>
      </c>
    </row>
    <row r="745" spans="1:11" x14ac:dyDescent="0.25">
      <c r="A745" s="5" t="s">
        <v>594</v>
      </c>
      <c r="B745" s="7">
        <v>0</v>
      </c>
      <c r="C745" s="7">
        <v>3000</v>
      </c>
      <c r="D745" s="7">
        <v>0</v>
      </c>
      <c r="E745" s="10" t="e">
        <v>#DIV/0!</v>
      </c>
      <c r="F745" s="7" t="e">
        <v>#DIV/0!</v>
      </c>
      <c r="H745" t="str">
        <f t="shared" si="44"/>
        <v>96695</v>
      </c>
      <c r="I745" s="3">
        <f t="shared" si="45"/>
        <v>6000</v>
      </c>
      <c r="J745" s="3">
        <f t="shared" si="46"/>
        <v>0</v>
      </c>
      <c r="K745" s="14">
        <f t="shared" si="47"/>
        <v>-1</v>
      </c>
    </row>
    <row r="746" spans="1:11" x14ac:dyDescent="0.25">
      <c r="A746" s="5" t="s">
        <v>265</v>
      </c>
      <c r="B746" s="7"/>
      <c r="C746" s="7"/>
      <c r="D746" s="7">
        <v>54207</v>
      </c>
      <c r="E746" s="10" t="e">
        <v>#DIV/0!</v>
      </c>
      <c r="F746" s="7" t="e">
        <v>#DIV/0!</v>
      </c>
      <c r="H746" t="str">
        <f t="shared" si="44"/>
        <v>102776</v>
      </c>
      <c r="I746" s="3">
        <f t="shared" si="45"/>
        <v>0</v>
      </c>
      <c r="J746" s="3">
        <f t="shared" si="46"/>
        <v>1431.15</v>
      </c>
      <c r="K746" s="14" t="e">
        <f t="shared" si="47"/>
        <v>#DIV/0!</v>
      </c>
    </row>
    <row r="747" spans="1:11" x14ac:dyDescent="0.25">
      <c r="A747" s="5" t="s">
        <v>354</v>
      </c>
      <c r="B747" s="7"/>
      <c r="C747" s="7">
        <v>24800</v>
      </c>
      <c r="D747" s="7"/>
      <c r="E747" s="10" t="e">
        <v>#DIV/0!</v>
      </c>
      <c r="F747" s="7" t="e">
        <v>#DIV/0!</v>
      </c>
      <c r="H747" t="str">
        <f t="shared" si="44"/>
        <v>102788</v>
      </c>
      <c r="I747" s="3">
        <f t="shared" si="45"/>
        <v>0</v>
      </c>
      <c r="J747" s="3">
        <f t="shared" si="46"/>
        <v>24800</v>
      </c>
      <c r="K747" s="14" t="e">
        <f t="shared" si="47"/>
        <v>#DIV/0!</v>
      </c>
    </row>
    <row r="748" spans="1:11" x14ac:dyDescent="0.25">
      <c r="A748" s="5" t="s">
        <v>555</v>
      </c>
      <c r="B748" s="7"/>
      <c r="C748" s="7">
        <v>4312.8999999999996</v>
      </c>
      <c r="D748" s="7"/>
      <c r="E748" s="10" t="e">
        <v>#DIV/0!</v>
      </c>
      <c r="F748" s="7" t="e">
        <v>#DIV/0!</v>
      </c>
      <c r="H748" t="e">
        <f t="shared" si="44"/>
        <v>#N/A</v>
      </c>
      <c r="I748" s="3" t="e">
        <f t="shared" si="45"/>
        <v>#N/A</v>
      </c>
      <c r="J748" s="3" t="e">
        <f t="shared" si="46"/>
        <v>#N/A</v>
      </c>
      <c r="K748" s="14" t="e">
        <f t="shared" si="47"/>
        <v>#N/A</v>
      </c>
    </row>
    <row r="749" spans="1:11" x14ac:dyDescent="0.25">
      <c r="A749" s="5" t="s">
        <v>635</v>
      </c>
      <c r="B749" s="7"/>
      <c r="C749" s="7"/>
      <c r="D749" s="7">
        <v>956.26</v>
      </c>
      <c r="E749" s="10" t="e">
        <v>#DIV/0!</v>
      </c>
      <c r="F749" s="7" t="e">
        <v>#DIV/0!</v>
      </c>
      <c r="H749" t="e">
        <f t="shared" si="44"/>
        <v>#N/A</v>
      </c>
      <c r="I749" s="3" t="e">
        <f t="shared" si="45"/>
        <v>#N/A</v>
      </c>
      <c r="J749" s="3" t="e">
        <f t="shared" si="46"/>
        <v>#N/A</v>
      </c>
      <c r="K749" s="14" t="e">
        <f t="shared" si="47"/>
        <v>#N/A</v>
      </c>
    </row>
    <row r="750" spans="1:11" x14ac:dyDescent="0.25">
      <c r="A750" s="5" t="s">
        <v>575</v>
      </c>
      <c r="B750" s="7"/>
      <c r="C750" s="7">
        <v>3701</v>
      </c>
      <c r="D750" s="7"/>
      <c r="E750" s="10" t="e">
        <v>#DIV/0!</v>
      </c>
      <c r="F750" s="7" t="e">
        <v>#DIV/0!</v>
      </c>
      <c r="H750" t="str">
        <f t="shared" si="44"/>
        <v>77895</v>
      </c>
      <c r="I750" s="3">
        <f t="shared" si="45"/>
        <v>0</v>
      </c>
      <c r="J750" s="3">
        <f t="shared" si="46"/>
        <v>3701</v>
      </c>
      <c r="K750" s="14" t="e">
        <f t="shared" si="47"/>
        <v>#DIV/0!</v>
      </c>
    </row>
    <row r="751" spans="1:11" x14ac:dyDescent="0.25">
      <c r="A751" s="5" t="s">
        <v>713</v>
      </c>
      <c r="B751" s="7">
        <v>0</v>
      </c>
      <c r="C751" s="7"/>
      <c r="D751" s="7"/>
      <c r="E751" s="10" t="e">
        <v>#DIV/0!</v>
      </c>
      <c r="F751" s="7" t="e">
        <v>#DIV/0!</v>
      </c>
      <c r="H751" t="e">
        <f t="shared" si="44"/>
        <v>#N/A</v>
      </c>
      <c r="I751" s="3" t="e">
        <f t="shared" si="45"/>
        <v>#N/A</v>
      </c>
      <c r="J751" s="3" t="e">
        <f t="shared" si="46"/>
        <v>#N/A</v>
      </c>
      <c r="K751" s="14" t="e">
        <f t="shared" si="47"/>
        <v>#N/A</v>
      </c>
    </row>
    <row r="752" spans="1:11" x14ac:dyDescent="0.25">
      <c r="A752" s="5" t="s">
        <v>685</v>
      </c>
      <c r="B752" s="7"/>
      <c r="C752" s="7">
        <v>0</v>
      </c>
      <c r="D752" s="7"/>
      <c r="E752" s="10" t="e">
        <v>#DIV/0!</v>
      </c>
      <c r="F752" s="7" t="e">
        <v>#DIV/0!</v>
      </c>
      <c r="H752" t="e">
        <f t="shared" si="44"/>
        <v>#N/A</v>
      </c>
      <c r="I752" s="3" t="e">
        <f t="shared" si="45"/>
        <v>#N/A</v>
      </c>
      <c r="J752" s="3" t="e">
        <f t="shared" si="46"/>
        <v>#N/A</v>
      </c>
      <c r="K752" s="14" t="e">
        <f t="shared" si="47"/>
        <v>#N/A</v>
      </c>
    </row>
    <row r="753" spans="1:11" x14ac:dyDescent="0.25">
      <c r="A753" s="5" t="s">
        <v>566</v>
      </c>
      <c r="B753" s="7"/>
      <c r="C753" s="7">
        <v>4000</v>
      </c>
      <c r="D753" s="7"/>
      <c r="E753" s="10" t="e">
        <v>#DIV/0!</v>
      </c>
      <c r="F753" s="7" t="e">
        <v>#DIV/0!</v>
      </c>
      <c r="H753" t="str">
        <f t="shared" si="44"/>
        <v>95161</v>
      </c>
      <c r="I753" s="3">
        <f t="shared" si="45"/>
        <v>2445.9899999999998</v>
      </c>
      <c r="J753" s="3">
        <f t="shared" si="46"/>
        <v>4000</v>
      </c>
      <c r="K753" s="14">
        <f t="shared" si="47"/>
        <v>0.63532966201824226</v>
      </c>
    </row>
    <row r="754" spans="1:11" x14ac:dyDescent="0.25">
      <c r="A754" s="5" t="s">
        <v>714</v>
      </c>
      <c r="B754" s="7"/>
      <c r="C754" s="7">
        <v>0</v>
      </c>
      <c r="D754" s="7"/>
      <c r="E754" s="10" t="e">
        <v>#DIV/0!</v>
      </c>
      <c r="F754" s="7" t="e">
        <v>#DIV/0!</v>
      </c>
      <c r="H754" t="str">
        <f t="shared" si="44"/>
        <v>51770</v>
      </c>
      <c r="I754" s="3">
        <f t="shared" si="45"/>
        <v>0</v>
      </c>
      <c r="J754" s="3">
        <f t="shared" si="46"/>
        <v>27624</v>
      </c>
      <c r="K754" s="14" t="e">
        <f t="shared" si="47"/>
        <v>#DIV/0!</v>
      </c>
    </row>
    <row r="755" spans="1:11" x14ac:dyDescent="0.25">
      <c r="A755" s="5" t="s">
        <v>717</v>
      </c>
      <c r="B755" s="7">
        <v>0</v>
      </c>
      <c r="C755" s="7"/>
      <c r="D755" s="7"/>
      <c r="E755" s="10" t="e">
        <v>#DIV/0!</v>
      </c>
      <c r="F755" s="7" t="e">
        <v>#DIV/0!</v>
      </c>
      <c r="H755" t="str">
        <f t="shared" si="44"/>
        <v>98716</v>
      </c>
      <c r="I755" s="3">
        <f t="shared" si="45"/>
        <v>0</v>
      </c>
      <c r="J755" s="3">
        <f t="shared" si="46"/>
        <v>0</v>
      </c>
      <c r="K755" s="14" t="e">
        <f t="shared" si="47"/>
        <v>#DIV/0!</v>
      </c>
    </row>
    <row r="756" spans="1:11" x14ac:dyDescent="0.25">
      <c r="A756" s="5" t="s">
        <v>453</v>
      </c>
      <c r="B756" s="7"/>
      <c r="C756" s="7">
        <v>10797</v>
      </c>
      <c r="D756" s="7"/>
      <c r="E756" s="10" t="e">
        <v>#DIV/0!</v>
      </c>
      <c r="F756" s="7" t="e">
        <v>#DIV/0!</v>
      </c>
      <c r="H756" t="str">
        <f t="shared" si="44"/>
        <v>99894</v>
      </c>
      <c r="I756" s="3">
        <f t="shared" si="45"/>
        <v>0</v>
      </c>
      <c r="J756" s="3">
        <f t="shared" si="46"/>
        <v>10797</v>
      </c>
      <c r="K756" s="14" t="e">
        <f t="shared" si="47"/>
        <v>#DIV/0!</v>
      </c>
    </row>
    <row r="757" spans="1:11" x14ac:dyDescent="0.25">
      <c r="A757" s="5" t="s">
        <v>18</v>
      </c>
      <c r="B757" s="7"/>
      <c r="C757" s="7">
        <v>2609781</v>
      </c>
      <c r="D757" s="7"/>
      <c r="E757" s="10" t="e">
        <v>#DIV/0!</v>
      </c>
      <c r="F757" s="7" t="e">
        <v>#DIV/0!</v>
      </c>
      <c r="H757" t="str">
        <f t="shared" si="44"/>
        <v>9440</v>
      </c>
      <c r="I757" s="3">
        <f t="shared" si="45"/>
        <v>0</v>
      </c>
      <c r="J757" s="3">
        <f t="shared" si="46"/>
        <v>1474137.53</v>
      </c>
      <c r="K757" s="14" t="e">
        <f t="shared" si="47"/>
        <v>#DIV/0!</v>
      </c>
    </row>
    <row r="758" spans="1:11" x14ac:dyDescent="0.25">
      <c r="A758" s="5" t="s">
        <v>691</v>
      </c>
      <c r="B758" s="7"/>
      <c r="C758" s="7">
        <v>0</v>
      </c>
      <c r="D758" s="7"/>
      <c r="E758" s="10" t="e">
        <v>#DIV/0!</v>
      </c>
      <c r="F758" s="7" t="e">
        <v>#DIV/0!</v>
      </c>
      <c r="H758" t="e">
        <f t="shared" si="44"/>
        <v>#N/A</v>
      </c>
      <c r="I758" s="3" t="e">
        <f t="shared" si="45"/>
        <v>#N/A</v>
      </c>
      <c r="J758" s="3" t="e">
        <f t="shared" si="46"/>
        <v>#N/A</v>
      </c>
      <c r="K758" s="14" t="e">
        <f t="shared" si="47"/>
        <v>#N/A</v>
      </c>
    </row>
    <row r="759" spans="1:11" x14ac:dyDescent="0.25">
      <c r="A759" s="5" t="s">
        <v>412</v>
      </c>
      <c r="B759" s="7"/>
      <c r="C759" s="7">
        <v>15740</v>
      </c>
      <c r="D759" s="7"/>
      <c r="E759" s="10" t="e">
        <v>#DIV/0!</v>
      </c>
      <c r="F759" s="7" t="e">
        <v>#DIV/0!</v>
      </c>
      <c r="H759" t="e">
        <f t="shared" si="44"/>
        <v>#N/A</v>
      </c>
      <c r="I759" s="3" t="e">
        <f t="shared" si="45"/>
        <v>#N/A</v>
      </c>
      <c r="J759" s="3" t="e">
        <f t="shared" si="46"/>
        <v>#N/A</v>
      </c>
      <c r="K759" s="14" t="e">
        <f t="shared" si="47"/>
        <v>#N/A</v>
      </c>
    </row>
    <row r="760" spans="1:11" x14ac:dyDescent="0.25">
      <c r="A760" s="5" t="s">
        <v>731</v>
      </c>
      <c r="B760" s="7">
        <v>0</v>
      </c>
      <c r="C760" s="7"/>
      <c r="D760" s="7"/>
      <c r="E760" s="10" t="e">
        <v>#DIV/0!</v>
      </c>
      <c r="F760" s="7" t="e">
        <v>#DIV/0!</v>
      </c>
      <c r="H760" t="str">
        <f t="shared" si="44"/>
        <v>76642</v>
      </c>
      <c r="I760" s="3">
        <f t="shared" si="45"/>
        <v>46255</v>
      </c>
      <c r="J760" s="3">
        <f t="shared" si="46"/>
        <v>1535</v>
      </c>
      <c r="K760" s="14">
        <f t="shared" si="47"/>
        <v>-0.96681439844341155</v>
      </c>
    </row>
    <row r="761" spans="1:11" x14ac:dyDescent="0.25">
      <c r="A761" s="5" t="s">
        <v>585</v>
      </c>
      <c r="B761" s="7"/>
      <c r="C761" s="7">
        <v>3500</v>
      </c>
      <c r="D761" s="7"/>
      <c r="E761" s="10" t="e">
        <v>#DIV/0!</v>
      </c>
      <c r="F761" s="7" t="e">
        <v>#DIV/0!</v>
      </c>
      <c r="H761" t="str">
        <f t="shared" si="44"/>
        <v>84903</v>
      </c>
      <c r="I761" s="3">
        <f t="shared" si="45"/>
        <v>0</v>
      </c>
      <c r="J761" s="3">
        <f t="shared" si="46"/>
        <v>3500</v>
      </c>
      <c r="K761" s="14" t="e">
        <f t="shared" si="47"/>
        <v>#DIV/0!</v>
      </c>
    </row>
    <row r="762" spans="1:11" x14ac:dyDescent="0.25">
      <c r="A762" s="5" t="s">
        <v>69</v>
      </c>
      <c r="B762" s="7">
        <v>0</v>
      </c>
      <c r="C762" s="7">
        <v>600000</v>
      </c>
      <c r="D762" s="7"/>
      <c r="E762" s="10" t="e">
        <v>#DIV/0!</v>
      </c>
      <c r="F762" s="7" t="e">
        <v>#DIV/0!</v>
      </c>
      <c r="H762" t="str">
        <f t="shared" si="44"/>
        <v>36722</v>
      </c>
      <c r="I762" s="3">
        <f t="shared" si="45"/>
        <v>1003430.4</v>
      </c>
      <c r="J762" s="3">
        <f t="shared" si="46"/>
        <v>1045099.24</v>
      </c>
      <c r="K762" s="14">
        <f t="shared" si="47"/>
        <v>4.1526387879019779E-2</v>
      </c>
    </row>
    <row r="763" spans="1:11" x14ac:dyDescent="0.25">
      <c r="A763" s="5" t="s">
        <v>762</v>
      </c>
      <c r="B763" s="8">
        <v>147699118.29783878</v>
      </c>
      <c r="C763" s="8">
        <v>136713104.83315602</v>
      </c>
      <c r="D763" s="8">
        <v>23577854.152000003</v>
      </c>
      <c r="E763" s="8" t="e">
        <v>#DIV/0!</v>
      </c>
      <c r="F763" s="8" t="e">
        <v>#DIV/0!</v>
      </c>
      <c r="I763" s="3">
        <f t="shared" si="45"/>
        <v>666129721.20900011</v>
      </c>
      <c r="J763" s="3">
        <f t="shared" si="46"/>
        <v>732777335.7340008</v>
      </c>
      <c r="K763" s="14">
        <f t="shared" si="47"/>
        <v>0.10005200549232034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5BA4-B32C-465D-AFFE-DDB701D14FCD}">
  <dimension ref="A3:G2945"/>
  <sheetViews>
    <sheetView workbookViewId="0">
      <selection activeCell="D4" sqref="D4"/>
    </sheetView>
  </sheetViews>
  <sheetFormatPr defaultRowHeight="15" x14ac:dyDescent="0.25"/>
  <cols>
    <col min="1" max="1" width="122.7109375" bestFit="1" customWidth="1"/>
    <col min="2" max="2" width="14.5703125" customWidth="1"/>
    <col min="3" max="3" width="15.85546875" style="3" bestFit="1" customWidth="1"/>
    <col min="4" max="4" width="15.28515625" style="3" bestFit="1" customWidth="1"/>
    <col min="5" max="5" width="12" bestFit="1" customWidth="1"/>
    <col min="6" max="6" width="22.7109375" style="14" bestFit="1" customWidth="1"/>
    <col min="7" max="7" width="13.42578125" customWidth="1"/>
  </cols>
  <sheetData>
    <row r="3" spans="1:7" x14ac:dyDescent="0.25">
      <c r="A3" t="s">
        <v>1</v>
      </c>
      <c r="B3" t="s">
        <v>769</v>
      </c>
      <c r="C3" s="3" t="s">
        <v>770</v>
      </c>
      <c r="D3" s="3" t="s">
        <v>771</v>
      </c>
      <c r="E3" t="s">
        <v>772</v>
      </c>
      <c r="F3" s="14" t="s">
        <v>773</v>
      </c>
      <c r="G3" t="s">
        <v>762</v>
      </c>
    </row>
    <row r="4" spans="1:7" x14ac:dyDescent="0.25">
      <c r="A4" t="s">
        <v>774</v>
      </c>
      <c r="B4" t="s">
        <v>775</v>
      </c>
      <c r="C4" s="3">
        <v>41.5</v>
      </c>
      <c r="D4" s="3">
        <v>10301.200000000001</v>
      </c>
      <c r="E4">
        <v>2293.36</v>
      </c>
      <c r="F4" s="14">
        <f>(Table1[[#This Row],[2021]]-Table1[[#This Row],[2020]])/Table1[[#This Row],[2020]]</f>
        <v>247.22168674698796</v>
      </c>
      <c r="G4">
        <v>12636.060000000001</v>
      </c>
    </row>
    <row r="5" spans="1:7" x14ac:dyDescent="0.25">
      <c r="A5" t="s">
        <v>722</v>
      </c>
      <c r="B5" t="s">
        <v>776</v>
      </c>
      <c r="C5" s="3">
        <v>6142.5</v>
      </c>
      <c r="D5" s="3">
        <v>1189860</v>
      </c>
      <c r="F5" s="14">
        <f>(Table1[[#This Row],[2021]]-Table1[[#This Row],[2020]])/Table1[[#This Row],[2020]]</f>
        <v>192.7094017094017</v>
      </c>
      <c r="G5">
        <v>1196002.5</v>
      </c>
    </row>
    <row r="6" spans="1:7" x14ac:dyDescent="0.25">
      <c r="A6" t="s">
        <v>777</v>
      </c>
      <c r="B6" t="s">
        <v>778</v>
      </c>
      <c r="D6" s="3">
        <v>60000</v>
      </c>
      <c r="F6" s="14" t="e">
        <f>(Table1[[#This Row],[2021]]-Table1[[#This Row],[2020]])/Table1[[#This Row],[2020]]</f>
        <v>#DIV/0!</v>
      </c>
      <c r="G6">
        <v>60000</v>
      </c>
    </row>
    <row r="7" spans="1:7" x14ac:dyDescent="0.25">
      <c r="A7" t="s">
        <v>779</v>
      </c>
      <c r="B7" t="s">
        <v>780</v>
      </c>
      <c r="C7" s="3">
        <v>295</v>
      </c>
      <c r="D7" s="3">
        <v>40675.599999999999</v>
      </c>
      <c r="F7" s="14">
        <f>(Table1[[#This Row],[2021]]-Table1[[#This Row],[2020]])/Table1[[#This Row],[2020]]</f>
        <v>136.88338983050846</v>
      </c>
      <c r="G7">
        <v>40970.6</v>
      </c>
    </row>
    <row r="8" spans="1:7" x14ac:dyDescent="0.25">
      <c r="A8" t="s">
        <v>159</v>
      </c>
      <c r="B8" t="s">
        <v>781</v>
      </c>
      <c r="C8" s="3">
        <v>2625</v>
      </c>
      <c r="D8" s="3">
        <v>273052.5</v>
      </c>
      <c r="F8" s="14">
        <f>(Table1[[#This Row],[2021]]-Table1[[#This Row],[2020]])/Table1[[#This Row],[2020]]</f>
        <v>103.02</v>
      </c>
      <c r="G8">
        <v>275677.5</v>
      </c>
    </row>
    <row r="9" spans="1:7" x14ac:dyDescent="0.25">
      <c r="A9" t="s">
        <v>209</v>
      </c>
      <c r="B9" t="s">
        <v>782</v>
      </c>
      <c r="C9" s="3">
        <v>1690.5</v>
      </c>
      <c r="D9" s="3">
        <v>173115.6</v>
      </c>
      <c r="E9">
        <v>4536</v>
      </c>
      <c r="F9" s="14">
        <f>(Table1[[#This Row],[2021]]-Table1[[#This Row],[2020]])/Table1[[#This Row],[2020]]</f>
        <v>101.40496894409938</v>
      </c>
      <c r="G9">
        <v>179342.1</v>
      </c>
    </row>
    <row r="10" spans="1:7" x14ac:dyDescent="0.25">
      <c r="A10" t="s">
        <v>783</v>
      </c>
      <c r="B10" t="s">
        <v>784</v>
      </c>
      <c r="D10" s="3">
        <v>4940</v>
      </c>
      <c r="F10" s="14" t="e">
        <f>(Table1[[#This Row],[2021]]-Table1[[#This Row],[2020]])/Table1[[#This Row],[2020]]</f>
        <v>#DIV/0!</v>
      </c>
      <c r="G10">
        <v>4940</v>
      </c>
    </row>
    <row r="11" spans="1:7" x14ac:dyDescent="0.25">
      <c r="A11" t="s">
        <v>785</v>
      </c>
      <c r="B11" t="s">
        <v>786</v>
      </c>
      <c r="C11" s="3">
        <v>2569</v>
      </c>
      <c r="D11" s="3">
        <v>242000</v>
      </c>
      <c r="F11" s="14">
        <f>(Table1[[#This Row],[2021]]-Table1[[#This Row],[2020]])/Table1[[#This Row],[2020]]</f>
        <v>93.200077851304016</v>
      </c>
      <c r="G11">
        <v>244569</v>
      </c>
    </row>
    <row r="12" spans="1:7" x14ac:dyDescent="0.25">
      <c r="A12" t="s">
        <v>45</v>
      </c>
      <c r="B12" t="s">
        <v>787</v>
      </c>
      <c r="C12" s="3">
        <v>21593.25</v>
      </c>
      <c r="D12" s="3">
        <v>1882788.39</v>
      </c>
      <c r="F12" s="14">
        <f>(Table1[[#This Row],[2021]]-Table1[[#This Row],[2020]])/Table1[[#This Row],[2020]]</f>
        <v>86.193377097009474</v>
      </c>
      <c r="G12">
        <v>1904381.64</v>
      </c>
    </row>
    <row r="13" spans="1:7" x14ac:dyDescent="0.25">
      <c r="A13" t="s">
        <v>65</v>
      </c>
      <c r="B13" t="s">
        <v>788</v>
      </c>
      <c r="C13" s="3">
        <v>23236.5</v>
      </c>
      <c r="D13" s="3">
        <v>1361832.68</v>
      </c>
      <c r="F13" s="14">
        <f>(Table1[[#This Row],[2021]]-Table1[[#This Row],[2020]])/Table1[[#This Row],[2020]]</f>
        <v>57.607478751102789</v>
      </c>
      <c r="G13">
        <v>1385069.18</v>
      </c>
    </row>
    <row r="14" spans="1:7" x14ac:dyDescent="0.25">
      <c r="A14" t="s">
        <v>477</v>
      </c>
      <c r="B14" t="s">
        <v>789</v>
      </c>
      <c r="C14" s="3">
        <v>238.62</v>
      </c>
      <c r="D14" s="3">
        <v>9793.01</v>
      </c>
      <c r="F14" s="14">
        <f>(Table1[[#This Row],[2021]]-Table1[[#This Row],[2020]])/Table1[[#This Row],[2020]]</f>
        <v>40.040189422512782</v>
      </c>
      <c r="G14">
        <v>10031.630000000001</v>
      </c>
    </row>
    <row r="15" spans="1:7" x14ac:dyDescent="0.25">
      <c r="A15" t="s">
        <v>178</v>
      </c>
      <c r="B15" t="s">
        <v>790</v>
      </c>
      <c r="C15" s="3">
        <v>1200</v>
      </c>
      <c r="D15" s="3">
        <v>41160</v>
      </c>
      <c r="F15" s="14">
        <f>(Table1[[#This Row],[2021]]-Table1[[#This Row],[2020]])/Table1[[#This Row],[2020]]</f>
        <v>33.299999999999997</v>
      </c>
      <c r="G15">
        <v>42360</v>
      </c>
    </row>
    <row r="16" spans="1:7" x14ac:dyDescent="0.25">
      <c r="A16" t="s">
        <v>132</v>
      </c>
      <c r="B16" t="s">
        <v>791</v>
      </c>
      <c r="C16" s="3">
        <v>8137.06</v>
      </c>
      <c r="D16" s="3">
        <v>205926.88</v>
      </c>
      <c r="E16">
        <v>1.8189894035458561E-12</v>
      </c>
      <c r="F16" s="14">
        <f>(Table1[[#This Row],[2021]]-Table1[[#This Row],[2020]])/Table1[[#This Row],[2020]]</f>
        <v>24.307282974440401</v>
      </c>
      <c r="G16">
        <v>214063.94</v>
      </c>
    </row>
    <row r="17" spans="1:7" x14ac:dyDescent="0.25">
      <c r="A17" t="s">
        <v>792</v>
      </c>
      <c r="B17" t="s">
        <v>793</v>
      </c>
      <c r="D17" s="3">
        <v>7500</v>
      </c>
      <c r="F17" s="14" t="e">
        <f>(Table1[[#This Row],[2021]]-Table1[[#This Row],[2020]])/Table1[[#This Row],[2020]]</f>
        <v>#DIV/0!</v>
      </c>
      <c r="G17">
        <v>7500</v>
      </c>
    </row>
    <row r="18" spans="1:7" x14ac:dyDescent="0.25">
      <c r="A18" t="s">
        <v>794</v>
      </c>
      <c r="B18" t="s">
        <v>795</v>
      </c>
      <c r="D18" s="3">
        <v>300</v>
      </c>
      <c r="F18" s="14" t="e">
        <f>(Table1[[#This Row],[2021]]-Table1[[#This Row],[2020]])/Table1[[#This Row],[2020]]</f>
        <v>#DIV/0!</v>
      </c>
      <c r="G18">
        <v>300</v>
      </c>
    </row>
    <row r="19" spans="1:7" x14ac:dyDescent="0.25">
      <c r="A19" t="s">
        <v>278</v>
      </c>
      <c r="B19" t="s">
        <v>796</v>
      </c>
      <c r="C19" s="3">
        <v>5031.6000000000004</v>
      </c>
      <c r="D19" s="3">
        <v>125931.75</v>
      </c>
      <c r="F19" s="14">
        <f>(Table1[[#This Row],[2021]]-Table1[[#This Row],[2020]])/Table1[[#This Row],[2020]]</f>
        <v>24.028171953255423</v>
      </c>
      <c r="G19">
        <v>130963.35</v>
      </c>
    </row>
    <row r="20" spans="1:7" x14ac:dyDescent="0.25">
      <c r="A20" t="s">
        <v>116</v>
      </c>
      <c r="B20" t="s">
        <v>797</v>
      </c>
      <c r="C20" s="3">
        <v>3500</v>
      </c>
      <c r="D20" s="3">
        <v>83200</v>
      </c>
      <c r="E20">
        <v>208400</v>
      </c>
      <c r="F20" s="14">
        <f>(Table1[[#This Row],[2021]]-Table1[[#This Row],[2020]])/Table1[[#This Row],[2020]]</f>
        <v>22.771428571428572</v>
      </c>
      <c r="G20">
        <v>295100</v>
      </c>
    </row>
    <row r="21" spans="1:7" x14ac:dyDescent="0.25">
      <c r="A21" t="s">
        <v>798</v>
      </c>
      <c r="B21" t="s">
        <v>799</v>
      </c>
      <c r="D21" s="3">
        <v>2783.4</v>
      </c>
      <c r="F21" s="14" t="e">
        <f>(Table1[[#This Row],[2021]]-Table1[[#This Row],[2020]])/Table1[[#This Row],[2020]]</f>
        <v>#DIV/0!</v>
      </c>
      <c r="G21">
        <v>2783.4</v>
      </c>
    </row>
    <row r="22" spans="1:7" x14ac:dyDescent="0.25">
      <c r="A22" t="s">
        <v>800</v>
      </c>
      <c r="B22" t="s">
        <v>801</v>
      </c>
      <c r="D22" s="3">
        <v>1000</v>
      </c>
      <c r="F22" s="14" t="e">
        <f>(Table1[[#This Row],[2021]]-Table1[[#This Row],[2020]])/Table1[[#This Row],[2020]]</f>
        <v>#DIV/0!</v>
      </c>
      <c r="G22">
        <v>1000</v>
      </c>
    </row>
    <row r="23" spans="1:7" x14ac:dyDescent="0.25">
      <c r="A23" t="s">
        <v>802</v>
      </c>
      <c r="B23" t="s">
        <v>803</v>
      </c>
      <c r="D23" s="3">
        <v>5092.5</v>
      </c>
      <c r="F23" s="14" t="e">
        <f>(Table1[[#This Row],[2021]]-Table1[[#This Row],[2020]])/Table1[[#This Row],[2020]]</f>
        <v>#DIV/0!</v>
      </c>
      <c r="G23">
        <v>5092.5</v>
      </c>
    </row>
    <row r="24" spans="1:7" x14ac:dyDescent="0.25">
      <c r="A24" t="s">
        <v>518</v>
      </c>
      <c r="B24" t="s">
        <v>804</v>
      </c>
      <c r="C24" s="3">
        <v>284</v>
      </c>
      <c r="D24" s="3">
        <v>6616.1</v>
      </c>
      <c r="F24" s="14">
        <f>(Table1[[#This Row],[2021]]-Table1[[#This Row],[2020]])/Table1[[#This Row],[2020]]</f>
        <v>22.296126760563382</v>
      </c>
      <c r="G24">
        <v>6900.1</v>
      </c>
    </row>
    <row r="25" spans="1:7" x14ac:dyDescent="0.25">
      <c r="A25" t="s">
        <v>94</v>
      </c>
      <c r="B25" t="s">
        <v>805</v>
      </c>
      <c r="C25" s="3">
        <v>77763</v>
      </c>
      <c r="D25" s="3">
        <v>1733195.99</v>
      </c>
      <c r="E25">
        <v>81763</v>
      </c>
      <c r="F25" s="14">
        <f>(Table1[[#This Row],[2021]]-Table1[[#This Row],[2020]])/Table1[[#This Row],[2020]]</f>
        <v>21.288183197664701</v>
      </c>
      <c r="G25">
        <v>1892721.99</v>
      </c>
    </row>
    <row r="26" spans="1:7" x14ac:dyDescent="0.25">
      <c r="A26" t="s">
        <v>806</v>
      </c>
      <c r="B26" t="s">
        <v>807</v>
      </c>
      <c r="E26">
        <v>2000</v>
      </c>
      <c r="F26" s="14" t="e">
        <f>(Table1[[#This Row],[2021]]-Table1[[#This Row],[2020]])/Table1[[#This Row],[2020]]</f>
        <v>#DIV/0!</v>
      </c>
      <c r="G26">
        <v>2000</v>
      </c>
    </row>
    <row r="27" spans="1:7" x14ac:dyDescent="0.25">
      <c r="A27" t="s">
        <v>808</v>
      </c>
      <c r="B27" t="s">
        <v>809</v>
      </c>
      <c r="E27">
        <v>530.41999999999996</v>
      </c>
      <c r="F27" s="14" t="e">
        <f>(Table1[[#This Row],[2021]]-Table1[[#This Row],[2020]])/Table1[[#This Row],[2020]]</f>
        <v>#DIV/0!</v>
      </c>
      <c r="G27">
        <v>530.41999999999996</v>
      </c>
    </row>
    <row r="28" spans="1:7" x14ac:dyDescent="0.25">
      <c r="A28" t="s">
        <v>810</v>
      </c>
      <c r="B28" t="s">
        <v>811</v>
      </c>
      <c r="E28">
        <v>4713.37</v>
      </c>
      <c r="F28" s="14" t="e">
        <f>(Table1[[#This Row],[2021]]-Table1[[#This Row],[2020]])/Table1[[#This Row],[2020]]</f>
        <v>#DIV/0!</v>
      </c>
      <c r="G28">
        <v>4713.37</v>
      </c>
    </row>
    <row r="29" spans="1:7" x14ac:dyDescent="0.25">
      <c r="A29" t="s">
        <v>812</v>
      </c>
      <c r="B29" t="s">
        <v>813</v>
      </c>
      <c r="C29" s="3">
        <v>1428</v>
      </c>
      <c r="D29" s="3">
        <v>31095.25</v>
      </c>
      <c r="F29" s="14">
        <f>(Table1[[#This Row],[2021]]-Table1[[#This Row],[2020]])/Table1[[#This Row],[2020]]</f>
        <v>20.775385154061624</v>
      </c>
      <c r="G29">
        <v>32523.25</v>
      </c>
    </row>
    <row r="30" spans="1:7" x14ac:dyDescent="0.25">
      <c r="A30" t="s">
        <v>25</v>
      </c>
      <c r="B30" t="s">
        <v>814</v>
      </c>
      <c r="C30" s="3">
        <v>598609.89</v>
      </c>
      <c r="D30" s="3">
        <v>12589165.109999999</v>
      </c>
      <c r="E30">
        <v>4950</v>
      </c>
      <c r="F30" s="14">
        <f>(Table1[[#This Row],[2021]]-Table1[[#This Row],[2020]])/Table1[[#This Row],[2020]]</f>
        <v>20.030666750260337</v>
      </c>
      <c r="G30">
        <v>13192725</v>
      </c>
    </row>
    <row r="31" spans="1:7" x14ac:dyDescent="0.25">
      <c r="A31" t="s">
        <v>815</v>
      </c>
      <c r="B31" t="s">
        <v>816</v>
      </c>
      <c r="D31" s="3">
        <v>350</v>
      </c>
      <c r="F31" s="14" t="e">
        <f>(Table1[[#This Row],[2021]]-Table1[[#This Row],[2020]])/Table1[[#This Row],[2020]]</f>
        <v>#DIV/0!</v>
      </c>
      <c r="G31">
        <v>350</v>
      </c>
    </row>
    <row r="32" spans="1:7" x14ac:dyDescent="0.25">
      <c r="A32" t="s">
        <v>817</v>
      </c>
      <c r="B32" t="s">
        <v>818</v>
      </c>
      <c r="C32" s="3">
        <v>267.70999999999998</v>
      </c>
      <c r="D32" s="3">
        <v>5585</v>
      </c>
      <c r="F32" s="14">
        <f>(Table1[[#This Row],[2021]]-Table1[[#This Row],[2020]])/Table1[[#This Row],[2020]]</f>
        <v>19.862126928392666</v>
      </c>
      <c r="G32">
        <v>5852.71</v>
      </c>
    </row>
    <row r="33" spans="1:7" x14ac:dyDescent="0.25">
      <c r="A33" t="s">
        <v>819</v>
      </c>
      <c r="B33" t="s">
        <v>820</v>
      </c>
      <c r="C33" s="3">
        <v>35.15</v>
      </c>
      <c r="D33" s="3">
        <v>732.75</v>
      </c>
      <c r="E33">
        <v>280.7</v>
      </c>
      <c r="F33" s="14">
        <f>(Table1[[#This Row],[2021]]-Table1[[#This Row],[2020]])/Table1[[#This Row],[2020]]</f>
        <v>19.846372688477953</v>
      </c>
      <c r="G33">
        <v>1048.5999999999999</v>
      </c>
    </row>
    <row r="34" spans="1:7" x14ac:dyDescent="0.25">
      <c r="A34" t="s">
        <v>821</v>
      </c>
      <c r="B34" t="s">
        <v>822</v>
      </c>
      <c r="D34" s="3">
        <v>33220</v>
      </c>
      <c r="F34" s="14" t="e">
        <f>(Table1[[#This Row],[2021]]-Table1[[#This Row],[2020]])/Table1[[#This Row],[2020]]</f>
        <v>#DIV/0!</v>
      </c>
      <c r="G34">
        <v>33220</v>
      </c>
    </row>
    <row r="35" spans="1:7" x14ac:dyDescent="0.25">
      <c r="A35" t="s">
        <v>119</v>
      </c>
      <c r="B35" t="s">
        <v>823</v>
      </c>
      <c r="C35" s="3">
        <v>16747.5</v>
      </c>
      <c r="D35" s="3">
        <v>313745.25</v>
      </c>
      <c r="E35">
        <v>4483.5</v>
      </c>
      <c r="F35" s="14">
        <f>(Table1[[#This Row],[2021]]-Table1[[#This Row],[2020]])/Table1[[#This Row],[2020]]</f>
        <v>17.733855799373039</v>
      </c>
      <c r="G35">
        <v>334976.25</v>
      </c>
    </row>
    <row r="36" spans="1:7" x14ac:dyDescent="0.25">
      <c r="A36" t="s">
        <v>824</v>
      </c>
      <c r="B36" t="s">
        <v>825</v>
      </c>
      <c r="D36" s="3">
        <v>2000</v>
      </c>
      <c r="F36" s="14" t="e">
        <f>(Table1[[#This Row],[2021]]-Table1[[#This Row],[2020]])/Table1[[#This Row],[2020]]</f>
        <v>#DIV/0!</v>
      </c>
      <c r="G36">
        <v>2000</v>
      </c>
    </row>
    <row r="37" spans="1:7" x14ac:dyDescent="0.25">
      <c r="A37" t="s">
        <v>19</v>
      </c>
      <c r="B37" t="s">
        <v>826</v>
      </c>
      <c r="C37" s="3">
        <v>38281.9</v>
      </c>
      <c r="D37" s="3">
        <v>691510.15</v>
      </c>
      <c r="F37" s="14">
        <f>(Table1[[#This Row],[2021]]-Table1[[#This Row],[2020]])/Table1[[#This Row],[2020]]</f>
        <v>17.063631899148159</v>
      </c>
      <c r="G37">
        <v>729792.05</v>
      </c>
    </row>
    <row r="38" spans="1:7" x14ac:dyDescent="0.25">
      <c r="A38" t="s">
        <v>827</v>
      </c>
      <c r="B38" t="s">
        <v>828</v>
      </c>
      <c r="D38" s="3">
        <v>1027</v>
      </c>
      <c r="F38" s="14" t="e">
        <f>(Table1[[#This Row],[2021]]-Table1[[#This Row],[2020]])/Table1[[#This Row],[2020]]</f>
        <v>#DIV/0!</v>
      </c>
      <c r="G38">
        <v>1027</v>
      </c>
    </row>
    <row r="39" spans="1:7" x14ac:dyDescent="0.25">
      <c r="A39" t="s">
        <v>829</v>
      </c>
      <c r="B39" t="s">
        <v>830</v>
      </c>
      <c r="D39" s="3">
        <v>2000</v>
      </c>
      <c r="F39" s="14" t="e">
        <f>(Table1[[#This Row],[2021]]-Table1[[#This Row],[2020]])/Table1[[#This Row],[2020]]</f>
        <v>#DIV/0!</v>
      </c>
      <c r="G39">
        <v>2000</v>
      </c>
    </row>
    <row r="40" spans="1:7" x14ac:dyDescent="0.25">
      <c r="A40" t="s">
        <v>831</v>
      </c>
      <c r="B40" t="s">
        <v>832</v>
      </c>
      <c r="C40" s="3">
        <v>2832.76</v>
      </c>
      <c r="D40" s="3">
        <v>47761.4</v>
      </c>
      <c r="E40">
        <v>3351.37</v>
      </c>
      <c r="F40" s="14">
        <f>(Table1[[#This Row],[2021]]-Table1[[#This Row],[2020]])/Table1[[#This Row],[2020]]</f>
        <v>15.860376452646888</v>
      </c>
      <c r="G40">
        <v>53945.530000000006</v>
      </c>
    </row>
    <row r="41" spans="1:7" x14ac:dyDescent="0.25">
      <c r="A41" t="s">
        <v>833</v>
      </c>
      <c r="B41" t="s">
        <v>834</v>
      </c>
      <c r="D41" s="3">
        <v>2200</v>
      </c>
      <c r="E41">
        <v>1312.5</v>
      </c>
      <c r="F41" s="14" t="e">
        <f>(Table1[[#This Row],[2021]]-Table1[[#This Row],[2020]])/Table1[[#This Row],[2020]]</f>
        <v>#DIV/0!</v>
      </c>
      <c r="G41">
        <v>3512.5</v>
      </c>
    </row>
    <row r="42" spans="1:7" x14ac:dyDescent="0.25">
      <c r="A42" t="s">
        <v>835</v>
      </c>
      <c r="B42" t="s">
        <v>836</v>
      </c>
      <c r="E42">
        <v>1050.56</v>
      </c>
      <c r="F42" s="14" t="e">
        <f>(Table1[[#This Row],[2021]]-Table1[[#This Row],[2020]])/Table1[[#This Row],[2020]]</f>
        <v>#DIV/0!</v>
      </c>
      <c r="G42">
        <v>1050.56</v>
      </c>
    </row>
    <row r="43" spans="1:7" x14ac:dyDescent="0.25">
      <c r="A43" t="s">
        <v>837</v>
      </c>
      <c r="B43" t="s">
        <v>838</v>
      </c>
      <c r="C43" s="3">
        <v>914.58</v>
      </c>
      <c r="D43" s="3">
        <v>14639.1</v>
      </c>
      <c r="F43" s="14">
        <f>(Table1[[#This Row],[2021]]-Table1[[#This Row],[2020]])/Table1[[#This Row],[2020]]</f>
        <v>15.006363576723741</v>
      </c>
      <c r="G43">
        <v>15553.68</v>
      </c>
    </row>
    <row r="44" spans="1:7" x14ac:dyDescent="0.25">
      <c r="A44" t="s">
        <v>839</v>
      </c>
      <c r="B44" t="s">
        <v>840</v>
      </c>
      <c r="D44" s="3">
        <v>2000</v>
      </c>
      <c r="F44" s="14" t="e">
        <f>(Table1[[#This Row],[2021]]-Table1[[#This Row],[2020]])/Table1[[#This Row],[2020]]</f>
        <v>#DIV/0!</v>
      </c>
      <c r="G44">
        <v>2000</v>
      </c>
    </row>
    <row r="45" spans="1:7" x14ac:dyDescent="0.25">
      <c r="A45" t="s">
        <v>21</v>
      </c>
      <c r="B45" t="s">
        <v>841</v>
      </c>
      <c r="C45" s="3">
        <v>185113.87</v>
      </c>
      <c r="D45" s="3">
        <v>2881927.82</v>
      </c>
      <c r="E45">
        <v>524963.25</v>
      </c>
      <c r="F45" s="14">
        <f>(Table1[[#This Row],[2021]]-Table1[[#This Row],[2020]])/Table1[[#This Row],[2020]]</f>
        <v>14.568405652153455</v>
      </c>
      <c r="G45">
        <v>3592004.94</v>
      </c>
    </row>
    <row r="46" spans="1:7" x14ac:dyDescent="0.25">
      <c r="A46" t="s">
        <v>842</v>
      </c>
      <c r="B46" t="s">
        <v>843</v>
      </c>
      <c r="E46">
        <v>2000</v>
      </c>
      <c r="F46" s="14" t="e">
        <f>(Table1[[#This Row],[2021]]-Table1[[#This Row],[2020]])/Table1[[#This Row],[2020]]</f>
        <v>#DIV/0!</v>
      </c>
      <c r="G46">
        <v>2000</v>
      </c>
    </row>
    <row r="47" spans="1:7" x14ac:dyDescent="0.25">
      <c r="A47" t="s">
        <v>844</v>
      </c>
      <c r="B47" t="s">
        <v>845</v>
      </c>
      <c r="C47" s="3">
        <v>2500</v>
      </c>
      <c r="D47" s="3">
        <v>38281</v>
      </c>
      <c r="F47" s="14">
        <f>(Table1[[#This Row],[2021]]-Table1[[#This Row],[2020]])/Table1[[#This Row],[2020]]</f>
        <v>14.3124</v>
      </c>
      <c r="G47">
        <v>40781</v>
      </c>
    </row>
    <row r="48" spans="1:7" x14ac:dyDescent="0.25">
      <c r="A48" t="s">
        <v>846</v>
      </c>
      <c r="B48" t="s">
        <v>847</v>
      </c>
      <c r="D48" s="3">
        <v>10000</v>
      </c>
      <c r="F48" s="14" t="e">
        <f>(Table1[[#This Row],[2021]]-Table1[[#This Row],[2020]])/Table1[[#This Row],[2020]]</f>
        <v>#DIV/0!</v>
      </c>
      <c r="G48">
        <v>10000</v>
      </c>
    </row>
    <row r="49" spans="1:7" x14ac:dyDescent="0.25">
      <c r="A49" t="s">
        <v>848</v>
      </c>
      <c r="B49" t="s">
        <v>849</v>
      </c>
      <c r="D49" s="3">
        <v>8011.83</v>
      </c>
      <c r="E49">
        <v>228.21</v>
      </c>
      <c r="F49" s="14" t="e">
        <f>(Table1[[#This Row],[2021]]-Table1[[#This Row],[2020]])/Table1[[#This Row],[2020]]</f>
        <v>#DIV/0!</v>
      </c>
      <c r="G49">
        <v>8240.0399999999991</v>
      </c>
    </row>
    <row r="50" spans="1:7" x14ac:dyDescent="0.25">
      <c r="A50" t="s">
        <v>850</v>
      </c>
      <c r="B50" t="s">
        <v>851</v>
      </c>
      <c r="D50" s="3">
        <v>2000</v>
      </c>
      <c r="F50" s="14" t="e">
        <f>(Table1[[#This Row],[2021]]-Table1[[#This Row],[2020]])/Table1[[#This Row],[2020]]</f>
        <v>#DIV/0!</v>
      </c>
      <c r="G50">
        <v>2000</v>
      </c>
    </row>
    <row r="51" spans="1:7" x14ac:dyDescent="0.25">
      <c r="A51" t="s">
        <v>852</v>
      </c>
      <c r="B51" t="s">
        <v>853</v>
      </c>
      <c r="D51" s="3">
        <v>2000</v>
      </c>
      <c r="F51" s="14" t="e">
        <f>(Table1[[#This Row],[2021]]-Table1[[#This Row],[2020]])/Table1[[#This Row],[2020]]</f>
        <v>#DIV/0!</v>
      </c>
      <c r="G51">
        <v>2000</v>
      </c>
    </row>
    <row r="52" spans="1:7" x14ac:dyDescent="0.25">
      <c r="A52" t="s">
        <v>854</v>
      </c>
      <c r="B52" t="s">
        <v>855</v>
      </c>
      <c r="E52">
        <v>2000</v>
      </c>
      <c r="F52" s="14" t="e">
        <f>(Table1[[#This Row],[2021]]-Table1[[#This Row],[2020]])/Table1[[#This Row],[2020]]</f>
        <v>#DIV/0!</v>
      </c>
      <c r="G52">
        <v>2000</v>
      </c>
    </row>
    <row r="53" spans="1:7" x14ac:dyDescent="0.25">
      <c r="A53" t="s">
        <v>856</v>
      </c>
      <c r="B53" t="s">
        <v>857</v>
      </c>
      <c r="D53" s="3">
        <v>2000</v>
      </c>
      <c r="F53" s="14" t="e">
        <f>(Table1[[#This Row],[2021]]-Table1[[#This Row],[2020]])/Table1[[#This Row],[2020]]</f>
        <v>#DIV/0!</v>
      </c>
      <c r="G53">
        <v>2000</v>
      </c>
    </row>
    <row r="54" spans="1:7" x14ac:dyDescent="0.25">
      <c r="A54" t="s">
        <v>858</v>
      </c>
      <c r="B54" t="s">
        <v>859</v>
      </c>
      <c r="C54" s="3">
        <v>1015.1</v>
      </c>
      <c r="D54" s="3">
        <v>15428.32</v>
      </c>
      <c r="E54">
        <v>52.5</v>
      </c>
      <c r="F54" s="14">
        <f>(Table1[[#This Row],[2021]]-Table1[[#This Row],[2020]])/Table1[[#This Row],[2020]]</f>
        <v>14.198817850458083</v>
      </c>
      <c r="G54">
        <v>16495.919999999998</v>
      </c>
    </row>
    <row r="55" spans="1:7" x14ac:dyDescent="0.25">
      <c r="A55" t="s">
        <v>860</v>
      </c>
      <c r="B55" t="s">
        <v>861</v>
      </c>
      <c r="C55" s="3">
        <v>14280</v>
      </c>
      <c r="D55" s="3">
        <v>206774.23</v>
      </c>
      <c r="F55" s="14">
        <f>(Table1[[#This Row],[2021]]-Table1[[#This Row],[2020]])/Table1[[#This Row],[2020]]</f>
        <v>13.479988095238095</v>
      </c>
      <c r="G55">
        <v>221054.23</v>
      </c>
    </row>
    <row r="56" spans="1:7" x14ac:dyDescent="0.25">
      <c r="A56" t="s">
        <v>862</v>
      </c>
      <c r="B56" t="s">
        <v>863</v>
      </c>
      <c r="E56">
        <v>150000</v>
      </c>
      <c r="F56" s="14" t="e">
        <f>(Table1[[#This Row],[2021]]-Table1[[#This Row],[2020]])/Table1[[#This Row],[2020]]</f>
        <v>#DIV/0!</v>
      </c>
      <c r="G56">
        <v>150000</v>
      </c>
    </row>
    <row r="57" spans="1:7" x14ac:dyDescent="0.25">
      <c r="A57" t="s">
        <v>864</v>
      </c>
      <c r="B57" t="s">
        <v>865</v>
      </c>
      <c r="D57" s="3">
        <v>2000</v>
      </c>
      <c r="F57" s="14" t="e">
        <f>(Table1[[#This Row],[2021]]-Table1[[#This Row],[2020]])/Table1[[#This Row],[2020]]</f>
        <v>#DIV/0!</v>
      </c>
      <c r="G57">
        <v>2000</v>
      </c>
    </row>
    <row r="58" spans="1:7" x14ac:dyDescent="0.25">
      <c r="A58" t="s">
        <v>866</v>
      </c>
      <c r="B58" t="s">
        <v>867</v>
      </c>
      <c r="C58" s="3">
        <v>913.83</v>
      </c>
      <c r="D58" s="3">
        <v>12483.66</v>
      </c>
      <c r="F58" s="14">
        <f>(Table1[[#This Row],[2021]]-Table1[[#This Row],[2020]])/Table1[[#This Row],[2020]]</f>
        <v>12.660812186073995</v>
      </c>
      <c r="G58">
        <v>13397.49</v>
      </c>
    </row>
    <row r="59" spans="1:7" x14ac:dyDescent="0.25">
      <c r="A59" t="s">
        <v>868</v>
      </c>
      <c r="B59" t="s">
        <v>869</v>
      </c>
      <c r="D59" s="3">
        <v>1000</v>
      </c>
      <c r="F59" s="14" t="e">
        <f>(Table1[[#This Row],[2021]]-Table1[[#This Row],[2020]])/Table1[[#This Row],[2020]]</f>
        <v>#DIV/0!</v>
      </c>
      <c r="G59">
        <v>1000</v>
      </c>
    </row>
    <row r="60" spans="1:7" x14ac:dyDescent="0.25">
      <c r="A60" t="s">
        <v>870</v>
      </c>
      <c r="B60" t="s">
        <v>871</v>
      </c>
      <c r="D60" s="3">
        <v>2000</v>
      </c>
      <c r="F60" s="14" t="e">
        <f>(Table1[[#This Row],[2021]]-Table1[[#This Row],[2020]])/Table1[[#This Row],[2020]]</f>
        <v>#DIV/0!</v>
      </c>
      <c r="G60">
        <v>2000</v>
      </c>
    </row>
    <row r="61" spans="1:7" x14ac:dyDescent="0.25">
      <c r="A61" t="s">
        <v>872</v>
      </c>
      <c r="B61" t="s">
        <v>873</v>
      </c>
      <c r="E61">
        <v>2000</v>
      </c>
      <c r="F61" s="14" t="e">
        <f>(Table1[[#This Row],[2021]]-Table1[[#This Row],[2020]])/Table1[[#This Row],[2020]]</f>
        <v>#DIV/0!</v>
      </c>
      <c r="G61">
        <v>2000</v>
      </c>
    </row>
    <row r="62" spans="1:7" x14ac:dyDescent="0.25">
      <c r="A62" t="s">
        <v>874</v>
      </c>
      <c r="B62" t="s">
        <v>875</v>
      </c>
      <c r="D62" s="3">
        <v>1000</v>
      </c>
      <c r="F62" s="14" t="e">
        <f>(Table1[[#This Row],[2021]]-Table1[[#This Row],[2020]])/Table1[[#This Row],[2020]]</f>
        <v>#DIV/0!</v>
      </c>
      <c r="G62">
        <v>1000</v>
      </c>
    </row>
    <row r="63" spans="1:7" x14ac:dyDescent="0.25">
      <c r="A63" t="s">
        <v>876</v>
      </c>
      <c r="B63" t="s">
        <v>877</v>
      </c>
      <c r="D63" s="3">
        <v>4000</v>
      </c>
      <c r="F63" s="14" t="e">
        <f>(Table1[[#This Row],[2021]]-Table1[[#This Row],[2020]])/Table1[[#This Row],[2020]]</f>
        <v>#DIV/0!</v>
      </c>
      <c r="G63">
        <v>4000</v>
      </c>
    </row>
    <row r="64" spans="1:7" x14ac:dyDescent="0.25">
      <c r="A64" t="s">
        <v>878</v>
      </c>
      <c r="B64" t="s">
        <v>879</v>
      </c>
      <c r="D64" s="3">
        <v>2000</v>
      </c>
      <c r="F64" s="14" t="e">
        <f>(Table1[[#This Row],[2021]]-Table1[[#This Row],[2020]])/Table1[[#This Row],[2020]]</f>
        <v>#DIV/0!</v>
      </c>
      <c r="G64">
        <v>2000</v>
      </c>
    </row>
    <row r="65" spans="1:7" x14ac:dyDescent="0.25">
      <c r="A65" t="s">
        <v>880</v>
      </c>
      <c r="B65" t="s">
        <v>881</v>
      </c>
      <c r="D65" s="3">
        <v>1000</v>
      </c>
      <c r="F65" s="14" t="e">
        <f>(Table1[[#This Row],[2021]]-Table1[[#This Row],[2020]])/Table1[[#This Row],[2020]]</f>
        <v>#DIV/0!</v>
      </c>
      <c r="G65">
        <v>1000</v>
      </c>
    </row>
    <row r="66" spans="1:7" x14ac:dyDescent="0.25">
      <c r="A66" t="s">
        <v>882</v>
      </c>
      <c r="B66" t="s">
        <v>883</v>
      </c>
      <c r="C66" s="3">
        <v>5500</v>
      </c>
      <c r="D66" s="3">
        <v>71174</v>
      </c>
      <c r="F66" s="14">
        <f>(Table1[[#This Row],[2021]]-Table1[[#This Row],[2020]])/Table1[[#This Row],[2020]]</f>
        <v>11.940727272727273</v>
      </c>
      <c r="G66">
        <v>76674</v>
      </c>
    </row>
    <row r="67" spans="1:7" x14ac:dyDescent="0.25">
      <c r="A67" t="s">
        <v>884</v>
      </c>
      <c r="B67" t="s">
        <v>885</v>
      </c>
      <c r="D67" s="3">
        <v>2000</v>
      </c>
      <c r="F67" s="14" t="e">
        <f>(Table1[[#This Row],[2021]]-Table1[[#This Row],[2020]])/Table1[[#This Row],[2020]]</f>
        <v>#DIV/0!</v>
      </c>
      <c r="G67">
        <v>2000</v>
      </c>
    </row>
    <row r="68" spans="1:7" x14ac:dyDescent="0.25">
      <c r="A68" t="s">
        <v>886</v>
      </c>
      <c r="B68" t="s">
        <v>887</v>
      </c>
      <c r="D68" s="3">
        <v>2000</v>
      </c>
      <c r="F68" s="14" t="e">
        <f>(Table1[[#This Row],[2021]]-Table1[[#This Row],[2020]])/Table1[[#This Row],[2020]]</f>
        <v>#DIV/0!</v>
      </c>
      <c r="G68">
        <v>2000</v>
      </c>
    </row>
    <row r="69" spans="1:7" x14ac:dyDescent="0.25">
      <c r="A69" t="s">
        <v>888</v>
      </c>
      <c r="B69" t="s">
        <v>889</v>
      </c>
      <c r="D69" s="3">
        <v>2000</v>
      </c>
      <c r="F69" s="14" t="e">
        <f>(Table1[[#This Row],[2021]]-Table1[[#This Row],[2020]])/Table1[[#This Row],[2020]]</f>
        <v>#DIV/0!</v>
      </c>
      <c r="G69">
        <v>2000</v>
      </c>
    </row>
    <row r="70" spans="1:7" x14ac:dyDescent="0.25">
      <c r="A70" t="s">
        <v>890</v>
      </c>
      <c r="B70" t="s">
        <v>891</v>
      </c>
      <c r="C70" s="3">
        <v>110.25</v>
      </c>
      <c r="D70" s="3">
        <v>1340</v>
      </c>
      <c r="F70" s="14">
        <f>(Table1[[#This Row],[2021]]-Table1[[#This Row],[2020]])/Table1[[#This Row],[2020]]</f>
        <v>11.154195011337869</v>
      </c>
      <c r="G70">
        <v>1450.25</v>
      </c>
    </row>
    <row r="71" spans="1:7" x14ac:dyDescent="0.25">
      <c r="A71" t="s">
        <v>892</v>
      </c>
      <c r="B71" t="s">
        <v>893</v>
      </c>
      <c r="D71" s="3">
        <v>85</v>
      </c>
      <c r="F71" s="14" t="e">
        <f>(Table1[[#This Row],[2021]]-Table1[[#This Row],[2020]])/Table1[[#This Row],[2020]]</f>
        <v>#DIV/0!</v>
      </c>
      <c r="G71">
        <v>85</v>
      </c>
    </row>
    <row r="72" spans="1:7" x14ac:dyDescent="0.25">
      <c r="A72" t="s">
        <v>315</v>
      </c>
      <c r="B72" t="s">
        <v>894</v>
      </c>
      <c r="C72" s="3">
        <v>2300</v>
      </c>
      <c r="D72" s="3">
        <v>27038</v>
      </c>
      <c r="F72" s="14">
        <f>(Table1[[#This Row],[2021]]-Table1[[#This Row],[2020]])/Table1[[#This Row],[2020]]</f>
        <v>10.755652173913044</v>
      </c>
      <c r="G72">
        <v>29338</v>
      </c>
    </row>
    <row r="73" spans="1:7" x14ac:dyDescent="0.25">
      <c r="A73" t="s">
        <v>895</v>
      </c>
      <c r="B73" t="s">
        <v>896</v>
      </c>
      <c r="C73" s="3">
        <v>4901.3999999999996</v>
      </c>
      <c r="D73" s="3">
        <v>57004.2</v>
      </c>
      <c r="F73" s="14">
        <f>(Table1[[#This Row],[2021]]-Table1[[#This Row],[2020]])/Table1[[#This Row],[2020]]</f>
        <v>10.630187293426367</v>
      </c>
      <c r="G73">
        <v>61905.599999999999</v>
      </c>
    </row>
    <row r="74" spans="1:7" x14ac:dyDescent="0.25">
      <c r="A74" t="s">
        <v>897</v>
      </c>
      <c r="B74" t="s">
        <v>898</v>
      </c>
      <c r="D74" s="3">
        <v>2000</v>
      </c>
      <c r="F74" s="14" t="e">
        <f>(Table1[[#This Row],[2021]]-Table1[[#This Row],[2020]])/Table1[[#This Row],[2020]]</f>
        <v>#DIV/0!</v>
      </c>
      <c r="G74">
        <v>2000</v>
      </c>
    </row>
    <row r="75" spans="1:7" x14ac:dyDescent="0.25">
      <c r="A75" t="s">
        <v>899</v>
      </c>
      <c r="B75" t="s">
        <v>900</v>
      </c>
      <c r="D75" s="3">
        <v>1152.5</v>
      </c>
      <c r="F75" s="14" t="e">
        <f>(Table1[[#This Row],[2021]]-Table1[[#This Row],[2020]])/Table1[[#This Row],[2020]]</f>
        <v>#DIV/0!</v>
      </c>
      <c r="G75">
        <v>1152.5</v>
      </c>
    </row>
    <row r="76" spans="1:7" x14ac:dyDescent="0.25">
      <c r="A76" t="s">
        <v>125</v>
      </c>
      <c r="B76" t="s">
        <v>901</v>
      </c>
      <c r="C76" s="3">
        <v>15750</v>
      </c>
      <c r="D76" s="3">
        <v>180883.5</v>
      </c>
      <c r="F76" s="14">
        <f>(Table1[[#This Row],[2021]]-Table1[[#This Row],[2020]])/Table1[[#This Row],[2020]]</f>
        <v>10.484666666666667</v>
      </c>
      <c r="G76">
        <v>196633.5</v>
      </c>
    </row>
    <row r="77" spans="1:7" x14ac:dyDescent="0.25">
      <c r="A77" t="s">
        <v>902</v>
      </c>
      <c r="B77" t="s">
        <v>903</v>
      </c>
      <c r="C77" s="3">
        <v>1496.32</v>
      </c>
      <c r="D77" s="3">
        <v>16910.830000000002</v>
      </c>
      <c r="F77" s="14">
        <f>(Table1[[#This Row],[2021]]-Table1[[#This Row],[2020]])/Table1[[#This Row],[2020]]</f>
        <v>10.301613291274595</v>
      </c>
      <c r="G77">
        <v>18407.150000000001</v>
      </c>
    </row>
    <row r="78" spans="1:7" x14ac:dyDescent="0.25">
      <c r="A78" t="s">
        <v>904</v>
      </c>
      <c r="B78" t="s">
        <v>905</v>
      </c>
      <c r="D78" s="3">
        <v>1935</v>
      </c>
      <c r="F78" s="14" t="e">
        <f>(Table1[[#This Row],[2021]]-Table1[[#This Row],[2020]])/Table1[[#This Row],[2020]]</f>
        <v>#DIV/0!</v>
      </c>
      <c r="G78">
        <v>1935</v>
      </c>
    </row>
    <row r="79" spans="1:7" x14ac:dyDescent="0.25">
      <c r="A79" t="s">
        <v>906</v>
      </c>
      <c r="B79" t="s">
        <v>907</v>
      </c>
      <c r="D79" s="3">
        <v>2542.11</v>
      </c>
      <c r="E79">
        <v>2087.0700000000002</v>
      </c>
      <c r="F79" s="14" t="e">
        <f>(Table1[[#This Row],[2021]]-Table1[[#This Row],[2020]])/Table1[[#This Row],[2020]]</f>
        <v>#DIV/0!</v>
      </c>
      <c r="G79">
        <v>4629.18</v>
      </c>
    </row>
    <row r="80" spans="1:7" x14ac:dyDescent="0.25">
      <c r="A80" t="s">
        <v>908</v>
      </c>
      <c r="B80" t="s">
        <v>909</v>
      </c>
      <c r="C80" s="3">
        <v>1721</v>
      </c>
      <c r="D80" s="3">
        <v>18842.07</v>
      </c>
      <c r="F80" s="14">
        <f>(Table1[[#This Row],[2021]]-Table1[[#This Row],[2020]])/Table1[[#This Row],[2020]]</f>
        <v>9.9483265543288777</v>
      </c>
      <c r="G80">
        <v>20563.07</v>
      </c>
    </row>
    <row r="81" spans="1:7" x14ac:dyDescent="0.25">
      <c r="A81" t="s">
        <v>458</v>
      </c>
      <c r="B81" t="s">
        <v>910</v>
      </c>
      <c r="C81" s="3">
        <v>2536</v>
      </c>
      <c r="D81" s="3">
        <v>27755</v>
      </c>
      <c r="F81" s="14">
        <f>(Table1[[#This Row],[2021]]-Table1[[#This Row],[2020]])/Table1[[#This Row],[2020]]</f>
        <v>9.9444006309148261</v>
      </c>
      <c r="G81">
        <v>30291</v>
      </c>
    </row>
    <row r="82" spans="1:7" x14ac:dyDescent="0.25">
      <c r="A82" t="s">
        <v>911</v>
      </c>
      <c r="B82" t="s">
        <v>912</v>
      </c>
      <c r="C82" s="3">
        <v>0</v>
      </c>
      <c r="D82" s="3">
        <v>162000</v>
      </c>
      <c r="F82" s="14" t="e">
        <f>(Table1[[#This Row],[2021]]-Table1[[#This Row],[2020]])/Table1[[#This Row],[2020]]</f>
        <v>#DIV/0!</v>
      </c>
      <c r="G82">
        <v>162000</v>
      </c>
    </row>
    <row r="83" spans="1:7" x14ac:dyDescent="0.25">
      <c r="A83" t="s">
        <v>913</v>
      </c>
      <c r="B83" t="s">
        <v>914</v>
      </c>
      <c r="D83" s="3">
        <v>890497.89</v>
      </c>
      <c r="E83">
        <v>98131.29</v>
      </c>
      <c r="F83" s="14" t="e">
        <f>(Table1[[#This Row],[2021]]-Table1[[#This Row],[2020]])/Table1[[#This Row],[2020]]</f>
        <v>#DIV/0!</v>
      </c>
      <c r="G83">
        <v>988629.18</v>
      </c>
    </row>
    <row r="84" spans="1:7" x14ac:dyDescent="0.25">
      <c r="A84" t="s">
        <v>915</v>
      </c>
      <c r="B84" t="s">
        <v>916</v>
      </c>
      <c r="D84" s="3">
        <v>105000</v>
      </c>
      <c r="F84" s="14" t="e">
        <f>(Table1[[#This Row],[2021]]-Table1[[#This Row],[2020]])/Table1[[#This Row],[2020]]</f>
        <v>#DIV/0!</v>
      </c>
      <c r="G84">
        <v>105000</v>
      </c>
    </row>
    <row r="85" spans="1:7" x14ac:dyDescent="0.25">
      <c r="A85" t="s">
        <v>721</v>
      </c>
      <c r="B85" t="s">
        <v>917</v>
      </c>
      <c r="C85" s="3">
        <v>14437.5</v>
      </c>
      <c r="D85" s="3">
        <v>144375</v>
      </c>
      <c r="E85">
        <v>28875</v>
      </c>
      <c r="F85" s="14">
        <f>(Table1[[#This Row],[2021]]-Table1[[#This Row],[2020]])/Table1[[#This Row],[2020]]</f>
        <v>9</v>
      </c>
      <c r="G85">
        <v>187687.5</v>
      </c>
    </row>
    <row r="86" spans="1:7" x14ac:dyDescent="0.25">
      <c r="A86" t="s">
        <v>918</v>
      </c>
      <c r="B86" t="s">
        <v>919</v>
      </c>
      <c r="C86" s="3">
        <v>1830.92</v>
      </c>
      <c r="D86" s="3">
        <v>17840</v>
      </c>
      <c r="F86" s="14">
        <f>(Table1[[#This Row],[2021]]-Table1[[#This Row],[2020]])/Table1[[#This Row],[2020]]</f>
        <v>8.7437353898586494</v>
      </c>
      <c r="G86">
        <v>19670.919999999998</v>
      </c>
    </row>
    <row r="87" spans="1:7" x14ac:dyDescent="0.25">
      <c r="A87" t="s">
        <v>920</v>
      </c>
      <c r="B87" t="s">
        <v>921</v>
      </c>
      <c r="D87" s="3">
        <v>0</v>
      </c>
      <c r="E87">
        <v>0</v>
      </c>
      <c r="F87" s="14" t="e">
        <f>(Table1[[#This Row],[2021]]-Table1[[#This Row],[2020]])/Table1[[#This Row],[2020]]</f>
        <v>#DIV/0!</v>
      </c>
      <c r="G87">
        <v>0</v>
      </c>
    </row>
    <row r="88" spans="1:7" x14ac:dyDescent="0.25">
      <c r="A88" t="s">
        <v>194</v>
      </c>
      <c r="B88" t="s">
        <v>922</v>
      </c>
      <c r="C88" s="3">
        <v>8950</v>
      </c>
      <c r="D88" s="3">
        <v>86406.25</v>
      </c>
      <c r="F88" s="14">
        <f>(Table1[[#This Row],[2021]]-Table1[[#This Row],[2020]])/Table1[[#This Row],[2020]]</f>
        <v>8.6543296089385482</v>
      </c>
      <c r="G88">
        <v>95356.25</v>
      </c>
    </row>
    <row r="89" spans="1:7" x14ac:dyDescent="0.25">
      <c r="A89" t="s">
        <v>422</v>
      </c>
      <c r="B89" t="s">
        <v>923</v>
      </c>
      <c r="C89" s="3">
        <v>1451</v>
      </c>
      <c r="D89" s="3">
        <v>13418.75</v>
      </c>
      <c r="F89" s="14">
        <f>(Table1[[#This Row],[2021]]-Table1[[#This Row],[2020]])/Table1[[#This Row],[2020]]</f>
        <v>8.2479324603721569</v>
      </c>
      <c r="G89">
        <v>14869.75</v>
      </c>
    </row>
    <row r="90" spans="1:7" x14ac:dyDescent="0.25">
      <c r="A90" t="s">
        <v>188</v>
      </c>
      <c r="B90" t="s">
        <v>924</v>
      </c>
      <c r="C90" s="3">
        <v>12087.6</v>
      </c>
      <c r="D90" s="3">
        <v>108150</v>
      </c>
      <c r="F90" s="14">
        <f>(Table1[[#This Row],[2021]]-Table1[[#This Row],[2020]])/Table1[[#This Row],[2020]]</f>
        <v>7.9471855455177201</v>
      </c>
      <c r="G90">
        <v>120237.6</v>
      </c>
    </row>
    <row r="91" spans="1:7" x14ac:dyDescent="0.25">
      <c r="A91" t="s">
        <v>289</v>
      </c>
      <c r="B91" t="s">
        <v>925</v>
      </c>
      <c r="C91" s="3">
        <v>1843.870000000001</v>
      </c>
      <c r="D91" s="3">
        <v>16369.66</v>
      </c>
      <c r="F91" s="14">
        <f>(Table1[[#This Row],[2021]]-Table1[[#This Row],[2020]])/Table1[[#This Row],[2020]]</f>
        <v>7.8778818463340645</v>
      </c>
      <c r="G91">
        <v>18213.530000000002</v>
      </c>
    </row>
    <row r="92" spans="1:7" x14ac:dyDescent="0.25">
      <c r="A92" t="s">
        <v>926</v>
      </c>
      <c r="B92" t="s">
        <v>927</v>
      </c>
      <c r="C92" s="3">
        <v>5789.1</v>
      </c>
      <c r="D92" s="3">
        <v>49585.5</v>
      </c>
      <c r="F92" s="14">
        <f>(Table1[[#This Row],[2021]]-Table1[[#This Row],[2020]])/Table1[[#This Row],[2020]]</f>
        <v>7.5653210343576722</v>
      </c>
      <c r="G92">
        <v>55374.6</v>
      </c>
    </row>
    <row r="93" spans="1:7" x14ac:dyDescent="0.25">
      <c r="A93" t="s">
        <v>928</v>
      </c>
      <c r="B93" t="s">
        <v>929</v>
      </c>
      <c r="C93" s="3">
        <v>500</v>
      </c>
      <c r="D93" s="3">
        <v>4250</v>
      </c>
      <c r="E93">
        <v>500</v>
      </c>
      <c r="F93" s="14">
        <f>(Table1[[#This Row],[2021]]-Table1[[#This Row],[2020]])/Table1[[#This Row],[2020]]</f>
        <v>7.5</v>
      </c>
      <c r="G93">
        <v>5250</v>
      </c>
    </row>
    <row r="94" spans="1:7" x14ac:dyDescent="0.25">
      <c r="A94" t="s">
        <v>158</v>
      </c>
      <c r="B94" t="s">
        <v>930</v>
      </c>
      <c r="C94" s="3">
        <v>23888</v>
      </c>
      <c r="D94" s="3">
        <v>202758.75</v>
      </c>
      <c r="F94" s="14">
        <f>(Table1[[#This Row],[2021]]-Table1[[#This Row],[2020]])/Table1[[#This Row],[2020]]</f>
        <v>7.487891409912927</v>
      </c>
      <c r="G94">
        <v>226646.75</v>
      </c>
    </row>
    <row r="95" spans="1:7" x14ac:dyDescent="0.25">
      <c r="A95" t="s">
        <v>931</v>
      </c>
      <c r="B95" t="s">
        <v>932</v>
      </c>
      <c r="D95" s="3">
        <v>25986920.5</v>
      </c>
      <c r="F95" s="14" t="e">
        <f>(Table1[[#This Row],[2021]]-Table1[[#This Row],[2020]])/Table1[[#This Row],[2020]]</f>
        <v>#DIV/0!</v>
      </c>
      <c r="G95">
        <v>25986920.5</v>
      </c>
    </row>
    <row r="96" spans="1:7" x14ac:dyDescent="0.25">
      <c r="A96" t="s">
        <v>933</v>
      </c>
      <c r="B96" t="s">
        <v>934</v>
      </c>
      <c r="D96" s="3">
        <v>-6.5725203057809267E-13</v>
      </c>
      <c r="F96" s="14" t="e">
        <f>(Table1[[#This Row],[2021]]-Table1[[#This Row],[2020]])/Table1[[#This Row],[2020]]</f>
        <v>#DIV/0!</v>
      </c>
      <c r="G96">
        <v>-6.5725203057809267E-13</v>
      </c>
    </row>
    <row r="97" spans="1:7" x14ac:dyDescent="0.25">
      <c r="B97" t="s">
        <v>935</v>
      </c>
      <c r="C97" s="3">
        <v>2844.54</v>
      </c>
      <c r="D97" s="3">
        <v>23514.62</v>
      </c>
      <c r="F97" s="14">
        <f>(Table1[[#This Row],[2021]]-Table1[[#This Row],[2020]])/Table1[[#This Row],[2020]]</f>
        <v>7.2665808882982832</v>
      </c>
      <c r="G97">
        <v>26359.16</v>
      </c>
    </row>
    <row r="98" spans="1:7" x14ac:dyDescent="0.25">
      <c r="A98" t="s">
        <v>936</v>
      </c>
      <c r="B98" t="s">
        <v>937</v>
      </c>
      <c r="C98" s="3">
        <v>1270.5</v>
      </c>
      <c r="D98" s="3">
        <v>10405</v>
      </c>
      <c r="F98" s="14">
        <f>(Table1[[#This Row],[2021]]-Table1[[#This Row],[2020]])/Table1[[#This Row],[2020]]</f>
        <v>7.1896890987800077</v>
      </c>
      <c r="G98">
        <v>11675.5</v>
      </c>
    </row>
    <row r="99" spans="1:7" x14ac:dyDescent="0.25">
      <c r="A99" t="s">
        <v>938</v>
      </c>
      <c r="B99" t="s">
        <v>939</v>
      </c>
      <c r="C99" s="3">
        <v>690</v>
      </c>
      <c r="D99" s="3">
        <v>5600</v>
      </c>
      <c r="E99">
        <v>1000</v>
      </c>
      <c r="F99" s="14">
        <f>(Table1[[#This Row],[2021]]-Table1[[#This Row],[2020]])/Table1[[#This Row],[2020]]</f>
        <v>7.1159420289855069</v>
      </c>
      <c r="G99">
        <v>7290</v>
      </c>
    </row>
    <row r="100" spans="1:7" x14ac:dyDescent="0.25">
      <c r="A100" t="s">
        <v>18</v>
      </c>
      <c r="B100" t="s">
        <v>940</v>
      </c>
      <c r="D100" s="3">
        <v>1474137.53</v>
      </c>
      <c r="F100" s="14" t="e">
        <f>(Table1[[#This Row],[2021]]-Table1[[#This Row],[2020]])/Table1[[#This Row],[2020]]</f>
        <v>#DIV/0!</v>
      </c>
      <c r="G100">
        <v>1474137.53</v>
      </c>
    </row>
    <row r="101" spans="1:7" x14ac:dyDescent="0.25">
      <c r="A101" t="s">
        <v>941</v>
      </c>
      <c r="B101" t="s">
        <v>942</v>
      </c>
      <c r="D101" s="3">
        <v>2200</v>
      </c>
      <c r="F101" s="14" t="e">
        <f>(Table1[[#This Row],[2021]]-Table1[[#This Row],[2020]])/Table1[[#This Row],[2020]]</f>
        <v>#DIV/0!</v>
      </c>
      <c r="G101">
        <v>2200</v>
      </c>
    </row>
    <row r="102" spans="1:7" x14ac:dyDescent="0.25">
      <c r="A102" t="s">
        <v>943</v>
      </c>
      <c r="B102" t="s">
        <v>944</v>
      </c>
      <c r="C102" s="3">
        <v>350</v>
      </c>
      <c r="D102" s="3">
        <v>2580</v>
      </c>
      <c r="F102" s="14">
        <f>(Table1[[#This Row],[2021]]-Table1[[#This Row],[2020]])/Table1[[#This Row],[2020]]</f>
        <v>6.371428571428571</v>
      </c>
      <c r="G102">
        <v>2930</v>
      </c>
    </row>
    <row r="103" spans="1:7" x14ac:dyDescent="0.25">
      <c r="A103" t="s">
        <v>945</v>
      </c>
      <c r="B103" t="s">
        <v>946</v>
      </c>
      <c r="C103" s="3">
        <v>4142.8500000000004</v>
      </c>
      <c r="D103" s="3">
        <v>29176.22</v>
      </c>
      <c r="F103" s="14">
        <f>(Table1[[#This Row],[2021]]-Table1[[#This Row],[2020]])/Table1[[#This Row],[2020]]</f>
        <v>6.0425480043931108</v>
      </c>
      <c r="G103">
        <v>33319.07</v>
      </c>
    </row>
    <row r="104" spans="1:7" x14ac:dyDescent="0.25">
      <c r="A104" t="s">
        <v>947</v>
      </c>
      <c r="B104" t="s">
        <v>948</v>
      </c>
      <c r="C104" s="3">
        <v>11000</v>
      </c>
      <c r="D104" s="3">
        <v>75000</v>
      </c>
      <c r="F104" s="14">
        <f>(Table1[[#This Row],[2021]]-Table1[[#This Row],[2020]])/Table1[[#This Row],[2020]]</f>
        <v>5.8181818181818183</v>
      </c>
      <c r="G104">
        <v>86000</v>
      </c>
    </row>
    <row r="105" spans="1:7" x14ac:dyDescent="0.25">
      <c r="A105" t="s">
        <v>949</v>
      </c>
      <c r="B105" t="s">
        <v>950</v>
      </c>
      <c r="D105" s="3">
        <v>5670</v>
      </c>
      <c r="F105" s="14" t="e">
        <f>(Table1[[#This Row],[2021]]-Table1[[#This Row],[2020]])/Table1[[#This Row],[2020]]</f>
        <v>#DIV/0!</v>
      </c>
      <c r="G105">
        <v>5670</v>
      </c>
    </row>
    <row r="106" spans="1:7" x14ac:dyDescent="0.25">
      <c r="A106" t="s">
        <v>162</v>
      </c>
      <c r="B106" t="s">
        <v>951</v>
      </c>
      <c r="D106" s="3">
        <v>20000</v>
      </c>
      <c r="F106" s="14" t="e">
        <f>(Table1[[#This Row],[2021]]-Table1[[#This Row],[2020]])/Table1[[#This Row],[2020]]</f>
        <v>#DIV/0!</v>
      </c>
      <c r="G106">
        <v>20000</v>
      </c>
    </row>
    <row r="107" spans="1:7" x14ac:dyDescent="0.25">
      <c r="A107" t="s">
        <v>952</v>
      </c>
      <c r="B107" t="s">
        <v>953</v>
      </c>
      <c r="C107" s="3">
        <v>11431</v>
      </c>
      <c r="D107" s="3">
        <v>75447</v>
      </c>
      <c r="E107">
        <v>192012.5</v>
      </c>
      <c r="F107" s="14">
        <f>(Table1[[#This Row],[2021]]-Table1[[#This Row],[2020]])/Table1[[#This Row],[2020]]</f>
        <v>5.6002099553844804</v>
      </c>
      <c r="G107">
        <v>278890.5</v>
      </c>
    </row>
    <row r="108" spans="1:7" x14ac:dyDescent="0.25">
      <c r="A108" t="s">
        <v>954</v>
      </c>
      <c r="B108" t="s">
        <v>955</v>
      </c>
      <c r="D108" s="3">
        <v>9121.77</v>
      </c>
      <c r="F108" s="14" t="e">
        <f>(Table1[[#This Row],[2021]]-Table1[[#This Row],[2020]])/Table1[[#This Row],[2020]]</f>
        <v>#DIV/0!</v>
      </c>
      <c r="G108">
        <v>9121.77</v>
      </c>
    </row>
    <row r="109" spans="1:7" x14ac:dyDescent="0.25">
      <c r="A109" t="s">
        <v>956</v>
      </c>
      <c r="B109" t="s">
        <v>957</v>
      </c>
      <c r="C109" s="3">
        <v>0</v>
      </c>
      <c r="F109" s="14" t="e">
        <f>(Table1[[#This Row],[2021]]-Table1[[#This Row],[2020]])/Table1[[#This Row],[2020]]</f>
        <v>#DIV/0!</v>
      </c>
      <c r="G109">
        <v>0</v>
      </c>
    </row>
    <row r="110" spans="1:7" x14ac:dyDescent="0.25">
      <c r="A110" t="s">
        <v>47</v>
      </c>
      <c r="B110" t="s">
        <v>958</v>
      </c>
      <c r="D110" s="3">
        <v>200000</v>
      </c>
      <c r="F110" s="14" t="e">
        <f>(Table1[[#This Row],[2021]]-Table1[[#This Row],[2020]])/Table1[[#This Row],[2020]]</f>
        <v>#DIV/0!</v>
      </c>
      <c r="G110">
        <v>200000</v>
      </c>
    </row>
    <row r="111" spans="1:7" x14ac:dyDescent="0.25">
      <c r="A111" t="s">
        <v>959</v>
      </c>
      <c r="B111" t="s">
        <v>960</v>
      </c>
      <c r="D111" s="3">
        <v>85</v>
      </c>
      <c r="F111" s="14" t="e">
        <f>(Table1[[#This Row],[2021]]-Table1[[#This Row],[2020]])/Table1[[#This Row],[2020]]</f>
        <v>#DIV/0!</v>
      </c>
      <c r="G111">
        <v>85</v>
      </c>
    </row>
    <row r="112" spans="1:7" x14ac:dyDescent="0.25">
      <c r="A112" t="s">
        <v>961</v>
      </c>
      <c r="B112" t="s">
        <v>962</v>
      </c>
      <c r="D112" s="3">
        <v>280</v>
      </c>
      <c r="F112" s="14" t="e">
        <f>(Table1[[#This Row],[2021]]-Table1[[#This Row],[2020]])/Table1[[#This Row],[2020]]</f>
        <v>#DIV/0!</v>
      </c>
      <c r="G112">
        <v>280</v>
      </c>
    </row>
    <row r="113" spans="1:7" x14ac:dyDescent="0.25">
      <c r="A113" t="s">
        <v>963</v>
      </c>
      <c r="B113" t="s">
        <v>964</v>
      </c>
      <c r="C113" s="3">
        <v>800</v>
      </c>
      <c r="D113" s="3">
        <v>5250</v>
      </c>
      <c r="F113" s="14">
        <f>(Table1[[#This Row],[2021]]-Table1[[#This Row],[2020]])/Table1[[#This Row],[2020]]</f>
        <v>5.5625</v>
      </c>
      <c r="G113">
        <v>6050</v>
      </c>
    </row>
    <row r="114" spans="1:7" x14ac:dyDescent="0.25">
      <c r="A114" t="s">
        <v>965</v>
      </c>
      <c r="B114" t="s">
        <v>966</v>
      </c>
      <c r="D114" s="3">
        <v>21385.919999999998</v>
      </c>
      <c r="E114">
        <v>331</v>
      </c>
      <c r="F114" s="14" t="e">
        <f>(Table1[[#This Row],[2021]]-Table1[[#This Row],[2020]])/Table1[[#This Row],[2020]]</f>
        <v>#DIV/0!</v>
      </c>
      <c r="G114">
        <v>21716.92</v>
      </c>
    </row>
    <row r="115" spans="1:7" x14ac:dyDescent="0.25">
      <c r="B115" t="s">
        <v>967</v>
      </c>
      <c r="D115" s="3">
        <v>129</v>
      </c>
      <c r="F115" s="14" t="e">
        <f>(Table1[[#This Row],[2021]]-Table1[[#This Row],[2020]])/Table1[[#This Row],[2020]]</f>
        <v>#DIV/0!</v>
      </c>
      <c r="G115">
        <v>129</v>
      </c>
    </row>
    <row r="116" spans="1:7" x14ac:dyDescent="0.25">
      <c r="A116" t="s">
        <v>968</v>
      </c>
      <c r="B116" t="s">
        <v>969</v>
      </c>
      <c r="C116" s="3">
        <v>975</v>
      </c>
      <c r="D116" s="3">
        <v>6250</v>
      </c>
      <c r="F116" s="14">
        <f>(Table1[[#This Row],[2021]]-Table1[[#This Row],[2020]])/Table1[[#This Row],[2020]]</f>
        <v>5.4102564102564106</v>
      </c>
      <c r="G116">
        <v>7225</v>
      </c>
    </row>
    <row r="117" spans="1:7" x14ac:dyDescent="0.25">
      <c r="A117" t="s">
        <v>970</v>
      </c>
      <c r="B117" t="s">
        <v>971</v>
      </c>
      <c r="C117" s="3">
        <v>1318.93</v>
      </c>
      <c r="D117" s="3">
        <v>8250</v>
      </c>
      <c r="F117" s="14">
        <f>(Table1[[#This Row],[2021]]-Table1[[#This Row],[2020]])/Table1[[#This Row],[2020]]</f>
        <v>5.2550703979741149</v>
      </c>
      <c r="G117">
        <v>9568.93</v>
      </c>
    </row>
    <row r="118" spans="1:7" x14ac:dyDescent="0.25">
      <c r="A118" t="s">
        <v>248</v>
      </c>
      <c r="B118" t="s">
        <v>972</v>
      </c>
      <c r="C118" s="3">
        <v>17297.32</v>
      </c>
      <c r="D118" s="3">
        <v>108012.82</v>
      </c>
      <c r="F118" s="14">
        <f>(Table1[[#This Row],[2021]]-Table1[[#This Row],[2020]])/Table1[[#This Row],[2020]]</f>
        <v>5.2444829603661143</v>
      </c>
      <c r="G118">
        <v>125310.14000000001</v>
      </c>
    </row>
    <row r="119" spans="1:7" x14ac:dyDescent="0.25">
      <c r="A119" t="s">
        <v>973</v>
      </c>
      <c r="B119" t="s">
        <v>974</v>
      </c>
      <c r="C119" s="3">
        <v>8610</v>
      </c>
      <c r="D119" s="3">
        <v>52395</v>
      </c>
      <c r="F119" s="14">
        <f>(Table1[[#This Row],[2021]]-Table1[[#This Row],[2020]])/Table1[[#This Row],[2020]]</f>
        <v>5.0853658536585362</v>
      </c>
      <c r="G119">
        <v>61005</v>
      </c>
    </row>
    <row r="120" spans="1:7" x14ac:dyDescent="0.25">
      <c r="A120" t="s">
        <v>975</v>
      </c>
      <c r="B120" t="s">
        <v>976</v>
      </c>
      <c r="C120" s="3">
        <v>37958.71</v>
      </c>
      <c r="D120" s="3">
        <v>230257.07</v>
      </c>
      <c r="F120" s="14">
        <f>(Table1[[#This Row],[2021]]-Table1[[#This Row],[2020]])/Table1[[#This Row],[2020]]</f>
        <v>5.0659877535353548</v>
      </c>
      <c r="G120">
        <v>268215.78000000003</v>
      </c>
    </row>
    <row r="121" spans="1:7" x14ac:dyDescent="0.25">
      <c r="A121" t="s">
        <v>977</v>
      </c>
      <c r="B121" t="s">
        <v>978</v>
      </c>
      <c r="D121" s="3">
        <v>2332.36</v>
      </c>
      <c r="F121" s="14" t="e">
        <f>(Table1[[#This Row],[2021]]-Table1[[#This Row],[2020]])/Table1[[#This Row],[2020]]</f>
        <v>#DIV/0!</v>
      </c>
      <c r="G121">
        <v>2332.36</v>
      </c>
    </row>
    <row r="122" spans="1:7" x14ac:dyDescent="0.25">
      <c r="A122" t="s">
        <v>979</v>
      </c>
      <c r="B122" t="s">
        <v>980</v>
      </c>
      <c r="D122" s="3">
        <v>1511.98</v>
      </c>
      <c r="F122" s="14" t="e">
        <f>(Table1[[#This Row],[2021]]-Table1[[#This Row],[2020]])/Table1[[#This Row],[2020]]</f>
        <v>#DIV/0!</v>
      </c>
      <c r="G122">
        <v>1511.98</v>
      </c>
    </row>
    <row r="123" spans="1:7" x14ac:dyDescent="0.25">
      <c r="A123" t="s">
        <v>251</v>
      </c>
      <c r="B123" t="s">
        <v>981</v>
      </c>
      <c r="C123" s="3">
        <v>7116.9</v>
      </c>
      <c r="D123" s="3">
        <v>42813.120000000003</v>
      </c>
      <c r="E123">
        <v>45917.3</v>
      </c>
      <c r="F123" s="14">
        <f>(Table1[[#This Row],[2021]]-Table1[[#This Row],[2020]])/Table1[[#This Row],[2020]]</f>
        <v>5.0156978459722632</v>
      </c>
      <c r="G123">
        <v>95847.32</v>
      </c>
    </row>
    <row r="124" spans="1:7" x14ac:dyDescent="0.25">
      <c r="A124" t="s">
        <v>982</v>
      </c>
      <c r="B124" t="s">
        <v>983</v>
      </c>
      <c r="C124" s="3">
        <v>912.5</v>
      </c>
      <c r="D124" s="3">
        <v>5187.5</v>
      </c>
      <c r="F124" s="14">
        <f>(Table1[[#This Row],[2021]]-Table1[[#This Row],[2020]])/Table1[[#This Row],[2020]]</f>
        <v>4.6849315068493151</v>
      </c>
      <c r="G124">
        <v>6100</v>
      </c>
    </row>
    <row r="125" spans="1:7" x14ac:dyDescent="0.25">
      <c r="A125" t="s">
        <v>513</v>
      </c>
      <c r="B125" t="s">
        <v>984</v>
      </c>
      <c r="D125" s="3">
        <v>2683.8</v>
      </c>
      <c r="F125" s="14" t="e">
        <f>(Table1[[#This Row],[2021]]-Table1[[#This Row],[2020]])/Table1[[#This Row],[2020]]</f>
        <v>#DIV/0!</v>
      </c>
      <c r="G125">
        <v>2683.8</v>
      </c>
    </row>
    <row r="126" spans="1:7" x14ac:dyDescent="0.25">
      <c r="A126" t="s">
        <v>101</v>
      </c>
      <c r="B126" t="s">
        <v>985</v>
      </c>
      <c r="C126" s="3">
        <v>64207.5</v>
      </c>
      <c r="D126" s="3">
        <v>348988.5</v>
      </c>
      <c r="F126" s="14">
        <f>(Table1[[#This Row],[2021]]-Table1[[#This Row],[2020]])/Table1[[#This Row],[2020]]</f>
        <v>4.435322976287817</v>
      </c>
      <c r="G126">
        <v>413196</v>
      </c>
    </row>
    <row r="127" spans="1:7" x14ac:dyDescent="0.25">
      <c r="A127" t="s">
        <v>986</v>
      </c>
      <c r="B127" t="s">
        <v>987</v>
      </c>
      <c r="C127" s="3">
        <v>26909.82</v>
      </c>
      <c r="D127" s="3">
        <v>145575.42000000001</v>
      </c>
      <c r="F127" s="14">
        <f>(Table1[[#This Row],[2021]]-Table1[[#This Row],[2020]])/Table1[[#This Row],[2020]]</f>
        <v>4.4097507898603565</v>
      </c>
      <c r="G127">
        <v>172485.24000000002</v>
      </c>
    </row>
    <row r="128" spans="1:7" x14ac:dyDescent="0.25">
      <c r="A128" t="s">
        <v>368</v>
      </c>
      <c r="B128" t="s">
        <v>988</v>
      </c>
      <c r="C128" s="3">
        <v>5407.5</v>
      </c>
      <c r="D128" s="3">
        <v>28764.75</v>
      </c>
      <c r="F128" s="14">
        <f>(Table1[[#This Row],[2021]]-Table1[[#This Row],[2020]])/Table1[[#This Row],[2020]]</f>
        <v>4.3194174757281552</v>
      </c>
      <c r="G128">
        <v>34172.25</v>
      </c>
    </row>
    <row r="129" spans="1:7" x14ac:dyDescent="0.25">
      <c r="A129" t="s">
        <v>989</v>
      </c>
      <c r="B129" t="s">
        <v>990</v>
      </c>
      <c r="C129" s="3">
        <v>0</v>
      </c>
      <c r="F129" s="14" t="e">
        <f>(Table1[[#This Row],[2021]]-Table1[[#This Row],[2020]])/Table1[[#This Row],[2020]]</f>
        <v>#DIV/0!</v>
      </c>
      <c r="G129">
        <v>0</v>
      </c>
    </row>
    <row r="130" spans="1:7" x14ac:dyDescent="0.25">
      <c r="A130" t="s">
        <v>143</v>
      </c>
      <c r="B130" t="s">
        <v>991</v>
      </c>
      <c r="C130" s="3">
        <v>36401.4</v>
      </c>
      <c r="D130" s="3">
        <v>192045</v>
      </c>
      <c r="F130" s="14">
        <f>(Table1[[#This Row],[2021]]-Table1[[#This Row],[2020]])/Table1[[#This Row],[2020]]</f>
        <v>4.2757586246682822</v>
      </c>
      <c r="G130">
        <v>228446.4</v>
      </c>
    </row>
    <row r="131" spans="1:7" x14ac:dyDescent="0.25">
      <c r="A131" t="s">
        <v>63</v>
      </c>
      <c r="B131" t="s">
        <v>992</v>
      </c>
      <c r="C131" s="3">
        <v>149103.65</v>
      </c>
      <c r="D131" s="3">
        <v>785063.92999999993</v>
      </c>
      <c r="F131" s="14">
        <f>(Table1[[#This Row],[2021]]-Table1[[#This Row],[2020]])/Table1[[#This Row],[2020]]</f>
        <v>4.2652227494095545</v>
      </c>
      <c r="G131">
        <v>934167.58</v>
      </c>
    </row>
    <row r="132" spans="1:7" x14ac:dyDescent="0.25">
      <c r="A132" t="s">
        <v>993</v>
      </c>
      <c r="B132" t="s">
        <v>994</v>
      </c>
      <c r="D132" s="3">
        <v>2125</v>
      </c>
      <c r="F132" s="14" t="e">
        <f>(Table1[[#This Row],[2021]]-Table1[[#This Row],[2020]])/Table1[[#This Row],[2020]]</f>
        <v>#DIV/0!</v>
      </c>
      <c r="G132">
        <v>2125</v>
      </c>
    </row>
    <row r="133" spans="1:7" x14ac:dyDescent="0.25">
      <c r="A133" t="s">
        <v>995</v>
      </c>
      <c r="B133" t="s">
        <v>996</v>
      </c>
      <c r="C133" s="3">
        <v>1620</v>
      </c>
      <c r="D133" s="3">
        <v>8478.5</v>
      </c>
      <c r="F133" s="14">
        <f>(Table1[[#This Row],[2021]]-Table1[[#This Row],[2020]])/Table1[[#This Row],[2020]]</f>
        <v>4.2336419753086423</v>
      </c>
      <c r="G133">
        <v>10098.5</v>
      </c>
    </row>
    <row r="134" spans="1:7" x14ac:dyDescent="0.25">
      <c r="A134" t="s">
        <v>997</v>
      </c>
      <c r="B134" t="s">
        <v>998</v>
      </c>
      <c r="D134" s="3">
        <v>2000</v>
      </c>
      <c r="F134" s="14" t="e">
        <f>(Table1[[#This Row],[2021]]-Table1[[#This Row],[2020]])/Table1[[#This Row],[2020]]</f>
        <v>#DIV/0!</v>
      </c>
      <c r="G134">
        <v>2000</v>
      </c>
    </row>
    <row r="135" spans="1:7" x14ac:dyDescent="0.25">
      <c r="A135" t="s">
        <v>999</v>
      </c>
      <c r="B135" t="s">
        <v>1000</v>
      </c>
      <c r="D135" s="3">
        <v>495.78</v>
      </c>
      <c r="F135" s="14" t="e">
        <f>(Table1[[#This Row],[2021]]-Table1[[#This Row],[2020]])/Table1[[#This Row],[2020]]</f>
        <v>#DIV/0!</v>
      </c>
      <c r="G135">
        <v>495.78</v>
      </c>
    </row>
    <row r="136" spans="1:7" x14ac:dyDescent="0.25">
      <c r="A136" t="s">
        <v>1001</v>
      </c>
      <c r="B136" t="s">
        <v>1002</v>
      </c>
      <c r="C136" s="3">
        <v>532.59</v>
      </c>
      <c r="D136" s="3">
        <v>2785</v>
      </c>
      <c r="F136" s="14">
        <f>(Table1[[#This Row],[2021]]-Table1[[#This Row],[2020]])/Table1[[#This Row],[2020]]</f>
        <v>4.2291631461349253</v>
      </c>
      <c r="G136">
        <v>3317.59</v>
      </c>
    </row>
    <row r="137" spans="1:7" x14ac:dyDescent="0.25">
      <c r="A137" t="s">
        <v>1003</v>
      </c>
      <c r="B137" t="s">
        <v>1004</v>
      </c>
      <c r="C137" s="3">
        <v>0</v>
      </c>
      <c r="F137" s="14" t="e">
        <f>(Table1[[#This Row],[2021]]-Table1[[#This Row],[2020]])/Table1[[#This Row],[2020]]</f>
        <v>#DIV/0!</v>
      </c>
      <c r="G137">
        <v>0</v>
      </c>
    </row>
    <row r="138" spans="1:7" x14ac:dyDescent="0.25">
      <c r="A138" t="s">
        <v>273</v>
      </c>
      <c r="B138" t="s">
        <v>1005</v>
      </c>
      <c r="C138" s="3">
        <v>8922</v>
      </c>
      <c r="D138" s="3">
        <v>45990</v>
      </c>
      <c r="F138" s="14">
        <f>(Table1[[#This Row],[2021]]-Table1[[#This Row],[2020]])/Table1[[#This Row],[2020]]</f>
        <v>4.1546738399462004</v>
      </c>
      <c r="G138">
        <v>54912</v>
      </c>
    </row>
    <row r="139" spans="1:7" x14ac:dyDescent="0.25">
      <c r="A139" t="s">
        <v>172</v>
      </c>
      <c r="B139" t="s">
        <v>1006</v>
      </c>
      <c r="D139" s="3">
        <v>74500</v>
      </c>
      <c r="F139" s="14" t="e">
        <f>(Table1[[#This Row],[2021]]-Table1[[#This Row],[2020]])/Table1[[#This Row],[2020]]</f>
        <v>#DIV/0!</v>
      </c>
      <c r="G139">
        <v>74500</v>
      </c>
    </row>
    <row r="140" spans="1:7" x14ac:dyDescent="0.25">
      <c r="A140" t="s">
        <v>1007</v>
      </c>
      <c r="B140" t="s">
        <v>1008</v>
      </c>
      <c r="C140" s="3">
        <v>519.75</v>
      </c>
      <c r="D140" s="3">
        <v>2667.64</v>
      </c>
      <c r="F140" s="14">
        <f>(Table1[[#This Row],[2021]]-Table1[[#This Row],[2020]])/Table1[[#This Row],[2020]]</f>
        <v>4.1325444925444925</v>
      </c>
      <c r="G140">
        <v>3187.39</v>
      </c>
    </row>
    <row r="141" spans="1:7" x14ac:dyDescent="0.25">
      <c r="A141" t="s">
        <v>1009</v>
      </c>
      <c r="B141" t="s">
        <v>1010</v>
      </c>
      <c r="C141" s="3">
        <v>2389</v>
      </c>
      <c r="D141" s="3">
        <v>11939</v>
      </c>
      <c r="F141" s="14">
        <f>(Table1[[#This Row],[2021]]-Table1[[#This Row],[2020]])/Table1[[#This Row],[2020]]</f>
        <v>3.9974884889074929</v>
      </c>
      <c r="G141">
        <v>14328</v>
      </c>
    </row>
    <row r="142" spans="1:7" x14ac:dyDescent="0.25">
      <c r="A142" t="s">
        <v>1011</v>
      </c>
      <c r="B142" t="s">
        <v>1012</v>
      </c>
      <c r="D142" s="3">
        <v>2842.5</v>
      </c>
      <c r="F142" s="14" t="e">
        <f>(Table1[[#This Row],[2021]]-Table1[[#This Row],[2020]])/Table1[[#This Row],[2020]]</f>
        <v>#DIV/0!</v>
      </c>
      <c r="G142">
        <v>2842.5</v>
      </c>
    </row>
    <row r="143" spans="1:7" x14ac:dyDescent="0.25">
      <c r="A143" t="s">
        <v>1013</v>
      </c>
      <c r="B143" t="s">
        <v>1014</v>
      </c>
      <c r="C143" s="3">
        <v>1650</v>
      </c>
      <c r="D143" s="3">
        <v>8225.4599999999991</v>
      </c>
      <c r="F143" s="14">
        <f>(Table1[[#This Row],[2021]]-Table1[[#This Row],[2020]])/Table1[[#This Row],[2020]]</f>
        <v>3.9851272727272722</v>
      </c>
      <c r="G143">
        <v>9875.4599999999991</v>
      </c>
    </row>
    <row r="144" spans="1:7" x14ac:dyDescent="0.25">
      <c r="A144" t="s">
        <v>1015</v>
      </c>
      <c r="B144" t="s">
        <v>1016</v>
      </c>
      <c r="D144" s="3">
        <v>2000</v>
      </c>
      <c r="F144" s="14" t="e">
        <f>(Table1[[#This Row],[2021]]-Table1[[#This Row],[2020]])/Table1[[#This Row],[2020]]</f>
        <v>#DIV/0!</v>
      </c>
      <c r="G144">
        <v>2000</v>
      </c>
    </row>
    <row r="145" spans="1:7" x14ac:dyDescent="0.25">
      <c r="A145" t="s">
        <v>1017</v>
      </c>
      <c r="B145" t="s">
        <v>1018</v>
      </c>
      <c r="D145" s="3">
        <v>2000</v>
      </c>
      <c r="F145" s="14" t="e">
        <f>(Table1[[#This Row],[2021]]-Table1[[#This Row],[2020]])/Table1[[#This Row],[2020]]</f>
        <v>#DIV/0!</v>
      </c>
      <c r="G145">
        <v>2000</v>
      </c>
    </row>
    <row r="146" spans="1:7" x14ac:dyDescent="0.25">
      <c r="A146" t="s">
        <v>1019</v>
      </c>
      <c r="B146" t="s">
        <v>1020</v>
      </c>
      <c r="D146" s="3">
        <v>2000</v>
      </c>
      <c r="F146" s="14" t="e">
        <f>(Table1[[#This Row],[2021]]-Table1[[#This Row],[2020]])/Table1[[#This Row],[2020]]</f>
        <v>#DIV/0!</v>
      </c>
      <c r="G146">
        <v>2000</v>
      </c>
    </row>
    <row r="147" spans="1:7" x14ac:dyDescent="0.25">
      <c r="A147" t="s">
        <v>1021</v>
      </c>
      <c r="B147" t="s">
        <v>1022</v>
      </c>
      <c r="D147" s="3">
        <v>1000</v>
      </c>
      <c r="F147" s="14" t="e">
        <f>(Table1[[#This Row],[2021]]-Table1[[#This Row],[2020]])/Table1[[#This Row],[2020]]</f>
        <v>#DIV/0!</v>
      </c>
      <c r="G147">
        <v>1000</v>
      </c>
    </row>
    <row r="148" spans="1:7" x14ac:dyDescent="0.25">
      <c r="A148" t="s">
        <v>1023</v>
      </c>
      <c r="B148" t="s">
        <v>1024</v>
      </c>
      <c r="D148" s="3">
        <v>1000</v>
      </c>
      <c r="F148" s="14" t="e">
        <f>(Table1[[#This Row],[2021]]-Table1[[#This Row],[2020]])/Table1[[#This Row],[2020]]</f>
        <v>#DIV/0!</v>
      </c>
      <c r="G148">
        <v>1000</v>
      </c>
    </row>
    <row r="149" spans="1:7" x14ac:dyDescent="0.25">
      <c r="A149" t="s">
        <v>1025</v>
      </c>
      <c r="B149" t="s">
        <v>1026</v>
      </c>
      <c r="D149" s="3">
        <v>2000</v>
      </c>
      <c r="F149" s="14" t="e">
        <f>(Table1[[#This Row],[2021]]-Table1[[#This Row],[2020]])/Table1[[#This Row],[2020]]</f>
        <v>#DIV/0!</v>
      </c>
      <c r="G149">
        <v>2000</v>
      </c>
    </row>
    <row r="150" spans="1:7" x14ac:dyDescent="0.25">
      <c r="A150" t="s">
        <v>1027</v>
      </c>
      <c r="B150" t="s">
        <v>1028</v>
      </c>
      <c r="C150" s="3">
        <v>1814</v>
      </c>
      <c r="D150" s="3">
        <v>8891.5400000000009</v>
      </c>
      <c r="F150" s="14">
        <f>(Table1[[#This Row],[2021]]-Table1[[#This Row],[2020]])/Table1[[#This Row],[2020]]</f>
        <v>3.9016207276736501</v>
      </c>
      <c r="G150">
        <v>10705.54</v>
      </c>
    </row>
    <row r="151" spans="1:7" x14ac:dyDescent="0.25">
      <c r="A151" t="s">
        <v>1029</v>
      </c>
      <c r="B151" t="s">
        <v>1030</v>
      </c>
      <c r="D151" s="3">
        <v>1000</v>
      </c>
      <c r="F151" s="14" t="e">
        <f>(Table1[[#This Row],[2021]]-Table1[[#This Row],[2020]])/Table1[[#This Row],[2020]]</f>
        <v>#DIV/0!</v>
      </c>
      <c r="G151">
        <v>1000</v>
      </c>
    </row>
    <row r="152" spans="1:7" x14ac:dyDescent="0.25">
      <c r="A152" t="s">
        <v>1031</v>
      </c>
      <c r="B152" t="s">
        <v>1032</v>
      </c>
      <c r="D152" s="3">
        <v>2000</v>
      </c>
      <c r="F152" s="14" t="e">
        <f>(Table1[[#This Row],[2021]]-Table1[[#This Row],[2020]])/Table1[[#This Row],[2020]]</f>
        <v>#DIV/0!</v>
      </c>
      <c r="G152">
        <v>2000</v>
      </c>
    </row>
    <row r="153" spans="1:7" x14ac:dyDescent="0.25">
      <c r="A153" t="s">
        <v>1033</v>
      </c>
      <c r="B153" t="s">
        <v>1034</v>
      </c>
      <c r="D153" s="3">
        <v>18206.02</v>
      </c>
      <c r="F153" s="14" t="e">
        <f>(Table1[[#This Row],[2021]]-Table1[[#This Row],[2020]])/Table1[[#This Row],[2020]]</f>
        <v>#DIV/0!</v>
      </c>
      <c r="G153">
        <v>18206.02</v>
      </c>
    </row>
    <row r="154" spans="1:7" x14ac:dyDescent="0.25">
      <c r="A154" t="s">
        <v>1035</v>
      </c>
      <c r="B154" t="s">
        <v>1036</v>
      </c>
      <c r="D154" s="3">
        <v>3966.84</v>
      </c>
      <c r="F154" s="14" t="e">
        <f>(Table1[[#This Row],[2021]]-Table1[[#This Row],[2020]])/Table1[[#This Row],[2020]]</f>
        <v>#DIV/0!</v>
      </c>
      <c r="G154">
        <v>3966.84</v>
      </c>
    </row>
    <row r="155" spans="1:7" x14ac:dyDescent="0.25">
      <c r="A155" t="s">
        <v>1037</v>
      </c>
      <c r="B155" t="s">
        <v>1038</v>
      </c>
      <c r="D155" s="3">
        <v>9985</v>
      </c>
      <c r="F155" s="14" t="e">
        <f>(Table1[[#This Row],[2021]]-Table1[[#This Row],[2020]])/Table1[[#This Row],[2020]]</f>
        <v>#DIV/0!</v>
      </c>
      <c r="G155">
        <v>9985</v>
      </c>
    </row>
    <row r="156" spans="1:7" x14ac:dyDescent="0.25">
      <c r="A156" t="s">
        <v>1039</v>
      </c>
      <c r="B156" t="s">
        <v>1040</v>
      </c>
      <c r="D156" s="3">
        <v>850</v>
      </c>
      <c r="E156">
        <v>500</v>
      </c>
      <c r="F156" s="14" t="e">
        <f>(Table1[[#This Row],[2021]]-Table1[[#This Row],[2020]])/Table1[[#This Row],[2020]]</f>
        <v>#DIV/0!</v>
      </c>
      <c r="G156">
        <v>1350</v>
      </c>
    </row>
    <row r="157" spans="1:7" x14ac:dyDescent="0.25">
      <c r="A157" t="s">
        <v>1041</v>
      </c>
      <c r="B157" t="s">
        <v>1042</v>
      </c>
      <c r="D157" s="3">
        <v>2750</v>
      </c>
      <c r="F157" s="14" t="e">
        <f>(Table1[[#This Row],[2021]]-Table1[[#This Row],[2020]])/Table1[[#This Row],[2020]]</f>
        <v>#DIV/0!</v>
      </c>
      <c r="G157">
        <v>2750</v>
      </c>
    </row>
    <row r="158" spans="1:7" x14ac:dyDescent="0.25">
      <c r="A158" t="s">
        <v>1043</v>
      </c>
      <c r="B158" t="s">
        <v>1044</v>
      </c>
      <c r="D158" s="3">
        <v>2000</v>
      </c>
      <c r="F158" s="14" t="e">
        <f>(Table1[[#This Row],[2021]]-Table1[[#This Row],[2020]])/Table1[[#This Row],[2020]]</f>
        <v>#DIV/0!</v>
      </c>
      <c r="G158">
        <v>2000</v>
      </c>
    </row>
    <row r="159" spans="1:7" x14ac:dyDescent="0.25">
      <c r="A159" t="s">
        <v>1045</v>
      </c>
      <c r="B159" t="s">
        <v>1046</v>
      </c>
      <c r="E159">
        <v>8400</v>
      </c>
      <c r="F159" s="14" t="e">
        <f>(Table1[[#This Row],[2021]]-Table1[[#This Row],[2020]])/Table1[[#This Row],[2020]]</f>
        <v>#DIV/0!</v>
      </c>
      <c r="G159">
        <v>8400</v>
      </c>
    </row>
    <row r="160" spans="1:7" x14ac:dyDescent="0.25">
      <c r="A160" t="s">
        <v>1047</v>
      </c>
      <c r="B160" t="s">
        <v>1048</v>
      </c>
      <c r="C160" s="3">
        <v>1112.05</v>
      </c>
      <c r="D160" s="3">
        <v>5393.43</v>
      </c>
      <c r="F160" s="14">
        <f>(Table1[[#This Row],[2021]]-Table1[[#This Row],[2020]])/Table1[[#This Row],[2020]]</f>
        <v>3.8499887594982241</v>
      </c>
      <c r="G160">
        <v>6505.4800000000005</v>
      </c>
    </row>
    <row r="161" spans="1:7" x14ac:dyDescent="0.25">
      <c r="A161" t="s">
        <v>1049</v>
      </c>
      <c r="B161" t="s">
        <v>1050</v>
      </c>
      <c r="D161" s="3">
        <v>8927.02</v>
      </c>
      <c r="F161" s="14" t="e">
        <f>(Table1[[#This Row],[2021]]-Table1[[#This Row],[2020]])/Table1[[#This Row],[2020]]</f>
        <v>#DIV/0!</v>
      </c>
      <c r="G161">
        <v>8927.02</v>
      </c>
    </row>
    <row r="162" spans="1:7" x14ac:dyDescent="0.25">
      <c r="A162" t="s">
        <v>1051</v>
      </c>
      <c r="B162" t="s">
        <v>1052</v>
      </c>
      <c r="C162" s="3">
        <v>511.2</v>
      </c>
      <c r="D162" s="3">
        <v>2400</v>
      </c>
      <c r="F162" s="14">
        <f>(Table1[[#This Row],[2021]]-Table1[[#This Row],[2020]])/Table1[[#This Row],[2020]]</f>
        <v>3.6948356807511735</v>
      </c>
      <c r="G162">
        <v>2911.2</v>
      </c>
    </row>
    <row r="163" spans="1:7" x14ac:dyDescent="0.25">
      <c r="A163" t="s">
        <v>79</v>
      </c>
      <c r="B163" t="s">
        <v>1053</v>
      </c>
      <c r="C163" s="3">
        <v>120130.5</v>
      </c>
      <c r="D163" s="3">
        <v>556033.46</v>
      </c>
      <c r="E163">
        <v>79170</v>
      </c>
      <c r="F163" s="14">
        <f>(Table1[[#This Row],[2021]]-Table1[[#This Row],[2020]])/Table1[[#This Row],[2020]]</f>
        <v>3.6285785874528114</v>
      </c>
      <c r="G163">
        <v>755333.96</v>
      </c>
    </row>
    <row r="164" spans="1:7" x14ac:dyDescent="0.25">
      <c r="A164" t="s">
        <v>1054</v>
      </c>
      <c r="B164" t="s">
        <v>1055</v>
      </c>
      <c r="C164" s="3">
        <v>1097.25</v>
      </c>
      <c r="D164" s="3">
        <v>4987.01</v>
      </c>
      <c r="F164" s="14">
        <f>(Table1[[#This Row],[2021]]-Table1[[#This Row],[2020]])/Table1[[#This Row],[2020]]</f>
        <v>3.5450079744816589</v>
      </c>
      <c r="G164">
        <v>6084.26</v>
      </c>
    </row>
    <row r="165" spans="1:7" x14ac:dyDescent="0.25">
      <c r="A165" t="s">
        <v>1056</v>
      </c>
      <c r="B165" t="s">
        <v>1057</v>
      </c>
      <c r="C165" s="3">
        <v>621.55000000000007</v>
      </c>
      <c r="D165" s="3">
        <v>2720.52</v>
      </c>
      <c r="F165" s="14">
        <f>(Table1[[#This Row],[2021]]-Table1[[#This Row],[2020]])/Table1[[#This Row],[2020]]</f>
        <v>3.376993001367548</v>
      </c>
      <c r="G165">
        <v>3342.07</v>
      </c>
    </row>
    <row r="166" spans="1:7" x14ac:dyDescent="0.25">
      <c r="A166" t="s">
        <v>1058</v>
      </c>
      <c r="B166" t="s">
        <v>1059</v>
      </c>
      <c r="D166" s="3">
        <v>2000</v>
      </c>
      <c r="F166" s="14" t="e">
        <f>(Table1[[#This Row],[2021]]-Table1[[#This Row],[2020]])/Table1[[#This Row],[2020]]</f>
        <v>#DIV/0!</v>
      </c>
      <c r="G166">
        <v>2000</v>
      </c>
    </row>
    <row r="167" spans="1:7" x14ac:dyDescent="0.25">
      <c r="A167" t="s">
        <v>1060</v>
      </c>
      <c r="B167" t="s">
        <v>1061</v>
      </c>
      <c r="D167" s="3">
        <v>2000</v>
      </c>
      <c r="F167" s="14" t="e">
        <f>(Table1[[#This Row],[2021]]-Table1[[#This Row],[2020]])/Table1[[#This Row],[2020]]</f>
        <v>#DIV/0!</v>
      </c>
      <c r="G167">
        <v>2000</v>
      </c>
    </row>
    <row r="168" spans="1:7" x14ac:dyDescent="0.25">
      <c r="A168" t="s">
        <v>1062</v>
      </c>
      <c r="B168" t="s">
        <v>1063</v>
      </c>
      <c r="D168" s="3">
        <v>1000</v>
      </c>
      <c r="F168" s="14" t="e">
        <f>(Table1[[#This Row],[2021]]-Table1[[#This Row],[2020]])/Table1[[#This Row],[2020]]</f>
        <v>#DIV/0!</v>
      </c>
      <c r="G168">
        <v>1000</v>
      </c>
    </row>
    <row r="169" spans="1:7" x14ac:dyDescent="0.25">
      <c r="A169" t="s">
        <v>1064</v>
      </c>
      <c r="B169" t="s">
        <v>1065</v>
      </c>
      <c r="D169" s="3">
        <v>2000</v>
      </c>
      <c r="F169" s="14" t="e">
        <f>(Table1[[#This Row],[2021]]-Table1[[#This Row],[2020]])/Table1[[#This Row],[2020]]</f>
        <v>#DIV/0!</v>
      </c>
      <c r="G169">
        <v>2000</v>
      </c>
    </row>
    <row r="170" spans="1:7" x14ac:dyDescent="0.25">
      <c r="A170" t="s">
        <v>1066</v>
      </c>
      <c r="B170" t="s">
        <v>1067</v>
      </c>
      <c r="D170" s="3">
        <v>1000</v>
      </c>
      <c r="F170" s="14" t="e">
        <f>(Table1[[#This Row],[2021]]-Table1[[#This Row],[2020]])/Table1[[#This Row],[2020]]</f>
        <v>#DIV/0!</v>
      </c>
      <c r="G170">
        <v>1000</v>
      </c>
    </row>
    <row r="171" spans="1:7" x14ac:dyDescent="0.25">
      <c r="A171" t="s">
        <v>1068</v>
      </c>
      <c r="B171" t="s">
        <v>1069</v>
      </c>
      <c r="C171" s="3">
        <v>528</v>
      </c>
      <c r="D171" s="3">
        <v>2291</v>
      </c>
      <c r="F171" s="14">
        <f>(Table1[[#This Row],[2021]]-Table1[[#This Row],[2020]])/Table1[[#This Row],[2020]]</f>
        <v>3.3390151515151514</v>
      </c>
      <c r="G171">
        <v>2819</v>
      </c>
    </row>
    <row r="172" spans="1:7" x14ac:dyDescent="0.25">
      <c r="A172" t="s">
        <v>1070</v>
      </c>
      <c r="B172" t="s">
        <v>1071</v>
      </c>
      <c r="C172" s="3">
        <v>0</v>
      </c>
      <c r="F172" s="14" t="e">
        <f>(Table1[[#This Row],[2021]]-Table1[[#This Row],[2020]])/Table1[[#This Row],[2020]]</f>
        <v>#DIV/0!</v>
      </c>
      <c r="G172">
        <v>0</v>
      </c>
    </row>
    <row r="173" spans="1:7" x14ac:dyDescent="0.25">
      <c r="A173" t="s">
        <v>1072</v>
      </c>
      <c r="B173" t="s">
        <v>1073</v>
      </c>
      <c r="D173" s="3">
        <v>3011.45</v>
      </c>
      <c r="F173" s="14" t="e">
        <f>(Table1[[#This Row],[2021]]-Table1[[#This Row],[2020]])/Table1[[#This Row],[2020]]</f>
        <v>#DIV/0!</v>
      </c>
      <c r="G173">
        <v>3011.45</v>
      </c>
    </row>
    <row r="174" spans="1:7" x14ac:dyDescent="0.25">
      <c r="A174" t="s">
        <v>1074</v>
      </c>
      <c r="B174" t="s">
        <v>1075</v>
      </c>
      <c r="C174" s="3">
        <v>7527.89</v>
      </c>
      <c r="D174" s="3">
        <v>32234.99</v>
      </c>
      <c r="F174" s="14">
        <f>(Table1[[#This Row],[2021]]-Table1[[#This Row],[2020]])/Table1[[#This Row],[2020]]</f>
        <v>3.2820750568884511</v>
      </c>
      <c r="G174">
        <v>39762.880000000005</v>
      </c>
    </row>
    <row r="175" spans="1:7" x14ac:dyDescent="0.25">
      <c r="A175" t="s">
        <v>1076</v>
      </c>
      <c r="B175" t="s">
        <v>1077</v>
      </c>
      <c r="D175" s="3">
        <v>2591.87</v>
      </c>
      <c r="F175" s="14" t="e">
        <f>(Table1[[#This Row],[2021]]-Table1[[#This Row],[2020]])/Table1[[#This Row],[2020]]</f>
        <v>#DIV/0!</v>
      </c>
      <c r="G175">
        <v>2591.87</v>
      </c>
    </row>
    <row r="176" spans="1:7" x14ac:dyDescent="0.25">
      <c r="A176" t="s">
        <v>1078</v>
      </c>
      <c r="B176" t="s">
        <v>1079</v>
      </c>
      <c r="D176" s="3">
        <v>1000</v>
      </c>
      <c r="F176" s="14" t="e">
        <f>(Table1[[#This Row],[2021]]-Table1[[#This Row],[2020]])/Table1[[#This Row],[2020]]</f>
        <v>#DIV/0!</v>
      </c>
      <c r="G176">
        <v>1000</v>
      </c>
    </row>
    <row r="177" spans="1:7" x14ac:dyDescent="0.25">
      <c r="A177" t="s">
        <v>1080</v>
      </c>
      <c r="B177" t="s">
        <v>1081</v>
      </c>
      <c r="D177" s="3">
        <v>11736.66</v>
      </c>
      <c r="F177" s="14" t="e">
        <f>(Table1[[#This Row],[2021]]-Table1[[#This Row],[2020]])/Table1[[#This Row],[2020]]</f>
        <v>#DIV/0!</v>
      </c>
      <c r="G177">
        <v>11736.66</v>
      </c>
    </row>
    <row r="178" spans="1:7" x14ac:dyDescent="0.25">
      <c r="A178" t="s">
        <v>1082</v>
      </c>
      <c r="B178" t="s">
        <v>1083</v>
      </c>
      <c r="E178">
        <v>6769</v>
      </c>
      <c r="F178" s="14" t="e">
        <f>(Table1[[#This Row],[2021]]-Table1[[#This Row],[2020]])/Table1[[#This Row],[2020]]</f>
        <v>#DIV/0!</v>
      </c>
      <c r="G178">
        <v>6769</v>
      </c>
    </row>
    <row r="179" spans="1:7" x14ac:dyDescent="0.25">
      <c r="A179" t="s">
        <v>1084</v>
      </c>
      <c r="B179" t="s">
        <v>1085</v>
      </c>
      <c r="D179" s="3">
        <v>3339</v>
      </c>
      <c r="F179" s="14" t="e">
        <f>(Table1[[#This Row],[2021]]-Table1[[#This Row],[2020]])/Table1[[#This Row],[2020]]</f>
        <v>#DIV/0!</v>
      </c>
      <c r="G179">
        <v>3339</v>
      </c>
    </row>
    <row r="180" spans="1:7" x14ac:dyDescent="0.25">
      <c r="A180" t="s">
        <v>1086</v>
      </c>
      <c r="B180" t="s">
        <v>1087</v>
      </c>
      <c r="D180" s="3">
        <v>1000</v>
      </c>
      <c r="F180" s="14" t="e">
        <f>(Table1[[#This Row],[2021]]-Table1[[#This Row],[2020]])/Table1[[#This Row],[2020]]</f>
        <v>#DIV/0!</v>
      </c>
      <c r="G180">
        <v>1000</v>
      </c>
    </row>
    <row r="181" spans="1:7" x14ac:dyDescent="0.25">
      <c r="A181" t="s">
        <v>1088</v>
      </c>
      <c r="B181" t="s">
        <v>1089</v>
      </c>
      <c r="D181" s="3">
        <v>85</v>
      </c>
      <c r="F181" s="14" t="e">
        <f>(Table1[[#This Row],[2021]]-Table1[[#This Row],[2020]])/Table1[[#This Row],[2020]]</f>
        <v>#DIV/0!</v>
      </c>
      <c r="G181">
        <v>85</v>
      </c>
    </row>
    <row r="182" spans="1:7" x14ac:dyDescent="0.25">
      <c r="A182" t="s">
        <v>1090</v>
      </c>
      <c r="B182" t="s">
        <v>1091</v>
      </c>
      <c r="C182" s="3">
        <v>20000</v>
      </c>
      <c r="D182" s="3">
        <v>85000</v>
      </c>
      <c r="F182" s="14">
        <f>(Table1[[#This Row],[2021]]-Table1[[#This Row],[2020]])/Table1[[#This Row],[2020]]</f>
        <v>3.25</v>
      </c>
      <c r="G182">
        <v>105000</v>
      </c>
    </row>
    <row r="183" spans="1:7" x14ac:dyDescent="0.25">
      <c r="A183" t="s">
        <v>1092</v>
      </c>
      <c r="B183" t="s">
        <v>1093</v>
      </c>
      <c r="D183" s="3">
        <v>16160</v>
      </c>
      <c r="F183" s="14" t="e">
        <f>(Table1[[#This Row],[2021]]-Table1[[#This Row],[2020]])/Table1[[#This Row],[2020]]</f>
        <v>#DIV/0!</v>
      </c>
      <c r="G183">
        <v>16160</v>
      </c>
    </row>
    <row r="184" spans="1:7" x14ac:dyDescent="0.25">
      <c r="A184" t="s">
        <v>1094</v>
      </c>
      <c r="B184" t="s">
        <v>1095</v>
      </c>
      <c r="D184" s="3">
        <v>2000</v>
      </c>
      <c r="F184" s="14" t="e">
        <f>(Table1[[#This Row],[2021]]-Table1[[#This Row],[2020]])/Table1[[#This Row],[2020]]</f>
        <v>#DIV/0!</v>
      </c>
      <c r="G184">
        <v>2000</v>
      </c>
    </row>
    <row r="185" spans="1:7" x14ac:dyDescent="0.25">
      <c r="A185" t="s">
        <v>219</v>
      </c>
      <c r="B185" t="s">
        <v>1096</v>
      </c>
      <c r="C185" s="3">
        <v>17949</v>
      </c>
      <c r="D185" s="3">
        <v>75035</v>
      </c>
      <c r="F185" s="14">
        <f>(Table1[[#This Row],[2021]]-Table1[[#This Row],[2020]])/Table1[[#This Row],[2020]]</f>
        <v>3.180455735695582</v>
      </c>
      <c r="G185">
        <v>92984</v>
      </c>
    </row>
    <row r="186" spans="1:7" x14ac:dyDescent="0.25">
      <c r="A186" t="s">
        <v>1097</v>
      </c>
      <c r="B186" t="s">
        <v>1098</v>
      </c>
      <c r="C186" s="3">
        <v>5210.6899999999996</v>
      </c>
      <c r="D186" s="3">
        <v>21654.89</v>
      </c>
      <c r="F186" s="14">
        <f>(Table1[[#This Row],[2021]]-Table1[[#This Row],[2020]])/Table1[[#This Row],[2020]]</f>
        <v>3.1558584371743477</v>
      </c>
      <c r="G186">
        <v>26865.579999999998</v>
      </c>
    </row>
    <row r="187" spans="1:7" x14ac:dyDescent="0.25">
      <c r="A187" t="s">
        <v>1099</v>
      </c>
      <c r="B187" t="s">
        <v>1100</v>
      </c>
      <c r="D187" s="3">
        <v>2815.35</v>
      </c>
      <c r="F187" s="14" t="e">
        <f>(Table1[[#This Row],[2021]]-Table1[[#This Row],[2020]])/Table1[[#This Row],[2020]]</f>
        <v>#DIV/0!</v>
      </c>
      <c r="G187">
        <v>2815.35</v>
      </c>
    </row>
    <row r="188" spans="1:7" x14ac:dyDescent="0.25">
      <c r="A188" t="s">
        <v>1101</v>
      </c>
      <c r="B188" t="s">
        <v>1102</v>
      </c>
      <c r="D188" s="3">
        <v>1509.6</v>
      </c>
      <c r="F188" s="14" t="e">
        <f>(Table1[[#This Row],[2021]]-Table1[[#This Row],[2020]])/Table1[[#This Row],[2020]]</f>
        <v>#DIV/0!</v>
      </c>
      <c r="G188">
        <v>1509.6</v>
      </c>
    </row>
    <row r="189" spans="1:7" x14ac:dyDescent="0.25">
      <c r="A189" t="s">
        <v>1103</v>
      </c>
      <c r="B189" t="s">
        <v>1104</v>
      </c>
      <c r="D189" s="3">
        <v>550</v>
      </c>
      <c r="F189" s="14" t="e">
        <f>(Table1[[#This Row],[2021]]-Table1[[#This Row],[2020]])/Table1[[#This Row],[2020]]</f>
        <v>#DIV/0!</v>
      </c>
      <c r="G189">
        <v>550</v>
      </c>
    </row>
    <row r="190" spans="1:7" x14ac:dyDescent="0.25">
      <c r="A190" t="s">
        <v>29</v>
      </c>
      <c r="B190" t="s">
        <v>1105</v>
      </c>
      <c r="C190" s="3">
        <v>2924217.77</v>
      </c>
      <c r="D190" s="3">
        <v>12126278.33</v>
      </c>
      <c r="E190">
        <v>455331.22</v>
      </c>
      <c r="F190" s="14">
        <f>(Table1[[#This Row],[2021]]-Table1[[#This Row],[2020]])/Table1[[#This Row],[2020]]</f>
        <v>3.1468451681011431</v>
      </c>
      <c r="G190">
        <v>15505827.32</v>
      </c>
    </row>
    <row r="191" spans="1:7" x14ac:dyDescent="0.25">
      <c r="A191" t="s">
        <v>1106</v>
      </c>
      <c r="B191" t="s">
        <v>1107</v>
      </c>
      <c r="D191" s="3">
        <v>85</v>
      </c>
      <c r="F191" s="14" t="e">
        <f>(Table1[[#This Row],[2021]]-Table1[[#This Row],[2020]])/Table1[[#This Row],[2020]]</f>
        <v>#DIV/0!</v>
      </c>
      <c r="G191">
        <v>85</v>
      </c>
    </row>
    <row r="192" spans="1:7" x14ac:dyDescent="0.25">
      <c r="A192" t="s">
        <v>1108</v>
      </c>
      <c r="B192" t="s">
        <v>1109</v>
      </c>
      <c r="C192" s="3">
        <v>3300</v>
      </c>
      <c r="D192" s="3">
        <v>13629.67</v>
      </c>
      <c r="E192">
        <v>148959</v>
      </c>
      <c r="F192" s="14">
        <f>(Table1[[#This Row],[2021]]-Table1[[#This Row],[2020]])/Table1[[#This Row],[2020]]</f>
        <v>3.1302030303030302</v>
      </c>
      <c r="G192">
        <v>165888.66999999998</v>
      </c>
    </row>
    <row r="193" spans="1:7" x14ac:dyDescent="0.25">
      <c r="A193" t="s">
        <v>150</v>
      </c>
      <c r="B193" t="s">
        <v>1110</v>
      </c>
      <c r="C193" s="3">
        <v>44625</v>
      </c>
      <c r="D193" s="3">
        <v>183645</v>
      </c>
      <c r="F193" s="14">
        <f>(Table1[[#This Row],[2021]]-Table1[[#This Row],[2020]])/Table1[[#This Row],[2020]]</f>
        <v>3.1152941176470588</v>
      </c>
      <c r="G193">
        <v>228270</v>
      </c>
    </row>
    <row r="194" spans="1:7" x14ac:dyDescent="0.25">
      <c r="A194" t="s">
        <v>388</v>
      </c>
      <c r="B194" t="s">
        <v>1111</v>
      </c>
      <c r="C194" s="3">
        <v>19939.5</v>
      </c>
      <c r="D194" s="3">
        <v>80035.850000000006</v>
      </c>
      <c r="F194" s="14">
        <f>(Table1[[#This Row],[2021]]-Table1[[#This Row],[2020]])/Table1[[#This Row],[2020]]</f>
        <v>3.0139346523232784</v>
      </c>
      <c r="G194">
        <v>99975.35</v>
      </c>
    </row>
    <row r="195" spans="1:7" x14ac:dyDescent="0.25">
      <c r="A195" t="s">
        <v>1112</v>
      </c>
      <c r="B195" t="s">
        <v>1113</v>
      </c>
      <c r="C195" s="3">
        <v>5444</v>
      </c>
      <c r="D195" s="3">
        <v>21780</v>
      </c>
      <c r="F195" s="14">
        <f>(Table1[[#This Row],[2021]]-Table1[[#This Row],[2020]])/Table1[[#This Row],[2020]]</f>
        <v>3.0007347538574578</v>
      </c>
      <c r="G195">
        <v>27224</v>
      </c>
    </row>
    <row r="196" spans="1:7" x14ac:dyDescent="0.25">
      <c r="A196" t="s">
        <v>1114</v>
      </c>
      <c r="B196" t="s">
        <v>1115</v>
      </c>
      <c r="D196" s="3">
        <v>13334.5</v>
      </c>
      <c r="F196" s="14" t="e">
        <f>(Table1[[#This Row],[2021]]-Table1[[#This Row],[2020]])/Table1[[#This Row],[2020]]</f>
        <v>#DIV/0!</v>
      </c>
      <c r="G196">
        <v>13334.5</v>
      </c>
    </row>
    <row r="197" spans="1:7" x14ac:dyDescent="0.25">
      <c r="A197" t="s">
        <v>1116</v>
      </c>
      <c r="B197" t="s">
        <v>1117</v>
      </c>
      <c r="C197" s="3">
        <v>24339.63</v>
      </c>
      <c r="D197" s="3">
        <v>97058.17</v>
      </c>
      <c r="E197">
        <v>9191.5400000000009</v>
      </c>
      <c r="F197" s="14">
        <f>(Table1[[#This Row],[2021]]-Table1[[#This Row],[2020]])/Table1[[#This Row],[2020]]</f>
        <v>2.9876600424903743</v>
      </c>
      <c r="G197">
        <v>130589.34</v>
      </c>
    </row>
    <row r="198" spans="1:7" x14ac:dyDescent="0.25">
      <c r="A198" t="s">
        <v>43</v>
      </c>
      <c r="B198" t="s">
        <v>1118</v>
      </c>
      <c r="C198" s="3">
        <v>263487</v>
      </c>
      <c r="D198" s="3">
        <v>1040048.5</v>
      </c>
      <c r="E198">
        <v>125190</v>
      </c>
      <c r="F198" s="14">
        <f>(Table1[[#This Row],[2021]]-Table1[[#This Row],[2020]])/Table1[[#This Row],[2020]]</f>
        <v>2.9472478718115127</v>
      </c>
      <c r="G198">
        <v>1428725.5</v>
      </c>
    </row>
    <row r="199" spans="1:7" x14ac:dyDescent="0.25">
      <c r="A199" t="s">
        <v>237</v>
      </c>
      <c r="B199" t="s">
        <v>1119</v>
      </c>
      <c r="C199" s="3">
        <v>28658.7</v>
      </c>
      <c r="D199" s="3">
        <v>112322.04</v>
      </c>
      <c r="F199" s="14">
        <f>(Table1[[#This Row],[2021]]-Table1[[#This Row],[2020]])/Table1[[#This Row],[2020]]</f>
        <v>2.9192998984601535</v>
      </c>
      <c r="G199">
        <v>140980.74</v>
      </c>
    </row>
    <row r="200" spans="1:7" x14ac:dyDescent="0.25">
      <c r="A200" t="s">
        <v>271</v>
      </c>
      <c r="B200" t="s">
        <v>1120</v>
      </c>
      <c r="C200" s="3">
        <v>22420.65</v>
      </c>
      <c r="D200" s="3">
        <v>86190.3</v>
      </c>
      <c r="F200" s="14">
        <f>(Table1[[#This Row],[2021]]-Table1[[#This Row],[2020]])/Table1[[#This Row],[2020]]</f>
        <v>2.8442373436987776</v>
      </c>
      <c r="G200">
        <v>108610.95000000001</v>
      </c>
    </row>
    <row r="201" spans="1:7" x14ac:dyDescent="0.25">
      <c r="A201" t="s">
        <v>1121</v>
      </c>
      <c r="B201" t="s">
        <v>1122</v>
      </c>
      <c r="C201" s="3">
        <v>0</v>
      </c>
      <c r="F201" s="14" t="e">
        <f>(Table1[[#This Row],[2021]]-Table1[[#This Row],[2020]])/Table1[[#This Row],[2020]]</f>
        <v>#DIV/0!</v>
      </c>
      <c r="G201">
        <v>0</v>
      </c>
    </row>
    <row r="202" spans="1:7" x14ac:dyDescent="0.25">
      <c r="A202" t="s">
        <v>682</v>
      </c>
      <c r="B202" t="s">
        <v>1123</v>
      </c>
      <c r="C202" s="3">
        <v>63000</v>
      </c>
      <c r="D202" s="3">
        <v>241500</v>
      </c>
      <c r="F202" s="14">
        <f>(Table1[[#This Row],[2021]]-Table1[[#This Row],[2020]])/Table1[[#This Row],[2020]]</f>
        <v>2.8333333333333335</v>
      </c>
      <c r="G202">
        <v>304500</v>
      </c>
    </row>
    <row r="203" spans="1:7" x14ac:dyDescent="0.25">
      <c r="A203" t="s">
        <v>487</v>
      </c>
      <c r="B203" t="s">
        <v>1124</v>
      </c>
      <c r="D203" s="3">
        <v>8321.25</v>
      </c>
      <c r="F203" s="14" t="e">
        <f>(Table1[[#This Row],[2021]]-Table1[[#This Row],[2020]])/Table1[[#This Row],[2020]]</f>
        <v>#DIV/0!</v>
      </c>
      <c r="G203">
        <v>8321.25</v>
      </c>
    </row>
    <row r="204" spans="1:7" x14ac:dyDescent="0.25">
      <c r="A204" t="s">
        <v>1125</v>
      </c>
      <c r="B204" t="s">
        <v>1126</v>
      </c>
      <c r="C204" s="3">
        <v>9084.99</v>
      </c>
      <c r="D204" s="3">
        <v>34483.050000000003</v>
      </c>
      <c r="F204" s="14">
        <f>(Table1[[#This Row],[2021]]-Table1[[#This Row],[2020]])/Table1[[#This Row],[2020]]</f>
        <v>2.7956068196002422</v>
      </c>
      <c r="G204">
        <v>43568.04</v>
      </c>
    </row>
    <row r="205" spans="1:7" x14ac:dyDescent="0.25">
      <c r="A205" t="s">
        <v>1127</v>
      </c>
      <c r="B205" t="s">
        <v>1128</v>
      </c>
      <c r="C205" s="3">
        <v>1320</v>
      </c>
      <c r="D205" s="3">
        <v>5005</v>
      </c>
      <c r="F205" s="14">
        <f>(Table1[[#This Row],[2021]]-Table1[[#This Row],[2020]])/Table1[[#This Row],[2020]]</f>
        <v>2.7916666666666665</v>
      </c>
      <c r="G205">
        <v>6325</v>
      </c>
    </row>
    <row r="206" spans="1:7" x14ac:dyDescent="0.25">
      <c r="A206" t="s">
        <v>1129</v>
      </c>
      <c r="B206" t="s">
        <v>1130</v>
      </c>
      <c r="E206">
        <v>1000</v>
      </c>
      <c r="F206" s="14" t="e">
        <f>(Table1[[#This Row],[2021]]-Table1[[#This Row],[2020]])/Table1[[#This Row],[2020]]</f>
        <v>#DIV/0!</v>
      </c>
      <c r="G206">
        <v>1000</v>
      </c>
    </row>
    <row r="207" spans="1:7" x14ac:dyDescent="0.25">
      <c r="A207" t="s">
        <v>1131</v>
      </c>
      <c r="B207" t="s">
        <v>1132</v>
      </c>
      <c r="D207" s="3">
        <v>2000</v>
      </c>
      <c r="F207" s="14" t="e">
        <f>(Table1[[#This Row],[2021]]-Table1[[#This Row],[2020]])/Table1[[#This Row],[2020]]</f>
        <v>#DIV/0!</v>
      </c>
      <c r="G207">
        <v>2000</v>
      </c>
    </row>
    <row r="208" spans="1:7" x14ac:dyDescent="0.25">
      <c r="A208" t="s">
        <v>297</v>
      </c>
      <c r="B208" t="s">
        <v>1133</v>
      </c>
      <c r="D208" s="3">
        <v>22700</v>
      </c>
      <c r="F208" s="14" t="e">
        <f>(Table1[[#This Row],[2021]]-Table1[[#This Row],[2020]])/Table1[[#This Row],[2020]]</f>
        <v>#DIV/0!</v>
      </c>
      <c r="G208">
        <v>22700</v>
      </c>
    </row>
    <row r="209" spans="1:7" x14ac:dyDescent="0.25">
      <c r="A209" t="s">
        <v>1134</v>
      </c>
      <c r="B209" t="s">
        <v>1135</v>
      </c>
      <c r="C209" s="3">
        <v>0</v>
      </c>
      <c r="F209" s="14" t="e">
        <f>(Table1[[#This Row],[2021]]-Table1[[#This Row],[2020]])/Table1[[#This Row],[2020]]</f>
        <v>#DIV/0!</v>
      </c>
      <c r="G209">
        <v>0</v>
      </c>
    </row>
    <row r="210" spans="1:7" x14ac:dyDescent="0.25">
      <c r="A210" t="s">
        <v>525</v>
      </c>
      <c r="B210" t="s">
        <v>1136</v>
      </c>
      <c r="C210" s="3">
        <v>1653.75</v>
      </c>
      <c r="D210" s="3">
        <v>6223.35</v>
      </c>
      <c r="F210" s="14">
        <f>(Table1[[#This Row],[2021]]-Table1[[#This Row],[2020]])/Table1[[#This Row],[2020]]</f>
        <v>2.7631746031746034</v>
      </c>
      <c r="G210">
        <v>7877.1</v>
      </c>
    </row>
    <row r="211" spans="1:7" x14ac:dyDescent="0.25">
      <c r="A211" t="s">
        <v>1137</v>
      </c>
      <c r="B211" t="s">
        <v>1138</v>
      </c>
      <c r="E211">
        <v>377.52</v>
      </c>
      <c r="F211" s="14" t="e">
        <f>(Table1[[#This Row],[2021]]-Table1[[#This Row],[2020]])/Table1[[#This Row],[2020]]</f>
        <v>#DIV/0!</v>
      </c>
      <c r="G211">
        <v>377.52</v>
      </c>
    </row>
    <row r="212" spans="1:7" x14ac:dyDescent="0.25">
      <c r="A212" t="s">
        <v>1139</v>
      </c>
      <c r="B212" t="s">
        <v>1140</v>
      </c>
      <c r="C212" s="3">
        <v>8620</v>
      </c>
      <c r="D212" s="3">
        <v>32252.32</v>
      </c>
      <c r="E212">
        <v>4270</v>
      </c>
      <c r="F212" s="14">
        <f>(Table1[[#This Row],[2021]]-Table1[[#This Row],[2020]])/Table1[[#This Row],[2020]]</f>
        <v>2.7415684454756382</v>
      </c>
      <c r="G212">
        <v>45142.32</v>
      </c>
    </row>
    <row r="213" spans="1:7" x14ac:dyDescent="0.25">
      <c r="A213" t="s">
        <v>1141</v>
      </c>
      <c r="B213" t="s">
        <v>1142</v>
      </c>
      <c r="E213">
        <v>332.39</v>
      </c>
      <c r="F213" s="14" t="e">
        <f>(Table1[[#This Row],[2021]]-Table1[[#This Row],[2020]])/Table1[[#This Row],[2020]]</f>
        <v>#DIV/0!</v>
      </c>
      <c r="G213">
        <v>332.39</v>
      </c>
    </row>
    <row r="214" spans="1:7" x14ac:dyDescent="0.25">
      <c r="A214" t="s">
        <v>748</v>
      </c>
      <c r="B214" t="s">
        <v>1143</v>
      </c>
      <c r="C214" s="3">
        <v>10000</v>
      </c>
      <c r="D214" s="3">
        <v>37327.35</v>
      </c>
      <c r="F214" s="14">
        <f>(Table1[[#This Row],[2021]]-Table1[[#This Row],[2020]])/Table1[[#This Row],[2020]]</f>
        <v>2.7327349999999999</v>
      </c>
      <c r="G214">
        <v>47327.35</v>
      </c>
    </row>
    <row r="215" spans="1:7" x14ac:dyDescent="0.25">
      <c r="A215" t="s">
        <v>1144</v>
      </c>
      <c r="B215" t="s">
        <v>1145</v>
      </c>
      <c r="C215" s="3">
        <v>27070.25</v>
      </c>
      <c r="D215" s="3">
        <v>100510.25</v>
      </c>
      <c r="F215" s="14">
        <f>(Table1[[#This Row],[2021]]-Table1[[#This Row],[2020]])/Table1[[#This Row],[2020]]</f>
        <v>2.7129413285802682</v>
      </c>
      <c r="G215">
        <v>127580.5</v>
      </c>
    </row>
    <row r="216" spans="1:7" x14ac:dyDescent="0.25">
      <c r="A216" t="s">
        <v>1146</v>
      </c>
      <c r="B216" t="s">
        <v>1147</v>
      </c>
      <c r="C216" s="3">
        <v>379</v>
      </c>
      <c r="D216" s="3">
        <v>1391.23</v>
      </c>
      <c r="F216" s="14">
        <f>(Table1[[#This Row],[2021]]-Table1[[#This Row],[2020]])/Table1[[#This Row],[2020]]</f>
        <v>2.6707915567282323</v>
      </c>
      <c r="G216">
        <v>1770.23</v>
      </c>
    </row>
    <row r="217" spans="1:7" x14ac:dyDescent="0.25">
      <c r="A217" t="s">
        <v>216</v>
      </c>
      <c r="B217" t="s">
        <v>1148</v>
      </c>
      <c r="C217" s="3">
        <v>890</v>
      </c>
      <c r="D217" s="3">
        <v>3255</v>
      </c>
      <c r="F217" s="14">
        <f>(Table1[[#This Row],[2021]]-Table1[[#This Row],[2020]])/Table1[[#This Row],[2020]]</f>
        <v>2.6573033707865168</v>
      </c>
      <c r="G217">
        <v>4145</v>
      </c>
    </row>
    <row r="218" spans="1:7" x14ac:dyDescent="0.25">
      <c r="A218" t="s">
        <v>1149</v>
      </c>
      <c r="B218" t="s">
        <v>1150</v>
      </c>
      <c r="C218" s="3">
        <v>2205</v>
      </c>
      <c r="D218" s="3">
        <v>8022</v>
      </c>
      <c r="F218" s="14">
        <f>(Table1[[#This Row],[2021]]-Table1[[#This Row],[2020]])/Table1[[#This Row],[2020]]</f>
        <v>2.638095238095238</v>
      </c>
      <c r="G218">
        <v>10227</v>
      </c>
    </row>
    <row r="219" spans="1:7" x14ac:dyDescent="0.25">
      <c r="A219" t="s">
        <v>58</v>
      </c>
      <c r="B219" t="s">
        <v>1151</v>
      </c>
      <c r="C219" s="3">
        <v>590100</v>
      </c>
      <c r="D219" s="3">
        <v>2064195</v>
      </c>
      <c r="F219" s="14">
        <f>(Table1[[#This Row],[2021]]-Table1[[#This Row],[2020]])/Table1[[#This Row],[2020]]</f>
        <v>2.4980427046263345</v>
      </c>
      <c r="G219">
        <v>2654295</v>
      </c>
    </row>
    <row r="220" spans="1:7" x14ac:dyDescent="0.25">
      <c r="A220" t="s">
        <v>686</v>
      </c>
      <c r="B220" t="s">
        <v>1152</v>
      </c>
      <c r="E220">
        <v>18900</v>
      </c>
      <c r="F220" s="14" t="e">
        <f>(Table1[[#This Row],[2021]]-Table1[[#This Row],[2020]])/Table1[[#This Row],[2020]]</f>
        <v>#DIV/0!</v>
      </c>
      <c r="G220">
        <v>18900</v>
      </c>
    </row>
    <row r="221" spans="1:7" x14ac:dyDescent="0.25">
      <c r="A221" t="s">
        <v>1153</v>
      </c>
      <c r="B221" t="s">
        <v>1154</v>
      </c>
      <c r="C221" s="3">
        <v>0</v>
      </c>
      <c r="F221" s="14" t="e">
        <f>(Table1[[#This Row],[2021]]-Table1[[#This Row],[2020]])/Table1[[#This Row],[2020]]</f>
        <v>#DIV/0!</v>
      </c>
      <c r="G221">
        <v>0</v>
      </c>
    </row>
    <row r="222" spans="1:7" x14ac:dyDescent="0.25">
      <c r="A222" t="s">
        <v>1155</v>
      </c>
      <c r="B222" t="s">
        <v>1156</v>
      </c>
      <c r="C222" s="3">
        <v>9121.42</v>
      </c>
      <c r="D222" s="3">
        <v>31314.73</v>
      </c>
      <c r="F222" s="14">
        <f>(Table1[[#This Row],[2021]]-Table1[[#This Row],[2020]])/Table1[[#This Row],[2020]]</f>
        <v>2.4330981360358361</v>
      </c>
      <c r="G222">
        <v>40436.15</v>
      </c>
    </row>
    <row r="223" spans="1:7" x14ac:dyDescent="0.25">
      <c r="A223" t="s">
        <v>160</v>
      </c>
      <c r="B223" t="s">
        <v>1157</v>
      </c>
      <c r="C223" s="3">
        <v>46186.09</v>
      </c>
      <c r="D223" s="3">
        <v>158356.07</v>
      </c>
      <c r="F223" s="14">
        <f>(Table1[[#This Row],[2021]]-Table1[[#This Row],[2020]])/Table1[[#This Row],[2020]]</f>
        <v>2.4286528692946301</v>
      </c>
      <c r="G223">
        <v>204542.16</v>
      </c>
    </row>
    <row r="224" spans="1:7" x14ac:dyDescent="0.25">
      <c r="A224" t="s">
        <v>244</v>
      </c>
      <c r="B224" t="s">
        <v>1158</v>
      </c>
      <c r="C224" s="3">
        <v>44950</v>
      </c>
      <c r="D224" s="3">
        <v>152557.13</v>
      </c>
      <c r="E224">
        <v>336</v>
      </c>
      <c r="F224" s="14">
        <f>(Table1[[#This Row],[2021]]-Table1[[#This Row],[2020]])/Table1[[#This Row],[2020]]</f>
        <v>2.3939294771968855</v>
      </c>
      <c r="G224">
        <v>197843.13</v>
      </c>
    </row>
    <row r="225" spans="1:7" x14ac:dyDescent="0.25">
      <c r="A225" t="s">
        <v>1159</v>
      </c>
      <c r="B225" t="s">
        <v>1160</v>
      </c>
      <c r="C225" s="3">
        <v>1936.25</v>
      </c>
      <c r="D225" s="3">
        <v>6562</v>
      </c>
      <c r="E225">
        <v>2140</v>
      </c>
      <c r="F225" s="14">
        <f>(Table1[[#This Row],[2021]]-Table1[[#This Row],[2020]])/Table1[[#This Row],[2020]]</f>
        <v>2.3890251775338927</v>
      </c>
      <c r="G225">
        <v>10638.25</v>
      </c>
    </row>
    <row r="226" spans="1:7" x14ac:dyDescent="0.25">
      <c r="A226" t="s">
        <v>1161</v>
      </c>
      <c r="B226" t="s">
        <v>1162</v>
      </c>
      <c r="C226" s="3">
        <v>1940.24</v>
      </c>
      <c r="D226" s="3">
        <v>6412.45</v>
      </c>
      <c r="F226" s="14">
        <f>(Table1[[#This Row],[2021]]-Table1[[#This Row],[2020]])/Table1[[#This Row],[2020]]</f>
        <v>2.3049777347132312</v>
      </c>
      <c r="G226">
        <v>8352.69</v>
      </c>
    </row>
    <row r="227" spans="1:7" x14ac:dyDescent="0.25">
      <c r="A227" t="s">
        <v>1163</v>
      </c>
      <c r="B227" t="s">
        <v>1164</v>
      </c>
      <c r="C227" s="3">
        <v>0</v>
      </c>
      <c r="F227" s="14" t="e">
        <f>(Table1[[#This Row],[2021]]-Table1[[#This Row],[2020]])/Table1[[#This Row],[2020]]</f>
        <v>#DIV/0!</v>
      </c>
      <c r="G227">
        <v>0</v>
      </c>
    </row>
    <row r="228" spans="1:7" x14ac:dyDescent="0.25">
      <c r="A228" t="s">
        <v>183</v>
      </c>
      <c r="B228" t="s">
        <v>1165</v>
      </c>
      <c r="D228" s="3">
        <v>126000</v>
      </c>
      <c r="F228" s="14" t="e">
        <f>(Table1[[#This Row],[2021]]-Table1[[#This Row],[2020]])/Table1[[#This Row],[2020]]</f>
        <v>#DIV/0!</v>
      </c>
      <c r="G228">
        <v>126000</v>
      </c>
    </row>
    <row r="229" spans="1:7" x14ac:dyDescent="0.25">
      <c r="A229" t="s">
        <v>154</v>
      </c>
      <c r="B229" t="s">
        <v>1166</v>
      </c>
      <c r="C229" s="3">
        <v>70980</v>
      </c>
      <c r="D229" s="3">
        <v>234181.3</v>
      </c>
      <c r="F229" s="14">
        <f>(Table1[[#This Row],[2021]]-Table1[[#This Row],[2020]])/Table1[[#This Row],[2020]]</f>
        <v>2.2992575373344604</v>
      </c>
      <c r="G229">
        <v>305161.3</v>
      </c>
    </row>
    <row r="230" spans="1:7" x14ac:dyDescent="0.25">
      <c r="A230" t="s">
        <v>11</v>
      </c>
      <c r="B230" t="s">
        <v>1167</v>
      </c>
      <c r="D230" s="3">
        <v>5906571.8399999999</v>
      </c>
      <c r="F230" s="14" t="e">
        <f>(Table1[[#This Row],[2021]]-Table1[[#This Row],[2020]])/Table1[[#This Row],[2020]]</f>
        <v>#DIV/0!</v>
      </c>
      <c r="G230">
        <v>5906571.8399999999</v>
      </c>
    </row>
    <row r="231" spans="1:7" x14ac:dyDescent="0.25">
      <c r="A231" t="s">
        <v>59</v>
      </c>
      <c r="B231" t="s">
        <v>1168</v>
      </c>
      <c r="C231" s="3">
        <v>917582.5</v>
      </c>
      <c r="D231" s="3">
        <v>3010178.85</v>
      </c>
      <c r="E231">
        <v>27167.63</v>
      </c>
      <c r="F231" s="14">
        <f>(Table1[[#This Row],[2021]]-Table1[[#This Row],[2020]])/Table1[[#This Row],[2020]]</f>
        <v>2.2805539011478535</v>
      </c>
      <c r="G231">
        <v>3954928.98</v>
      </c>
    </row>
    <row r="232" spans="1:7" x14ac:dyDescent="0.25">
      <c r="A232" t="s">
        <v>1169</v>
      </c>
      <c r="B232" t="s">
        <v>1170</v>
      </c>
      <c r="C232" s="3">
        <v>5000</v>
      </c>
      <c r="D232" s="3">
        <v>16319.75</v>
      </c>
      <c r="F232" s="14">
        <f>(Table1[[#This Row],[2021]]-Table1[[#This Row],[2020]])/Table1[[#This Row],[2020]]</f>
        <v>2.2639499999999999</v>
      </c>
      <c r="G232">
        <v>21319.75</v>
      </c>
    </row>
    <row r="233" spans="1:7" x14ac:dyDescent="0.25">
      <c r="A233" t="s">
        <v>1171</v>
      </c>
      <c r="B233" t="s">
        <v>1172</v>
      </c>
      <c r="C233" s="3">
        <v>2974.75</v>
      </c>
      <c r="D233" s="3">
        <v>9694.8799999999992</v>
      </c>
      <c r="F233" s="14">
        <f>(Table1[[#This Row],[2021]]-Table1[[#This Row],[2020]])/Table1[[#This Row],[2020]]</f>
        <v>2.2590570636187914</v>
      </c>
      <c r="G233">
        <v>12669.63</v>
      </c>
    </row>
    <row r="234" spans="1:7" x14ac:dyDescent="0.25">
      <c r="A234" t="s">
        <v>1173</v>
      </c>
      <c r="B234" t="s">
        <v>1174</v>
      </c>
      <c r="C234" s="3">
        <v>8000</v>
      </c>
      <c r="D234" s="3">
        <v>26045</v>
      </c>
      <c r="F234" s="14">
        <f>(Table1[[#This Row],[2021]]-Table1[[#This Row],[2020]])/Table1[[#This Row],[2020]]</f>
        <v>2.2556250000000002</v>
      </c>
      <c r="G234">
        <v>34045</v>
      </c>
    </row>
    <row r="235" spans="1:7" x14ac:dyDescent="0.25">
      <c r="A235" t="s">
        <v>68</v>
      </c>
      <c r="B235" t="s">
        <v>1175</v>
      </c>
      <c r="C235" s="3">
        <v>203904.04</v>
      </c>
      <c r="D235" s="3">
        <v>657096.44999999995</v>
      </c>
      <c r="F235" s="14">
        <f>(Table1[[#This Row],[2021]]-Table1[[#This Row],[2020]])/Table1[[#This Row],[2020]]</f>
        <v>2.2225769043124397</v>
      </c>
      <c r="G235">
        <v>861000.49</v>
      </c>
    </row>
    <row r="236" spans="1:7" x14ac:dyDescent="0.25">
      <c r="A236" t="s">
        <v>124</v>
      </c>
      <c r="B236" t="s">
        <v>1176</v>
      </c>
      <c r="C236" s="3">
        <v>290000</v>
      </c>
      <c r="D236" s="3">
        <v>930000</v>
      </c>
      <c r="F236" s="14">
        <f>(Table1[[#This Row],[2021]]-Table1[[#This Row],[2020]])/Table1[[#This Row],[2020]]</f>
        <v>2.2068965517241379</v>
      </c>
      <c r="G236">
        <v>1220000</v>
      </c>
    </row>
    <row r="237" spans="1:7" x14ac:dyDescent="0.25">
      <c r="A237" t="s">
        <v>1177</v>
      </c>
      <c r="B237" t="s">
        <v>1178</v>
      </c>
      <c r="D237" s="3">
        <v>4263.3200000000006</v>
      </c>
      <c r="F237" s="14" t="e">
        <f>(Table1[[#This Row],[2021]]-Table1[[#This Row],[2020]])/Table1[[#This Row],[2020]]</f>
        <v>#DIV/0!</v>
      </c>
      <c r="G237">
        <v>4263.3200000000006</v>
      </c>
    </row>
    <row r="238" spans="1:7" x14ac:dyDescent="0.25">
      <c r="A238" t="s">
        <v>1179</v>
      </c>
      <c r="B238" t="s">
        <v>1180</v>
      </c>
      <c r="C238" s="3">
        <v>15200</v>
      </c>
      <c r="D238" s="3">
        <v>48656.12</v>
      </c>
      <c r="E238">
        <v>1047.05</v>
      </c>
      <c r="F238" s="14">
        <f>(Table1[[#This Row],[2021]]-Table1[[#This Row],[2020]])/Table1[[#This Row],[2020]]</f>
        <v>2.2010605263157896</v>
      </c>
      <c r="G238">
        <v>64903.170000000006</v>
      </c>
    </row>
    <row r="239" spans="1:7" x14ac:dyDescent="0.25">
      <c r="A239" t="s">
        <v>1181</v>
      </c>
      <c r="B239" t="s">
        <v>1182</v>
      </c>
      <c r="D239" s="3">
        <v>660452.92000000004</v>
      </c>
      <c r="F239" s="14" t="e">
        <f>(Table1[[#This Row],[2021]]-Table1[[#This Row],[2020]])/Table1[[#This Row],[2020]]</f>
        <v>#DIV/0!</v>
      </c>
      <c r="G239">
        <v>660452.92000000004</v>
      </c>
    </row>
    <row r="240" spans="1:7" x14ac:dyDescent="0.25">
      <c r="A240" t="s">
        <v>1183</v>
      </c>
      <c r="B240" t="s">
        <v>1184</v>
      </c>
      <c r="C240" s="3">
        <v>1050</v>
      </c>
      <c r="D240" s="3">
        <v>3346.79</v>
      </c>
      <c r="E240">
        <v>642.62</v>
      </c>
      <c r="F240" s="14">
        <f>(Table1[[#This Row],[2021]]-Table1[[#This Row],[2020]])/Table1[[#This Row],[2020]]</f>
        <v>2.1874190476190476</v>
      </c>
      <c r="G240">
        <v>5039.41</v>
      </c>
    </row>
    <row r="241" spans="1:7" x14ac:dyDescent="0.25">
      <c r="A241" t="s">
        <v>1185</v>
      </c>
      <c r="B241" t="s">
        <v>1186</v>
      </c>
      <c r="D241" s="3">
        <v>8719.2000000000007</v>
      </c>
      <c r="F241" s="14" t="e">
        <f>(Table1[[#This Row],[2021]]-Table1[[#This Row],[2020]])/Table1[[#This Row],[2020]]</f>
        <v>#DIV/0!</v>
      </c>
      <c r="G241">
        <v>8719.2000000000007</v>
      </c>
    </row>
    <row r="242" spans="1:7" x14ac:dyDescent="0.25">
      <c r="A242" t="s">
        <v>52</v>
      </c>
      <c r="B242" t="s">
        <v>1187</v>
      </c>
      <c r="C242" s="3">
        <v>245243.25</v>
      </c>
      <c r="D242" s="3">
        <v>775362</v>
      </c>
      <c r="F242" s="14">
        <f>(Table1[[#This Row],[2021]]-Table1[[#This Row],[2020]])/Table1[[#This Row],[2020]]</f>
        <v>2.16160383619121</v>
      </c>
      <c r="G242">
        <v>1020605.25</v>
      </c>
    </row>
    <row r="243" spans="1:7" x14ac:dyDescent="0.25">
      <c r="A243" t="s">
        <v>707</v>
      </c>
      <c r="B243" t="s">
        <v>1188</v>
      </c>
      <c r="C243" s="3">
        <v>36960</v>
      </c>
      <c r="D243" s="3">
        <v>116602.5</v>
      </c>
      <c r="E243">
        <v>3360</v>
      </c>
      <c r="F243" s="14">
        <f>(Table1[[#This Row],[2021]]-Table1[[#This Row],[2020]])/Table1[[#This Row],[2020]]</f>
        <v>2.1548295454545454</v>
      </c>
      <c r="G243">
        <v>156922.5</v>
      </c>
    </row>
    <row r="244" spans="1:7" x14ac:dyDescent="0.25">
      <c r="A244" t="s">
        <v>66</v>
      </c>
      <c r="B244" t="s">
        <v>1189</v>
      </c>
      <c r="C244" s="3">
        <v>303916.73</v>
      </c>
      <c r="D244" s="3">
        <v>945156.8</v>
      </c>
      <c r="F244" s="14">
        <f>(Table1[[#This Row],[2021]]-Table1[[#This Row],[2020]])/Table1[[#This Row],[2020]]</f>
        <v>2.1099202732274729</v>
      </c>
      <c r="G244">
        <v>1249073.53</v>
      </c>
    </row>
    <row r="245" spans="1:7" x14ac:dyDescent="0.25">
      <c r="A245" t="s">
        <v>490</v>
      </c>
      <c r="B245" t="s">
        <v>1190</v>
      </c>
      <c r="C245" s="3">
        <v>2453.7600000000002</v>
      </c>
      <c r="D245" s="3">
        <v>7512.86</v>
      </c>
      <c r="F245" s="14">
        <f>(Table1[[#This Row],[2021]]-Table1[[#This Row],[2020]])/Table1[[#This Row],[2020]]</f>
        <v>2.0617745826812723</v>
      </c>
      <c r="G245">
        <v>9966.619999999999</v>
      </c>
    </row>
    <row r="246" spans="1:7" x14ac:dyDescent="0.25">
      <c r="A246" t="s">
        <v>231</v>
      </c>
      <c r="B246" t="s">
        <v>1191</v>
      </c>
      <c r="E246">
        <v>76702.5</v>
      </c>
      <c r="F246" s="14" t="e">
        <f>(Table1[[#This Row],[2021]]-Table1[[#This Row],[2020]])/Table1[[#This Row],[2020]]</f>
        <v>#DIV/0!</v>
      </c>
      <c r="G246">
        <v>76702.5</v>
      </c>
    </row>
    <row r="247" spans="1:7" x14ac:dyDescent="0.25">
      <c r="A247" t="s">
        <v>1192</v>
      </c>
      <c r="B247" t="s">
        <v>1193</v>
      </c>
      <c r="C247" s="3">
        <v>8000</v>
      </c>
      <c r="D247" s="3">
        <v>24045</v>
      </c>
      <c r="F247" s="14">
        <f>(Table1[[#This Row],[2021]]-Table1[[#This Row],[2020]])/Table1[[#This Row],[2020]]</f>
        <v>2.0056250000000002</v>
      </c>
      <c r="G247">
        <v>32045</v>
      </c>
    </row>
    <row r="248" spans="1:7" x14ac:dyDescent="0.25">
      <c r="A248" t="s">
        <v>590</v>
      </c>
      <c r="B248" t="s">
        <v>1194</v>
      </c>
      <c r="C248" s="3">
        <v>1600</v>
      </c>
      <c r="D248" s="3">
        <v>4795</v>
      </c>
      <c r="F248" s="14">
        <f>(Table1[[#This Row],[2021]]-Table1[[#This Row],[2020]])/Table1[[#This Row],[2020]]</f>
        <v>1.996875</v>
      </c>
      <c r="G248">
        <v>6395</v>
      </c>
    </row>
    <row r="249" spans="1:7" x14ac:dyDescent="0.25">
      <c r="A249" t="s">
        <v>77</v>
      </c>
      <c r="B249" t="s">
        <v>1195</v>
      </c>
      <c r="C249" s="3">
        <v>224710.52</v>
      </c>
      <c r="D249" s="3">
        <v>663700.87</v>
      </c>
      <c r="F249" s="14">
        <f>(Table1[[#This Row],[2021]]-Table1[[#This Row],[2020]])/Table1[[#This Row],[2020]]</f>
        <v>1.9535816569691531</v>
      </c>
      <c r="G249">
        <v>888411.39</v>
      </c>
    </row>
    <row r="250" spans="1:7" x14ac:dyDescent="0.25">
      <c r="A250" t="s">
        <v>1196</v>
      </c>
      <c r="B250" t="s">
        <v>1197</v>
      </c>
      <c r="C250" s="3">
        <v>2725.36</v>
      </c>
      <c r="D250" s="3">
        <v>8036</v>
      </c>
      <c r="F250" s="14">
        <f>(Table1[[#This Row],[2021]]-Table1[[#This Row],[2020]])/Table1[[#This Row],[2020]]</f>
        <v>1.9486012857017052</v>
      </c>
      <c r="G250">
        <v>10761.36</v>
      </c>
    </row>
    <row r="251" spans="1:7" x14ac:dyDescent="0.25">
      <c r="A251" t="s">
        <v>42</v>
      </c>
      <c r="B251" t="s">
        <v>1198</v>
      </c>
      <c r="D251" s="3">
        <v>1071103.95</v>
      </c>
      <c r="F251" s="14" t="e">
        <f>(Table1[[#This Row],[2021]]-Table1[[#This Row],[2020]])/Table1[[#This Row],[2020]]</f>
        <v>#DIV/0!</v>
      </c>
      <c r="G251">
        <v>1071103.95</v>
      </c>
    </row>
    <row r="252" spans="1:7" x14ac:dyDescent="0.25">
      <c r="A252" t="s">
        <v>381</v>
      </c>
      <c r="B252" t="s">
        <v>1199</v>
      </c>
      <c r="C252" s="3">
        <v>5685526.2599999998</v>
      </c>
      <c r="D252" s="3">
        <v>16720206.939999999</v>
      </c>
      <c r="F252" s="14">
        <f>(Table1[[#This Row],[2021]]-Table1[[#This Row],[2020]])/Table1[[#This Row],[2020]]</f>
        <v>1.9408371671121258</v>
      </c>
      <c r="G252">
        <v>22405733.199999999</v>
      </c>
    </row>
    <row r="253" spans="1:7" x14ac:dyDescent="0.25">
      <c r="A253" t="s">
        <v>679</v>
      </c>
      <c r="B253" t="s">
        <v>1200</v>
      </c>
      <c r="D253" s="3">
        <v>163800</v>
      </c>
      <c r="E253">
        <v>138600</v>
      </c>
      <c r="F253" s="14" t="e">
        <f>(Table1[[#This Row],[2021]]-Table1[[#This Row],[2020]])/Table1[[#This Row],[2020]]</f>
        <v>#DIV/0!</v>
      </c>
      <c r="G253">
        <v>302400</v>
      </c>
    </row>
    <row r="254" spans="1:7" x14ac:dyDescent="0.25">
      <c r="A254" t="s">
        <v>207</v>
      </c>
      <c r="B254" t="s">
        <v>1201</v>
      </c>
      <c r="C254" s="3">
        <v>50355</v>
      </c>
      <c r="D254" s="3">
        <v>148000</v>
      </c>
      <c r="F254" s="14">
        <f>(Table1[[#This Row],[2021]]-Table1[[#This Row],[2020]])/Table1[[#This Row],[2020]]</f>
        <v>1.939132161652269</v>
      </c>
      <c r="G254">
        <v>198355</v>
      </c>
    </row>
    <row r="255" spans="1:7" x14ac:dyDescent="0.25">
      <c r="A255" t="s">
        <v>1202</v>
      </c>
      <c r="B255" t="s">
        <v>1203</v>
      </c>
      <c r="C255" s="3">
        <v>413825.28000000003</v>
      </c>
      <c r="D255" s="3">
        <v>1209345.3999999999</v>
      </c>
      <c r="F255" s="14">
        <f>(Table1[[#This Row],[2021]]-Table1[[#This Row],[2020]])/Table1[[#This Row],[2020]]</f>
        <v>1.9223574741494764</v>
      </c>
      <c r="G255">
        <v>1623170.68</v>
      </c>
    </row>
    <row r="256" spans="1:7" x14ac:dyDescent="0.25">
      <c r="A256" t="s">
        <v>1204</v>
      </c>
      <c r="B256" t="s">
        <v>1205</v>
      </c>
      <c r="C256" s="3">
        <v>29012</v>
      </c>
      <c r="D256" s="3">
        <v>84600</v>
      </c>
      <c r="F256" s="14">
        <f>(Table1[[#This Row],[2021]]-Table1[[#This Row],[2020]])/Table1[[#This Row],[2020]]</f>
        <v>1.9160347442437613</v>
      </c>
      <c r="G256">
        <v>113612</v>
      </c>
    </row>
    <row r="257" spans="1:7" x14ac:dyDescent="0.25">
      <c r="A257" t="s">
        <v>670</v>
      </c>
      <c r="B257" t="s">
        <v>1206</v>
      </c>
      <c r="C257" s="3">
        <v>209792.63</v>
      </c>
      <c r="D257" s="3">
        <v>598770.59</v>
      </c>
      <c r="F257" s="14">
        <f>(Table1[[#This Row],[2021]]-Table1[[#This Row],[2020]])/Table1[[#This Row],[2020]]</f>
        <v>1.8541068864049226</v>
      </c>
      <c r="G257">
        <v>808563.22</v>
      </c>
    </row>
    <row r="258" spans="1:7" x14ac:dyDescent="0.25">
      <c r="A258" t="s">
        <v>67</v>
      </c>
      <c r="B258" t="s">
        <v>1207</v>
      </c>
      <c r="C258" s="3">
        <v>753985.8</v>
      </c>
      <c r="D258" s="3">
        <v>2146286.3199999998</v>
      </c>
      <c r="E258">
        <v>15089.85</v>
      </c>
      <c r="F258" s="14">
        <f>(Table1[[#This Row],[2021]]-Table1[[#This Row],[2020]])/Table1[[#This Row],[2020]]</f>
        <v>1.8465871903688369</v>
      </c>
      <c r="G258">
        <v>2915361.97</v>
      </c>
    </row>
    <row r="259" spans="1:7" x14ac:dyDescent="0.25">
      <c r="A259" t="s">
        <v>294</v>
      </c>
      <c r="B259" t="s">
        <v>1208</v>
      </c>
      <c r="C259" s="3">
        <v>50148</v>
      </c>
      <c r="D259" s="3">
        <v>141750</v>
      </c>
      <c r="F259" s="14">
        <f>(Table1[[#This Row],[2021]]-Table1[[#This Row],[2020]])/Table1[[#This Row],[2020]]</f>
        <v>1.8266331658291457</v>
      </c>
      <c r="G259">
        <v>191898</v>
      </c>
    </row>
    <row r="260" spans="1:7" x14ac:dyDescent="0.25">
      <c r="A260" t="s">
        <v>1209</v>
      </c>
      <c r="B260" t="s">
        <v>1210</v>
      </c>
      <c r="C260" s="3">
        <v>1893.48</v>
      </c>
      <c r="D260" s="3">
        <v>5322</v>
      </c>
      <c r="F260" s="14">
        <f>(Table1[[#This Row],[2021]]-Table1[[#This Row],[2020]])/Table1[[#This Row],[2020]]</f>
        <v>1.8106977628493568</v>
      </c>
      <c r="G260">
        <v>7215.48</v>
      </c>
    </row>
    <row r="261" spans="1:7" x14ac:dyDescent="0.25">
      <c r="A261" t="s">
        <v>335</v>
      </c>
      <c r="B261" t="s">
        <v>1211</v>
      </c>
      <c r="D261" s="3">
        <v>30360.75</v>
      </c>
      <c r="F261" s="14" t="e">
        <f>(Table1[[#This Row],[2021]]-Table1[[#This Row],[2020]])/Table1[[#This Row],[2020]]</f>
        <v>#DIV/0!</v>
      </c>
      <c r="G261">
        <v>30360.75</v>
      </c>
    </row>
    <row r="262" spans="1:7" x14ac:dyDescent="0.25">
      <c r="A262" t="s">
        <v>527</v>
      </c>
      <c r="B262" t="s">
        <v>1212</v>
      </c>
      <c r="C262" s="3">
        <v>2898</v>
      </c>
      <c r="D262" s="3">
        <v>7969.5</v>
      </c>
      <c r="F262" s="14">
        <f>(Table1[[#This Row],[2021]]-Table1[[#This Row],[2020]])/Table1[[#This Row],[2020]]</f>
        <v>1.75</v>
      </c>
      <c r="G262">
        <v>10867.5</v>
      </c>
    </row>
    <row r="263" spans="1:7" x14ac:dyDescent="0.25">
      <c r="A263" t="s">
        <v>309</v>
      </c>
      <c r="B263" t="s">
        <v>1213</v>
      </c>
      <c r="C263" s="3">
        <v>9817.5</v>
      </c>
      <c r="D263" s="3">
        <v>26932.5</v>
      </c>
      <c r="F263" s="14">
        <f>(Table1[[#This Row],[2021]]-Table1[[#This Row],[2020]])/Table1[[#This Row],[2020]]</f>
        <v>1.7433155080213905</v>
      </c>
      <c r="G263">
        <v>36750</v>
      </c>
    </row>
    <row r="264" spans="1:7" x14ac:dyDescent="0.25">
      <c r="A264" t="s">
        <v>1214</v>
      </c>
      <c r="B264" t="s">
        <v>1215</v>
      </c>
      <c r="D264" s="3">
        <v>4016.5</v>
      </c>
      <c r="F264" s="14" t="e">
        <f>(Table1[[#This Row],[2021]]-Table1[[#This Row],[2020]])/Table1[[#This Row],[2020]]</f>
        <v>#DIV/0!</v>
      </c>
      <c r="G264">
        <v>4016.5</v>
      </c>
    </row>
    <row r="265" spans="1:7" x14ac:dyDescent="0.25">
      <c r="A265" t="s">
        <v>1216</v>
      </c>
      <c r="B265" t="s">
        <v>1217</v>
      </c>
      <c r="C265" s="3">
        <v>236900</v>
      </c>
      <c r="D265" s="3">
        <v>637087.94999999995</v>
      </c>
      <c r="E265">
        <v>20252.599999999999</v>
      </c>
      <c r="F265" s="14">
        <f>(Table1[[#This Row],[2021]]-Table1[[#This Row],[2020]])/Table1[[#This Row],[2020]]</f>
        <v>1.6892695230054873</v>
      </c>
      <c r="G265">
        <v>894240.54999999993</v>
      </c>
    </row>
    <row r="266" spans="1:7" x14ac:dyDescent="0.25">
      <c r="A266" t="s">
        <v>1218</v>
      </c>
      <c r="B266" t="s">
        <v>1219</v>
      </c>
      <c r="C266" s="3">
        <v>2931.05</v>
      </c>
      <c r="D266" s="3">
        <v>7766</v>
      </c>
      <c r="F266" s="14">
        <f>(Table1[[#This Row],[2021]]-Table1[[#This Row],[2020]])/Table1[[#This Row],[2020]]</f>
        <v>1.6495624434929461</v>
      </c>
      <c r="G266">
        <v>10697.05</v>
      </c>
    </row>
    <row r="267" spans="1:7" x14ac:dyDescent="0.25">
      <c r="A267" t="s">
        <v>113</v>
      </c>
      <c r="B267" t="s">
        <v>1220</v>
      </c>
      <c r="C267" s="3">
        <v>235383.75</v>
      </c>
      <c r="D267" s="3">
        <v>620896.5</v>
      </c>
      <c r="F267" s="14">
        <f>(Table1[[#This Row],[2021]]-Table1[[#This Row],[2020]])/Table1[[#This Row],[2020]]</f>
        <v>1.6378052860488457</v>
      </c>
      <c r="G267">
        <v>856280.25</v>
      </c>
    </row>
    <row r="268" spans="1:7" x14ac:dyDescent="0.25">
      <c r="A268" t="s">
        <v>339</v>
      </c>
      <c r="B268" t="s">
        <v>1221</v>
      </c>
      <c r="C268" s="3">
        <v>13286.22</v>
      </c>
      <c r="D268" s="3">
        <v>34955.85</v>
      </c>
      <c r="E268">
        <v>1280</v>
      </c>
      <c r="F268" s="14">
        <f>(Table1[[#This Row],[2021]]-Table1[[#This Row],[2020]])/Table1[[#This Row],[2020]]</f>
        <v>1.630985336687184</v>
      </c>
      <c r="G268">
        <v>49522.07</v>
      </c>
    </row>
    <row r="269" spans="1:7" x14ac:dyDescent="0.25">
      <c r="A269" t="s">
        <v>1222</v>
      </c>
      <c r="B269" t="s">
        <v>1223</v>
      </c>
      <c r="C269" s="3">
        <v>12482.05</v>
      </c>
      <c r="D269" s="3">
        <v>32696.36</v>
      </c>
      <c r="F269" s="14">
        <f>(Table1[[#This Row],[2021]]-Table1[[#This Row],[2020]])/Table1[[#This Row],[2020]]</f>
        <v>1.6194703594361506</v>
      </c>
      <c r="G269">
        <v>45178.41</v>
      </c>
    </row>
    <row r="270" spans="1:7" x14ac:dyDescent="0.25">
      <c r="A270" t="s">
        <v>1224</v>
      </c>
      <c r="B270" t="s">
        <v>1225</v>
      </c>
      <c r="C270" s="3">
        <v>914.57</v>
      </c>
      <c r="D270" s="3">
        <v>2392</v>
      </c>
      <c r="E270">
        <v>156</v>
      </c>
      <c r="F270" s="14">
        <f>(Table1[[#This Row],[2021]]-Table1[[#This Row],[2020]])/Table1[[#This Row],[2020]]</f>
        <v>1.6154367626316191</v>
      </c>
      <c r="G270">
        <v>3462.57</v>
      </c>
    </row>
    <row r="271" spans="1:7" x14ac:dyDescent="0.25">
      <c r="A271" t="s">
        <v>1226</v>
      </c>
      <c r="B271" t="s">
        <v>1227</v>
      </c>
      <c r="C271" s="3">
        <v>11665</v>
      </c>
      <c r="D271" s="3">
        <v>30295</v>
      </c>
      <c r="E271">
        <v>1500</v>
      </c>
      <c r="F271" s="14">
        <f>(Table1[[#This Row],[2021]]-Table1[[#This Row],[2020]])/Table1[[#This Row],[2020]]</f>
        <v>1.5970852978996999</v>
      </c>
      <c r="G271">
        <v>43460</v>
      </c>
    </row>
    <row r="272" spans="1:7" x14ac:dyDescent="0.25">
      <c r="A272" t="s">
        <v>1228</v>
      </c>
      <c r="B272" t="s">
        <v>1229</v>
      </c>
      <c r="D272" s="3">
        <v>522.4</v>
      </c>
      <c r="E272">
        <v>328.71</v>
      </c>
      <c r="F272" s="14" t="e">
        <f>(Table1[[#This Row],[2021]]-Table1[[#This Row],[2020]])/Table1[[#This Row],[2020]]</f>
        <v>#DIV/0!</v>
      </c>
      <c r="G272">
        <v>851.1099999999999</v>
      </c>
    </row>
    <row r="273" spans="1:7" x14ac:dyDescent="0.25">
      <c r="A273" t="s">
        <v>1230</v>
      </c>
      <c r="B273" t="s">
        <v>1231</v>
      </c>
      <c r="D273" s="3">
        <v>2000</v>
      </c>
      <c r="F273" s="14" t="e">
        <f>(Table1[[#This Row],[2021]]-Table1[[#This Row],[2020]])/Table1[[#This Row],[2020]]</f>
        <v>#DIV/0!</v>
      </c>
      <c r="G273">
        <v>2000</v>
      </c>
    </row>
    <row r="274" spans="1:7" x14ac:dyDescent="0.25">
      <c r="A274" t="s">
        <v>1232</v>
      </c>
      <c r="B274" t="s">
        <v>1233</v>
      </c>
      <c r="D274" s="3">
        <v>2000</v>
      </c>
      <c r="F274" s="14" t="e">
        <f>(Table1[[#This Row],[2021]]-Table1[[#This Row],[2020]])/Table1[[#This Row],[2020]]</f>
        <v>#DIV/0!</v>
      </c>
      <c r="G274">
        <v>2000</v>
      </c>
    </row>
    <row r="275" spans="1:7" x14ac:dyDescent="0.25">
      <c r="A275" t="s">
        <v>1234</v>
      </c>
      <c r="B275" t="s">
        <v>1235</v>
      </c>
      <c r="E275">
        <v>1165</v>
      </c>
      <c r="F275" s="14" t="e">
        <f>(Table1[[#This Row],[2021]]-Table1[[#This Row],[2020]])/Table1[[#This Row],[2020]]</f>
        <v>#DIV/0!</v>
      </c>
      <c r="G275">
        <v>1165</v>
      </c>
    </row>
    <row r="276" spans="1:7" x14ac:dyDescent="0.25">
      <c r="A276" t="s">
        <v>1236</v>
      </c>
      <c r="B276" t="s">
        <v>1237</v>
      </c>
      <c r="C276" s="3">
        <v>1989.78</v>
      </c>
      <c r="D276" s="3">
        <v>5115.8999999999996</v>
      </c>
      <c r="F276" s="14">
        <f>(Table1[[#This Row],[2021]]-Table1[[#This Row],[2020]])/Table1[[#This Row],[2020]]</f>
        <v>1.5710882610137804</v>
      </c>
      <c r="G276">
        <v>7105.6799999999994</v>
      </c>
    </row>
    <row r="277" spans="1:7" x14ac:dyDescent="0.25">
      <c r="A277" t="s">
        <v>27</v>
      </c>
      <c r="B277" t="s">
        <v>1238</v>
      </c>
      <c r="C277" s="3">
        <v>1041905.83</v>
      </c>
      <c r="D277" s="3">
        <v>2669927.0099999998</v>
      </c>
      <c r="E277">
        <v>579825.25</v>
      </c>
      <c r="F277" s="14">
        <f>(Table1[[#This Row],[2021]]-Table1[[#This Row],[2020]])/Table1[[#This Row],[2020]]</f>
        <v>1.5625415782537657</v>
      </c>
      <c r="G277">
        <v>4291658.09</v>
      </c>
    </row>
    <row r="278" spans="1:7" x14ac:dyDescent="0.25">
      <c r="A278" t="s">
        <v>1239</v>
      </c>
      <c r="B278" t="s">
        <v>1240</v>
      </c>
      <c r="C278" s="3">
        <v>10292</v>
      </c>
      <c r="D278" s="3">
        <v>26348.23</v>
      </c>
      <c r="F278" s="14">
        <f>(Table1[[#This Row],[2021]]-Table1[[#This Row],[2020]])/Table1[[#This Row],[2020]]</f>
        <v>1.5600689856198988</v>
      </c>
      <c r="G278">
        <v>36640.229999999996</v>
      </c>
    </row>
    <row r="279" spans="1:7" x14ac:dyDescent="0.25">
      <c r="A279" t="s">
        <v>1241</v>
      </c>
      <c r="B279" t="s">
        <v>1242</v>
      </c>
      <c r="C279" s="3">
        <v>1750.000000000002</v>
      </c>
      <c r="D279" s="3">
        <v>4450</v>
      </c>
      <c r="F279" s="14">
        <f>(Table1[[#This Row],[2021]]-Table1[[#This Row],[2020]])/Table1[[#This Row],[2020]]</f>
        <v>1.54285714285714</v>
      </c>
      <c r="G279">
        <v>6200.0000000000018</v>
      </c>
    </row>
    <row r="280" spans="1:7" x14ac:dyDescent="0.25">
      <c r="A280" t="s">
        <v>1243</v>
      </c>
      <c r="B280" t="s">
        <v>1244</v>
      </c>
      <c r="C280" s="3">
        <v>3078.63</v>
      </c>
      <c r="D280" s="3">
        <v>7787.7199999999993</v>
      </c>
      <c r="F280" s="14">
        <f>(Table1[[#This Row],[2021]]-Table1[[#This Row],[2020]])/Table1[[#This Row],[2020]]</f>
        <v>1.5296057012372384</v>
      </c>
      <c r="G280">
        <v>10866.349999999999</v>
      </c>
    </row>
    <row r="281" spans="1:7" x14ac:dyDescent="0.25">
      <c r="A281" t="s">
        <v>1245</v>
      </c>
      <c r="B281" t="s">
        <v>1246</v>
      </c>
      <c r="C281" s="3">
        <v>34588</v>
      </c>
      <c r="D281" s="3">
        <v>86467.5</v>
      </c>
      <c r="F281" s="14">
        <f>(Table1[[#This Row],[2021]]-Table1[[#This Row],[2020]])/Table1[[#This Row],[2020]]</f>
        <v>1.4999277205967387</v>
      </c>
      <c r="G281">
        <v>121055.5</v>
      </c>
    </row>
    <row r="282" spans="1:7" x14ac:dyDescent="0.25">
      <c r="A282" t="s">
        <v>1247</v>
      </c>
      <c r="B282" t="s">
        <v>1248</v>
      </c>
      <c r="C282" s="3">
        <v>90475.61</v>
      </c>
      <c r="D282" s="3">
        <v>225828.74</v>
      </c>
      <c r="F282" s="14">
        <f>(Table1[[#This Row],[2021]]-Table1[[#This Row],[2020]])/Table1[[#This Row],[2020]]</f>
        <v>1.4960178770831167</v>
      </c>
      <c r="G282">
        <v>316304.34999999998</v>
      </c>
    </row>
    <row r="283" spans="1:7" x14ac:dyDescent="0.25">
      <c r="A283" t="s">
        <v>1249</v>
      </c>
      <c r="B283" t="s">
        <v>1250</v>
      </c>
      <c r="C283" s="3">
        <v>8271.66</v>
      </c>
      <c r="D283" s="3">
        <v>20415.47</v>
      </c>
      <c r="F283" s="14">
        <f>(Table1[[#This Row],[2021]]-Table1[[#This Row],[2020]])/Table1[[#This Row],[2020]]</f>
        <v>1.4681224808563216</v>
      </c>
      <c r="G283">
        <v>28687.13</v>
      </c>
    </row>
    <row r="284" spans="1:7" x14ac:dyDescent="0.25">
      <c r="A284" t="s">
        <v>1251</v>
      </c>
      <c r="B284" t="s">
        <v>1252</v>
      </c>
      <c r="C284" s="3">
        <v>450</v>
      </c>
      <c r="D284" s="3">
        <v>1102</v>
      </c>
      <c r="E284">
        <v>-1102</v>
      </c>
      <c r="F284" s="14">
        <f>(Table1[[#This Row],[2021]]-Table1[[#This Row],[2020]])/Table1[[#This Row],[2020]]</f>
        <v>1.4488888888888889</v>
      </c>
      <c r="G284">
        <v>450</v>
      </c>
    </row>
    <row r="285" spans="1:7" x14ac:dyDescent="0.25">
      <c r="A285" t="s">
        <v>1253</v>
      </c>
      <c r="B285" t="s">
        <v>1254</v>
      </c>
      <c r="D285" s="3">
        <v>733.31</v>
      </c>
      <c r="E285">
        <v>332.18</v>
      </c>
      <c r="F285" s="14" t="e">
        <f>(Table1[[#This Row],[2021]]-Table1[[#This Row],[2020]])/Table1[[#This Row],[2020]]</f>
        <v>#DIV/0!</v>
      </c>
      <c r="G285">
        <v>1065.49</v>
      </c>
    </row>
    <row r="286" spans="1:7" x14ac:dyDescent="0.25">
      <c r="A286" t="s">
        <v>1255</v>
      </c>
      <c r="B286" t="s">
        <v>1256</v>
      </c>
      <c r="C286" s="3">
        <v>4408</v>
      </c>
      <c r="D286" s="3">
        <v>10688.86</v>
      </c>
      <c r="F286" s="14">
        <f>(Table1[[#This Row],[2021]]-Table1[[#This Row],[2020]])/Table1[[#This Row],[2020]]</f>
        <v>1.424877495462795</v>
      </c>
      <c r="G286">
        <v>15096.86</v>
      </c>
    </row>
    <row r="287" spans="1:7" x14ac:dyDescent="0.25">
      <c r="A287" t="s">
        <v>1257</v>
      </c>
      <c r="B287" t="s">
        <v>1258</v>
      </c>
      <c r="D287" s="3">
        <v>1000</v>
      </c>
      <c r="F287" s="14" t="e">
        <f>(Table1[[#This Row],[2021]]-Table1[[#This Row],[2020]])/Table1[[#This Row],[2020]]</f>
        <v>#DIV/0!</v>
      </c>
      <c r="G287">
        <v>1000</v>
      </c>
    </row>
    <row r="288" spans="1:7" x14ac:dyDescent="0.25">
      <c r="A288" t="s">
        <v>84</v>
      </c>
      <c r="B288" t="s">
        <v>1259</v>
      </c>
      <c r="C288" s="3">
        <v>75584.25</v>
      </c>
      <c r="D288" s="3">
        <v>181973.4</v>
      </c>
      <c r="F288" s="14">
        <f>(Table1[[#This Row],[2021]]-Table1[[#This Row],[2020]])/Table1[[#This Row],[2020]]</f>
        <v>1.4075571299576299</v>
      </c>
      <c r="G288">
        <v>257557.65</v>
      </c>
    </row>
    <row r="289" spans="1:7" x14ac:dyDescent="0.25">
      <c r="A289" t="s">
        <v>1260</v>
      </c>
      <c r="B289" t="s">
        <v>1261</v>
      </c>
      <c r="D289" s="3">
        <v>5000</v>
      </c>
      <c r="F289" s="14" t="e">
        <f>(Table1[[#This Row],[2021]]-Table1[[#This Row],[2020]])/Table1[[#This Row],[2020]]</f>
        <v>#DIV/0!</v>
      </c>
      <c r="G289">
        <v>5000</v>
      </c>
    </row>
    <row r="290" spans="1:7" x14ac:dyDescent="0.25">
      <c r="A290" t="s">
        <v>1262</v>
      </c>
      <c r="B290" t="s">
        <v>1263</v>
      </c>
      <c r="D290" s="3">
        <v>754.79</v>
      </c>
      <c r="F290" s="14" t="e">
        <f>(Table1[[#This Row],[2021]]-Table1[[#This Row],[2020]])/Table1[[#This Row],[2020]]</f>
        <v>#DIV/0!</v>
      </c>
      <c r="G290">
        <v>754.79</v>
      </c>
    </row>
    <row r="291" spans="1:7" x14ac:dyDescent="0.25">
      <c r="A291" t="s">
        <v>111</v>
      </c>
      <c r="B291" t="s">
        <v>1264</v>
      </c>
      <c r="C291" s="3">
        <v>137062.07999999999</v>
      </c>
      <c r="D291" s="3">
        <v>328814.96999999997</v>
      </c>
      <c r="F291" s="14">
        <f>(Table1[[#This Row],[2021]]-Table1[[#This Row],[2020]])/Table1[[#This Row],[2020]]</f>
        <v>1.3990221803142051</v>
      </c>
      <c r="G291">
        <v>465877.04999999993</v>
      </c>
    </row>
    <row r="292" spans="1:7" x14ac:dyDescent="0.25">
      <c r="A292" t="s">
        <v>1265</v>
      </c>
      <c r="B292" t="s">
        <v>1266</v>
      </c>
      <c r="C292" s="3">
        <v>8349.7000000000007</v>
      </c>
      <c r="D292" s="3">
        <v>19892.849999999999</v>
      </c>
      <c r="F292" s="14">
        <f>(Table1[[#This Row],[2021]]-Table1[[#This Row],[2020]])/Table1[[#This Row],[2020]]</f>
        <v>1.3824628429763939</v>
      </c>
      <c r="G292">
        <v>28242.55</v>
      </c>
    </row>
    <row r="293" spans="1:7" x14ac:dyDescent="0.25">
      <c r="A293" t="s">
        <v>1267</v>
      </c>
      <c r="B293" t="s">
        <v>1268</v>
      </c>
      <c r="C293" s="3">
        <v>23955</v>
      </c>
      <c r="D293" s="3">
        <v>56540</v>
      </c>
      <c r="F293" s="14">
        <f>(Table1[[#This Row],[2021]]-Table1[[#This Row],[2020]])/Table1[[#This Row],[2020]]</f>
        <v>1.3602588186182425</v>
      </c>
      <c r="G293">
        <v>80495</v>
      </c>
    </row>
    <row r="294" spans="1:7" x14ac:dyDescent="0.25">
      <c r="A294" t="s">
        <v>1269</v>
      </c>
      <c r="B294" t="s">
        <v>1270</v>
      </c>
      <c r="D294" s="3">
        <v>107870.96</v>
      </c>
      <c r="F294" s="14" t="e">
        <f>(Table1[[#This Row],[2021]]-Table1[[#This Row],[2020]])/Table1[[#This Row],[2020]]</f>
        <v>#DIV/0!</v>
      </c>
      <c r="G294">
        <v>107870.96</v>
      </c>
    </row>
    <row r="295" spans="1:7" x14ac:dyDescent="0.25">
      <c r="A295" t="s">
        <v>1271</v>
      </c>
      <c r="B295" t="s">
        <v>1272</v>
      </c>
      <c r="E295">
        <v>822.11</v>
      </c>
      <c r="F295" s="14" t="e">
        <f>(Table1[[#This Row],[2021]]-Table1[[#This Row],[2020]])/Table1[[#This Row],[2020]]</f>
        <v>#DIV/0!</v>
      </c>
      <c r="G295">
        <v>822.11</v>
      </c>
    </row>
    <row r="296" spans="1:7" x14ac:dyDescent="0.25">
      <c r="A296" t="s">
        <v>1273</v>
      </c>
      <c r="B296" t="s">
        <v>1274</v>
      </c>
      <c r="D296" s="3">
        <v>1000</v>
      </c>
      <c r="F296" s="14" t="e">
        <f>(Table1[[#This Row],[2021]]-Table1[[#This Row],[2020]])/Table1[[#This Row],[2020]]</f>
        <v>#DIV/0!</v>
      </c>
      <c r="G296">
        <v>1000</v>
      </c>
    </row>
    <row r="297" spans="1:7" x14ac:dyDescent="0.25">
      <c r="A297" t="s">
        <v>1275</v>
      </c>
      <c r="B297" t="s">
        <v>1276</v>
      </c>
      <c r="C297" s="3">
        <v>6342</v>
      </c>
      <c r="D297" s="3">
        <v>14963.7</v>
      </c>
      <c r="F297" s="14">
        <f>(Table1[[#This Row],[2021]]-Table1[[#This Row],[2020]])/Table1[[#This Row],[2020]]</f>
        <v>1.3594607379375592</v>
      </c>
      <c r="G297">
        <v>21305.7</v>
      </c>
    </row>
    <row r="298" spans="1:7" x14ac:dyDescent="0.25">
      <c r="A298" t="s">
        <v>1277</v>
      </c>
      <c r="B298" t="s">
        <v>1278</v>
      </c>
      <c r="D298" s="3">
        <v>1000</v>
      </c>
      <c r="F298" s="14" t="e">
        <f>(Table1[[#This Row],[2021]]-Table1[[#This Row],[2020]])/Table1[[#This Row],[2020]]</f>
        <v>#DIV/0!</v>
      </c>
      <c r="G298">
        <v>1000</v>
      </c>
    </row>
    <row r="299" spans="1:7" x14ac:dyDescent="0.25">
      <c r="A299" t="s">
        <v>1279</v>
      </c>
      <c r="B299" t="s">
        <v>1280</v>
      </c>
      <c r="D299" s="3">
        <v>126666</v>
      </c>
      <c r="F299" s="14" t="e">
        <f>(Table1[[#This Row],[2021]]-Table1[[#This Row],[2020]])/Table1[[#This Row],[2020]]</f>
        <v>#DIV/0!</v>
      </c>
      <c r="G299">
        <v>126666</v>
      </c>
    </row>
    <row r="300" spans="1:7" x14ac:dyDescent="0.25">
      <c r="A300" t="s">
        <v>1281</v>
      </c>
      <c r="B300" t="s">
        <v>1282</v>
      </c>
      <c r="D300" s="3">
        <v>85</v>
      </c>
      <c r="F300" s="14" t="e">
        <f>(Table1[[#This Row],[2021]]-Table1[[#This Row],[2020]])/Table1[[#This Row],[2020]]</f>
        <v>#DIV/0!</v>
      </c>
      <c r="G300">
        <v>85</v>
      </c>
    </row>
    <row r="301" spans="1:7" x14ac:dyDescent="0.25">
      <c r="A301" t="s">
        <v>1283</v>
      </c>
      <c r="B301" t="s">
        <v>1284</v>
      </c>
      <c r="C301" s="3">
        <v>3752</v>
      </c>
      <c r="D301" s="3">
        <v>8799.8700000000008</v>
      </c>
      <c r="F301" s="14">
        <f>(Table1[[#This Row],[2021]]-Table1[[#This Row],[2020]])/Table1[[#This Row],[2020]]</f>
        <v>1.3453811300639662</v>
      </c>
      <c r="G301">
        <v>12551.87</v>
      </c>
    </row>
    <row r="302" spans="1:7" x14ac:dyDescent="0.25">
      <c r="A302" t="s">
        <v>1285</v>
      </c>
      <c r="B302" t="s">
        <v>1286</v>
      </c>
      <c r="D302" s="3">
        <v>1000</v>
      </c>
      <c r="F302" s="14" t="e">
        <f>(Table1[[#This Row],[2021]]-Table1[[#This Row],[2020]])/Table1[[#This Row],[2020]]</f>
        <v>#DIV/0!</v>
      </c>
      <c r="G302">
        <v>1000</v>
      </c>
    </row>
    <row r="303" spans="1:7" x14ac:dyDescent="0.25">
      <c r="A303" t="s">
        <v>1287</v>
      </c>
      <c r="B303" t="s">
        <v>1288</v>
      </c>
      <c r="C303" s="3">
        <v>0</v>
      </c>
      <c r="F303" s="14" t="e">
        <f>(Table1[[#This Row],[2021]]-Table1[[#This Row],[2020]])/Table1[[#This Row],[2020]]</f>
        <v>#DIV/0!</v>
      </c>
      <c r="G303">
        <v>0</v>
      </c>
    </row>
    <row r="304" spans="1:7" x14ac:dyDescent="0.25">
      <c r="A304" t="s">
        <v>1289</v>
      </c>
      <c r="B304" t="s">
        <v>1290</v>
      </c>
      <c r="C304" s="3">
        <v>0</v>
      </c>
      <c r="D304" s="3">
        <v>13923</v>
      </c>
      <c r="F304" s="14" t="e">
        <f>(Table1[[#This Row],[2021]]-Table1[[#This Row],[2020]])/Table1[[#This Row],[2020]]</f>
        <v>#DIV/0!</v>
      </c>
      <c r="G304">
        <v>13923</v>
      </c>
    </row>
    <row r="305" spans="1:7" x14ac:dyDescent="0.25">
      <c r="A305" t="s">
        <v>726</v>
      </c>
      <c r="B305" t="s">
        <v>1291</v>
      </c>
      <c r="C305" s="3">
        <v>1110</v>
      </c>
      <c r="D305" s="3">
        <v>2590</v>
      </c>
      <c r="F305" s="14">
        <f>(Table1[[#This Row],[2021]]-Table1[[#This Row],[2020]])/Table1[[#This Row],[2020]]</f>
        <v>1.3333333333333333</v>
      </c>
      <c r="G305">
        <v>3700</v>
      </c>
    </row>
    <row r="306" spans="1:7" x14ac:dyDescent="0.25">
      <c r="A306" t="s">
        <v>1292</v>
      </c>
      <c r="B306" t="s">
        <v>1293</v>
      </c>
      <c r="C306" s="3">
        <v>10956.5</v>
      </c>
      <c r="D306" s="3">
        <v>25536</v>
      </c>
      <c r="F306" s="14">
        <f>(Table1[[#This Row],[2021]]-Table1[[#This Row],[2020]])/Table1[[#This Row],[2020]]</f>
        <v>1.3306712910144662</v>
      </c>
      <c r="G306">
        <v>36492.5</v>
      </c>
    </row>
    <row r="307" spans="1:7" x14ac:dyDescent="0.25">
      <c r="A307" t="s">
        <v>337</v>
      </c>
      <c r="B307" t="s">
        <v>1294</v>
      </c>
      <c r="D307" s="3">
        <v>29872.5</v>
      </c>
      <c r="F307" s="14" t="e">
        <f>(Table1[[#This Row],[2021]]-Table1[[#This Row],[2020]])/Table1[[#This Row],[2020]]</f>
        <v>#DIV/0!</v>
      </c>
      <c r="G307">
        <v>29872.5</v>
      </c>
    </row>
    <row r="308" spans="1:7" x14ac:dyDescent="0.25">
      <c r="A308" t="s">
        <v>73</v>
      </c>
      <c r="B308" t="s">
        <v>1295</v>
      </c>
      <c r="C308" s="3">
        <v>335175.75</v>
      </c>
      <c r="D308" s="3">
        <v>780676.38</v>
      </c>
      <c r="F308" s="14">
        <f>(Table1[[#This Row],[2021]]-Table1[[#This Row],[2020]])/Table1[[#This Row],[2020]]</f>
        <v>1.3291553162781018</v>
      </c>
      <c r="G308">
        <v>1115852.1299999999</v>
      </c>
    </row>
    <row r="309" spans="1:7" x14ac:dyDescent="0.25">
      <c r="A309" t="s">
        <v>1296</v>
      </c>
      <c r="B309" t="s">
        <v>1297</v>
      </c>
      <c r="C309" s="3">
        <v>30000</v>
      </c>
      <c r="D309" s="3">
        <v>69867.88</v>
      </c>
      <c r="E309">
        <v>3208.24</v>
      </c>
      <c r="F309" s="14">
        <f>(Table1[[#This Row],[2021]]-Table1[[#This Row],[2020]])/Table1[[#This Row],[2020]]</f>
        <v>1.3289293333333334</v>
      </c>
      <c r="G309">
        <v>103076.12000000001</v>
      </c>
    </row>
    <row r="310" spans="1:7" x14ac:dyDescent="0.25">
      <c r="A310" t="s">
        <v>180</v>
      </c>
      <c r="B310" t="s">
        <v>1298</v>
      </c>
      <c r="C310" s="3">
        <v>40320</v>
      </c>
      <c r="D310" s="3">
        <v>92536.5</v>
      </c>
      <c r="F310" s="14">
        <f>(Table1[[#This Row],[2021]]-Table1[[#This Row],[2020]])/Table1[[#This Row],[2020]]</f>
        <v>1.2950520833333334</v>
      </c>
      <c r="G310">
        <v>132856.5</v>
      </c>
    </row>
    <row r="311" spans="1:7" x14ac:dyDescent="0.25">
      <c r="A311" t="s">
        <v>118</v>
      </c>
      <c r="B311" t="s">
        <v>1299</v>
      </c>
      <c r="C311" s="3">
        <v>261511.58</v>
      </c>
      <c r="D311" s="3">
        <v>597990.25</v>
      </c>
      <c r="F311" s="14">
        <f>(Table1[[#This Row],[2021]]-Table1[[#This Row],[2020]])/Table1[[#This Row],[2020]]</f>
        <v>1.2866683379757029</v>
      </c>
      <c r="G311">
        <v>859501.83</v>
      </c>
    </row>
    <row r="312" spans="1:7" x14ac:dyDescent="0.25">
      <c r="A312" t="s">
        <v>1300</v>
      </c>
      <c r="B312" t="s">
        <v>1301</v>
      </c>
      <c r="D312" s="3">
        <v>2000</v>
      </c>
      <c r="F312" s="14" t="e">
        <f>(Table1[[#This Row],[2021]]-Table1[[#This Row],[2020]])/Table1[[#This Row],[2020]]</f>
        <v>#DIV/0!</v>
      </c>
      <c r="G312">
        <v>2000</v>
      </c>
    </row>
    <row r="313" spans="1:7" x14ac:dyDescent="0.25">
      <c r="A313" t="s">
        <v>1302</v>
      </c>
      <c r="B313" t="s">
        <v>1303</v>
      </c>
      <c r="C313" s="3">
        <v>2777.25</v>
      </c>
      <c r="D313" s="3">
        <v>6344.2800000000007</v>
      </c>
      <c r="F313" s="14">
        <f>(Table1[[#This Row],[2021]]-Table1[[#This Row],[2020]])/Table1[[#This Row],[2020]]</f>
        <v>1.2843748312179317</v>
      </c>
      <c r="G313">
        <v>9121.5300000000007</v>
      </c>
    </row>
    <row r="314" spans="1:7" x14ac:dyDescent="0.25">
      <c r="A314" t="s">
        <v>411</v>
      </c>
      <c r="B314" t="s">
        <v>1304</v>
      </c>
      <c r="D314" s="3">
        <v>16537.5</v>
      </c>
      <c r="F314" s="14" t="e">
        <f>(Table1[[#This Row],[2021]]-Table1[[#This Row],[2020]])/Table1[[#This Row],[2020]]</f>
        <v>#DIV/0!</v>
      </c>
      <c r="G314">
        <v>16537.5</v>
      </c>
    </row>
    <row r="315" spans="1:7" x14ac:dyDescent="0.25">
      <c r="A315" t="s">
        <v>464</v>
      </c>
      <c r="B315" t="s">
        <v>1305</v>
      </c>
      <c r="C315" s="3">
        <v>4426</v>
      </c>
      <c r="D315" s="3">
        <v>10000</v>
      </c>
      <c r="F315" s="14">
        <f>(Table1[[#This Row],[2021]]-Table1[[#This Row],[2020]])/Table1[[#This Row],[2020]]</f>
        <v>1.2593764121102575</v>
      </c>
      <c r="G315">
        <v>14426</v>
      </c>
    </row>
    <row r="316" spans="1:7" x14ac:dyDescent="0.25">
      <c r="A316" t="s">
        <v>1306</v>
      </c>
      <c r="B316" t="s">
        <v>1307</v>
      </c>
      <c r="D316" s="3">
        <v>3276</v>
      </c>
      <c r="F316" s="14" t="e">
        <f>(Table1[[#This Row],[2021]]-Table1[[#This Row],[2020]])/Table1[[#This Row],[2020]]</f>
        <v>#DIV/0!</v>
      </c>
      <c r="G316">
        <v>3276</v>
      </c>
    </row>
    <row r="317" spans="1:7" x14ac:dyDescent="0.25">
      <c r="A317" t="s">
        <v>1308</v>
      </c>
      <c r="B317" t="s">
        <v>1309</v>
      </c>
      <c r="C317" s="3">
        <v>4126.75</v>
      </c>
      <c r="D317" s="3">
        <v>9300</v>
      </c>
      <c r="F317" s="14">
        <f>(Table1[[#This Row],[2021]]-Table1[[#This Row],[2020]])/Table1[[#This Row],[2020]]</f>
        <v>1.2535893863209548</v>
      </c>
      <c r="G317">
        <v>13426.75</v>
      </c>
    </row>
    <row r="318" spans="1:7" x14ac:dyDescent="0.25">
      <c r="A318" t="s">
        <v>705</v>
      </c>
      <c r="B318" t="s">
        <v>1310</v>
      </c>
      <c r="C318" s="3">
        <v>2717</v>
      </c>
      <c r="D318" s="3">
        <v>6114</v>
      </c>
      <c r="F318" s="14">
        <f>(Table1[[#This Row],[2021]]-Table1[[#This Row],[2020]])/Table1[[#This Row],[2020]]</f>
        <v>1.2502760397497239</v>
      </c>
      <c r="G318">
        <v>8831</v>
      </c>
    </row>
    <row r="319" spans="1:7" x14ac:dyDescent="0.25">
      <c r="A319" t="s">
        <v>1311</v>
      </c>
      <c r="B319" t="s">
        <v>1312</v>
      </c>
      <c r="C319" s="3">
        <v>150</v>
      </c>
      <c r="D319" s="3">
        <v>334.39</v>
      </c>
      <c r="F319" s="14">
        <f>(Table1[[#This Row],[2021]]-Table1[[#This Row],[2020]])/Table1[[#This Row],[2020]]</f>
        <v>1.2292666666666665</v>
      </c>
      <c r="G319">
        <v>484.39</v>
      </c>
    </row>
    <row r="320" spans="1:7" x14ac:dyDescent="0.25">
      <c r="A320" t="s">
        <v>578</v>
      </c>
      <c r="B320" t="s">
        <v>1313</v>
      </c>
      <c r="D320" s="3">
        <v>5160.75</v>
      </c>
      <c r="F320" s="14" t="e">
        <f>(Table1[[#This Row],[2021]]-Table1[[#This Row],[2020]])/Table1[[#This Row],[2020]]</f>
        <v>#DIV/0!</v>
      </c>
      <c r="G320">
        <v>5160.75</v>
      </c>
    </row>
    <row r="321" spans="1:7" x14ac:dyDescent="0.25">
      <c r="A321" t="s">
        <v>1314</v>
      </c>
      <c r="B321" t="s">
        <v>1315</v>
      </c>
      <c r="C321" s="3">
        <v>2100.1799999999998</v>
      </c>
      <c r="D321" s="3">
        <v>4653.42</v>
      </c>
      <c r="E321">
        <v>203</v>
      </c>
      <c r="F321" s="14">
        <f>(Table1[[#This Row],[2021]]-Table1[[#This Row],[2020]])/Table1[[#This Row],[2020]]</f>
        <v>1.2157243664828732</v>
      </c>
      <c r="G321">
        <v>6956.6</v>
      </c>
    </row>
    <row r="322" spans="1:7" x14ac:dyDescent="0.25">
      <c r="A322" t="s">
        <v>1316</v>
      </c>
      <c r="B322" t="s">
        <v>1317</v>
      </c>
      <c r="C322" s="3">
        <v>181174.99</v>
      </c>
      <c r="D322" s="3">
        <v>401300.36</v>
      </c>
      <c r="E322">
        <v>186998.89</v>
      </c>
      <c r="F322" s="14">
        <f>(Table1[[#This Row],[2021]]-Table1[[#This Row],[2020]])/Table1[[#This Row],[2020]]</f>
        <v>1.214987620531951</v>
      </c>
      <c r="G322">
        <v>769474.24</v>
      </c>
    </row>
    <row r="323" spans="1:7" x14ac:dyDescent="0.25">
      <c r="A323" t="s">
        <v>1318</v>
      </c>
      <c r="B323" t="s">
        <v>1319</v>
      </c>
      <c r="E323">
        <v>2000</v>
      </c>
      <c r="F323" s="14" t="e">
        <f>(Table1[[#This Row],[2021]]-Table1[[#This Row],[2020]])/Table1[[#This Row],[2020]]</f>
        <v>#DIV/0!</v>
      </c>
      <c r="G323">
        <v>2000</v>
      </c>
    </row>
    <row r="324" spans="1:7" x14ac:dyDescent="0.25">
      <c r="A324" t="s">
        <v>1320</v>
      </c>
      <c r="B324" t="s">
        <v>1321</v>
      </c>
      <c r="E324">
        <v>2000</v>
      </c>
      <c r="F324" s="14" t="e">
        <f>(Table1[[#This Row],[2021]]-Table1[[#This Row],[2020]])/Table1[[#This Row],[2020]]</f>
        <v>#DIV/0!</v>
      </c>
      <c r="G324">
        <v>2000</v>
      </c>
    </row>
    <row r="325" spans="1:7" x14ac:dyDescent="0.25">
      <c r="A325" t="s">
        <v>1322</v>
      </c>
      <c r="B325" t="s">
        <v>1323</v>
      </c>
      <c r="D325" s="3">
        <v>2000</v>
      </c>
      <c r="F325" s="14" t="e">
        <f>(Table1[[#This Row],[2021]]-Table1[[#This Row],[2020]])/Table1[[#This Row],[2020]]</f>
        <v>#DIV/0!</v>
      </c>
      <c r="G325">
        <v>2000</v>
      </c>
    </row>
    <row r="326" spans="1:7" x14ac:dyDescent="0.25">
      <c r="A326" t="s">
        <v>1324</v>
      </c>
      <c r="B326" t="s">
        <v>1325</v>
      </c>
      <c r="D326" s="3">
        <v>2000</v>
      </c>
      <c r="F326" s="14" t="e">
        <f>(Table1[[#This Row],[2021]]-Table1[[#This Row],[2020]])/Table1[[#This Row],[2020]]</f>
        <v>#DIV/0!</v>
      </c>
      <c r="G326">
        <v>2000</v>
      </c>
    </row>
    <row r="327" spans="1:7" x14ac:dyDescent="0.25">
      <c r="A327" t="s">
        <v>1326</v>
      </c>
      <c r="B327" t="s">
        <v>1327</v>
      </c>
      <c r="D327" s="3">
        <v>2000</v>
      </c>
      <c r="F327" s="14" t="e">
        <f>(Table1[[#This Row],[2021]]-Table1[[#This Row],[2020]])/Table1[[#This Row],[2020]]</f>
        <v>#DIV/0!</v>
      </c>
      <c r="G327">
        <v>2000</v>
      </c>
    </row>
    <row r="328" spans="1:7" x14ac:dyDescent="0.25">
      <c r="A328" t="s">
        <v>1328</v>
      </c>
      <c r="B328" t="s">
        <v>1329</v>
      </c>
      <c r="D328" s="3">
        <v>85</v>
      </c>
      <c r="F328" s="14" t="e">
        <f>(Table1[[#This Row],[2021]]-Table1[[#This Row],[2020]])/Table1[[#This Row],[2020]]</f>
        <v>#DIV/0!</v>
      </c>
      <c r="G328">
        <v>85</v>
      </c>
    </row>
    <row r="329" spans="1:7" x14ac:dyDescent="0.25">
      <c r="A329" t="s">
        <v>1330</v>
      </c>
      <c r="B329" t="s">
        <v>1331</v>
      </c>
      <c r="D329" s="3">
        <v>1000</v>
      </c>
      <c r="F329" s="14" t="e">
        <f>(Table1[[#This Row],[2021]]-Table1[[#This Row],[2020]])/Table1[[#This Row],[2020]]</f>
        <v>#DIV/0!</v>
      </c>
      <c r="G329">
        <v>1000</v>
      </c>
    </row>
    <row r="330" spans="1:7" x14ac:dyDescent="0.25">
      <c r="A330" t="s">
        <v>51</v>
      </c>
      <c r="B330" t="s">
        <v>1332</v>
      </c>
      <c r="C330" s="3">
        <v>528570</v>
      </c>
      <c r="D330" s="3">
        <v>1155941.7</v>
      </c>
      <c r="E330">
        <v>32025</v>
      </c>
      <c r="F330" s="14">
        <f>(Table1[[#This Row],[2021]]-Table1[[#This Row],[2020]])/Table1[[#This Row],[2020]]</f>
        <v>1.1869226403314603</v>
      </c>
      <c r="G330">
        <v>1716536.7</v>
      </c>
    </row>
    <row r="331" spans="1:7" x14ac:dyDescent="0.25">
      <c r="A331" t="s">
        <v>1333</v>
      </c>
      <c r="B331" t="s">
        <v>1334</v>
      </c>
      <c r="D331" s="3">
        <v>2814.97</v>
      </c>
      <c r="F331" s="14" t="e">
        <f>(Table1[[#This Row],[2021]]-Table1[[#This Row],[2020]])/Table1[[#This Row],[2020]]</f>
        <v>#DIV/0!</v>
      </c>
      <c r="G331">
        <v>2814.97</v>
      </c>
    </row>
    <row r="332" spans="1:7" x14ac:dyDescent="0.25">
      <c r="A332" t="s">
        <v>1335</v>
      </c>
      <c r="B332" t="s">
        <v>1336</v>
      </c>
      <c r="D332" s="3">
        <v>10406.02</v>
      </c>
      <c r="F332" s="14" t="e">
        <f>(Table1[[#This Row],[2021]]-Table1[[#This Row],[2020]])/Table1[[#This Row],[2020]]</f>
        <v>#DIV/0!</v>
      </c>
      <c r="G332">
        <v>10406.02</v>
      </c>
    </row>
    <row r="333" spans="1:7" x14ac:dyDescent="0.25">
      <c r="A333" t="s">
        <v>1337</v>
      </c>
      <c r="B333" t="s">
        <v>1338</v>
      </c>
      <c r="D333" s="3">
        <v>1000</v>
      </c>
      <c r="F333" s="14" t="e">
        <f>(Table1[[#This Row],[2021]]-Table1[[#This Row],[2020]])/Table1[[#This Row],[2020]]</f>
        <v>#DIV/0!</v>
      </c>
      <c r="G333">
        <v>1000</v>
      </c>
    </row>
    <row r="334" spans="1:7" x14ac:dyDescent="0.25">
      <c r="A334" t="s">
        <v>72</v>
      </c>
      <c r="B334" t="s">
        <v>1339</v>
      </c>
      <c r="C334" s="3">
        <v>105000</v>
      </c>
      <c r="D334" s="3">
        <v>228984</v>
      </c>
      <c r="F334" s="14">
        <f>(Table1[[#This Row],[2021]]-Table1[[#This Row],[2020]])/Table1[[#This Row],[2020]]</f>
        <v>1.1808000000000001</v>
      </c>
      <c r="G334">
        <v>333984</v>
      </c>
    </row>
    <row r="335" spans="1:7" x14ac:dyDescent="0.25">
      <c r="A335" t="s">
        <v>1340</v>
      </c>
      <c r="B335" t="s">
        <v>1341</v>
      </c>
      <c r="E335">
        <v>2000</v>
      </c>
      <c r="F335" s="14" t="e">
        <f>(Table1[[#This Row],[2021]]-Table1[[#This Row],[2020]])/Table1[[#This Row],[2020]]</f>
        <v>#DIV/0!</v>
      </c>
      <c r="G335">
        <v>2000</v>
      </c>
    </row>
    <row r="336" spans="1:7" x14ac:dyDescent="0.25">
      <c r="A336" t="s">
        <v>1342</v>
      </c>
      <c r="B336" t="s">
        <v>1343</v>
      </c>
      <c r="D336" s="3">
        <v>1000</v>
      </c>
      <c r="F336" s="14" t="e">
        <f>(Table1[[#This Row],[2021]]-Table1[[#This Row],[2020]])/Table1[[#This Row],[2020]]</f>
        <v>#DIV/0!</v>
      </c>
      <c r="G336">
        <v>1000</v>
      </c>
    </row>
    <row r="337" spans="1:7" x14ac:dyDescent="0.25">
      <c r="A337" t="s">
        <v>1344</v>
      </c>
      <c r="B337" t="s">
        <v>1345</v>
      </c>
      <c r="C337" s="3">
        <v>7469</v>
      </c>
      <c r="D337" s="3">
        <v>15824.03</v>
      </c>
      <c r="F337" s="14">
        <f>(Table1[[#This Row],[2021]]-Table1[[#This Row],[2020]])/Table1[[#This Row],[2020]]</f>
        <v>1.1186276609987951</v>
      </c>
      <c r="G337">
        <v>23293.03</v>
      </c>
    </row>
    <row r="338" spans="1:7" x14ac:dyDescent="0.25">
      <c r="A338" t="s">
        <v>451</v>
      </c>
      <c r="B338" t="s">
        <v>1346</v>
      </c>
      <c r="C338" s="3">
        <v>6555</v>
      </c>
      <c r="D338" s="3">
        <v>13695</v>
      </c>
      <c r="F338" s="14">
        <f>(Table1[[#This Row],[2021]]-Table1[[#This Row],[2020]])/Table1[[#This Row],[2020]]</f>
        <v>1.0892448512585813</v>
      </c>
      <c r="G338">
        <v>20250</v>
      </c>
    </row>
    <row r="339" spans="1:7" x14ac:dyDescent="0.25">
      <c r="A339" t="s">
        <v>1347</v>
      </c>
      <c r="B339" t="s">
        <v>1348</v>
      </c>
      <c r="D339" s="3">
        <v>27285.3</v>
      </c>
      <c r="F339" s="14" t="e">
        <f>(Table1[[#This Row],[2021]]-Table1[[#This Row],[2020]])/Table1[[#This Row],[2020]]</f>
        <v>#DIV/0!</v>
      </c>
      <c r="G339">
        <v>27285.3</v>
      </c>
    </row>
    <row r="340" spans="1:7" x14ac:dyDescent="0.25">
      <c r="A340" t="s">
        <v>376</v>
      </c>
      <c r="B340" t="s">
        <v>1349</v>
      </c>
      <c r="C340" s="3">
        <v>0</v>
      </c>
      <c r="D340" s="3">
        <v>0</v>
      </c>
      <c r="F340" s="14" t="e">
        <f>(Table1[[#This Row],[2021]]-Table1[[#This Row],[2020]])/Table1[[#This Row],[2020]]</f>
        <v>#DIV/0!</v>
      </c>
      <c r="G340">
        <v>0</v>
      </c>
    </row>
    <row r="341" spans="1:7" x14ac:dyDescent="0.25">
      <c r="A341" t="s">
        <v>1350</v>
      </c>
      <c r="B341" t="s">
        <v>1351</v>
      </c>
      <c r="E341">
        <v>2000</v>
      </c>
      <c r="F341" s="14" t="e">
        <f>(Table1[[#This Row],[2021]]-Table1[[#This Row],[2020]])/Table1[[#This Row],[2020]]</f>
        <v>#DIV/0!</v>
      </c>
      <c r="G341">
        <v>2000</v>
      </c>
    </row>
    <row r="342" spans="1:7" x14ac:dyDescent="0.25">
      <c r="A342" t="s">
        <v>1352</v>
      </c>
      <c r="B342" t="s">
        <v>1353</v>
      </c>
      <c r="C342" s="3">
        <v>4865.3999999999996</v>
      </c>
      <c r="D342" s="3">
        <v>10054.959999999999</v>
      </c>
      <c r="F342" s="14">
        <f>(Table1[[#This Row],[2021]]-Table1[[#This Row],[2020]])/Table1[[#This Row],[2020]]</f>
        <v>1.0666255600772803</v>
      </c>
      <c r="G342">
        <v>14920.359999999999</v>
      </c>
    </row>
    <row r="343" spans="1:7" x14ac:dyDescent="0.25">
      <c r="A343" t="s">
        <v>205</v>
      </c>
      <c r="B343" t="s">
        <v>1354</v>
      </c>
      <c r="C343" s="3">
        <v>83083.17</v>
      </c>
      <c r="D343" s="3">
        <v>170621.9</v>
      </c>
      <c r="E343">
        <v>77175</v>
      </c>
      <c r="F343" s="14">
        <f>(Table1[[#This Row],[2021]]-Table1[[#This Row],[2020]])/Table1[[#This Row],[2020]]</f>
        <v>1.0536277082350132</v>
      </c>
      <c r="G343">
        <v>330880.07</v>
      </c>
    </row>
    <row r="344" spans="1:7" x14ac:dyDescent="0.25">
      <c r="A344" t="s">
        <v>1355</v>
      </c>
      <c r="B344" t="s">
        <v>1356</v>
      </c>
      <c r="C344" s="3">
        <v>260</v>
      </c>
      <c r="D344" s="3">
        <v>530</v>
      </c>
      <c r="F344" s="14">
        <f>(Table1[[#This Row],[2021]]-Table1[[#This Row],[2020]])/Table1[[#This Row],[2020]]</f>
        <v>1.0384615384615385</v>
      </c>
      <c r="G344">
        <v>790</v>
      </c>
    </row>
    <row r="345" spans="1:7" x14ac:dyDescent="0.25">
      <c r="A345" t="s">
        <v>1357</v>
      </c>
      <c r="B345" t="s">
        <v>1358</v>
      </c>
      <c r="C345" s="3">
        <v>4246.2</v>
      </c>
      <c r="D345" s="3">
        <v>8492.4</v>
      </c>
      <c r="F345" s="14">
        <f>(Table1[[#This Row],[2021]]-Table1[[#This Row],[2020]])/Table1[[#This Row],[2020]]</f>
        <v>1</v>
      </c>
      <c r="G345">
        <v>12738.599999999999</v>
      </c>
    </row>
    <row r="346" spans="1:7" x14ac:dyDescent="0.25">
      <c r="A346" t="s">
        <v>126</v>
      </c>
      <c r="B346" t="s">
        <v>1359</v>
      </c>
      <c r="C346" s="3">
        <v>114450</v>
      </c>
      <c r="D346" s="3">
        <v>228900</v>
      </c>
      <c r="F346" s="14">
        <f>(Table1[[#This Row],[2021]]-Table1[[#This Row],[2020]])/Table1[[#This Row],[2020]]</f>
        <v>1</v>
      </c>
      <c r="G346">
        <v>343350</v>
      </c>
    </row>
    <row r="347" spans="1:7" x14ac:dyDescent="0.25">
      <c r="A347" t="s">
        <v>1360</v>
      </c>
      <c r="B347" t="s">
        <v>1361</v>
      </c>
      <c r="D347" s="3">
        <v>5000</v>
      </c>
      <c r="F347" s="14" t="e">
        <f>(Table1[[#This Row],[2021]]-Table1[[#This Row],[2020]])/Table1[[#This Row],[2020]]</f>
        <v>#DIV/0!</v>
      </c>
      <c r="G347">
        <v>5000</v>
      </c>
    </row>
    <row r="348" spans="1:7" x14ac:dyDescent="0.25">
      <c r="A348" t="s">
        <v>1362</v>
      </c>
      <c r="B348" t="s">
        <v>1363</v>
      </c>
      <c r="C348" s="3">
        <v>0</v>
      </c>
      <c r="F348" s="14" t="e">
        <f>(Table1[[#This Row],[2021]]-Table1[[#This Row],[2020]])/Table1[[#This Row],[2020]]</f>
        <v>#DIV/0!</v>
      </c>
      <c r="G348">
        <v>0</v>
      </c>
    </row>
    <row r="349" spans="1:7" x14ac:dyDescent="0.25">
      <c r="A349" t="s">
        <v>1364</v>
      </c>
      <c r="B349" t="s">
        <v>1365</v>
      </c>
      <c r="C349" s="3">
        <v>150</v>
      </c>
      <c r="D349" s="3">
        <v>300</v>
      </c>
      <c r="F349" s="14">
        <f>(Table1[[#This Row],[2021]]-Table1[[#This Row],[2020]])/Table1[[#This Row],[2020]]</f>
        <v>1</v>
      </c>
      <c r="G349">
        <v>450</v>
      </c>
    </row>
    <row r="350" spans="1:7" x14ac:dyDescent="0.25">
      <c r="A350" t="s">
        <v>329</v>
      </c>
      <c r="B350" t="s">
        <v>1366</v>
      </c>
      <c r="D350" s="3">
        <v>43615</v>
      </c>
      <c r="F350" s="14" t="e">
        <f>(Table1[[#This Row],[2021]]-Table1[[#This Row],[2020]])/Table1[[#This Row],[2020]]</f>
        <v>#DIV/0!</v>
      </c>
      <c r="G350">
        <v>43615</v>
      </c>
    </row>
    <row r="351" spans="1:7" x14ac:dyDescent="0.25">
      <c r="A351" t="s">
        <v>1367</v>
      </c>
      <c r="B351" t="s">
        <v>1368</v>
      </c>
      <c r="C351" s="3">
        <v>12517</v>
      </c>
      <c r="D351" s="3">
        <v>25034</v>
      </c>
      <c r="F351" s="14">
        <f>(Table1[[#This Row],[2021]]-Table1[[#This Row],[2020]])/Table1[[#This Row],[2020]]</f>
        <v>1</v>
      </c>
      <c r="G351">
        <v>37551</v>
      </c>
    </row>
    <row r="352" spans="1:7" x14ac:dyDescent="0.25">
      <c r="B352" t="s">
        <v>1369</v>
      </c>
      <c r="C352" s="3">
        <v>2200</v>
      </c>
      <c r="D352" s="3">
        <v>4400</v>
      </c>
      <c r="F352" s="14">
        <f>(Table1[[#This Row],[2021]]-Table1[[#This Row],[2020]])/Table1[[#This Row],[2020]]</f>
        <v>1</v>
      </c>
      <c r="G352">
        <v>6600</v>
      </c>
    </row>
    <row r="353" spans="1:7" x14ac:dyDescent="0.25">
      <c r="A353" t="s">
        <v>472</v>
      </c>
      <c r="B353" t="s">
        <v>1370</v>
      </c>
      <c r="C353" s="3">
        <v>10000</v>
      </c>
      <c r="D353" s="3">
        <v>20000</v>
      </c>
      <c r="F353" s="14">
        <f>(Table1[[#This Row],[2021]]-Table1[[#This Row],[2020]])/Table1[[#This Row],[2020]]</f>
        <v>1</v>
      </c>
      <c r="G353">
        <v>30000</v>
      </c>
    </row>
    <row r="354" spans="1:7" x14ac:dyDescent="0.25">
      <c r="A354" t="s">
        <v>1371</v>
      </c>
      <c r="B354" t="s">
        <v>1372</v>
      </c>
      <c r="D354" s="3">
        <v>2366.4209999999998</v>
      </c>
      <c r="F354" s="14" t="e">
        <f>(Table1[[#This Row],[2021]]-Table1[[#This Row],[2020]])/Table1[[#This Row],[2020]]</f>
        <v>#DIV/0!</v>
      </c>
      <c r="G354">
        <v>2366.4209999999998</v>
      </c>
    </row>
    <row r="355" spans="1:7" x14ac:dyDescent="0.25">
      <c r="A355" t="s">
        <v>1373</v>
      </c>
      <c r="B355" t="s">
        <v>1374</v>
      </c>
      <c r="D355" s="3">
        <v>69174</v>
      </c>
      <c r="F355" s="14" t="e">
        <f>(Table1[[#This Row],[2021]]-Table1[[#This Row],[2020]])/Table1[[#This Row],[2020]]</f>
        <v>#DIV/0!</v>
      </c>
      <c r="G355">
        <v>69174</v>
      </c>
    </row>
    <row r="356" spans="1:7" x14ac:dyDescent="0.25">
      <c r="A356" t="s">
        <v>1375</v>
      </c>
      <c r="B356" t="s">
        <v>1376</v>
      </c>
      <c r="C356" s="3">
        <v>12517</v>
      </c>
      <c r="D356" s="3">
        <v>25034</v>
      </c>
      <c r="F356" s="14">
        <f>(Table1[[#This Row],[2021]]-Table1[[#This Row],[2020]])/Table1[[#This Row],[2020]]</f>
        <v>1</v>
      </c>
      <c r="G356">
        <v>37551</v>
      </c>
    </row>
    <row r="357" spans="1:7" x14ac:dyDescent="0.25">
      <c r="A357" t="s">
        <v>1377</v>
      </c>
      <c r="B357" t="s">
        <v>1378</v>
      </c>
      <c r="C357" s="3">
        <v>45875</v>
      </c>
      <c r="D357" s="3">
        <v>91750</v>
      </c>
      <c r="F357" s="14">
        <f>(Table1[[#This Row],[2021]]-Table1[[#This Row],[2020]])/Table1[[#This Row],[2020]]</f>
        <v>1</v>
      </c>
      <c r="G357">
        <v>137625</v>
      </c>
    </row>
    <row r="358" spans="1:7" x14ac:dyDescent="0.25">
      <c r="A358" t="s">
        <v>1379</v>
      </c>
      <c r="B358" t="s">
        <v>1380</v>
      </c>
      <c r="D358" s="3">
        <v>2000</v>
      </c>
      <c r="F358" s="14" t="e">
        <f>(Table1[[#This Row],[2021]]-Table1[[#This Row],[2020]])/Table1[[#This Row],[2020]]</f>
        <v>#DIV/0!</v>
      </c>
      <c r="G358">
        <v>2000</v>
      </c>
    </row>
    <row r="359" spans="1:7" x14ac:dyDescent="0.25">
      <c r="A359" t="s">
        <v>1381</v>
      </c>
      <c r="B359" t="s">
        <v>1382</v>
      </c>
      <c r="E359">
        <v>2000</v>
      </c>
      <c r="F359" s="14" t="e">
        <f>(Table1[[#This Row],[2021]]-Table1[[#This Row],[2020]])/Table1[[#This Row],[2020]]</f>
        <v>#DIV/0!</v>
      </c>
      <c r="G359">
        <v>2000</v>
      </c>
    </row>
    <row r="360" spans="1:7" x14ac:dyDescent="0.25">
      <c r="A360" t="s">
        <v>1383</v>
      </c>
      <c r="B360" t="s">
        <v>1384</v>
      </c>
      <c r="D360" s="3">
        <v>2000</v>
      </c>
      <c r="F360" s="14" t="e">
        <f>(Table1[[#This Row],[2021]]-Table1[[#This Row],[2020]])/Table1[[#This Row],[2020]]</f>
        <v>#DIV/0!</v>
      </c>
      <c r="G360">
        <v>2000</v>
      </c>
    </row>
    <row r="361" spans="1:7" x14ac:dyDescent="0.25">
      <c r="A361" t="s">
        <v>1385</v>
      </c>
      <c r="B361" t="s">
        <v>1386</v>
      </c>
      <c r="D361" s="3">
        <v>1000</v>
      </c>
      <c r="F361" s="14" t="e">
        <f>(Table1[[#This Row],[2021]]-Table1[[#This Row],[2020]])/Table1[[#This Row],[2020]]</f>
        <v>#DIV/0!</v>
      </c>
      <c r="G361">
        <v>1000</v>
      </c>
    </row>
    <row r="362" spans="1:7" x14ac:dyDescent="0.25">
      <c r="A362" t="s">
        <v>1387</v>
      </c>
      <c r="B362" t="s">
        <v>1388</v>
      </c>
      <c r="D362" s="3">
        <v>2000</v>
      </c>
      <c r="F362" s="14" t="e">
        <f>(Table1[[#This Row],[2021]]-Table1[[#This Row],[2020]])/Table1[[#This Row],[2020]]</f>
        <v>#DIV/0!</v>
      </c>
      <c r="G362">
        <v>2000</v>
      </c>
    </row>
    <row r="363" spans="1:7" x14ac:dyDescent="0.25">
      <c r="A363" t="s">
        <v>1389</v>
      </c>
      <c r="B363" t="s">
        <v>1390</v>
      </c>
      <c r="C363" s="3">
        <v>18961.310000000001</v>
      </c>
      <c r="D363" s="3">
        <v>37755.85</v>
      </c>
      <c r="E363">
        <v>804.15</v>
      </c>
      <c r="F363" s="14">
        <f>(Table1[[#This Row],[2021]]-Table1[[#This Row],[2020]])/Table1[[#This Row],[2020]]</f>
        <v>0.9912047216146983</v>
      </c>
      <c r="G363">
        <v>57521.310000000005</v>
      </c>
    </row>
    <row r="364" spans="1:7" x14ac:dyDescent="0.25">
      <c r="A364" t="s">
        <v>1391</v>
      </c>
      <c r="B364" t="s">
        <v>1392</v>
      </c>
      <c r="E364">
        <v>2000</v>
      </c>
      <c r="F364" s="14" t="e">
        <f>(Table1[[#This Row],[2021]]-Table1[[#This Row],[2020]])/Table1[[#This Row],[2020]]</f>
        <v>#DIV/0!</v>
      </c>
      <c r="G364">
        <v>2000</v>
      </c>
    </row>
    <row r="365" spans="1:7" x14ac:dyDescent="0.25">
      <c r="A365" t="s">
        <v>87</v>
      </c>
      <c r="B365" t="s">
        <v>1393</v>
      </c>
      <c r="C365" s="3">
        <v>76930</v>
      </c>
      <c r="D365" s="3">
        <v>151662</v>
      </c>
      <c r="E365">
        <v>345000</v>
      </c>
      <c r="F365" s="14">
        <f>(Table1[[#This Row],[2021]]-Table1[[#This Row],[2020]])/Table1[[#This Row],[2020]]</f>
        <v>0.97142857142857142</v>
      </c>
      <c r="G365">
        <v>573592</v>
      </c>
    </row>
    <row r="366" spans="1:7" x14ac:dyDescent="0.25">
      <c r="A366" t="s">
        <v>344</v>
      </c>
      <c r="B366" t="s">
        <v>1394</v>
      </c>
      <c r="C366" s="3">
        <v>0</v>
      </c>
      <c r="F366" s="14" t="e">
        <f>(Table1[[#This Row],[2021]]-Table1[[#This Row],[2020]])/Table1[[#This Row],[2020]]</f>
        <v>#DIV/0!</v>
      </c>
      <c r="G366">
        <v>0</v>
      </c>
    </row>
    <row r="367" spans="1:7" x14ac:dyDescent="0.25">
      <c r="A367" t="s">
        <v>1395</v>
      </c>
      <c r="B367" t="s">
        <v>1396</v>
      </c>
      <c r="E367">
        <v>2000</v>
      </c>
      <c r="F367" s="14" t="e">
        <f>(Table1[[#This Row],[2021]]-Table1[[#This Row],[2020]])/Table1[[#This Row],[2020]]</f>
        <v>#DIV/0!</v>
      </c>
      <c r="G367">
        <v>2000</v>
      </c>
    </row>
    <row r="368" spans="1:7" x14ac:dyDescent="0.25">
      <c r="A368" t="s">
        <v>486</v>
      </c>
      <c r="B368" t="s">
        <v>1397</v>
      </c>
      <c r="C368" s="3">
        <v>7701.9799999999987</v>
      </c>
      <c r="D368" s="3">
        <v>15024.06</v>
      </c>
      <c r="F368" s="14">
        <f>(Table1[[#This Row],[2021]]-Table1[[#This Row],[2020]])/Table1[[#This Row],[2020]]</f>
        <v>0.95067502122830783</v>
      </c>
      <c r="G368">
        <v>22726.039999999997</v>
      </c>
    </row>
    <row r="369" spans="1:7" x14ac:dyDescent="0.25">
      <c r="A369" t="s">
        <v>1398</v>
      </c>
      <c r="B369" t="s">
        <v>1399</v>
      </c>
      <c r="D369" s="3">
        <v>8638.91</v>
      </c>
      <c r="F369" s="14" t="e">
        <f>(Table1[[#This Row],[2021]]-Table1[[#This Row],[2020]])/Table1[[#This Row],[2020]]</f>
        <v>#DIV/0!</v>
      </c>
      <c r="G369">
        <v>8638.91</v>
      </c>
    </row>
    <row r="370" spans="1:7" x14ac:dyDescent="0.25">
      <c r="A370" t="s">
        <v>1400</v>
      </c>
      <c r="B370" t="s">
        <v>1401</v>
      </c>
      <c r="C370" s="3">
        <v>3795</v>
      </c>
      <c r="D370" s="3">
        <v>7377.5</v>
      </c>
      <c r="E370">
        <v>1750</v>
      </c>
      <c r="F370" s="14">
        <f>(Table1[[#This Row],[2021]]-Table1[[#This Row],[2020]])/Table1[[#This Row],[2020]]</f>
        <v>0.94400527009222657</v>
      </c>
      <c r="G370">
        <v>12922.5</v>
      </c>
    </row>
    <row r="371" spans="1:7" x14ac:dyDescent="0.25">
      <c r="A371" t="s">
        <v>1402</v>
      </c>
      <c r="B371" t="s">
        <v>1403</v>
      </c>
      <c r="C371" s="3">
        <v>69174</v>
      </c>
      <c r="D371" s="3">
        <v>133736.4</v>
      </c>
      <c r="F371" s="14">
        <f>(Table1[[#This Row],[2021]]-Table1[[#This Row],[2020]])/Table1[[#This Row],[2020]]</f>
        <v>0.93333333333333324</v>
      </c>
      <c r="G371">
        <v>202910.4</v>
      </c>
    </row>
    <row r="372" spans="1:7" x14ac:dyDescent="0.25">
      <c r="A372" t="s">
        <v>1404</v>
      </c>
      <c r="B372" t="s">
        <v>1405</v>
      </c>
      <c r="C372" s="3">
        <v>300</v>
      </c>
      <c r="D372" s="3">
        <v>575</v>
      </c>
      <c r="E372">
        <v>175</v>
      </c>
      <c r="F372" s="14">
        <f>(Table1[[#This Row],[2021]]-Table1[[#This Row],[2020]])/Table1[[#This Row],[2020]]</f>
        <v>0.91666666666666663</v>
      </c>
      <c r="G372">
        <v>1050</v>
      </c>
    </row>
    <row r="373" spans="1:7" x14ac:dyDescent="0.25">
      <c r="A373" t="s">
        <v>1406</v>
      </c>
      <c r="B373" t="s">
        <v>1407</v>
      </c>
      <c r="E373">
        <v>265.06</v>
      </c>
      <c r="F373" s="14" t="e">
        <f>(Table1[[#This Row],[2021]]-Table1[[#This Row],[2020]])/Table1[[#This Row],[2020]]</f>
        <v>#DIV/0!</v>
      </c>
      <c r="G373">
        <v>265.06</v>
      </c>
    </row>
    <row r="374" spans="1:7" x14ac:dyDescent="0.25">
      <c r="A374" t="s">
        <v>35</v>
      </c>
      <c r="B374" t="s">
        <v>1408</v>
      </c>
      <c r="C374" s="3">
        <v>763069.65</v>
      </c>
      <c r="D374" s="3">
        <v>1454066.25</v>
      </c>
      <c r="F374" s="14">
        <f>(Table1[[#This Row],[2021]]-Table1[[#This Row],[2020]])/Table1[[#This Row],[2020]]</f>
        <v>0.90554853020297688</v>
      </c>
      <c r="G374">
        <v>2217135.9</v>
      </c>
    </row>
    <row r="375" spans="1:7" x14ac:dyDescent="0.25">
      <c r="A375" t="s">
        <v>1409</v>
      </c>
      <c r="B375" t="s">
        <v>1410</v>
      </c>
      <c r="C375" s="3">
        <v>4861.9400000000014</v>
      </c>
      <c r="D375" s="3">
        <v>9257.6099999999988</v>
      </c>
      <c r="F375" s="14">
        <f>(Table1[[#This Row],[2021]]-Table1[[#This Row],[2020]])/Table1[[#This Row],[2020]]</f>
        <v>0.90409795266909831</v>
      </c>
      <c r="G375">
        <v>14119.55</v>
      </c>
    </row>
    <row r="376" spans="1:7" x14ac:dyDescent="0.25">
      <c r="A376" t="s">
        <v>1411</v>
      </c>
      <c r="B376" t="s">
        <v>1412</v>
      </c>
      <c r="D376" s="3">
        <v>5717.19</v>
      </c>
      <c r="F376" s="14" t="e">
        <f>(Table1[[#This Row],[2021]]-Table1[[#This Row],[2020]])/Table1[[#This Row],[2020]]</f>
        <v>#DIV/0!</v>
      </c>
      <c r="G376">
        <v>5717.19</v>
      </c>
    </row>
    <row r="377" spans="1:7" x14ac:dyDescent="0.25">
      <c r="A377" t="s">
        <v>1413</v>
      </c>
      <c r="B377" t="s">
        <v>1414</v>
      </c>
      <c r="C377" s="3">
        <v>300</v>
      </c>
      <c r="D377" s="3">
        <v>562.65</v>
      </c>
      <c r="F377" s="14">
        <f>(Table1[[#This Row],[2021]]-Table1[[#This Row],[2020]])/Table1[[#This Row],[2020]]</f>
        <v>0.87549999999999994</v>
      </c>
      <c r="G377">
        <v>862.65</v>
      </c>
    </row>
    <row r="378" spans="1:7" x14ac:dyDescent="0.25">
      <c r="A378" t="s">
        <v>710</v>
      </c>
      <c r="B378" t="s">
        <v>1415</v>
      </c>
      <c r="C378" s="3">
        <v>3140</v>
      </c>
      <c r="D378" s="3">
        <v>5885</v>
      </c>
      <c r="E378">
        <v>1690</v>
      </c>
      <c r="F378" s="14">
        <f>(Table1[[#This Row],[2021]]-Table1[[#This Row],[2020]])/Table1[[#This Row],[2020]]</f>
        <v>0.87420382165605093</v>
      </c>
      <c r="G378">
        <v>10715</v>
      </c>
    </row>
    <row r="379" spans="1:7" x14ac:dyDescent="0.25">
      <c r="A379" t="s">
        <v>1416</v>
      </c>
      <c r="B379" t="s">
        <v>1417</v>
      </c>
      <c r="C379" s="3">
        <v>801.7</v>
      </c>
      <c r="D379" s="3">
        <v>1500</v>
      </c>
      <c r="F379" s="14">
        <f>(Table1[[#This Row],[2021]]-Table1[[#This Row],[2020]])/Table1[[#This Row],[2020]]</f>
        <v>0.87102407384308334</v>
      </c>
      <c r="G379">
        <v>2301.6999999999998</v>
      </c>
    </row>
    <row r="380" spans="1:7" x14ac:dyDescent="0.25">
      <c r="A380" t="s">
        <v>1418</v>
      </c>
      <c r="B380" t="s">
        <v>1419</v>
      </c>
      <c r="D380" s="3">
        <v>2941.88</v>
      </c>
      <c r="E380">
        <v>8929.77</v>
      </c>
      <c r="F380" s="14" t="e">
        <f>(Table1[[#This Row],[2021]]-Table1[[#This Row],[2020]])/Table1[[#This Row],[2020]]</f>
        <v>#DIV/0!</v>
      </c>
      <c r="G380">
        <v>11871.650000000001</v>
      </c>
    </row>
    <row r="381" spans="1:7" x14ac:dyDescent="0.25">
      <c r="A381" t="s">
        <v>1420</v>
      </c>
      <c r="B381" t="s">
        <v>1421</v>
      </c>
      <c r="C381" s="3">
        <v>6055.9500000000007</v>
      </c>
      <c r="D381" s="3">
        <v>11327.44</v>
      </c>
      <c r="F381" s="14">
        <f>(Table1[[#This Row],[2021]]-Table1[[#This Row],[2020]])/Table1[[#This Row],[2020]]</f>
        <v>0.87046458441697816</v>
      </c>
      <c r="G381">
        <v>17383.39</v>
      </c>
    </row>
    <row r="382" spans="1:7" x14ac:dyDescent="0.25">
      <c r="A382" t="s">
        <v>305</v>
      </c>
      <c r="B382" t="s">
        <v>1422</v>
      </c>
      <c r="C382" s="3">
        <v>25550</v>
      </c>
      <c r="D382" s="3">
        <v>47450</v>
      </c>
      <c r="F382" s="14">
        <f>(Table1[[#This Row],[2021]]-Table1[[#This Row],[2020]])/Table1[[#This Row],[2020]]</f>
        <v>0.8571428571428571</v>
      </c>
      <c r="G382">
        <v>73000</v>
      </c>
    </row>
    <row r="383" spans="1:7" x14ac:dyDescent="0.25">
      <c r="A383" t="s">
        <v>1423</v>
      </c>
      <c r="B383" t="s">
        <v>1424</v>
      </c>
      <c r="D383" s="3">
        <v>1000</v>
      </c>
      <c r="F383" s="14" t="e">
        <f>(Table1[[#This Row],[2021]]-Table1[[#This Row],[2020]])/Table1[[#This Row],[2020]]</f>
        <v>#DIV/0!</v>
      </c>
      <c r="G383">
        <v>1000</v>
      </c>
    </row>
    <row r="384" spans="1:7" x14ac:dyDescent="0.25">
      <c r="A384" t="s">
        <v>732</v>
      </c>
      <c r="B384" t="s">
        <v>1425</v>
      </c>
      <c r="C384" s="3">
        <v>153071.95000000001</v>
      </c>
      <c r="D384" s="3">
        <v>282735.59999999998</v>
      </c>
      <c r="F384" s="14">
        <f>(Table1[[#This Row],[2021]]-Table1[[#This Row],[2020]])/Table1[[#This Row],[2020]]</f>
        <v>0.84707648919348033</v>
      </c>
      <c r="G384">
        <v>435807.55</v>
      </c>
    </row>
    <row r="385" spans="1:7" x14ac:dyDescent="0.25">
      <c r="A385" t="s">
        <v>1426</v>
      </c>
      <c r="B385" t="s">
        <v>1427</v>
      </c>
      <c r="C385" s="3">
        <v>2237.3000000000002</v>
      </c>
      <c r="D385" s="3">
        <v>4120.87</v>
      </c>
      <c r="F385" s="14">
        <f>(Table1[[#This Row],[2021]]-Table1[[#This Row],[2020]])/Table1[[#This Row],[2020]]</f>
        <v>0.84189424753050535</v>
      </c>
      <c r="G385">
        <v>6358.17</v>
      </c>
    </row>
    <row r="386" spans="1:7" x14ac:dyDescent="0.25">
      <c r="A386" t="s">
        <v>257</v>
      </c>
      <c r="B386" t="s">
        <v>1428</v>
      </c>
      <c r="D386" s="3">
        <v>70591.5</v>
      </c>
      <c r="F386" s="14" t="e">
        <f>(Table1[[#This Row],[2021]]-Table1[[#This Row],[2020]])/Table1[[#This Row],[2020]]</f>
        <v>#DIV/0!</v>
      </c>
      <c r="G386">
        <v>70591.5</v>
      </c>
    </row>
    <row r="387" spans="1:7" x14ac:dyDescent="0.25">
      <c r="A387" t="s">
        <v>198</v>
      </c>
      <c r="B387" t="s">
        <v>1429</v>
      </c>
      <c r="C387" s="3">
        <v>78692.25</v>
      </c>
      <c r="D387" s="3">
        <v>143510</v>
      </c>
      <c r="F387" s="14">
        <f>(Table1[[#This Row],[2021]]-Table1[[#This Row],[2020]])/Table1[[#This Row],[2020]]</f>
        <v>0.8236865765053103</v>
      </c>
      <c r="G387">
        <v>222202.25</v>
      </c>
    </row>
    <row r="388" spans="1:7" x14ac:dyDescent="0.25">
      <c r="A388" t="s">
        <v>1430</v>
      </c>
      <c r="B388" t="s">
        <v>1431</v>
      </c>
      <c r="D388" s="3">
        <v>1685</v>
      </c>
      <c r="F388" s="14" t="e">
        <f>(Table1[[#This Row],[2021]]-Table1[[#This Row],[2020]])/Table1[[#This Row],[2020]]</f>
        <v>#DIV/0!</v>
      </c>
      <c r="G388">
        <v>1685</v>
      </c>
    </row>
    <row r="389" spans="1:7" x14ac:dyDescent="0.25">
      <c r="A389" t="s">
        <v>1432</v>
      </c>
      <c r="B389" t="s">
        <v>1433</v>
      </c>
      <c r="C389" s="3">
        <v>389.9</v>
      </c>
      <c r="D389" s="3">
        <v>698</v>
      </c>
      <c r="F389" s="14">
        <f>(Table1[[#This Row],[2021]]-Table1[[#This Row],[2020]])/Table1[[#This Row],[2020]]</f>
        <v>0.79020261605539888</v>
      </c>
      <c r="G389">
        <v>1087.9000000000001</v>
      </c>
    </row>
    <row r="390" spans="1:7" x14ac:dyDescent="0.25">
      <c r="A390" t="s">
        <v>1434</v>
      </c>
      <c r="B390" t="s">
        <v>1435</v>
      </c>
      <c r="D390" s="3">
        <v>5000</v>
      </c>
      <c r="F390" s="14" t="e">
        <f>(Table1[[#This Row],[2021]]-Table1[[#This Row],[2020]])/Table1[[#This Row],[2020]]</f>
        <v>#DIV/0!</v>
      </c>
      <c r="G390">
        <v>5000</v>
      </c>
    </row>
    <row r="391" spans="1:7" x14ac:dyDescent="0.25">
      <c r="A391" t="s">
        <v>1436</v>
      </c>
      <c r="B391" t="s">
        <v>1437</v>
      </c>
      <c r="D391" s="3">
        <v>16030</v>
      </c>
      <c r="F391" s="14" t="e">
        <f>(Table1[[#This Row],[2021]]-Table1[[#This Row],[2020]])/Table1[[#This Row],[2020]]</f>
        <v>#DIV/0!</v>
      </c>
      <c r="G391">
        <v>16030</v>
      </c>
    </row>
    <row r="392" spans="1:7" x14ac:dyDescent="0.25">
      <c r="A392" t="s">
        <v>354</v>
      </c>
      <c r="B392" t="s">
        <v>1438</v>
      </c>
      <c r="D392" s="3">
        <v>24800</v>
      </c>
      <c r="F392" s="14" t="e">
        <f>(Table1[[#This Row],[2021]]-Table1[[#This Row],[2020]])/Table1[[#This Row],[2020]]</f>
        <v>#DIV/0!</v>
      </c>
      <c r="G392">
        <v>24800</v>
      </c>
    </row>
    <row r="393" spans="1:7" x14ac:dyDescent="0.25">
      <c r="A393" t="s">
        <v>161</v>
      </c>
      <c r="B393" t="s">
        <v>1439</v>
      </c>
      <c r="C393" s="3">
        <v>173552.4</v>
      </c>
      <c r="D393" s="3">
        <v>305933.21999999997</v>
      </c>
      <c r="E393">
        <v>136038</v>
      </c>
      <c r="F393" s="14">
        <f>(Table1[[#This Row],[2021]]-Table1[[#This Row],[2020]])/Table1[[#This Row],[2020]]</f>
        <v>0.76277147420606106</v>
      </c>
      <c r="G393">
        <v>615523.62</v>
      </c>
    </row>
    <row r="394" spans="1:7" x14ac:dyDescent="0.25">
      <c r="A394" t="s">
        <v>1440</v>
      </c>
      <c r="B394" t="s">
        <v>1441</v>
      </c>
      <c r="C394" s="3">
        <v>25810.16</v>
      </c>
      <c r="D394" s="3">
        <v>45081.26</v>
      </c>
      <c r="E394">
        <v>10000</v>
      </c>
      <c r="F394" s="14">
        <f>(Table1[[#This Row],[2021]]-Table1[[#This Row],[2020]])/Table1[[#This Row],[2020]]</f>
        <v>0.74664783170658389</v>
      </c>
      <c r="G394">
        <v>80891.42</v>
      </c>
    </row>
    <row r="395" spans="1:7" x14ac:dyDescent="0.25">
      <c r="A395" t="s">
        <v>1442</v>
      </c>
      <c r="B395" t="s">
        <v>1443</v>
      </c>
      <c r="E395">
        <v>2000</v>
      </c>
      <c r="F395" s="14" t="e">
        <f>(Table1[[#This Row],[2021]]-Table1[[#This Row],[2020]])/Table1[[#This Row],[2020]]</f>
        <v>#DIV/0!</v>
      </c>
      <c r="G395">
        <v>2000</v>
      </c>
    </row>
    <row r="396" spans="1:7" x14ac:dyDescent="0.25">
      <c r="A396" t="s">
        <v>57</v>
      </c>
      <c r="B396" t="s">
        <v>1444</v>
      </c>
      <c r="C396" s="3">
        <v>802309.96</v>
      </c>
      <c r="D396" s="3">
        <v>1364872.77</v>
      </c>
      <c r="F396" s="14">
        <f>(Table1[[#This Row],[2021]]-Table1[[#This Row],[2020]])/Table1[[#This Row],[2020]]</f>
        <v>0.70117889350395213</v>
      </c>
      <c r="G396">
        <v>2167182.73</v>
      </c>
    </row>
    <row r="397" spans="1:7" x14ac:dyDescent="0.25">
      <c r="A397" t="s">
        <v>56</v>
      </c>
      <c r="B397" t="s">
        <v>1445</v>
      </c>
      <c r="C397" s="3">
        <v>130368</v>
      </c>
      <c r="D397" s="3">
        <v>219652.05</v>
      </c>
      <c r="E397">
        <v>284188.90000000002</v>
      </c>
      <c r="F397" s="14">
        <f>(Table1[[#This Row],[2021]]-Table1[[#This Row],[2020]])/Table1[[#This Row],[2020]]</f>
        <v>0.68486169918998518</v>
      </c>
      <c r="G397">
        <v>634208.94999999995</v>
      </c>
    </row>
    <row r="398" spans="1:7" x14ac:dyDescent="0.25">
      <c r="A398" t="s">
        <v>89</v>
      </c>
      <c r="B398" t="s">
        <v>1446</v>
      </c>
      <c r="C398" s="3">
        <v>349440</v>
      </c>
      <c r="D398" s="3">
        <v>588000</v>
      </c>
      <c r="F398" s="14">
        <f>(Table1[[#This Row],[2021]]-Table1[[#This Row],[2020]])/Table1[[#This Row],[2020]]</f>
        <v>0.68269230769230771</v>
      </c>
      <c r="G398">
        <v>937440</v>
      </c>
    </row>
    <row r="399" spans="1:7" x14ac:dyDescent="0.25">
      <c r="A399" t="s">
        <v>34</v>
      </c>
      <c r="B399" t="s">
        <v>1447</v>
      </c>
      <c r="C399" s="3">
        <v>810028.29</v>
      </c>
      <c r="D399" s="3">
        <v>1358020.32</v>
      </c>
      <c r="E399">
        <v>29470.35</v>
      </c>
      <c r="F399" s="14">
        <f>(Table1[[#This Row],[2021]]-Table1[[#This Row],[2020]])/Table1[[#This Row],[2020]]</f>
        <v>0.67650974264121067</v>
      </c>
      <c r="G399">
        <v>2197518.9600000004</v>
      </c>
    </row>
    <row r="400" spans="1:7" x14ac:dyDescent="0.25">
      <c r="A400" t="s">
        <v>1448</v>
      </c>
      <c r="B400" t="s">
        <v>1449</v>
      </c>
      <c r="D400" s="3">
        <v>2874</v>
      </c>
      <c r="F400" s="14" t="e">
        <f>(Table1[[#This Row],[2021]]-Table1[[#This Row],[2020]])/Table1[[#This Row],[2020]]</f>
        <v>#DIV/0!</v>
      </c>
      <c r="G400">
        <v>2874</v>
      </c>
    </row>
    <row r="401" spans="1:7" x14ac:dyDescent="0.25">
      <c r="A401" t="s">
        <v>391</v>
      </c>
      <c r="B401" t="s">
        <v>1450</v>
      </c>
      <c r="C401" s="3">
        <v>18174.16</v>
      </c>
      <c r="D401" s="3">
        <v>30360.75</v>
      </c>
      <c r="F401" s="14">
        <f>(Table1[[#This Row],[2021]]-Table1[[#This Row],[2020]])/Table1[[#This Row],[2020]]</f>
        <v>0.67054488350493224</v>
      </c>
      <c r="G401">
        <v>48534.91</v>
      </c>
    </row>
    <row r="402" spans="1:7" x14ac:dyDescent="0.25">
      <c r="A402" t="s">
        <v>1451</v>
      </c>
      <c r="B402" t="s">
        <v>1452</v>
      </c>
      <c r="C402" s="3">
        <v>90000</v>
      </c>
      <c r="D402" s="3">
        <v>150000</v>
      </c>
      <c r="F402" s="14">
        <f>(Table1[[#This Row],[2021]]-Table1[[#This Row],[2020]])/Table1[[#This Row],[2020]]</f>
        <v>0.66666666666666663</v>
      </c>
      <c r="G402">
        <v>240000</v>
      </c>
    </row>
    <row r="403" spans="1:7" x14ac:dyDescent="0.25">
      <c r="A403" t="s">
        <v>140</v>
      </c>
      <c r="B403" t="s">
        <v>1453</v>
      </c>
      <c r="C403" s="3">
        <v>168921</v>
      </c>
      <c r="D403" s="3">
        <v>281371</v>
      </c>
      <c r="F403" s="14">
        <f>(Table1[[#This Row],[2021]]-Table1[[#This Row],[2020]])/Table1[[#This Row],[2020]]</f>
        <v>0.66569579862776096</v>
      </c>
      <c r="G403">
        <v>450292</v>
      </c>
    </row>
    <row r="404" spans="1:7" x14ac:dyDescent="0.25">
      <c r="A404" t="s">
        <v>1454</v>
      </c>
      <c r="B404" t="s">
        <v>1455</v>
      </c>
      <c r="C404" s="3">
        <v>5000</v>
      </c>
      <c r="D404" s="3">
        <v>8293.94</v>
      </c>
      <c r="E404">
        <v>5000</v>
      </c>
      <c r="F404" s="14">
        <f>(Table1[[#This Row],[2021]]-Table1[[#This Row],[2020]])/Table1[[#This Row],[2020]]</f>
        <v>0.65878800000000015</v>
      </c>
      <c r="G404">
        <v>18293.940000000002</v>
      </c>
    </row>
    <row r="405" spans="1:7" x14ac:dyDescent="0.25">
      <c r="A405" t="s">
        <v>611</v>
      </c>
      <c r="B405" t="s">
        <v>1456</v>
      </c>
      <c r="D405" s="3">
        <v>0</v>
      </c>
      <c r="F405" s="14" t="e">
        <f>(Table1[[#This Row],[2021]]-Table1[[#This Row],[2020]])/Table1[[#This Row],[2020]]</f>
        <v>#DIV/0!</v>
      </c>
      <c r="G405">
        <v>0</v>
      </c>
    </row>
    <row r="406" spans="1:7" x14ac:dyDescent="0.25">
      <c r="A406" t="s">
        <v>1457</v>
      </c>
      <c r="B406" t="s">
        <v>1458</v>
      </c>
      <c r="C406" s="3">
        <v>0</v>
      </c>
      <c r="F406" s="14" t="e">
        <f>(Table1[[#This Row],[2021]]-Table1[[#This Row],[2020]])/Table1[[#This Row],[2020]]</f>
        <v>#DIV/0!</v>
      </c>
      <c r="G406">
        <v>0</v>
      </c>
    </row>
    <row r="407" spans="1:7" x14ac:dyDescent="0.25">
      <c r="A407" t="s">
        <v>1459</v>
      </c>
      <c r="B407" t="s">
        <v>1460</v>
      </c>
      <c r="D407" s="3">
        <v>39156.29</v>
      </c>
      <c r="F407" s="14" t="e">
        <f>(Table1[[#This Row],[2021]]-Table1[[#This Row],[2020]])/Table1[[#This Row],[2020]]</f>
        <v>#DIV/0!</v>
      </c>
      <c r="G407">
        <v>39156.29</v>
      </c>
    </row>
    <row r="408" spans="1:7" x14ac:dyDescent="0.25">
      <c r="A408" t="s">
        <v>1461</v>
      </c>
      <c r="B408" t="s">
        <v>1462</v>
      </c>
      <c r="C408" s="3">
        <v>0</v>
      </c>
      <c r="F408" s="14" t="e">
        <f>(Table1[[#This Row],[2021]]-Table1[[#This Row],[2020]])/Table1[[#This Row],[2020]]</f>
        <v>#DIV/0!</v>
      </c>
      <c r="G408">
        <v>0</v>
      </c>
    </row>
    <row r="409" spans="1:7" x14ac:dyDescent="0.25">
      <c r="A409" t="s">
        <v>526</v>
      </c>
      <c r="B409" t="s">
        <v>1463</v>
      </c>
      <c r="D409" s="3">
        <v>5917</v>
      </c>
      <c r="F409" s="14" t="e">
        <f>(Table1[[#This Row],[2021]]-Table1[[#This Row],[2020]])/Table1[[#This Row],[2020]]</f>
        <v>#DIV/0!</v>
      </c>
      <c r="G409">
        <v>5917</v>
      </c>
    </row>
    <row r="410" spans="1:7" x14ac:dyDescent="0.25">
      <c r="A410" t="s">
        <v>365</v>
      </c>
      <c r="B410" t="s">
        <v>1464</v>
      </c>
      <c r="D410" s="3">
        <v>23625</v>
      </c>
      <c r="F410" s="14" t="e">
        <f>(Table1[[#This Row],[2021]]-Table1[[#This Row],[2020]])/Table1[[#This Row],[2020]]</f>
        <v>#DIV/0!</v>
      </c>
      <c r="G410">
        <v>23625</v>
      </c>
    </row>
    <row r="411" spans="1:7" x14ac:dyDescent="0.25">
      <c r="A411" t="s">
        <v>1465</v>
      </c>
      <c r="B411" t="s">
        <v>1466</v>
      </c>
      <c r="D411" s="3">
        <v>0</v>
      </c>
      <c r="F411" s="14" t="e">
        <f>(Table1[[#This Row],[2021]]-Table1[[#This Row],[2020]])/Table1[[#This Row],[2020]]</f>
        <v>#DIV/0!</v>
      </c>
      <c r="G411">
        <v>0</v>
      </c>
    </row>
    <row r="412" spans="1:7" x14ac:dyDescent="0.25">
      <c r="A412" t="s">
        <v>437</v>
      </c>
      <c r="B412" t="s">
        <v>1467</v>
      </c>
      <c r="D412" s="3">
        <v>12967.5</v>
      </c>
      <c r="F412" s="14" t="e">
        <f>(Table1[[#This Row],[2021]]-Table1[[#This Row],[2020]])/Table1[[#This Row],[2020]]</f>
        <v>#DIV/0!</v>
      </c>
      <c r="G412">
        <v>12967.5</v>
      </c>
    </row>
    <row r="413" spans="1:7" x14ac:dyDescent="0.25">
      <c r="A413" t="s">
        <v>566</v>
      </c>
      <c r="B413" t="s">
        <v>1468</v>
      </c>
      <c r="C413" s="3">
        <v>2445.9899999999998</v>
      </c>
      <c r="D413" s="3">
        <v>4000</v>
      </c>
      <c r="F413" s="14">
        <f>(Table1[[#This Row],[2021]]-Table1[[#This Row],[2020]])/Table1[[#This Row],[2020]]</f>
        <v>0.63532966201824226</v>
      </c>
      <c r="G413">
        <v>6445.99</v>
      </c>
    </row>
    <row r="414" spans="1:7" x14ac:dyDescent="0.25">
      <c r="A414" t="s">
        <v>410</v>
      </c>
      <c r="B414" t="s">
        <v>1469</v>
      </c>
      <c r="C414" s="3">
        <v>250425</v>
      </c>
      <c r="D414" s="3">
        <v>403004.7</v>
      </c>
      <c r="F414" s="14">
        <f>(Table1[[#This Row],[2021]]-Table1[[#This Row],[2020]])/Table1[[#This Row],[2020]]</f>
        <v>0.60928301886792458</v>
      </c>
      <c r="G414">
        <v>653429.69999999995</v>
      </c>
    </row>
    <row r="415" spans="1:7" x14ac:dyDescent="0.25">
      <c r="A415" t="s">
        <v>668</v>
      </c>
      <c r="B415" t="s">
        <v>1470</v>
      </c>
      <c r="C415" s="3">
        <v>5170</v>
      </c>
      <c r="D415" s="3">
        <v>8305</v>
      </c>
      <c r="F415" s="14">
        <f>(Table1[[#This Row],[2021]]-Table1[[#This Row],[2020]])/Table1[[#This Row],[2020]]</f>
        <v>0.6063829787234043</v>
      </c>
      <c r="G415">
        <v>13475</v>
      </c>
    </row>
    <row r="416" spans="1:7" x14ac:dyDescent="0.25">
      <c r="A416" t="s">
        <v>673</v>
      </c>
      <c r="B416" t="s">
        <v>1471</v>
      </c>
      <c r="C416" s="3">
        <v>34272.5</v>
      </c>
      <c r="D416" s="3">
        <v>54858.74</v>
      </c>
      <c r="E416">
        <v>96154.13</v>
      </c>
      <c r="F416" s="14">
        <f>(Table1[[#This Row],[2021]]-Table1[[#This Row],[2020]])/Table1[[#This Row],[2020]]</f>
        <v>0.60066350572616523</v>
      </c>
      <c r="G416">
        <v>185285.37</v>
      </c>
    </row>
    <row r="417" spans="1:7" x14ac:dyDescent="0.25">
      <c r="A417" t="s">
        <v>1472</v>
      </c>
      <c r="B417" t="s">
        <v>1473</v>
      </c>
      <c r="C417" s="3">
        <v>7049.82</v>
      </c>
      <c r="D417" s="3">
        <v>11250</v>
      </c>
      <c r="F417" s="14">
        <f>(Table1[[#This Row],[2021]]-Table1[[#This Row],[2020]])/Table1[[#This Row],[2020]]</f>
        <v>0.59578542430870585</v>
      </c>
      <c r="G417">
        <v>18299.82</v>
      </c>
    </row>
    <row r="418" spans="1:7" x14ac:dyDescent="0.25">
      <c r="B418" t="s">
        <v>1474</v>
      </c>
      <c r="C418" s="3">
        <v>50371.43</v>
      </c>
      <c r="D418" s="3">
        <v>80309.820000000007</v>
      </c>
      <c r="F418" s="14">
        <f>(Table1[[#This Row],[2021]]-Table1[[#This Row],[2020]])/Table1[[#This Row],[2020]]</f>
        <v>0.59435259233259818</v>
      </c>
      <c r="G418">
        <v>130681.25</v>
      </c>
    </row>
    <row r="419" spans="1:7" x14ac:dyDescent="0.25">
      <c r="A419" t="s">
        <v>1475</v>
      </c>
      <c r="B419" t="s">
        <v>1476</v>
      </c>
      <c r="D419" s="3">
        <v>1650</v>
      </c>
      <c r="F419" s="14" t="e">
        <f>(Table1[[#This Row],[2021]]-Table1[[#This Row],[2020]])/Table1[[#This Row],[2020]]</f>
        <v>#DIV/0!</v>
      </c>
      <c r="G419">
        <v>1650</v>
      </c>
    </row>
    <row r="420" spans="1:7" x14ac:dyDescent="0.25">
      <c r="A420" t="s">
        <v>1477</v>
      </c>
      <c r="B420" t="s">
        <v>1478</v>
      </c>
      <c r="C420" s="3">
        <v>8612.7099999999991</v>
      </c>
      <c r="D420" s="3">
        <v>13496.4</v>
      </c>
      <c r="E420">
        <v>493.22</v>
      </c>
      <c r="F420" s="14">
        <f>(Table1[[#This Row],[2021]]-Table1[[#This Row],[2020]])/Table1[[#This Row],[2020]]</f>
        <v>0.56703290834127718</v>
      </c>
      <c r="G420">
        <v>22602.33</v>
      </c>
    </row>
    <row r="421" spans="1:7" x14ac:dyDescent="0.25">
      <c r="A421" t="s">
        <v>185</v>
      </c>
      <c r="B421" t="s">
        <v>1479</v>
      </c>
      <c r="C421" s="3">
        <v>133600</v>
      </c>
      <c r="D421" s="3">
        <v>208200</v>
      </c>
      <c r="F421" s="14">
        <f>(Table1[[#This Row],[2021]]-Table1[[#This Row],[2020]])/Table1[[#This Row],[2020]]</f>
        <v>0.55838323353293418</v>
      </c>
      <c r="G421">
        <v>341800</v>
      </c>
    </row>
    <row r="422" spans="1:7" x14ac:dyDescent="0.25">
      <c r="A422" t="s">
        <v>1480</v>
      </c>
      <c r="B422" t="s">
        <v>1481</v>
      </c>
      <c r="C422" s="3">
        <v>25819.5</v>
      </c>
      <c r="D422" s="3">
        <v>40162.5</v>
      </c>
      <c r="F422" s="14">
        <f>(Table1[[#This Row],[2021]]-Table1[[#This Row],[2020]])/Table1[[#This Row],[2020]]</f>
        <v>0.55551037006913384</v>
      </c>
      <c r="G422">
        <v>65982</v>
      </c>
    </row>
    <row r="423" spans="1:7" x14ac:dyDescent="0.25">
      <c r="A423" t="s">
        <v>1482</v>
      </c>
      <c r="B423" t="s">
        <v>1483</v>
      </c>
      <c r="D423" s="3">
        <v>6998.25</v>
      </c>
      <c r="F423" s="14" t="e">
        <f>(Table1[[#This Row],[2021]]-Table1[[#This Row],[2020]])/Table1[[#This Row],[2020]]</f>
        <v>#DIV/0!</v>
      </c>
      <c r="G423">
        <v>6998.25</v>
      </c>
    </row>
    <row r="424" spans="1:7" x14ac:dyDescent="0.25">
      <c r="A424" t="s">
        <v>3</v>
      </c>
      <c r="B424" t="s">
        <v>1484</v>
      </c>
      <c r="C424" s="3">
        <v>15955255.050000001</v>
      </c>
      <c r="D424" s="3">
        <v>24637696.649999999</v>
      </c>
      <c r="F424" s="14">
        <f>(Table1[[#This Row],[2021]]-Table1[[#This Row],[2020]])/Table1[[#This Row],[2020]]</f>
        <v>0.54417441606488126</v>
      </c>
      <c r="G424">
        <v>40592951.700000003</v>
      </c>
    </row>
    <row r="425" spans="1:7" x14ac:dyDescent="0.25">
      <c r="A425" t="s">
        <v>1485</v>
      </c>
      <c r="B425" t="s">
        <v>1486</v>
      </c>
      <c r="E425">
        <v>2000</v>
      </c>
      <c r="F425" s="14" t="e">
        <f>(Table1[[#This Row],[2021]]-Table1[[#This Row],[2020]])/Table1[[#This Row],[2020]]</f>
        <v>#DIV/0!</v>
      </c>
      <c r="G425">
        <v>2000</v>
      </c>
    </row>
    <row r="426" spans="1:7" x14ac:dyDescent="0.25">
      <c r="A426" t="s">
        <v>1487</v>
      </c>
      <c r="B426" t="s">
        <v>1488</v>
      </c>
      <c r="C426" s="3">
        <v>27144.37</v>
      </c>
      <c r="D426" s="3">
        <v>41911.760000000002</v>
      </c>
      <c r="F426" s="14">
        <f>(Table1[[#This Row],[2021]]-Table1[[#This Row],[2020]])/Table1[[#This Row],[2020]]</f>
        <v>0.54403141424906909</v>
      </c>
      <c r="G426">
        <v>69056.13</v>
      </c>
    </row>
    <row r="427" spans="1:7" x14ac:dyDescent="0.25">
      <c r="A427" t="s">
        <v>1489</v>
      </c>
      <c r="B427" t="s">
        <v>1490</v>
      </c>
      <c r="C427" s="3">
        <v>60034</v>
      </c>
      <c r="D427" s="3">
        <v>92000</v>
      </c>
      <c r="F427" s="14">
        <f>(Table1[[#This Row],[2021]]-Table1[[#This Row],[2020]])/Table1[[#This Row],[2020]]</f>
        <v>0.53246493653596294</v>
      </c>
      <c r="G427">
        <v>152034</v>
      </c>
    </row>
    <row r="428" spans="1:7" x14ac:dyDescent="0.25">
      <c r="B428" t="s">
        <v>1491</v>
      </c>
      <c r="C428" s="3">
        <v>4152</v>
      </c>
      <c r="D428" s="3">
        <v>6352.9</v>
      </c>
      <c r="F428" s="14">
        <f>(Table1[[#This Row],[2021]]-Table1[[#This Row],[2020]])/Table1[[#This Row],[2020]]</f>
        <v>0.53008188824662805</v>
      </c>
      <c r="G428">
        <v>10504.9</v>
      </c>
    </row>
    <row r="429" spans="1:7" x14ac:dyDescent="0.25">
      <c r="A429" t="s">
        <v>174</v>
      </c>
      <c r="B429" t="s">
        <v>1492</v>
      </c>
      <c r="C429" s="3">
        <v>100152.15</v>
      </c>
      <c r="D429" s="3">
        <v>152292</v>
      </c>
      <c r="F429" s="14">
        <f>(Table1[[#This Row],[2021]]-Table1[[#This Row],[2020]])/Table1[[#This Row],[2020]]</f>
        <v>0.52060639736640713</v>
      </c>
      <c r="G429">
        <v>252444.15</v>
      </c>
    </row>
    <row r="430" spans="1:7" x14ac:dyDescent="0.25">
      <c r="A430" t="s">
        <v>1493</v>
      </c>
      <c r="B430" t="s">
        <v>1494</v>
      </c>
      <c r="D430" s="3">
        <v>1375</v>
      </c>
      <c r="F430" s="14" t="e">
        <f>(Table1[[#This Row],[2021]]-Table1[[#This Row],[2020]])/Table1[[#This Row],[2020]]</f>
        <v>#DIV/0!</v>
      </c>
      <c r="G430">
        <v>1375</v>
      </c>
    </row>
    <row r="431" spans="1:7" x14ac:dyDescent="0.25">
      <c r="A431" t="s">
        <v>1495</v>
      </c>
      <c r="B431" t="s">
        <v>1496</v>
      </c>
      <c r="E431">
        <v>2000</v>
      </c>
      <c r="F431" s="14" t="e">
        <f>(Table1[[#This Row],[2021]]-Table1[[#This Row],[2020]])/Table1[[#This Row],[2020]]</f>
        <v>#DIV/0!</v>
      </c>
      <c r="G431">
        <v>2000</v>
      </c>
    </row>
    <row r="432" spans="1:7" x14ac:dyDescent="0.25">
      <c r="A432" t="s">
        <v>1497</v>
      </c>
      <c r="B432" t="s">
        <v>1498</v>
      </c>
      <c r="D432" s="3">
        <v>2000</v>
      </c>
      <c r="F432" s="14" t="e">
        <f>(Table1[[#This Row],[2021]]-Table1[[#This Row],[2020]])/Table1[[#This Row],[2020]]</f>
        <v>#DIV/0!</v>
      </c>
      <c r="G432">
        <v>2000</v>
      </c>
    </row>
    <row r="433" spans="1:7" x14ac:dyDescent="0.25">
      <c r="A433" t="s">
        <v>1499</v>
      </c>
      <c r="B433" t="s">
        <v>1500</v>
      </c>
      <c r="D433" s="3">
        <v>14490.61</v>
      </c>
      <c r="F433" s="14" t="e">
        <f>(Table1[[#This Row],[2021]]-Table1[[#This Row],[2020]])/Table1[[#This Row],[2020]]</f>
        <v>#DIV/0!</v>
      </c>
      <c r="G433">
        <v>14490.61</v>
      </c>
    </row>
    <row r="434" spans="1:7" x14ac:dyDescent="0.25">
      <c r="A434" t="s">
        <v>743</v>
      </c>
      <c r="B434" t="s">
        <v>1501</v>
      </c>
      <c r="C434" s="3">
        <v>209755.2</v>
      </c>
      <c r="D434" s="3">
        <v>314632.78000000003</v>
      </c>
      <c r="F434" s="14">
        <f>(Table1[[#This Row],[2021]]-Table1[[#This Row],[2020]])/Table1[[#This Row],[2020]]</f>
        <v>0.49999990465075483</v>
      </c>
      <c r="G434">
        <v>524387.98</v>
      </c>
    </row>
    <row r="435" spans="1:7" x14ac:dyDescent="0.25">
      <c r="A435" t="s">
        <v>204</v>
      </c>
      <c r="B435" t="s">
        <v>1502</v>
      </c>
      <c r="C435" s="3">
        <v>67143.83</v>
      </c>
      <c r="D435" s="3">
        <v>100670.85</v>
      </c>
      <c r="F435" s="14">
        <f>(Table1[[#This Row],[2021]]-Table1[[#This Row],[2020]])/Table1[[#This Row],[2020]]</f>
        <v>0.49933136075198575</v>
      </c>
      <c r="G435">
        <v>167814.68</v>
      </c>
    </row>
    <row r="436" spans="1:7" x14ac:dyDescent="0.25">
      <c r="A436" t="s">
        <v>1503</v>
      </c>
      <c r="B436" t="s">
        <v>1504</v>
      </c>
      <c r="D436" s="3">
        <v>30000</v>
      </c>
      <c r="F436" s="14" t="e">
        <f>(Table1[[#This Row],[2021]]-Table1[[#This Row],[2020]])/Table1[[#This Row],[2020]]</f>
        <v>#DIV/0!</v>
      </c>
      <c r="G436">
        <v>30000</v>
      </c>
    </row>
    <row r="437" spans="1:7" x14ac:dyDescent="0.25">
      <c r="A437" t="s">
        <v>114</v>
      </c>
      <c r="B437" t="s">
        <v>1505</v>
      </c>
      <c r="C437" s="3">
        <v>195451</v>
      </c>
      <c r="D437" s="3">
        <v>292918.5</v>
      </c>
      <c r="F437" s="14">
        <f>(Table1[[#This Row],[2021]]-Table1[[#This Row],[2020]])/Table1[[#This Row],[2020]]</f>
        <v>0.49867997605537961</v>
      </c>
      <c r="G437">
        <v>488369.5</v>
      </c>
    </row>
    <row r="438" spans="1:7" x14ac:dyDescent="0.25">
      <c r="A438" t="s">
        <v>1506</v>
      </c>
      <c r="B438" t="s">
        <v>1507</v>
      </c>
      <c r="E438">
        <v>2730</v>
      </c>
      <c r="F438" s="14" t="e">
        <f>(Table1[[#This Row],[2021]]-Table1[[#This Row],[2020]])/Table1[[#This Row],[2020]]</f>
        <v>#DIV/0!</v>
      </c>
      <c r="G438">
        <v>2730</v>
      </c>
    </row>
    <row r="439" spans="1:7" x14ac:dyDescent="0.25">
      <c r="A439" t="s">
        <v>1508</v>
      </c>
      <c r="B439" t="s">
        <v>1509</v>
      </c>
      <c r="D439" s="3">
        <v>33300</v>
      </c>
      <c r="F439" s="14" t="e">
        <f>(Table1[[#This Row],[2021]]-Table1[[#This Row],[2020]])/Table1[[#This Row],[2020]]</f>
        <v>#DIV/0!</v>
      </c>
      <c r="G439">
        <v>33300</v>
      </c>
    </row>
    <row r="440" spans="1:7" x14ac:dyDescent="0.25">
      <c r="A440" t="s">
        <v>1510</v>
      </c>
      <c r="B440" t="s">
        <v>1511</v>
      </c>
      <c r="E440">
        <v>6669</v>
      </c>
      <c r="F440" s="14" t="e">
        <f>(Table1[[#This Row],[2021]]-Table1[[#This Row],[2020]])/Table1[[#This Row],[2020]]</f>
        <v>#DIV/0!</v>
      </c>
      <c r="G440">
        <v>6669</v>
      </c>
    </row>
    <row r="441" spans="1:7" x14ac:dyDescent="0.25">
      <c r="A441" t="s">
        <v>1512</v>
      </c>
      <c r="B441" t="s">
        <v>1513</v>
      </c>
      <c r="E441">
        <v>450</v>
      </c>
      <c r="F441" s="14" t="e">
        <f>(Table1[[#This Row],[2021]]-Table1[[#This Row],[2020]])/Table1[[#This Row],[2020]]</f>
        <v>#DIV/0!</v>
      </c>
      <c r="G441">
        <v>450</v>
      </c>
    </row>
    <row r="442" spans="1:7" x14ac:dyDescent="0.25">
      <c r="A442" t="s">
        <v>1514</v>
      </c>
      <c r="B442" t="s">
        <v>1515</v>
      </c>
      <c r="D442" s="3">
        <v>6037.5</v>
      </c>
      <c r="F442" s="14" t="e">
        <f>(Table1[[#This Row],[2021]]-Table1[[#This Row],[2020]])/Table1[[#This Row],[2020]]</f>
        <v>#DIV/0!</v>
      </c>
      <c r="G442">
        <v>6037.5</v>
      </c>
    </row>
    <row r="443" spans="1:7" x14ac:dyDescent="0.25">
      <c r="A443" t="s">
        <v>1516</v>
      </c>
      <c r="B443" t="s">
        <v>1517</v>
      </c>
      <c r="D443" s="3">
        <v>299</v>
      </c>
      <c r="F443" s="14" t="e">
        <f>(Table1[[#This Row],[2021]]-Table1[[#This Row],[2020]])/Table1[[#This Row],[2020]]</f>
        <v>#DIV/0!</v>
      </c>
      <c r="G443">
        <v>299</v>
      </c>
    </row>
    <row r="444" spans="1:7" x14ac:dyDescent="0.25">
      <c r="A444" t="s">
        <v>1518</v>
      </c>
      <c r="B444" t="s">
        <v>1519</v>
      </c>
      <c r="C444" s="3">
        <v>0</v>
      </c>
      <c r="D444" s="3">
        <v>1630</v>
      </c>
      <c r="F444" s="14" t="e">
        <f>(Table1[[#This Row],[2021]]-Table1[[#This Row],[2020]])/Table1[[#This Row],[2020]]</f>
        <v>#DIV/0!</v>
      </c>
      <c r="G444">
        <v>1630</v>
      </c>
    </row>
    <row r="445" spans="1:7" x14ac:dyDescent="0.25">
      <c r="A445" t="s">
        <v>1520</v>
      </c>
      <c r="B445" t="s">
        <v>1521</v>
      </c>
      <c r="C445" s="3">
        <v>19570</v>
      </c>
      <c r="D445" s="3">
        <v>29326.82</v>
      </c>
      <c r="E445">
        <v>5000</v>
      </c>
      <c r="F445" s="14">
        <f>(Table1[[#This Row],[2021]]-Table1[[#This Row],[2020]])/Table1[[#This Row],[2020]]</f>
        <v>0.49856004087889627</v>
      </c>
      <c r="G445">
        <v>53896.82</v>
      </c>
    </row>
    <row r="446" spans="1:7" x14ac:dyDescent="0.25">
      <c r="A446" t="s">
        <v>1522</v>
      </c>
      <c r="B446" t="s">
        <v>1523</v>
      </c>
      <c r="C446" s="3">
        <v>200</v>
      </c>
      <c r="D446" s="3">
        <v>299</v>
      </c>
      <c r="F446" s="14">
        <f>(Table1[[#This Row],[2021]]-Table1[[#This Row],[2020]])/Table1[[#This Row],[2020]]</f>
        <v>0.495</v>
      </c>
      <c r="G446">
        <v>499</v>
      </c>
    </row>
    <row r="447" spans="1:7" x14ac:dyDescent="0.25">
      <c r="A447" t="s">
        <v>1524</v>
      </c>
      <c r="B447" t="s">
        <v>1525</v>
      </c>
      <c r="D447" s="3">
        <v>2000</v>
      </c>
      <c r="F447" s="14" t="e">
        <f>(Table1[[#This Row],[2021]]-Table1[[#This Row],[2020]])/Table1[[#This Row],[2020]]</f>
        <v>#DIV/0!</v>
      </c>
      <c r="G447">
        <v>2000</v>
      </c>
    </row>
    <row r="448" spans="1:7" x14ac:dyDescent="0.25">
      <c r="A448" t="s">
        <v>1526</v>
      </c>
      <c r="B448" t="s">
        <v>1527</v>
      </c>
      <c r="D448" s="3">
        <v>1000</v>
      </c>
      <c r="F448" s="14" t="e">
        <f>(Table1[[#This Row],[2021]]-Table1[[#This Row],[2020]])/Table1[[#This Row],[2020]]</f>
        <v>#DIV/0!</v>
      </c>
      <c r="G448">
        <v>1000</v>
      </c>
    </row>
    <row r="449" spans="1:7" x14ac:dyDescent="0.25">
      <c r="A449" t="s">
        <v>1528</v>
      </c>
      <c r="B449" t="s">
        <v>1529</v>
      </c>
      <c r="D449" s="3">
        <v>1000</v>
      </c>
      <c r="F449" s="14" t="e">
        <f>(Table1[[#This Row],[2021]]-Table1[[#This Row],[2020]])/Table1[[#This Row],[2020]]</f>
        <v>#DIV/0!</v>
      </c>
      <c r="G449">
        <v>1000</v>
      </c>
    </row>
    <row r="450" spans="1:7" x14ac:dyDescent="0.25">
      <c r="A450" t="s">
        <v>1530</v>
      </c>
      <c r="B450" t="s">
        <v>1531</v>
      </c>
      <c r="D450" s="3">
        <v>5590</v>
      </c>
      <c r="F450" s="14" t="e">
        <f>(Table1[[#This Row],[2021]]-Table1[[#This Row],[2020]])/Table1[[#This Row],[2020]]</f>
        <v>#DIV/0!</v>
      </c>
      <c r="G450">
        <v>5590</v>
      </c>
    </row>
    <row r="451" spans="1:7" x14ac:dyDescent="0.25">
      <c r="A451" t="s">
        <v>1532</v>
      </c>
      <c r="B451" t="s">
        <v>1533</v>
      </c>
      <c r="D451" s="3">
        <v>1000</v>
      </c>
      <c r="F451" s="14" t="e">
        <f>(Table1[[#This Row],[2021]]-Table1[[#This Row],[2020]])/Table1[[#This Row],[2020]]</f>
        <v>#DIV/0!</v>
      </c>
      <c r="G451">
        <v>1000</v>
      </c>
    </row>
    <row r="452" spans="1:7" x14ac:dyDescent="0.25">
      <c r="A452" t="s">
        <v>747</v>
      </c>
      <c r="B452" t="s">
        <v>1534</v>
      </c>
      <c r="C452" s="3">
        <v>410367.72</v>
      </c>
      <c r="D452" s="3">
        <v>610695.54</v>
      </c>
      <c r="F452" s="14">
        <f>(Table1[[#This Row],[2021]]-Table1[[#This Row],[2020]])/Table1[[#This Row],[2020]]</f>
        <v>0.48816661310494908</v>
      </c>
      <c r="G452">
        <v>1021063.26</v>
      </c>
    </row>
    <row r="453" spans="1:7" x14ac:dyDescent="0.25">
      <c r="A453" t="s">
        <v>1535</v>
      </c>
      <c r="B453" t="s">
        <v>1536</v>
      </c>
      <c r="E453">
        <v>0</v>
      </c>
      <c r="F453" s="14" t="e">
        <f>(Table1[[#This Row],[2021]]-Table1[[#This Row],[2020]])/Table1[[#This Row],[2020]]</f>
        <v>#DIV/0!</v>
      </c>
      <c r="G453">
        <v>0</v>
      </c>
    </row>
    <row r="454" spans="1:7" x14ac:dyDescent="0.25">
      <c r="A454" t="s">
        <v>1537</v>
      </c>
      <c r="B454" t="s">
        <v>1538</v>
      </c>
      <c r="D454" s="3">
        <v>1690.5</v>
      </c>
      <c r="F454" s="14" t="e">
        <f>(Table1[[#This Row],[2021]]-Table1[[#This Row],[2020]])/Table1[[#This Row],[2020]]</f>
        <v>#DIV/0!</v>
      </c>
      <c r="G454">
        <v>1690.5</v>
      </c>
    </row>
    <row r="455" spans="1:7" x14ac:dyDescent="0.25">
      <c r="A455" t="s">
        <v>1539</v>
      </c>
      <c r="B455" t="s">
        <v>1540</v>
      </c>
      <c r="D455" s="3">
        <v>459</v>
      </c>
      <c r="F455" s="14" t="e">
        <f>(Table1[[#This Row],[2021]]-Table1[[#This Row],[2020]])/Table1[[#This Row],[2020]]</f>
        <v>#DIV/0!</v>
      </c>
      <c r="G455">
        <v>459</v>
      </c>
    </row>
    <row r="456" spans="1:7" x14ac:dyDescent="0.25">
      <c r="A456" t="s">
        <v>1541</v>
      </c>
      <c r="B456" t="s">
        <v>1542</v>
      </c>
      <c r="D456" s="3">
        <v>1890</v>
      </c>
      <c r="F456" s="14" t="e">
        <f>(Table1[[#This Row],[2021]]-Table1[[#This Row],[2020]])/Table1[[#This Row],[2020]]</f>
        <v>#DIV/0!</v>
      </c>
      <c r="G456">
        <v>1890</v>
      </c>
    </row>
    <row r="457" spans="1:7" x14ac:dyDescent="0.25">
      <c r="A457" t="s">
        <v>1543</v>
      </c>
      <c r="B457" t="s">
        <v>1544</v>
      </c>
      <c r="C457" s="3">
        <v>150</v>
      </c>
      <c r="D457" s="3">
        <v>222.93</v>
      </c>
      <c r="F457" s="14">
        <f>(Table1[[#This Row],[2021]]-Table1[[#This Row],[2020]])/Table1[[#This Row],[2020]]</f>
        <v>0.48620000000000002</v>
      </c>
      <c r="G457">
        <v>372.93</v>
      </c>
    </row>
    <row r="458" spans="1:7" x14ac:dyDescent="0.25">
      <c r="A458" t="s">
        <v>1545</v>
      </c>
      <c r="B458" t="s">
        <v>1546</v>
      </c>
      <c r="D458" s="3">
        <v>0</v>
      </c>
      <c r="F458" s="14" t="e">
        <f>(Table1[[#This Row],[2021]]-Table1[[#This Row],[2020]])/Table1[[#This Row],[2020]]</f>
        <v>#DIV/0!</v>
      </c>
      <c r="G458">
        <v>0</v>
      </c>
    </row>
    <row r="459" spans="1:7" x14ac:dyDescent="0.25">
      <c r="A459" t="s">
        <v>133</v>
      </c>
      <c r="B459" t="s">
        <v>1547</v>
      </c>
      <c r="C459" s="3">
        <v>1039888.5</v>
      </c>
      <c r="D459" s="3">
        <v>1543318.65</v>
      </c>
      <c r="F459" s="14">
        <f>(Table1[[#This Row],[2021]]-Table1[[#This Row],[2020]])/Table1[[#This Row],[2020]]</f>
        <v>0.48411935510393656</v>
      </c>
      <c r="G459">
        <v>2583207.15</v>
      </c>
    </row>
    <row r="460" spans="1:7" x14ac:dyDescent="0.25">
      <c r="A460" t="s">
        <v>1548</v>
      </c>
      <c r="B460" t="s">
        <v>1549</v>
      </c>
      <c r="C460" s="3">
        <v>0</v>
      </c>
      <c r="F460" s="14" t="e">
        <f>(Table1[[#This Row],[2021]]-Table1[[#This Row],[2020]])/Table1[[#This Row],[2020]]</f>
        <v>#DIV/0!</v>
      </c>
      <c r="G460">
        <v>0</v>
      </c>
    </row>
    <row r="461" spans="1:7" x14ac:dyDescent="0.25">
      <c r="A461" t="s">
        <v>625</v>
      </c>
      <c r="B461" t="s">
        <v>1550</v>
      </c>
      <c r="D461" s="3">
        <v>-7.1054273576010019E-14</v>
      </c>
      <c r="F461" s="14" t="e">
        <f>(Table1[[#This Row],[2021]]-Table1[[#This Row],[2020]])/Table1[[#This Row],[2020]]</f>
        <v>#DIV/0!</v>
      </c>
      <c r="G461">
        <v>-7.1054273576010019E-14</v>
      </c>
    </row>
    <row r="462" spans="1:7" x14ac:dyDescent="0.25">
      <c r="A462" t="s">
        <v>375</v>
      </c>
      <c r="B462" t="s">
        <v>1551</v>
      </c>
      <c r="C462" s="3">
        <v>13960</v>
      </c>
      <c r="D462" s="3">
        <v>20544</v>
      </c>
      <c r="F462" s="14">
        <f>(Table1[[#This Row],[2021]]-Table1[[#This Row],[2020]])/Table1[[#This Row],[2020]]</f>
        <v>0.47163323782234956</v>
      </c>
      <c r="G462">
        <v>34504</v>
      </c>
    </row>
    <row r="463" spans="1:7" x14ac:dyDescent="0.25">
      <c r="A463" t="s">
        <v>1552</v>
      </c>
      <c r="B463" t="s">
        <v>1553</v>
      </c>
      <c r="C463" s="3">
        <v>6186.14</v>
      </c>
      <c r="D463" s="3">
        <v>9073.99</v>
      </c>
      <c r="F463" s="14">
        <f>(Table1[[#This Row],[2021]]-Table1[[#This Row],[2020]])/Table1[[#This Row],[2020]]</f>
        <v>0.46682583969971569</v>
      </c>
      <c r="G463">
        <v>15260.130000000001</v>
      </c>
    </row>
    <row r="464" spans="1:7" x14ac:dyDescent="0.25">
      <c r="A464" t="s">
        <v>1554</v>
      </c>
      <c r="B464" t="s">
        <v>1555</v>
      </c>
      <c r="D464" s="3">
        <v>350</v>
      </c>
      <c r="F464" s="14" t="e">
        <f>(Table1[[#This Row],[2021]]-Table1[[#This Row],[2020]])/Table1[[#This Row],[2020]]</f>
        <v>#DIV/0!</v>
      </c>
      <c r="G464">
        <v>350</v>
      </c>
    </row>
    <row r="465" spans="1:7" x14ac:dyDescent="0.25">
      <c r="A465" t="s">
        <v>1556</v>
      </c>
      <c r="B465" t="s">
        <v>1557</v>
      </c>
      <c r="E465">
        <v>2000</v>
      </c>
      <c r="F465" s="14" t="e">
        <f>(Table1[[#This Row],[2021]]-Table1[[#This Row],[2020]])/Table1[[#This Row],[2020]]</f>
        <v>#DIV/0!</v>
      </c>
      <c r="G465">
        <v>2000</v>
      </c>
    </row>
    <row r="466" spans="1:7" x14ac:dyDescent="0.25">
      <c r="A466" t="s">
        <v>1558</v>
      </c>
      <c r="B466" t="s">
        <v>1559</v>
      </c>
      <c r="C466" s="3">
        <v>882</v>
      </c>
      <c r="D466" s="3">
        <v>1293</v>
      </c>
      <c r="F466" s="14">
        <f>(Table1[[#This Row],[2021]]-Table1[[#This Row],[2020]])/Table1[[#This Row],[2020]]</f>
        <v>0.46598639455782315</v>
      </c>
      <c r="G466">
        <v>2175</v>
      </c>
    </row>
    <row r="467" spans="1:7" x14ac:dyDescent="0.25">
      <c r="A467" t="s">
        <v>342</v>
      </c>
      <c r="B467" t="s">
        <v>1560</v>
      </c>
      <c r="C467" s="3">
        <v>22200</v>
      </c>
      <c r="D467" s="3">
        <v>32123.279999999999</v>
      </c>
      <c r="F467" s="14">
        <f>(Table1[[#This Row],[2021]]-Table1[[#This Row],[2020]])/Table1[[#This Row],[2020]]</f>
        <v>0.44699459459459456</v>
      </c>
      <c r="G467">
        <v>54323.28</v>
      </c>
    </row>
    <row r="468" spans="1:7" x14ac:dyDescent="0.25">
      <c r="A468" t="s">
        <v>1561</v>
      </c>
      <c r="B468" t="s">
        <v>1562</v>
      </c>
      <c r="C468" s="3">
        <v>4321.63</v>
      </c>
      <c r="D468" s="3">
        <v>6247</v>
      </c>
      <c r="E468">
        <v>8626.52</v>
      </c>
      <c r="F468" s="14">
        <f>(Table1[[#This Row],[2021]]-Table1[[#This Row],[2020]])/Table1[[#This Row],[2020]]</f>
        <v>0.44551939893049608</v>
      </c>
      <c r="G468">
        <v>19195.150000000001</v>
      </c>
    </row>
    <row r="469" spans="1:7" x14ac:dyDescent="0.25">
      <c r="A469" t="s">
        <v>1563</v>
      </c>
      <c r="B469" t="s">
        <v>1564</v>
      </c>
      <c r="C469" s="3">
        <v>0</v>
      </c>
      <c r="D469" s="3">
        <v>0</v>
      </c>
      <c r="F469" s="14" t="e">
        <f>(Table1[[#This Row],[2021]]-Table1[[#This Row],[2020]])/Table1[[#This Row],[2020]]</f>
        <v>#DIV/0!</v>
      </c>
      <c r="G469">
        <v>0</v>
      </c>
    </row>
    <row r="470" spans="1:7" x14ac:dyDescent="0.25">
      <c r="A470" t="s">
        <v>20</v>
      </c>
      <c r="B470" t="s">
        <v>1565</v>
      </c>
      <c r="C470" s="3">
        <v>1699125.75</v>
      </c>
      <c r="D470" s="3">
        <v>2441047</v>
      </c>
      <c r="E470">
        <v>25650</v>
      </c>
      <c r="F470" s="14">
        <f>(Table1[[#This Row],[2021]]-Table1[[#This Row],[2020]])/Table1[[#This Row],[2020]]</f>
        <v>0.43664881778173276</v>
      </c>
      <c r="G470">
        <v>4165822.75</v>
      </c>
    </row>
    <row r="471" spans="1:7" x14ac:dyDescent="0.25">
      <c r="A471" t="s">
        <v>1566</v>
      </c>
      <c r="B471" t="s">
        <v>1567</v>
      </c>
      <c r="C471" s="3">
        <v>13003.61</v>
      </c>
      <c r="D471" s="3">
        <v>18654.72</v>
      </c>
      <c r="E471">
        <v>6633.29</v>
      </c>
      <c r="F471" s="14">
        <f>(Table1[[#This Row],[2021]]-Table1[[#This Row],[2020]])/Table1[[#This Row],[2020]]</f>
        <v>0.43458008968278811</v>
      </c>
      <c r="G471">
        <v>38291.620000000003</v>
      </c>
    </row>
    <row r="472" spans="1:7" x14ac:dyDescent="0.25">
      <c r="A472" t="s">
        <v>1568</v>
      </c>
      <c r="B472" t="s">
        <v>1569</v>
      </c>
      <c r="D472" s="3">
        <v>37571.699999999997</v>
      </c>
      <c r="F472" s="14" t="e">
        <f>(Table1[[#This Row],[2021]]-Table1[[#This Row],[2020]])/Table1[[#This Row],[2020]]</f>
        <v>#DIV/0!</v>
      </c>
      <c r="G472">
        <v>37571.699999999997</v>
      </c>
    </row>
    <row r="473" spans="1:7" x14ac:dyDescent="0.25">
      <c r="A473" t="s">
        <v>108</v>
      </c>
      <c r="B473" t="s">
        <v>1570</v>
      </c>
      <c r="C473" s="3">
        <v>233774.1</v>
      </c>
      <c r="D473" s="3">
        <v>332781.75</v>
      </c>
      <c r="E473">
        <v>9941.75</v>
      </c>
      <c r="F473" s="14">
        <f>(Table1[[#This Row],[2021]]-Table1[[#This Row],[2020]])/Table1[[#This Row],[2020]]</f>
        <v>0.4235184736033632</v>
      </c>
      <c r="G473">
        <v>576497.6</v>
      </c>
    </row>
    <row r="474" spans="1:7" x14ac:dyDescent="0.25">
      <c r="A474" t="s">
        <v>387</v>
      </c>
      <c r="B474" t="s">
        <v>1571</v>
      </c>
      <c r="C474" s="3">
        <v>0</v>
      </c>
      <c r="D474" s="3">
        <v>38000</v>
      </c>
      <c r="F474" s="14" t="e">
        <f>(Table1[[#This Row],[2021]]-Table1[[#This Row],[2020]])/Table1[[#This Row],[2020]]</f>
        <v>#DIV/0!</v>
      </c>
      <c r="G474">
        <v>38000</v>
      </c>
    </row>
    <row r="475" spans="1:7" x14ac:dyDescent="0.25">
      <c r="A475" t="s">
        <v>1572</v>
      </c>
      <c r="B475" t="s">
        <v>1573</v>
      </c>
      <c r="C475" s="3">
        <v>279785.71999999997</v>
      </c>
      <c r="D475" s="3">
        <v>397160.27</v>
      </c>
      <c r="E475">
        <v>38449.730000000003</v>
      </c>
      <c r="F475" s="14">
        <f>(Table1[[#This Row],[2021]]-Table1[[#This Row],[2020]])/Table1[[#This Row],[2020]]</f>
        <v>0.41951587093151166</v>
      </c>
      <c r="G475">
        <v>715395.72</v>
      </c>
    </row>
    <row r="476" spans="1:7" x14ac:dyDescent="0.25">
      <c r="A476" t="s">
        <v>1574</v>
      </c>
      <c r="B476" t="s">
        <v>1575</v>
      </c>
      <c r="C476" s="3">
        <v>0</v>
      </c>
      <c r="F476" s="14" t="e">
        <f>(Table1[[#This Row],[2021]]-Table1[[#This Row],[2020]])/Table1[[#This Row],[2020]]</f>
        <v>#DIV/0!</v>
      </c>
      <c r="G476">
        <v>0</v>
      </c>
    </row>
    <row r="477" spans="1:7" x14ac:dyDescent="0.25">
      <c r="A477" t="s">
        <v>1576</v>
      </c>
      <c r="B477" t="s">
        <v>1577</v>
      </c>
      <c r="D477" s="3">
        <v>91975.8</v>
      </c>
      <c r="F477" s="14" t="e">
        <f>(Table1[[#This Row],[2021]]-Table1[[#This Row],[2020]])/Table1[[#This Row],[2020]]</f>
        <v>#DIV/0!</v>
      </c>
      <c r="G477">
        <v>91975.8</v>
      </c>
    </row>
    <row r="478" spans="1:7" x14ac:dyDescent="0.25">
      <c r="A478" t="s">
        <v>1578</v>
      </c>
      <c r="B478" t="s">
        <v>1579</v>
      </c>
      <c r="D478" s="3">
        <v>2000</v>
      </c>
      <c r="F478" s="14" t="e">
        <f>(Table1[[#This Row],[2021]]-Table1[[#This Row],[2020]])/Table1[[#This Row],[2020]]</f>
        <v>#DIV/0!</v>
      </c>
      <c r="G478">
        <v>2000</v>
      </c>
    </row>
    <row r="479" spans="1:7" x14ac:dyDescent="0.25">
      <c r="A479" t="s">
        <v>1580</v>
      </c>
      <c r="B479" t="s">
        <v>1581</v>
      </c>
      <c r="D479" s="3">
        <v>512.5</v>
      </c>
      <c r="F479" s="14" t="e">
        <f>(Table1[[#This Row],[2021]]-Table1[[#This Row],[2020]])/Table1[[#This Row],[2020]]</f>
        <v>#DIV/0!</v>
      </c>
      <c r="G479">
        <v>512.5</v>
      </c>
    </row>
    <row r="480" spans="1:7" x14ac:dyDescent="0.25">
      <c r="A480" t="s">
        <v>1582</v>
      </c>
      <c r="B480" t="s">
        <v>1583</v>
      </c>
      <c r="C480" s="3">
        <v>8571.2000000000007</v>
      </c>
      <c r="D480" s="3">
        <v>12164.72</v>
      </c>
      <c r="F480" s="14">
        <f>(Table1[[#This Row],[2021]]-Table1[[#This Row],[2020]])/Table1[[#This Row],[2020]]</f>
        <v>0.41925518013813684</v>
      </c>
      <c r="G480">
        <v>20735.919999999998</v>
      </c>
    </row>
    <row r="481" spans="1:7" x14ac:dyDescent="0.25">
      <c r="A481" t="s">
        <v>1584</v>
      </c>
      <c r="B481" t="s">
        <v>1585</v>
      </c>
      <c r="D481" s="3">
        <v>59953.5</v>
      </c>
      <c r="F481" s="14" t="e">
        <f>(Table1[[#This Row],[2021]]-Table1[[#This Row],[2020]])/Table1[[#This Row],[2020]]</f>
        <v>#DIV/0!</v>
      </c>
      <c r="G481">
        <v>59953.5</v>
      </c>
    </row>
    <row r="482" spans="1:7" x14ac:dyDescent="0.25">
      <c r="A482" t="s">
        <v>1586</v>
      </c>
      <c r="B482" t="s">
        <v>1587</v>
      </c>
      <c r="C482" s="3">
        <v>232894</v>
      </c>
      <c r="D482" s="3">
        <v>326986</v>
      </c>
      <c r="F482" s="14">
        <f>(Table1[[#This Row],[2021]]-Table1[[#This Row],[2020]])/Table1[[#This Row],[2020]]</f>
        <v>0.40401212568808126</v>
      </c>
      <c r="G482">
        <v>559880</v>
      </c>
    </row>
    <row r="483" spans="1:7" x14ac:dyDescent="0.25">
      <c r="A483" t="s">
        <v>1588</v>
      </c>
      <c r="B483" t="s">
        <v>1589</v>
      </c>
      <c r="C483" s="3">
        <v>21933.23</v>
      </c>
      <c r="D483" s="3">
        <v>30492.46</v>
      </c>
      <c r="E483">
        <v>5000</v>
      </c>
      <c r="F483" s="14">
        <f>(Table1[[#This Row],[2021]]-Table1[[#This Row],[2020]])/Table1[[#This Row],[2020]]</f>
        <v>0.3902402883661002</v>
      </c>
      <c r="G483">
        <v>57425.69</v>
      </c>
    </row>
    <row r="484" spans="1:7" x14ac:dyDescent="0.25">
      <c r="A484" t="s">
        <v>1590</v>
      </c>
      <c r="B484" t="s">
        <v>1591</v>
      </c>
      <c r="C484" s="3">
        <v>7219.61</v>
      </c>
      <c r="D484" s="3">
        <v>9922.5</v>
      </c>
      <c r="F484" s="14">
        <f>(Table1[[#This Row],[2021]]-Table1[[#This Row],[2020]])/Table1[[#This Row],[2020]]</f>
        <v>0.37438171868009495</v>
      </c>
      <c r="G484">
        <v>17142.11</v>
      </c>
    </row>
    <row r="485" spans="1:7" x14ac:dyDescent="0.25">
      <c r="A485" t="s">
        <v>1592</v>
      </c>
      <c r="B485" t="s">
        <v>1593</v>
      </c>
      <c r="E485">
        <v>2000</v>
      </c>
      <c r="F485" s="14" t="e">
        <f>(Table1[[#This Row],[2021]]-Table1[[#This Row],[2020]])/Table1[[#This Row],[2020]]</f>
        <v>#DIV/0!</v>
      </c>
      <c r="G485">
        <v>2000</v>
      </c>
    </row>
    <row r="486" spans="1:7" x14ac:dyDescent="0.25">
      <c r="A486" t="s">
        <v>221</v>
      </c>
      <c r="B486" t="s">
        <v>1594</v>
      </c>
      <c r="C486" s="3">
        <v>69499.5</v>
      </c>
      <c r="D486" s="3">
        <v>93896.25</v>
      </c>
      <c r="F486" s="14">
        <f>(Table1[[#This Row],[2021]]-Table1[[#This Row],[2020]])/Table1[[#This Row],[2020]]</f>
        <v>0.35103489953165129</v>
      </c>
      <c r="G486">
        <v>163395.75</v>
      </c>
    </row>
    <row r="487" spans="1:7" x14ac:dyDescent="0.25">
      <c r="A487" t="s">
        <v>1595</v>
      </c>
      <c r="B487" t="s">
        <v>1596</v>
      </c>
      <c r="D487" s="3">
        <v>2366.4229999999998</v>
      </c>
      <c r="F487" s="14" t="e">
        <f>(Table1[[#This Row],[2021]]-Table1[[#This Row],[2020]])/Table1[[#This Row],[2020]]</f>
        <v>#DIV/0!</v>
      </c>
      <c r="G487">
        <v>2366.4229999999998</v>
      </c>
    </row>
    <row r="488" spans="1:7" x14ac:dyDescent="0.25">
      <c r="A488" t="s">
        <v>1597</v>
      </c>
      <c r="B488" t="s">
        <v>1598</v>
      </c>
      <c r="D488" s="3">
        <v>1101.9000000000001</v>
      </c>
      <c r="F488" s="14" t="e">
        <f>(Table1[[#This Row],[2021]]-Table1[[#This Row],[2020]])/Table1[[#This Row],[2020]]</f>
        <v>#DIV/0!</v>
      </c>
      <c r="G488">
        <v>1101.9000000000001</v>
      </c>
    </row>
    <row r="489" spans="1:7" x14ac:dyDescent="0.25">
      <c r="A489" t="s">
        <v>1599</v>
      </c>
      <c r="B489" t="s">
        <v>1600</v>
      </c>
      <c r="C489" s="3">
        <v>11168.15</v>
      </c>
      <c r="D489" s="3">
        <v>14965.36</v>
      </c>
      <c r="F489" s="14">
        <f>(Table1[[#This Row],[2021]]-Table1[[#This Row],[2020]])/Table1[[#This Row],[2020]]</f>
        <v>0.3400034920734411</v>
      </c>
      <c r="G489">
        <v>26133.510000000002</v>
      </c>
    </row>
    <row r="490" spans="1:7" x14ac:dyDescent="0.25">
      <c r="A490" t="s">
        <v>1601</v>
      </c>
      <c r="B490" t="s">
        <v>1602</v>
      </c>
      <c r="D490" s="3">
        <v>365925</v>
      </c>
      <c r="F490" s="14" t="e">
        <f>(Table1[[#This Row],[2021]]-Table1[[#This Row],[2020]])/Table1[[#This Row],[2020]]</f>
        <v>#DIV/0!</v>
      </c>
      <c r="G490">
        <v>365925</v>
      </c>
    </row>
    <row r="491" spans="1:7" x14ac:dyDescent="0.25">
      <c r="A491" t="s">
        <v>1603</v>
      </c>
      <c r="B491" t="s">
        <v>1604</v>
      </c>
      <c r="C491" s="3">
        <v>816</v>
      </c>
      <c r="D491" s="3">
        <v>1092.67</v>
      </c>
      <c r="F491" s="14">
        <f>(Table1[[#This Row],[2021]]-Table1[[#This Row],[2020]])/Table1[[#This Row],[2020]]</f>
        <v>0.33905637254901971</v>
      </c>
      <c r="G491">
        <v>1908.67</v>
      </c>
    </row>
    <row r="492" spans="1:7" x14ac:dyDescent="0.25">
      <c r="A492" t="s">
        <v>1605</v>
      </c>
      <c r="B492" t="s">
        <v>1606</v>
      </c>
      <c r="C492" s="3">
        <v>9900</v>
      </c>
      <c r="D492" s="3">
        <v>13200</v>
      </c>
      <c r="F492" s="14">
        <f>(Table1[[#This Row],[2021]]-Table1[[#This Row],[2020]])/Table1[[#This Row],[2020]]</f>
        <v>0.33333333333333331</v>
      </c>
      <c r="G492">
        <v>23100</v>
      </c>
    </row>
    <row r="493" spans="1:7" x14ac:dyDescent="0.25">
      <c r="A493" t="s">
        <v>1607</v>
      </c>
      <c r="B493" t="s">
        <v>1608</v>
      </c>
      <c r="D493" s="3">
        <v>242000</v>
      </c>
      <c r="F493" s="14" t="e">
        <f>(Table1[[#This Row],[2021]]-Table1[[#This Row],[2020]])/Table1[[#This Row],[2020]]</f>
        <v>#DIV/0!</v>
      </c>
      <c r="G493">
        <v>242000</v>
      </c>
    </row>
    <row r="494" spans="1:7" x14ac:dyDescent="0.25">
      <c r="A494" t="s">
        <v>296</v>
      </c>
      <c r="B494" t="s">
        <v>1609</v>
      </c>
      <c r="C494" s="3">
        <v>112938</v>
      </c>
      <c r="D494" s="3">
        <v>150333.75</v>
      </c>
      <c r="F494" s="14">
        <f>(Table1[[#This Row],[2021]]-Table1[[#This Row],[2020]])/Table1[[#This Row],[2020]]</f>
        <v>0.33111751580513205</v>
      </c>
      <c r="G494">
        <v>263271.75</v>
      </c>
    </row>
    <row r="495" spans="1:7" x14ac:dyDescent="0.25">
      <c r="A495" t="s">
        <v>1610</v>
      </c>
      <c r="B495" t="s">
        <v>1611</v>
      </c>
      <c r="C495" s="3">
        <v>3415</v>
      </c>
      <c r="D495" s="3">
        <v>4531</v>
      </c>
      <c r="F495" s="14">
        <f>(Table1[[#This Row],[2021]]-Table1[[#This Row],[2020]])/Table1[[#This Row],[2020]]</f>
        <v>0.32679355783308933</v>
      </c>
      <c r="G495">
        <v>7946</v>
      </c>
    </row>
    <row r="496" spans="1:7" x14ac:dyDescent="0.25">
      <c r="A496" t="s">
        <v>1612</v>
      </c>
      <c r="B496" t="s">
        <v>1613</v>
      </c>
      <c r="D496" s="3">
        <v>1000</v>
      </c>
      <c r="F496" s="14" t="e">
        <f>(Table1[[#This Row],[2021]]-Table1[[#This Row],[2020]])/Table1[[#This Row],[2020]]</f>
        <v>#DIV/0!</v>
      </c>
      <c r="G496">
        <v>1000</v>
      </c>
    </row>
    <row r="497" spans="1:7" x14ac:dyDescent="0.25">
      <c r="A497" t="s">
        <v>1614</v>
      </c>
      <c r="B497" t="s">
        <v>1615</v>
      </c>
      <c r="C497" s="3">
        <v>4775</v>
      </c>
      <c r="D497" s="3">
        <v>6300</v>
      </c>
      <c r="E497">
        <v>1400</v>
      </c>
      <c r="F497" s="14">
        <f>(Table1[[#This Row],[2021]]-Table1[[#This Row],[2020]])/Table1[[#This Row],[2020]]</f>
        <v>0.3193717277486911</v>
      </c>
      <c r="G497">
        <v>12475</v>
      </c>
    </row>
    <row r="498" spans="1:7" x14ac:dyDescent="0.25">
      <c r="A498" t="s">
        <v>1616</v>
      </c>
      <c r="B498" t="s">
        <v>1617</v>
      </c>
      <c r="C498" s="3">
        <v>171950</v>
      </c>
      <c r="D498" s="3">
        <v>226150</v>
      </c>
      <c r="E498">
        <v>36250</v>
      </c>
      <c r="F498" s="14">
        <f>(Table1[[#This Row],[2021]]-Table1[[#This Row],[2020]])/Table1[[#This Row],[2020]]</f>
        <v>0.31520790927595232</v>
      </c>
      <c r="G498">
        <v>434350</v>
      </c>
    </row>
    <row r="499" spans="1:7" x14ac:dyDescent="0.25">
      <c r="A499" t="s">
        <v>112</v>
      </c>
      <c r="B499" t="s">
        <v>1618</v>
      </c>
      <c r="C499" s="3">
        <v>3432623.41</v>
      </c>
      <c r="D499" s="3">
        <v>4504897.08</v>
      </c>
      <c r="E499">
        <v>16748.55</v>
      </c>
      <c r="F499" s="14">
        <f>(Table1[[#This Row],[2021]]-Table1[[#This Row],[2020]])/Table1[[#This Row],[2020]]</f>
        <v>0.31237731085682946</v>
      </c>
      <c r="G499">
        <v>7954269.04</v>
      </c>
    </row>
    <row r="500" spans="1:7" x14ac:dyDescent="0.25">
      <c r="A500" t="s">
        <v>1619</v>
      </c>
      <c r="B500" t="s">
        <v>1620</v>
      </c>
      <c r="C500" s="3">
        <v>5775</v>
      </c>
      <c r="D500" s="3">
        <v>7560</v>
      </c>
      <c r="F500" s="14">
        <f>(Table1[[#This Row],[2021]]-Table1[[#This Row],[2020]])/Table1[[#This Row],[2020]]</f>
        <v>0.30909090909090908</v>
      </c>
      <c r="G500">
        <v>13335</v>
      </c>
    </row>
    <row r="501" spans="1:7" x14ac:dyDescent="0.25">
      <c r="A501" t="s">
        <v>1621</v>
      </c>
      <c r="B501" t="s">
        <v>1622</v>
      </c>
      <c r="C501" s="3">
        <v>32939471.84</v>
      </c>
      <c r="D501" s="3">
        <v>42952481.469999999</v>
      </c>
      <c r="E501">
        <v>4363723</v>
      </c>
      <c r="F501" s="14">
        <f>(Table1[[#This Row],[2021]]-Table1[[#This Row],[2020]])/Table1[[#This Row],[2020]]</f>
        <v>0.30398209414641297</v>
      </c>
      <c r="G501">
        <v>80255676.310000002</v>
      </c>
    </row>
    <row r="502" spans="1:7" x14ac:dyDescent="0.25">
      <c r="A502" t="s">
        <v>1623</v>
      </c>
      <c r="B502" t="s">
        <v>1624</v>
      </c>
      <c r="C502" s="3">
        <v>17780.669999999998</v>
      </c>
      <c r="D502" s="3">
        <v>23073.26</v>
      </c>
      <c r="E502">
        <v>2288.46</v>
      </c>
      <c r="F502" s="14">
        <f>(Table1[[#This Row],[2021]]-Table1[[#This Row],[2020]])/Table1[[#This Row],[2020]]</f>
        <v>0.29765976197747335</v>
      </c>
      <c r="G502">
        <v>43142.389999999992</v>
      </c>
    </row>
    <row r="503" spans="1:7" x14ac:dyDescent="0.25">
      <c r="A503" t="s">
        <v>392</v>
      </c>
      <c r="B503" t="s">
        <v>1625</v>
      </c>
      <c r="C503" s="3">
        <v>18578.2</v>
      </c>
      <c r="D503" s="3">
        <v>23847.090000000011</v>
      </c>
      <c r="F503" s="14">
        <f>(Table1[[#This Row],[2021]]-Table1[[#This Row],[2020]])/Table1[[#This Row],[2020]]</f>
        <v>0.28360605440785491</v>
      </c>
      <c r="G503">
        <v>42425.290000000008</v>
      </c>
    </row>
    <row r="504" spans="1:7" x14ac:dyDescent="0.25">
      <c r="A504" t="s">
        <v>33</v>
      </c>
      <c r="B504" t="s">
        <v>1626</v>
      </c>
      <c r="C504" s="3">
        <v>1481341.71</v>
      </c>
      <c r="D504" s="3">
        <v>1898889.42</v>
      </c>
      <c r="E504">
        <v>5462.5</v>
      </c>
      <c r="F504" s="14">
        <f>(Table1[[#This Row],[2021]]-Table1[[#This Row],[2020]])/Table1[[#This Row],[2020]]</f>
        <v>0.28187129760897639</v>
      </c>
      <c r="G504">
        <v>3385693.63</v>
      </c>
    </row>
    <row r="505" spans="1:7" x14ac:dyDescent="0.25">
      <c r="A505" t="s">
        <v>1627</v>
      </c>
      <c r="B505" t="s">
        <v>1628</v>
      </c>
      <c r="C505" s="3">
        <v>13339</v>
      </c>
      <c r="D505" s="3">
        <v>17094</v>
      </c>
      <c r="F505" s="14">
        <f>(Table1[[#This Row],[2021]]-Table1[[#This Row],[2020]])/Table1[[#This Row],[2020]]</f>
        <v>0.2815053602219057</v>
      </c>
      <c r="G505">
        <v>30433</v>
      </c>
    </row>
    <row r="506" spans="1:7" x14ac:dyDescent="0.25">
      <c r="A506" t="s">
        <v>1629</v>
      </c>
      <c r="B506" t="s">
        <v>1630</v>
      </c>
      <c r="C506" s="3">
        <v>28257</v>
      </c>
      <c r="D506" s="3">
        <v>36156</v>
      </c>
      <c r="F506" s="14">
        <f>(Table1[[#This Row],[2021]]-Table1[[#This Row],[2020]])/Table1[[#This Row],[2020]]</f>
        <v>0.27954135258520013</v>
      </c>
      <c r="G506">
        <v>64413</v>
      </c>
    </row>
    <row r="507" spans="1:7" x14ac:dyDescent="0.25">
      <c r="A507" t="s">
        <v>313</v>
      </c>
      <c r="B507" t="s">
        <v>1631</v>
      </c>
      <c r="C507" s="3">
        <v>114258.54</v>
      </c>
      <c r="D507" s="3">
        <v>145038.59</v>
      </c>
      <c r="E507">
        <v>4644.1499999999996</v>
      </c>
      <c r="F507" s="14">
        <f>(Table1[[#This Row],[2021]]-Table1[[#This Row],[2020]])/Table1[[#This Row],[2020]]</f>
        <v>0.269389491586362</v>
      </c>
      <c r="G507">
        <v>263941.28000000003</v>
      </c>
    </row>
    <row r="508" spans="1:7" x14ac:dyDescent="0.25">
      <c r="A508" t="s">
        <v>1632</v>
      </c>
      <c r="B508" t="s">
        <v>1633</v>
      </c>
      <c r="E508">
        <v>1638</v>
      </c>
      <c r="F508" s="14" t="e">
        <f>(Table1[[#This Row],[2021]]-Table1[[#This Row],[2020]])/Table1[[#This Row],[2020]]</f>
        <v>#DIV/0!</v>
      </c>
      <c r="G508">
        <v>1638</v>
      </c>
    </row>
    <row r="509" spans="1:7" x14ac:dyDescent="0.25">
      <c r="A509" t="s">
        <v>1634</v>
      </c>
      <c r="B509" t="s">
        <v>1635</v>
      </c>
      <c r="D509" s="3">
        <v>2000</v>
      </c>
      <c r="F509" s="14" t="e">
        <f>(Table1[[#This Row],[2021]]-Table1[[#This Row],[2020]])/Table1[[#This Row],[2020]]</f>
        <v>#DIV/0!</v>
      </c>
      <c r="G509">
        <v>2000</v>
      </c>
    </row>
    <row r="510" spans="1:7" x14ac:dyDescent="0.25">
      <c r="A510" t="s">
        <v>60</v>
      </c>
      <c r="B510" t="s">
        <v>1636</v>
      </c>
      <c r="C510" s="3">
        <v>633520.80000000005</v>
      </c>
      <c r="D510" s="3">
        <v>800662</v>
      </c>
      <c r="F510" s="14">
        <f>(Table1[[#This Row],[2021]]-Table1[[#This Row],[2020]])/Table1[[#This Row],[2020]]</f>
        <v>0.26382906449164722</v>
      </c>
      <c r="G510">
        <v>1434182.8</v>
      </c>
    </row>
    <row r="511" spans="1:7" x14ac:dyDescent="0.25">
      <c r="A511" t="s">
        <v>1637</v>
      </c>
      <c r="B511" t="s">
        <v>1638</v>
      </c>
      <c r="D511" s="3">
        <v>2000</v>
      </c>
      <c r="F511" s="14" t="e">
        <f>(Table1[[#This Row],[2021]]-Table1[[#This Row],[2020]])/Table1[[#This Row],[2020]]</f>
        <v>#DIV/0!</v>
      </c>
      <c r="G511">
        <v>2000</v>
      </c>
    </row>
    <row r="512" spans="1:7" x14ac:dyDescent="0.25">
      <c r="A512" t="s">
        <v>211</v>
      </c>
      <c r="B512" t="s">
        <v>1639</v>
      </c>
      <c r="C512" s="3">
        <v>71769.600000000006</v>
      </c>
      <c r="D512" s="3">
        <v>90300.25</v>
      </c>
      <c r="F512" s="14">
        <f>(Table1[[#This Row],[2021]]-Table1[[#This Row],[2020]])/Table1[[#This Row],[2020]]</f>
        <v>0.25819636726413403</v>
      </c>
      <c r="G512">
        <v>162069.85</v>
      </c>
    </row>
    <row r="513" spans="1:7" x14ac:dyDescent="0.25">
      <c r="A513" t="s">
        <v>1640</v>
      </c>
      <c r="B513" t="s">
        <v>1641</v>
      </c>
      <c r="C513" s="3">
        <v>0</v>
      </c>
      <c r="F513" s="14" t="e">
        <f>(Table1[[#This Row],[2021]]-Table1[[#This Row],[2020]])/Table1[[#This Row],[2020]]</f>
        <v>#DIV/0!</v>
      </c>
      <c r="G513">
        <v>0</v>
      </c>
    </row>
    <row r="514" spans="1:7" x14ac:dyDescent="0.25">
      <c r="A514" t="s">
        <v>1642</v>
      </c>
      <c r="B514" t="s">
        <v>1643</v>
      </c>
      <c r="C514" s="3">
        <v>223687.71</v>
      </c>
      <c r="D514" s="3">
        <v>280243.34999999998</v>
      </c>
      <c r="F514" s="14">
        <f>(Table1[[#This Row],[2021]]-Table1[[#This Row],[2020]])/Table1[[#This Row],[2020]]</f>
        <v>0.2528330233252421</v>
      </c>
      <c r="G514">
        <v>503931.05999999994</v>
      </c>
    </row>
    <row r="515" spans="1:7" x14ac:dyDescent="0.25">
      <c r="A515" t="s">
        <v>1644</v>
      </c>
      <c r="B515" t="s">
        <v>1645</v>
      </c>
      <c r="C515" s="3">
        <v>12859.26</v>
      </c>
      <c r="D515" s="3">
        <v>16094.64</v>
      </c>
      <c r="F515" s="14">
        <f>(Table1[[#This Row],[2021]]-Table1[[#This Row],[2020]])/Table1[[#This Row],[2020]]</f>
        <v>0.25159923665903006</v>
      </c>
      <c r="G515">
        <v>28953.9</v>
      </c>
    </row>
    <row r="516" spans="1:7" x14ac:dyDescent="0.25">
      <c r="A516" t="s">
        <v>1646</v>
      </c>
      <c r="B516" t="s">
        <v>1647</v>
      </c>
      <c r="C516" s="3">
        <v>400</v>
      </c>
      <c r="D516" s="3">
        <v>500</v>
      </c>
      <c r="F516" s="14">
        <f>(Table1[[#This Row],[2021]]-Table1[[#This Row],[2020]])/Table1[[#This Row],[2020]]</f>
        <v>0.25</v>
      </c>
      <c r="G516">
        <v>900</v>
      </c>
    </row>
    <row r="517" spans="1:7" x14ac:dyDescent="0.25">
      <c r="A517" t="s">
        <v>1648</v>
      </c>
      <c r="B517" t="s">
        <v>1649</v>
      </c>
      <c r="D517" s="3">
        <v>2000</v>
      </c>
      <c r="F517" s="14" t="e">
        <f>(Table1[[#This Row],[2021]]-Table1[[#This Row],[2020]])/Table1[[#This Row],[2020]]</f>
        <v>#DIV/0!</v>
      </c>
      <c r="G517">
        <v>2000</v>
      </c>
    </row>
    <row r="518" spans="1:7" x14ac:dyDescent="0.25">
      <c r="A518" t="s">
        <v>75</v>
      </c>
      <c r="B518" t="s">
        <v>1650</v>
      </c>
      <c r="C518" s="3">
        <v>16390221.699999999</v>
      </c>
      <c r="D518" s="3">
        <v>20291693.18</v>
      </c>
      <c r="F518" s="14">
        <f>(Table1[[#This Row],[2021]]-Table1[[#This Row],[2020]])/Table1[[#This Row],[2020]]</f>
        <v>0.23803652881644674</v>
      </c>
      <c r="G518">
        <v>36681914.879999995</v>
      </c>
    </row>
    <row r="519" spans="1:7" x14ac:dyDescent="0.25">
      <c r="A519" t="s">
        <v>1651</v>
      </c>
      <c r="B519" t="s">
        <v>1652</v>
      </c>
      <c r="C519" s="3">
        <v>10158.209999999999</v>
      </c>
      <c r="D519" s="3">
        <v>12562.29</v>
      </c>
      <c r="F519" s="14">
        <f>(Table1[[#This Row],[2021]]-Table1[[#This Row],[2020]])/Table1[[#This Row],[2020]]</f>
        <v>0.23666374292321204</v>
      </c>
      <c r="G519">
        <v>22720.5</v>
      </c>
    </row>
    <row r="520" spans="1:7" x14ac:dyDescent="0.25">
      <c r="A520" t="s">
        <v>1653</v>
      </c>
      <c r="B520" t="s">
        <v>1654</v>
      </c>
      <c r="C520" s="3">
        <v>1194.51</v>
      </c>
      <c r="D520" s="3">
        <v>1469.28</v>
      </c>
      <c r="E520">
        <v>3807.22</v>
      </c>
      <c r="F520" s="14">
        <f>(Table1[[#This Row],[2021]]-Table1[[#This Row],[2020]])/Table1[[#This Row],[2020]]</f>
        <v>0.23002737524173092</v>
      </c>
      <c r="G520">
        <v>6471.01</v>
      </c>
    </row>
    <row r="521" spans="1:7" x14ac:dyDescent="0.25">
      <c r="A521" t="s">
        <v>36</v>
      </c>
      <c r="B521" t="s">
        <v>1655</v>
      </c>
      <c r="C521" s="3">
        <v>1059833.04</v>
      </c>
      <c r="D521" s="3">
        <v>1300766.47</v>
      </c>
      <c r="F521" s="14">
        <f>(Table1[[#This Row],[2021]]-Table1[[#This Row],[2020]])/Table1[[#This Row],[2020]]</f>
        <v>0.22733149553442863</v>
      </c>
      <c r="G521">
        <v>2360599.5099999998</v>
      </c>
    </row>
    <row r="522" spans="1:7" x14ac:dyDescent="0.25">
      <c r="A522" t="s">
        <v>597</v>
      </c>
      <c r="B522" t="s">
        <v>1656</v>
      </c>
      <c r="C522" s="3">
        <v>7692</v>
      </c>
      <c r="D522" s="3">
        <v>9401.5</v>
      </c>
      <c r="F522" s="14">
        <f>(Table1[[#This Row],[2021]]-Table1[[#This Row],[2020]])/Table1[[#This Row],[2020]]</f>
        <v>0.22224388975559023</v>
      </c>
      <c r="G522">
        <v>17093.5</v>
      </c>
    </row>
    <row r="523" spans="1:7" x14ac:dyDescent="0.25">
      <c r="A523" t="s">
        <v>1657</v>
      </c>
      <c r="B523" t="s">
        <v>1658</v>
      </c>
      <c r="D523" s="3">
        <v>276.10000000000002</v>
      </c>
      <c r="F523" s="14" t="e">
        <f>(Table1[[#This Row],[2021]]-Table1[[#This Row],[2020]])/Table1[[#This Row],[2020]]</f>
        <v>#DIV/0!</v>
      </c>
      <c r="G523">
        <v>276.10000000000002</v>
      </c>
    </row>
    <row r="524" spans="1:7" x14ac:dyDescent="0.25">
      <c r="A524" t="s">
        <v>1659</v>
      </c>
      <c r="B524" t="s">
        <v>1660</v>
      </c>
      <c r="D524" s="3">
        <v>2000</v>
      </c>
      <c r="F524" s="14" t="e">
        <f>(Table1[[#This Row],[2021]]-Table1[[#This Row],[2020]])/Table1[[#This Row],[2020]]</f>
        <v>#DIV/0!</v>
      </c>
      <c r="G524">
        <v>2000</v>
      </c>
    </row>
    <row r="525" spans="1:7" x14ac:dyDescent="0.25">
      <c r="A525" t="s">
        <v>23</v>
      </c>
      <c r="B525" t="s">
        <v>1661</v>
      </c>
      <c r="C525" s="3">
        <v>1274290.5</v>
      </c>
      <c r="D525" s="3">
        <v>1526257.95</v>
      </c>
      <c r="F525" s="14">
        <f>(Table1[[#This Row],[2021]]-Table1[[#This Row],[2020]])/Table1[[#This Row],[2020]]</f>
        <v>0.19773156120994384</v>
      </c>
      <c r="G525">
        <v>2800548.45</v>
      </c>
    </row>
    <row r="526" spans="1:7" x14ac:dyDescent="0.25">
      <c r="A526" t="s">
        <v>609</v>
      </c>
      <c r="B526" t="s">
        <v>1662</v>
      </c>
      <c r="D526" s="3">
        <v>2362.5</v>
      </c>
      <c r="F526" s="14" t="e">
        <f>(Table1[[#This Row],[2021]]-Table1[[#This Row],[2020]])/Table1[[#This Row],[2020]]</f>
        <v>#DIV/0!</v>
      </c>
      <c r="G526">
        <v>2362.5</v>
      </c>
    </row>
    <row r="527" spans="1:7" x14ac:dyDescent="0.25">
      <c r="A527" t="s">
        <v>1663</v>
      </c>
      <c r="B527" t="s">
        <v>1664</v>
      </c>
      <c r="C527" s="3">
        <v>94060.549999999988</v>
      </c>
      <c r="D527" s="3">
        <v>112232.4</v>
      </c>
      <c r="F527" s="14">
        <f>(Table1[[#This Row],[2021]]-Table1[[#This Row],[2020]])/Table1[[#This Row],[2020]]</f>
        <v>0.19319310805645945</v>
      </c>
      <c r="G527">
        <v>206292.94999999998</v>
      </c>
    </row>
    <row r="528" spans="1:7" x14ac:dyDescent="0.25">
      <c r="A528" t="s">
        <v>1665</v>
      </c>
      <c r="B528" t="s">
        <v>1666</v>
      </c>
      <c r="C528" s="3">
        <v>0</v>
      </c>
      <c r="D528" s="3">
        <v>16755</v>
      </c>
      <c r="F528" s="14" t="e">
        <f>(Table1[[#This Row],[2021]]-Table1[[#This Row],[2020]])/Table1[[#This Row],[2020]]</f>
        <v>#DIV/0!</v>
      </c>
      <c r="G528">
        <v>16755</v>
      </c>
    </row>
    <row r="529" spans="1:7" x14ac:dyDescent="0.25">
      <c r="A529" t="s">
        <v>1667</v>
      </c>
      <c r="B529" t="s">
        <v>1668</v>
      </c>
      <c r="C529" s="3">
        <v>6722.01</v>
      </c>
      <c r="D529" s="3">
        <v>7932.12</v>
      </c>
      <c r="F529" s="14">
        <f>(Table1[[#This Row],[2021]]-Table1[[#This Row],[2020]])/Table1[[#This Row],[2020]]</f>
        <v>0.18002204697702021</v>
      </c>
      <c r="G529">
        <v>14654.130000000001</v>
      </c>
    </row>
    <row r="530" spans="1:7" x14ac:dyDescent="0.25">
      <c r="A530" t="s">
        <v>1669</v>
      </c>
      <c r="B530" t="s">
        <v>1670</v>
      </c>
      <c r="D530" s="3">
        <v>2000</v>
      </c>
      <c r="F530" s="14" t="e">
        <f>(Table1[[#This Row],[2021]]-Table1[[#This Row],[2020]])/Table1[[#This Row],[2020]]</f>
        <v>#DIV/0!</v>
      </c>
      <c r="G530">
        <v>2000</v>
      </c>
    </row>
    <row r="531" spans="1:7" x14ac:dyDescent="0.25">
      <c r="A531" t="s">
        <v>1671</v>
      </c>
      <c r="B531" t="s">
        <v>1672</v>
      </c>
      <c r="D531" s="3">
        <v>0</v>
      </c>
      <c r="F531" s="14" t="e">
        <f>(Table1[[#This Row],[2021]]-Table1[[#This Row],[2020]])/Table1[[#This Row],[2020]]</f>
        <v>#DIV/0!</v>
      </c>
      <c r="G531">
        <v>0</v>
      </c>
    </row>
    <row r="532" spans="1:7" x14ac:dyDescent="0.25">
      <c r="A532" t="s">
        <v>1673</v>
      </c>
      <c r="B532" t="s">
        <v>1674</v>
      </c>
      <c r="C532" s="3">
        <v>339000</v>
      </c>
      <c r="D532" s="3">
        <v>400000</v>
      </c>
      <c r="E532">
        <v>75000</v>
      </c>
      <c r="F532" s="14">
        <f>(Table1[[#This Row],[2021]]-Table1[[#This Row],[2020]])/Table1[[#This Row],[2020]]</f>
        <v>0.17994100294985252</v>
      </c>
      <c r="G532">
        <v>814000</v>
      </c>
    </row>
    <row r="533" spans="1:7" x14ac:dyDescent="0.25">
      <c r="A533" t="s">
        <v>331</v>
      </c>
      <c r="B533" t="s">
        <v>1675</v>
      </c>
      <c r="C533" s="3">
        <v>31500</v>
      </c>
      <c r="D533" s="3">
        <v>36750</v>
      </c>
      <c r="F533" s="14">
        <f>(Table1[[#This Row],[2021]]-Table1[[#This Row],[2020]])/Table1[[#This Row],[2020]]</f>
        <v>0.16666666666666666</v>
      </c>
      <c r="G533">
        <v>68250</v>
      </c>
    </row>
    <row r="534" spans="1:7" x14ac:dyDescent="0.25">
      <c r="A534" t="s">
        <v>1676</v>
      </c>
      <c r="B534" t="s">
        <v>1677</v>
      </c>
      <c r="E534">
        <v>18090</v>
      </c>
      <c r="F534" s="14" t="e">
        <f>(Table1[[#This Row],[2021]]-Table1[[#This Row],[2020]])/Table1[[#This Row],[2020]]</f>
        <v>#DIV/0!</v>
      </c>
      <c r="G534">
        <v>18090</v>
      </c>
    </row>
    <row r="535" spans="1:7" x14ac:dyDescent="0.25">
      <c r="A535" t="s">
        <v>274</v>
      </c>
      <c r="B535" t="s">
        <v>1678</v>
      </c>
      <c r="C535" s="3">
        <v>22522.5</v>
      </c>
      <c r="D535" s="3">
        <v>26250</v>
      </c>
      <c r="F535" s="14">
        <f>(Table1[[#This Row],[2021]]-Table1[[#This Row],[2020]])/Table1[[#This Row],[2020]]</f>
        <v>0.1655011655011655</v>
      </c>
      <c r="G535">
        <v>48772.5</v>
      </c>
    </row>
    <row r="536" spans="1:7" x14ac:dyDescent="0.25">
      <c r="A536" t="s">
        <v>1679</v>
      </c>
      <c r="B536" t="s">
        <v>1680</v>
      </c>
      <c r="D536" s="3">
        <v>2000</v>
      </c>
      <c r="F536" s="14" t="e">
        <f>(Table1[[#This Row],[2021]]-Table1[[#This Row],[2020]])/Table1[[#This Row],[2020]]</f>
        <v>#DIV/0!</v>
      </c>
      <c r="G536">
        <v>2000</v>
      </c>
    </row>
    <row r="537" spans="1:7" x14ac:dyDescent="0.25">
      <c r="A537" t="s">
        <v>1681</v>
      </c>
      <c r="B537" t="s">
        <v>1682</v>
      </c>
      <c r="C537" s="3">
        <v>42133.93</v>
      </c>
      <c r="D537" s="3">
        <v>49086.76</v>
      </c>
      <c r="E537">
        <v>14026.71</v>
      </c>
      <c r="F537" s="14">
        <f>(Table1[[#This Row],[2021]]-Table1[[#This Row],[2020]])/Table1[[#This Row],[2020]]</f>
        <v>0.16501736249146476</v>
      </c>
      <c r="G537">
        <v>105247.4</v>
      </c>
    </row>
    <row r="538" spans="1:7" x14ac:dyDescent="0.25">
      <c r="A538" t="s">
        <v>1683</v>
      </c>
      <c r="B538" t="s">
        <v>1684</v>
      </c>
      <c r="E538">
        <v>52842.94</v>
      </c>
      <c r="F538" s="14" t="e">
        <f>(Table1[[#This Row],[2021]]-Table1[[#This Row],[2020]])/Table1[[#This Row],[2020]]</f>
        <v>#DIV/0!</v>
      </c>
      <c r="G538">
        <v>52842.94</v>
      </c>
    </row>
    <row r="539" spans="1:7" x14ac:dyDescent="0.25">
      <c r="A539" t="s">
        <v>5</v>
      </c>
      <c r="B539" t="s">
        <v>1685</v>
      </c>
      <c r="C539" s="3">
        <v>11436640.84</v>
      </c>
      <c r="D539" s="3">
        <v>13248640.289999999</v>
      </c>
      <c r="E539">
        <v>767098.18</v>
      </c>
      <c r="F539" s="14">
        <f>(Table1[[#This Row],[2021]]-Table1[[#This Row],[2020]])/Table1[[#This Row],[2020]]</f>
        <v>0.15843808294324291</v>
      </c>
      <c r="G539">
        <v>25452379.309999999</v>
      </c>
    </row>
    <row r="540" spans="1:7" x14ac:dyDescent="0.25">
      <c r="A540" t="s">
        <v>4</v>
      </c>
      <c r="B540" t="s">
        <v>1686</v>
      </c>
      <c r="C540" s="3">
        <v>14106271.66</v>
      </c>
      <c r="D540" s="3">
        <v>16331639.970000001</v>
      </c>
      <c r="E540">
        <v>51880.5</v>
      </c>
      <c r="F540" s="14">
        <f>(Table1[[#This Row],[2021]]-Table1[[#This Row],[2020]])/Table1[[#This Row],[2020]]</f>
        <v>0.15775736946214464</v>
      </c>
      <c r="G540">
        <v>30489792.130000003</v>
      </c>
    </row>
    <row r="541" spans="1:7" x14ac:dyDescent="0.25">
      <c r="A541" t="s">
        <v>8</v>
      </c>
      <c r="B541" t="s">
        <v>1687</v>
      </c>
      <c r="C541" s="3">
        <v>5862964.9000000004</v>
      </c>
      <c r="D541" s="3">
        <v>6778198.29</v>
      </c>
      <c r="E541">
        <v>886926.7</v>
      </c>
      <c r="F541" s="14">
        <f>(Table1[[#This Row],[2021]]-Table1[[#This Row],[2020]])/Table1[[#This Row],[2020]]</f>
        <v>0.15610419056064956</v>
      </c>
      <c r="G541">
        <v>13528089.890000001</v>
      </c>
    </row>
    <row r="542" spans="1:7" x14ac:dyDescent="0.25">
      <c r="A542" t="s">
        <v>519</v>
      </c>
      <c r="B542" t="s">
        <v>1688</v>
      </c>
      <c r="D542" s="3">
        <v>6394.5</v>
      </c>
      <c r="F542" s="14" t="e">
        <f>(Table1[[#This Row],[2021]]-Table1[[#This Row],[2020]])/Table1[[#This Row],[2020]]</f>
        <v>#DIV/0!</v>
      </c>
      <c r="G542">
        <v>6394.5</v>
      </c>
    </row>
    <row r="543" spans="1:7" x14ac:dyDescent="0.25">
      <c r="A543" t="s">
        <v>1689</v>
      </c>
      <c r="B543" t="s">
        <v>1690</v>
      </c>
      <c r="C543" s="3">
        <v>18753222.170000002</v>
      </c>
      <c r="D543" s="3">
        <v>21596870.93</v>
      </c>
      <c r="E543">
        <v>27584.6</v>
      </c>
      <c r="F543" s="14">
        <f>(Table1[[#This Row],[2021]]-Table1[[#This Row],[2020]])/Table1[[#This Row],[2020]]</f>
        <v>0.15163520883088849</v>
      </c>
      <c r="G543">
        <v>40377677.700000003</v>
      </c>
    </row>
    <row r="544" spans="1:7" x14ac:dyDescent="0.25">
      <c r="A544" t="s">
        <v>708</v>
      </c>
      <c r="B544" t="s">
        <v>1691</v>
      </c>
      <c r="C544" s="3">
        <v>4295235.99</v>
      </c>
      <c r="D544" s="3">
        <v>4901218.0999999996</v>
      </c>
      <c r="E544">
        <v>343117.72</v>
      </c>
      <c r="F544" s="14">
        <f>(Table1[[#This Row],[2021]]-Table1[[#This Row],[2020]])/Table1[[#This Row],[2020]]</f>
        <v>0.14108237857263795</v>
      </c>
      <c r="G544">
        <v>9539571.8100000005</v>
      </c>
    </row>
    <row r="545" spans="1:7" x14ac:dyDescent="0.25">
      <c r="A545" t="s">
        <v>1692</v>
      </c>
      <c r="B545" t="s">
        <v>1693</v>
      </c>
      <c r="D545" s="3">
        <v>0</v>
      </c>
      <c r="F545" s="14" t="e">
        <f>(Table1[[#This Row],[2021]]-Table1[[#This Row],[2020]])/Table1[[#This Row],[2020]]</f>
        <v>#DIV/0!</v>
      </c>
      <c r="G545">
        <v>0</v>
      </c>
    </row>
    <row r="546" spans="1:7" x14ac:dyDescent="0.25">
      <c r="A546" t="s">
        <v>332</v>
      </c>
      <c r="B546" t="s">
        <v>1694</v>
      </c>
      <c r="C546" s="3">
        <v>12381.6</v>
      </c>
      <c r="D546" s="3">
        <v>14081.17</v>
      </c>
      <c r="F546" s="14">
        <f>(Table1[[#This Row],[2021]]-Table1[[#This Row],[2020]])/Table1[[#This Row],[2020]]</f>
        <v>0.13726578148219937</v>
      </c>
      <c r="G546">
        <v>26462.77</v>
      </c>
    </row>
    <row r="547" spans="1:7" x14ac:dyDescent="0.25">
      <c r="A547" t="s">
        <v>1695</v>
      </c>
      <c r="B547" t="s">
        <v>1696</v>
      </c>
      <c r="D547" s="3">
        <v>4294.5</v>
      </c>
      <c r="F547" s="14" t="e">
        <f>(Table1[[#This Row],[2021]]-Table1[[#This Row],[2020]])/Table1[[#This Row],[2020]]</f>
        <v>#DIV/0!</v>
      </c>
      <c r="G547">
        <v>4294.5</v>
      </c>
    </row>
    <row r="548" spans="1:7" x14ac:dyDescent="0.25">
      <c r="A548" t="s">
        <v>1697</v>
      </c>
      <c r="B548" t="s">
        <v>1698</v>
      </c>
      <c r="D548" s="3">
        <v>2278.5</v>
      </c>
      <c r="F548" s="14" t="e">
        <f>(Table1[[#This Row],[2021]]-Table1[[#This Row],[2020]])/Table1[[#This Row],[2020]]</f>
        <v>#DIV/0!</v>
      </c>
      <c r="G548">
        <v>2278.5</v>
      </c>
    </row>
    <row r="549" spans="1:7" x14ac:dyDescent="0.25">
      <c r="A549" t="s">
        <v>1699</v>
      </c>
      <c r="B549" t="s">
        <v>1700</v>
      </c>
      <c r="D549" s="3">
        <v>4200</v>
      </c>
      <c r="F549" s="14" t="e">
        <f>(Table1[[#This Row],[2021]]-Table1[[#This Row],[2020]])/Table1[[#This Row],[2020]]</f>
        <v>#DIV/0!</v>
      </c>
      <c r="G549">
        <v>4200</v>
      </c>
    </row>
    <row r="550" spans="1:7" x14ac:dyDescent="0.25">
      <c r="A550" t="s">
        <v>1701</v>
      </c>
      <c r="B550" t="s">
        <v>1702</v>
      </c>
      <c r="C550" s="3">
        <v>19320</v>
      </c>
      <c r="D550" s="3">
        <v>21769</v>
      </c>
      <c r="F550" s="14">
        <f>(Table1[[#This Row],[2021]]-Table1[[#This Row],[2020]])/Table1[[#This Row],[2020]]</f>
        <v>0.12675983436853003</v>
      </c>
      <c r="G550">
        <v>41089</v>
      </c>
    </row>
    <row r="551" spans="1:7" x14ac:dyDescent="0.25">
      <c r="A551" t="s">
        <v>324</v>
      </c>
      <c r="B551" t="s">
        <v>1703</v>
      </c>
      <c r="C551" s="3">
        <v>15330</v>
      </c>
      <c r="D551" s="3">
        <v>17267.25</v>
      </c>
      <c r="F551" s="14">
        <f>(Table1[[#This Row],[2021]]-Table1[[#This Row],[2020]])/Table1[[#This Row],[2020]]</f>
        <v>0.12636986301369862</v>
      </c>
      <c r="G551">
        <v>32597.25</v>
      </c>
    </row>
    <row r="552" spans="1:7" x14ac:dyDescent="0.25">
      <c r="A552" t="s">
        <v>1704</v>
      </c>
      <c r="B552" t="s">
        <v>1705</v>
      </c>
      <c r="D552" s="3">
        <v>2362500</v>
      </c>
      <c r="F552" s="14" t="e">
        <f>(Table1[[#This Row],[2021]]-Table1[[#This Row],[2020]])/Table1[[#This Row],[2020]]</f>
        <v>#DIV/0!</v>
      </c>
      <c r="G552">
        <v>2362500</v>
      </c>
    </row>
    <row r="553" spans="1:7" x14ac:dyDescent="0.25">
      <c r="A553" t="s">
        <v>1706</v>
      </c>
      <c r="B553" t="s">
        <v>1707</v>
      </c>
      <c r="C553" s="3">
        <v>0</v>
      </c>
      <c r="F553" s="14" t="e">
        <f>(Table1[[#This Row],[2021]]-Table1[[#This Row],[2020]])/Table1[[#This Row],[2020]]</f>
        <v>#DIV/0!</v>
      </c>
      <c r="G553">
        <v>0</v>
      </c>
    </row>
    <row r="554" spans="1:7" x14ac:dyDescent="0.25">
      <c r="A554" t="s">
        <v>654</v>
      </c>
      <c r="B554" t="s">
        <v>1708</v>
      </c>
      <c r="E554">
        <v>8458.25</v>
      </c>
      <c r="F554" s="14" t="e">
        <f>(Table1[[#This Row],[2021]]-Table1[[#This Row],[2020]])/Table1[[#This Row],[2020]]</f>
        <v>#DIV/0!</v>
      </c>
      <c r="G554">
        <v>8458.25</v>
      </c>
    </row>
    <row r="555" spans="1:7" x14ac:dyDescent="0.25">
      <c r="A555" t="s">
        <v>1709</v>
      </c>
      <c r="B555" t="s">
        <v>1710</v>
      </c>
      <c r="D555" s="3">
        <v>2911.5</v>
      </c>
      <c r="F555" s="14" t="e">
        <f>(Table1[[#This Row],[2021]]-Table1[[#This Row],[2020]])/Table1[[#This Row],[2020]]</f>
        <v>#DIV/0!</v>
      </c>
      <c r="G555">
        <v>2911.5</v>
      </c>
    </row>
    <row r="556" spans="1:7" x14ac:dyDescent="0.25">
      <c r="A556" t="s">
        <v>454</v>
      </c>
      <c r="B556" t="s">
        <v>1711</v>
      </c>
      <c r="C556" s="3">
        <v>9526</v>
      </c>
      <c r="D556" s="3">
        <v>10705</v>
      </c>
      <c r="F556" s="14">
        <f>(Table1[[#This Row],[2021]]-Table1[[#This Row],[2020]])/Table1[[#This Row],[2020]]</f>
        <v>0.12376653369724963</v>
      </c>
      <c r="G556">
        <v>20231</v>
      </c>
    </row>
    <row r="557" spans="1:7" x14ac:dyDescent="0.25">
      <c r="A557" t="s">
        <v>364</v>
      </c>
      <c r="B557" t="s">
        <v>1712</v>
      </c>
      <c r="D557" s="3">
        <v>23625</v>
      </c>
      <c r="F557" s="14" t="e">
        <f>(Table1[[#This Row],[2021]]-Table1[[#This Row],[2020]])/Table1[[#This Row],[2020]]</f>
        <v>#DIV/0!</v>
      </c>
      <c r="G557">
        <v>23625</v>
      </c>
    </row>
    <row r="558" spans="1:7" x14ac:dyDescent="0.25">
      <c r="A558" t="s">
        <v>1713</v>
      </c>
      <c r="B558" t="s">
        <v>1714</v>
      </c>
      <c r="C558" s="3">
        <v>0</v>
      </c>
      <c r="F558" s="14" t="e">
        <f>(Table1[[#This Row],[2021]]-Table1[[#This Row],[2020]])/Table1[[#This Row],[2020]]</f>
        <v>#DIV/0!</v>
      </c>
      <c r="G558">
        <v>0</v>
      </c>
    </row>
    <row r="559" spans="1:7" x14ac:dyDescent="0.25">
      <c r="A559" t="s">
        <v>384</v>
      </c>
      <c r="B559" t="s">
        <v>1715</v>
      </c>
      <c r="C559" s="3">
        <v>17802.75</v>
      </c>
      <c r="D559" s="3">
        <v>19974.939999999999</v>
      </c>
      <c r="F559" s="14">
        <f>(Table1[[#This Row],[2021]]-Table1[[#This Row],[2020]])/Table1[[#This Row],[2020]]</f>
        <v>0.12201429554422764</v>
      </c>
      <c r="G559">
        <v>37777.69</v>
      </c>
    </row>
    <row r="560" spans="1:7" x14ac:dyDescent="0.25">
      <c r="A560" t="s">
        <v>1716</v>
      </c>
      <c r="B560" t="s">
        <v>1717</v>
      </c>
      <c r="D560" s="3">
        <v>610</v>
      </c>
      <c r="F560" s="14" t="e">
        <f>(Table1[[#This Row],[2021]]-Table1[[#This Row],[2020]])/Table1[[#This Row],[2020]]</f>
        <v>#DIV/0!</v>
      </c>
      <c r="G560">
        <v>610</v>
      </c>
    </row>
    <row r="561" spans="1:7" x14ac:dyDescent="0.25">
      <c r="A561" t="s">
        <v>1718</v>
      </c>
      <c r="B561" t="s">
        <v>1719</v>
      </c>
      <c r="C561" s="3">
        <v>2370</v>
      </c>
      <c r="D561" s="3">
        <v>2646</v>
      </c>
      <c r="F561" s="14">
        <f>(Table1[[#This Row],[2021]]-Table1[[#This Row],[2020]])/Table1[[#This Row],[2020]]</f>
        <v>0.11645569620253164</v>
      </c>
      <c r="G561">
        <v>5016</v>
      </c>
    </row>
    <row r="562" spans="1:7" x14ac:dyDescent="0.25">
      <c r="A562" t="s">
        <v>1720</v>
      </c>
      <c r="B562" t="s">
        <v>1721</v>
      </c>
      <c r="D562" s="3">
        <v>10711.45</v>
      </c>
      <c r="F562" s="14" t="e">
        <f>(Table1[[#This Row],[2021]]-Table1[[#This Row],[2020]])/Table1[[#This Row],[2020]]</f>
        <v>#DIV/0!</v>
      </c>
      <c r="G562">
        <v>10711.45</v>
      </c>
    </row>
    <row r="563" spans="1:7" x14ac:dyDescent="0.25">
      <c r="A563" t="s">
        <v>1722</v>
      </c>
      <c r="B563" t="s">
        <v>1723</v>
      </c>
      <c r="C563" s="3">
        <v>4527.3999999999996</v>
      </c>
      <c r="D563" s="3">
        <v>5053.0999999999995</v>
      </c>
      <c r="F563" s="14">
        <f>(Table1[[#This Row],[2021]]-Table1[[#This Row],[2020]])/Table1[[#This Row],[2020]]</f>
        <v>0.11611520961258114</v>
      </c>
      <c r="G563">
        <v>9580.5</v>
      </c>
    </row>
    <row r="564" spans="1:7" x14ac:dyDescent="0.25">
      <c r="A564" t="s">
        <v>537</v>
      </c>
      <c r="B564" t="s">
        <v>1724</v>
      </c>
      <c r="C564" s="3">
        <v>4248</v>
      </c>
      <c r="D564" s="3">
        <v>4719.78</v>
      </c>
      <c r="F564" s="14">
        <f>(Table1[[#This Row],[2021]]-Table1[[#This Row],[2020]])/Table1[[#This Row],[2020]]</f>
        <v>0.11105932203389825</v>
      </c>
      <c r="G564">
        <v>8967.7799999999988</v>
      </c>
    </row>
    <row r="565" spans="1:7" x14ac:dyDescent="0.25">
      <c r="A565" t="s">
        <v>1725</v>
      </c>
      <c r="B565" t="s">
        <v>1726</v>
      </c>
      <c r="C565" s="3">
        <v>27332</v>
      </c>
      <c r="D565" s="3">
        <v>30248</v>
      </c>
      <c r="F565" s="14">
        <f>(Table1[[#This Row],[2021]]-Table1[[#This Row],[2020]])/Table1[[#This Row],[2020]]</f>
        <v>0.10668813112834773</v>
      </c>
      <c r="G565">
        <v>57580</v>
      </c>
    </row>
    <row r="566" spans="1:7" x14ac:dyDescent="0.25">
      <c r="A566" t="s">
        <v>149</v>
      </c>
      <c r="B566" t="s">
        <v>1727</v>
      </c>
      <c r="C566" s="3">
        <v>1694955.53</v>
      </c>
      <c r="D566" s="3">
        <v>1872405.53</v>
      </c>
      <c r="F566" s="14">
        <f>(Table1[[#This Row],[2021]]-Table1[[#This Row],[2020]])/Table1[[#This Row],[2020]]</f>
        <v>0.10469301221135872</v>
      </c>
      <c r="G566">
        <v>3567361.06</v>
      </c>
    </row>
    <row r="567" spans="1:7" x14ac:dyDescent="0.25">
      <c r="A567" t="s">
        <v>762</v>
      </c>
      <c r="C567" s="3">
        <v>666129721.20900011</v>
      </c>
      <c r="D567" s="3">
        <v>732777335.7340008</v>
      </c>
      <c r="E567">
        <v>37607117.859999992</v>
      </c>
      <c r="F567" s="14">
        <f>(Table1[[#This Row],[2021]]-Table1[[#This Row],[2020]])/Table1[[#This Row],[2020]]</f>
        <v>0.10005200549232034</v>
      </c>
      <c r="G567">
        <v>1436514174.8030012</v>
      </c>
    </row>
    <row r="568" spans="1:7" x14ac:dyDescent="0.25">
      <c r="A568" t="s">
        <v>1728</v>
      </c>
      <c r="B568" t="s">
        <v>1729</v>
      </c>
      <c r="C568" s="3">
        <v>2949.99</v>
      </c>
      <c r="D568" s="3">
        <v>3228.75</v>
      </c>
      <c r="E568">
        <v>11018.97</v>
      </c>
      <c r="F568" s="14">
        <f>(Table1[[#This Row],[2021]]-Table1[[#This Row],[2020]])/Table1[[#This Row],[2020]]</f>
        <v>9.4495235577069833E-2</v>
      </c>
      <c r="G568">
        <v>17197.71</v>
      </c>
    </row>
    <row r="569" spans="1:7" x14ac:dyDescent="0.25">
      <c r="A569" t="s">
        <v>1730</v>
      </c>
      <c r="B569" t="s">
        <v>1731</v>
      </c>
      <c r="C569" s="3">
        <v>918.01</v>
      </c>
      <c r="D569" s="3">
        <v>1000</v>
      </c>
      <c r="F569" s="14">
        <f>(Table1[[#This Row],[2021]]-Table1[[#This Row],[2020]])/Table1[[#This Row],[2020]]</f>
        <v>8.9312752584394514E-2</v>
      </c>
      <c r="G569">
        <v>1918.01</v>
      </c>
    </row>
    <row r="570" spans="1:7" x14ac:dyDescent="0.25">
      <c r="A570" t="s">
        <v>137</v>
      </c>
      <c r="B570" t="s">
        <v>1732</v>
      </c>
      <c r="D570" s="3">
        <v>185453</v>
      </c>
      <c r="F570" s="14" t="e">
        <f>(Table1[[#This Row],[2021]]-Table1[[#This Row],[2020]])/Table1[[#This Row],[2020]]</f>
        <v>#DIV/0!</v>
      </c>
      <c r="G570">
        <v>185453</v>
      </c>
    </row>
    <row r="571" spans="1:7" x14ac:dyDescent="0.25">
      <c r="A571" t="s">
        <v>604</v>
      </c>
      <c r="B571" t="s">
        <v>1733</v>
      </c>
      <c r="C571" s="3">
        <v>10420</v>
      </c>
      <c r="D571" s="3">
        <v>11340</v>
      </c>
      <c r="F571" s="14">
        <f>(Table1[[#This Row],[2021]]-Table1[[#This Row],[2020]])/Table1[[#This Row],[2020]]</f>
        <v>8.829174664107485E-2</v>
      </c>
      <c r="G571">
        <v>21760</v>
      </c>
    </row>
    <row r="572" spans="1:7" x14ac:dyDescent="0.25">
      <c r="A572" t="s">
        <v>655</v>
      </c>
      <c r="B572" t="s">
        <v>1734</v>
      </c>
      <c r="D572" s="3">
        <v>11495.4</v>
      </c>
      <c r="F572" s="14" t="e">
        <f>(Table1[[#This Row],[2021]]-Table1[[#This Row],[2020]])/Table1[[#This Row],[2020]]</f>
        <v>#DIV/0!</v>
      </c>
      <c r="G572">
        <v>11495.4</v>
      </c>
    </row>
    <row r="573" spans="1:7" x14ac:dyDescent="0.25">
      <c r="A573" t="s">
        <v>1735</v>
      </c>
      <c r="B573" t="s">
        <v>1736</v>
      </c>
      <c r="C573" s="3">
        <v>544052.25</v>
      </c>
      <c r="D573" s="3">
        <v>590625</v>
      </c>
      <c r="E573">
        <v>328125</v>
      </c>
      <c r="F573" s="14">
        <f>(Table1[[#This Row],[2021]]-Table1[[#This Row],[2020]])/Table1[[#This Row],[2020]]</f>
        <v>8.5603450771502179E-2</v>
      </c>
      <c r="G573">
        <v>1462802.25</v>
      </c>
    </row>
    <row r="574" spans="1:7" x14ac:dyDescent="0.25">
      <c r="A574" t="s">
        <v>96</v>
      </c>
      <c r="B574" t="s">
        <v>1737</v>
      </c>
      <c r="C574" s="3">
        <v>4230931.42</v>
      </c>
      <c r="D574" s="3">
        <v>4590590.87</v>
      </c>
      <c r="E574">
        <v>6697.59</v>
      </c>
      <c r="F574" s="14">
        <f>(Table1[[#This Row],[2021]]-Table1[[#This Row],[2020]])/Table1[[#This Row],[2020]]</f>
        <v>8.5007156651099813E-2</v>
      </c>
      <c r="G574">
        <v>8828219.879999999</v>
      </c>
    </row>
    <row r="575" spans="1:7" x14ac:dyDescent="0.25">
      <c r="A575" t="s">
        <v>1738</v>
      </c>
      <c r="B575" t="s">
        <v>1739</v>
      </c>
      <c r="E575">
        <v>265.38</v>
      </c>
      <c r="F575" s="14" t="e">
        <f>(Table1[[#This Row],[2021]]-Table1[[#This Row],[2020]])/Table1[[#This Row],[2020]]</f>
        <v>#DIV/0!</v>
      </c>
      <c r="G575">
        <v>265.38</v>
      </c>
    </row>
    <row r="576" spans="1:7" x14ac:dyDescent="0.25">
      <c r="A576" t="s">
        <v>1740</v>
      </c>
      <c r="B576" t="s">
        <v>1741</v>
      </c>
      <c r="E576">
        <v>150</v>
      </c>
      <c r="F576" s="14" t="e">
        <f>(Table1[[#This Row],[2021]]-Table1[[#This Row],[2020]])/Table1[[#This Row],[2020]]</f>
        <v>#DIV/0!</v>
      </c>
      <c r="G576">
        <v>150</v>
      </c>
    </row>
    <row r="577" spans="1:7" x14ac:dyDescent="0.25">
      <c r="A577" t="s">
        <v>1742</v>
      </c>
      <c r="B577" t="s">
        <v>1743</v>
      </c>
      <c r="C577" s="3">
        <v>6011.83</v>
      </c>
      <c r="D577" s="3">
        <v>6513.6699999999992</v>
      </c>
      <c r="F577" s="14">
        <f>(Table1[[#This Row],[2021]]-Table1[[#This Row],[2020]])/Table1[[#This Row],[2020]]</f>
        <v>8.3475414308122359E-2</v>
      </c>
      <c r="G577">
        <v>12525.5</v>
      </c>
    </row>
    <row r="578" spans="1:7" x14ac:dyDescent="0.25">
      <c r="A578" t="s">
        <v>460</v>
      </c>
      <c r="B578" t="s">
        <v>1744</v>
      </c>
      <c r="D578" s="3">
        <v>10211</v>
      </c>
      <c r="F578" s="14" t="e">
        <f>(Table1[[#This Row],[2021]]-Table1[[#This Row],[2020]])/Table1[[#This Row],[2020]]</f>
        <v>#DIV/0!</v>
      </c>
      <c r="G578">
        <v>10211</v>
      </c>
    </row>
    <row r="579" spans="1:7" x14ac:dyDescent="0.25">
      <c r="A579" t="s">
        <v>100</v>
      </c>
      <c r="B579" t="s">
        <v>1745</v>
      </c>
      <c r="C579" s="3">
        <v>585923.41</v>
      </c>
      <c r="D579" s="3">
        <v>634678.84</v>
      </c>
      <c r="E579">
        <v>248104.44</v>
      </c>
      <c r="F579" s="14">
        <f>(Table1[[#This Row],[2021]]-Table1[[#This Row],[2020]])/Table1[[#This Row],[2020]]</f>
        <v>8.3211268175818295E-2</v>
      </c>
      <c r="G579">
        <v>1468706.69</v>
      </c>
    </row>
    <row r="580" spans="1:7" x14ac:dyDescent="0.25">
      <c r="A580" t="s">
        <v>1746</v>
      </c>
      <c r="B580" t="s">
        <v>1747</v>
      </c>
      <c r="C580" s="3">
        <v>927.9</v>
      </c>
      <c r="D580" s="3">
        <v>1000</v>
      </c>
      <c r="F580" s="14">
        <f>(Table1[[#This Row],[2021]]-Table1[[#This Row],[2020]])/Table1[[#This Row],[2020]]</f>
        <v>7.7702338614074815E-2</v>
      </c>
      <c r="G580">
        <v>1927.9</v>
      </c>
    </row>
    <row r="581" spans="1:7" x14ac:dyDescent="0.25">
      <c r="A581" t="s">
        <v>1748</v>
      </c>
      <c r="B581" t="s">
        <v>1749</v>
      </c>
      <c r="C581" s="3">
        <v>6600</v>
      </c>
      <c r="D581" s="3">
        <v>7101.13</v>
      </c>
      <c r="E581">
        <v>25.5</v>
      </c>
      <c r="F581" s="14">
        <f>(Table1[[#This Row],[2021]]-Table1[[#This Row],[2020]])/Table1[[#This Row],[2020]]</f>
        <v>7.5928787878787901E-2</v>
      </c>
      <c r="G581">
        <v>13726.630000000001</v>
      </c>
    </row>
    <row r="582" spans="1:7" x14ac:dyDescent="0.25">
      <c r="A582" t="s">
        <v>1750</v>
      </c>
      <c r="B582" t="s">
        <v>1751</v>
      </c>
      <c r="D582" s="3">
        <v>2000</v>
      </c>
      <c r="F582" s="14" t="e">
        <f>(Table1[[#This Row],[2021]]-Table1[[#This Row],[2020]])/Table1[[#This Row],[2020]]</f>
        <v>#DIV/0!</v>
      </c>
      <c r="G582">
        <v>2000</v>
      </c>
    </row>
    <row r="583" spans="1:7" x14ac:dyDescent="0.25">
      <c r="A583" t="s">
        <v>1752</v>
      </c>
      <c r="B583" t="s">
        <v>1753</v>
      </c>
      <c r="C583" s="3">
        <v>9212.8700000000008</v>
      </c>
      <c r="D583" s="3">
        <v>9897.9599999999991</v>
      </c>
      <c r="F583" s="14">
        <f>(Table1[[#This Row],[2021]]-Table1[[#This Row],[2020]])/Table1[[#This Row],[2020]]</f>
        <v>7.4362277987206835E-2</v>
      </c>
      <c r="G583">
        <v>19110.830000000002</v>
      </c>
    </row>
    <row r="584" spans="1:7" x14ac:dyDescent="0.25">
      <c r="A584" t="s">
        <v>163</v>
      </c>
      <c r="B584" t="s">
        <v>1754</v>
      </c>
      <c r="C584" s="3">
        <v>137111</v>
      </c>
      <c r="D584" s="3">
        <v>146708</v>
      </c>
      <c r="F584" s="14">
        <f>(Table1[[#This Row],[2021]]-Table1[[#This Row],[2020]])/Table1[[#This Row],[2020]]</f>
        <v>6.9994384112142718E-2</v>
      </c>
      <c r="G584">
        <v>283819</v>
      </c>
    </row>
    <row r="585" spans="1:7" x14ac:dyDescent="0.25">
      <c r="A585" t="s">
        <v>1755</v>
      </c>
      <c r="B585" t="s">
        <v>1756</v>
      </c>
      <c r="D585" s="3">
        <v>15000</v>
      </c>
      <c r="F585" s="14" t="e">
        <f>(Table1[[#This Row],[2021]]-Table1[[#This Row],[2020]])/Table1[[#This Row],[2020]]</f>
        <v>#DIV/0!</v>
      </c>
      <c r="G585">
        <v>15000</v>
      </c>
    </row>
    <row r="586" spans="1:7" x14ac:dyDescent="0.25">
      <c r="A586" t="s">
        <v>1757</v>
      </c>
      <c r="B586" t="s">
        <v>1758</v>
      </c>
      <c r="C586" s="3">
        <v>36708.1</v>
      </c>
      <c r="D586" s="3">
        <v>39112.769999999997</v>
      </c>
      <c r="E586">
        <v>3106.18</v>
      </c>
      <c r="F586" s="14">
        <f>(Table1[[#This Row],[2021]]-Table1[[#This Row],[2020]])/Table1[[#This Row],[2020]]</f>
        <v>6.550788518065491E-2</v>
      </c>
      <c r="G586">
        <v>78927.049999999988</v>
      </c>
    </row>
    <row r="587" spans="1:7" x14ac:dyDescent="0.25">
      <c r="A587" t="s">
        <v>380</v>
      </c>
      <c r="B587" t="s">
        <v>1759</v>
      </c>
      <c r="C587" s="3">
        <v>21595.01</v>
      </c>
      <c r="D587" s="3">
        <v>22998.26</v>
      </c>
      <c r="F587" s="14">
        <f>(Table1[[#This Row],[2021]]-Table1[[#This Row],[2020]])/Table1[[#This Row],[2020]]</f>
        <v>6.4980289427974333E-2</v>
      </c>
      <c r="G587">
        <v>44593.27</v>
      </c>
    </row>
    <row r="588" spans="1:7" x14ac:dyDescent="0.25">
      <c r="A588" t="s">
        <v>1760</v>
      </c>
      <c r="B588" t="s">
        <v>1761</v>
      </c>
      <c r="C588" s="3">
        <v>3764.25</v>
      </c>
      <c r="D588" s="3">
        <v>3984.33</v>
      </c>
      <c r="E588">
        <v>692.94</v>
      </c>
      <c r="F588" s="14">
        <f>(Table1[[#This Row],[2021]]-Table1[[#This Row],[2020]])/Table1[[#This Row],[2020]]</f>
        <v>5.8465829846582967E-2</v>
      </c>
      <c r="G588">
        <v>8441.52</v>
      </c>
    </row>
    <row r="589" spans="1:7" x14ac:dyDescent="0.25">
      <c r="A589" t="s">
        <v>1762</v>
      </c>
      <c r="B589" t="s">
        <v>1763</v>
      </c>
      <c r="D589" s="3">
        <v>235</v>
      </c>
      <c r="F589" s="14" t="e">
        <f>(Table1[[#This Row],[2021]]-Table1[[#This Row],[2020]])/Table1[[#This Row],[2020]]</f>
        <v>#DIV/0!</v>
      </c>
      <c r="G589">
        <v>235</v>
      </c>
    </row>
    <row r="590" spans="1:7" x14ac:dyDescent="0.25">
      <c r="A590" t="s">
        <v>6</v>
      </c>
      <c r="B590" t="s">
        <v>1764</v>
      </c>
      <c r="C590" s="3">
        <v>10370091.9</v>
      </c>
      <c r="D590" s="3">
        <v>10940151.289999999</v>
      </c>
      <c r="F590" s="14">
        <f>(Table1[[#This Row],[2021]]-Table1[[#This Row],[2020]])/Table1[[#This Row],[2020]]</f>
        <v>5.4971488729043831E-2</v>
      </c>
      <c r="G590">
        <v>21310243.189999998</v>
      </c>
    </row>
    <row r="591" spans="1:7" x14ac:dyDescent="0.25">
      <c r="A591" t="s">
        <v>736</v>
      </c>
      <c r="B591" t="s">
        <v>1765</v>
      </c>
      <c r="C591" s="3">
        <v>592847.55000000005</v>
      </c>
      <c r="D591" s="3">
        <v>622847.55000000005</v>
      </c>
      <c r="F591" s="14">
        <f>(Table1[[#This Row],[2021]]-Table1[[#This Row],[2020]])/Table1[[#This Row],[2020]]</f>
        <v>5.0603228435370948E-2</v>
      </c>
      <c r="G591">
        <v>1215695.1000000001</v>
      </c>
    </row>
    <row r="592" spans="1:7" x14ac:dyDescent="0.25">
      <c r="A592" t="s">
        <v>1766</v>
      </c>
      <c r="B592" t="s">
        <v>1767</v>
      </c>
      <c r="D592" s="3">
        <v>0</v>
      </c>
      <c r="E592">
        <v>12600</v>
      </c>
      <c r="F592" s="14" t="e">
        <f>(Table1[[#This Row],[2021]]-Table1[[#This Row],[2020]])/Table1[[#This Row],[2020]]</f>
        <v>#DIV/0!</v>
      </c>
      <c r="G592">
        <v>12600</v>
      </c>
    </row>
    <row r="593" spans="1:7" x14ac:dyDescent="0.25">
      <c r="A593" t="s">
        <v>571</v>
      </c>
      <c r="B593" t="s">
        <v>1768</v>
      </c>
      <c r="C593" s="3">
        <v>3647</v>
      </c>
      <c r="D593" s="3">
        <v>3831</v>
      </c>
      <c r="F593" s="14">
        <f>(Table1[[#This Row],[2021]]-Table1[[#This Row],[2020]])/Table1[[#This Row],[2020]]</f>
        <v>5.0452426652042776E-2</v>
      </c>
      <c r="G593">
        <v>7478</v>
      </c>
    </row>
    <row r="594" spans="1:7" x14ac:dyDescent="0.25">
      <c r="A594" t="s">
        <v>1769</v>
      </c>
      <c r="B594" t="s">
        <v>1770</v>
      </c>
      <c r="D594" s="3">
        <v>2681.21</v>
      </c>
      <c r="E594">
        <v>2038.52</v>
      </c>
      <c r="F594" s="14" t="e">
        <f>(Table1[[#This Row],[2021]]-Table1[[#This Row],[2020]])/Table1[[#This Row],[2020]]</f>
        <v>#DIV/0!</v>
      </c>
      <c r="G594">
        <v>4719.7299999999996</v>
      </c>
    </row>
    <row r="595" spans="1:7" x14ac:dyDescent="0.25">
      <c r="A595" t="s">
        <v>1771</v>
      </c>
      <c r="B595" t="s">
        <v>1772</v>
      </c>
      <c r="C595" s="3">
        <v>54802.37</v>
      </c>
      <c r="D595" s="3">
        <v>57249.41</v>
      </c>
      <c r="E595">
        <v>25000</v>
      </c>
      <c r="F595" s="14">
        <f>(Table1[[#This Row],[2021]]-Table1[[#This Row],[2020]])/Table1[[#This Row],[2020]]</f>
        <v>4.4652083477411668E-2</v>
      </c>
      <c r="G595">
        <v>137051.78</v>
      </c>
    </row>
    <row r="596" spans="1:7" x14ac:dyDescent="0.25">
      <c r="A596" t="s">
        <v>757</v>
      </c>
      <c r="B596" t="s">
        <v>1773</v>
      </c>
      <c r="C596" s="3">
        <v>29634</v>
      </c>
      <c r="D596" s="3">
        <v>30884</v>
      </c>
      <c r="F596" s="14">
        <f>(Table1[[#This Row],[2021]]-Table1[[#This Row],[2020]])/Table1[[#This Row],[2020]]</f>
        <v>4.2181278261456435E-2</v>
      </c>
      <c r="G596">
        <v>60518</v>
      </c>
    </row>
    <row r="597" spans="1:7" x14ac:dyDescent="0.25">
      <c r="A597" t="s">
        <v>1774</v>
      </c>
      <c r="B597" t="s">
        <v>1775</v>
      </c>
      <c r="C597" s="3">
        <v>480</v>
      </c>
      <c r="D597" s="3">
        <v>500</v>
      </c>
      <c r="F597" s="14">
        <f>(Table1[[#This Row],[2021]]-Table1[[#This Row],[2020]])/Table1[[#This Row],[2020]]</f>
        <v>4.1666666666666664E-2</v>
      </c>
      <c r="G597">
        <v>980</v>
      </c>
    </row>
    <row r="598" spans="1:7" x14ac:dyDescent="0.25">
      <c r="A598" t="s">
        <v>69</v>
      </c>
      <c r="B598" t="s">
        <v>1776</v>
      </c>
      <c r="C598" s="3">
        <v>1003430.4</v>
      </c>
      <c r="D598" s="3">
        <v>1045099.24</v>
      </c>
      <c r="E598">
        <v>-20604.849999999991</v>
      </c>
      <c r="F598" s="14">
        <f>(Table1[[#This Row],[2021]]-Table1[[#This Row],[2020]])/Table1[[#This Row],[2020]]</f>
        <v>4.1526387879019779E-2</v>
      </c>
      <c r="G598">
        <v>2027924.79</v>
      </c>
    </row>
    <row r="599" spans="1:7" x14ac:dyDescent="0.25">
      <c r="A599" t="s">
        <v>709</v>
      </c>
      <c r="B599" t="s">
        <v>1777</v>
      </c>
      <c r="C599" s="3">
        <v>322874</v>
      </c>
      <c r="D599" s="3">
        <v>335203</v>
      </c>
      <c r="F599" s="14">
        <f>(Table1[[#This Row],[2021]]-Table1[[#This Row],[2020]])/Table1[[#This Row],[2020]]</f>
        <v>3.8185174402398457E-2</v>
      </c>
      <c r="G599">
        <v>658077</v>
      </c>
    </row>
    <row r="600" spans="1:7" x14ac:dyDescent="0.25">
      <c r="A600" t="s">
        <v>711</v>
      </c>
      <c r="B600" t="s">
        <v>1778</v>
      </c>
      <c r="C600" s="3">
        <v>9720</v>
      </c>
      <c r="D600" s="3">
        <v>10060</v>
      </c>
      <c r="F600" s="14">
        <f>(Table1[[#This Row],[2021]]-Table1[[#This Row],[2020]])/Table1[[#This Row],[2020]]</f>
        <v>3.4979423868312758E-2</v>
      </c>
      <c r="G600">
        <v>19780</v>
      </c>
    </row>
    <row r="601" spans="1:7" x14ac:dyDescent="0.25">
      <c r="A601" t="s">
        <v>1779</v>
      </c>
      <c r="B601" t="s">
        <v>1780</v>
      </c>
      <c r="C601" s="3">
        <v>70000</v>
      </c>
      <c r="D601" s="3">
        <v>72307.83</v>
      </c>
      <c r="E601">
        <v>42704</v>
      </c>
      <c r="F601" s="14">
        <f>(Table1[[#This Row],[2021]]-Table1[[#This Row],[2020]])/Table1[[#This Row],[2020]]</f>
        <v>3.2969000000000026E-2</v>
      </c>
      <c r="G601">
        <v>185011.83000000002</v>
      </c>
    </row>
    <row r="602" spans="1:7" x14ac:dyDescent="0.25">
      <c r="A602" t="s">
        <v>370</v>
      </c>
      <c r="B602" t="s">
        <v>1781</v>
      </c>
      <c r="C602" s="3">
        <v>20798</v>
      </c>
      <c r="D602" s="3">
        <v>21401.24</v>
      </c>
      <c r="F602" s="14">
        <f>(Table1[[#This Row],[2021]]-Table1[[#This Row],[2020]])/Table1[[#This Row],[2020]]</f>
        <v>2.9004711991537726E-2</v>
      </c>
      <c r="G602">
        <v>42199.240000000005</v>
      </c>
    </row>
    <row r="603" spans="1:7" x14ac:dyDescent="0.25">
      <c r="A603" t="s">
        <v>1782</v>
      </c>
      <c r="B603" t="s">
        <v>1783</v>
      </c>
      <c r="C603" s="3">
        <v>827</v>
      </c>
      <c r="D603" s="3">
        <v>848.27</v>
      </c>
      <c r="F603" s="14">
        <f>(Table1[[#This Row],[2021]]-Table1[[#This Row],[2020]])/Table1[[#This Row],[2020]]</f>
        <v>2.5719467956469143E-2</v>
      </c>
      <c r="G603">
        <v>1675.27</v>
      </c>
    </row>
    <row r="604" spans="1:7" x14ac:dyDescent="0.25">
      <c r="A604" t="s">
        <v>676</v>
      </c>
      <c r="B604" t="s">
        <v>1784</v>
      </c>
      <c r="C604" s="3">
        <v>74308</v>
      </c>
      <c r="D604" s="3">
        <v>76184</v>
      </c>
      <c r="F604" s="14">
        <f>(Table1[[#This Row],[2021]]-Table1[[#This Row],[2020]])/Table1[[#This Row],[2020]]</f>
        <v>2.5246272272164503E-2</v>
      </c>
      <c r="G604">
        <v>150492</v>
      </c>
    </row>
    <row r="605" spans="1:7" x14ac:dyDescent="0.25">
      <c r="A605" t="s">
        <v>530</v>
      </c>
      <c r="B605" t="s">
        <v>1785</v>
      </c>
      <c r="C605" s="3">
        <v>5410</v>
      </c>
      <c r="D605" s="3">
        <v>5520</v>
      </c>
      <c r="F605" s="14">
        <f>(Table1[[#This Row],[2021]]-Table1[[#This Row],[2020]])/Table1[[#This Row],[2020]]</f>
        <v>2.0332717190388171E-2</v>
      </c>
      <c r="G605">
        <v>10930</v>
      </c>
    </row>
    <row r="606" spans="1:7" x14ac:dyDescent="0.25">
      <c r="A606" t="s">
        <v>671</v>
      </c>
      <c r="B606" t="s">
        <v>1786</v>
      </c>
      <c r="C606" s="3">
        <v>124848.4</v>
      </c>
      <c r="D606" s="3">
        <v>127345.36</v>
      </c>
      <c r="F606" s="14">
        <f>(Table1[[#This Row],[2021]]-Table1[[#This Row],[2020]])/Table1[[#This Row],[2020]]</f>
        <v>1.9999935922286601E-2</v>
      </c>
      <c r="G606">
        <v>252193.76</v>
      </c>
    </row>
    <row r="607" spans="1:7" x14ac:dyDescent="0.25">
      <c r="A607" t="s">
        <v>1787</v>
      </c>
      <c r="B607" t="s">
        <v>1788</v>
      </c>
      <c r="C607" s="3">
        <v>1608.22</v>
      </c>
      <c r="D607" s="3">
        <v>1639.08</v>
      </c>
      <c r="F607" s="14">
        <f>(Table1[[#This Row],[2021]]-Table1[[#This Row],[2020]])/Table1[[#This Row],[2020]]</f>
        <v>1.9188916939224671E-2</v>
      </c>
      <c r="G607">
        <v>3247.3</v>
      </c>
    </row>
    <row r="608" spans="1:7" x14ac:dyDescent="0.25">
      <c r="A608" t="s">
        <v>1789</v>
      </c>
      <c r="B608" t="s">
        <v>1790</v>
      </c>
      <c r="C608" s="3">
        <v>1968</v>
      </c>
      <c r="D608" s="3">
        <v>2000</v>
      </c>
      <c r="F608" s="14">
        <f>(Table1[[#This Row],[2021]]-Table1[[#This Row],[2020]])/Table1[[#This Row],[2020]]</f>
        <v>1.6260162601626018E-2</v>
      </c>
      <c r="G608">
        <v>3968</v>
      </c>
    </row>
    <row r="609" spans="1:7" x14ac:dyDescent="0.25">
      <c r="A609" t="s">
        <v>245</v>
      </c>
      <c r="B609" t="s">
        <v>1791</v>
      </c>
      <c r="C609" s="3">
        <v>68124.13</v>
      </c>
      <c r="D609" s="3">
        <v>69171.53</v>
      </c>
      <c r="F609" s="14">
        <f>(Table1[[#This Row],[2021]]-Table1[[#This Row],[2020]])/Table1[[#This Row],[2020]]</f>
        <v>1.5374875246113149E-2</v>
      </c>
      <c r="G609">
        <v>137295.66</v>
      </c>
    </row>
    <row r="610" spans="1:7" x14ac:dyDescent="0.25">
      <c r="A610" t="s">
        <v>54</v>
      </c>
      <c r="B610" t="s">
        <v>1792</v>
      </c>
      <c r="D610" s="3">
        <v>532262.27</v>
      </c>
      <c r="E610">
        <v>92373.75</v>
      </c>
      <c r="F610" s="14" t="e">
        <f>(Table1[[#This Row],[2021]]-Table1[[#This Row],[2020]])/Table1[[#This Row],[2020]]</f>
        <v>#DIV/0!</v>
      </c>
      <c r="G610">
        <v>624636.02</v>
      </c>
    </row>
    <row r="611" spans="1:7" x14ac:dyDescent="0.25">
      <c r="A611" t="s">
        <v>330</v>
      </c>
      <c r="B611" t="s">
        <v>1793</v>
      </c>
      <c r="C611" s="3">
        <v>230578.5</v>
      </c>
      <c r="D611" s="3">
        <v>234074.67</v>
      </c>
      <c r="E611">
        <v>30000</v>
      </c>
      <c r="F611" s="14">
        <f>(Table1[[#This Row],[2021]]-Table1[[#This Row],[2020]])/Table1[[#This Row],[2020]]</f>
        <v>1.5162601890462523E-2</v>
      </c>
      <c r="G611">
        <v>494653.17000000004</v>
      </c>
    </row>
    <row r="612" spans="1:7" x14ac:dyDescent="0.25">
      <c r="A612" t="s">
        <v>1794</v>
      </c>
      <c r="B612" t="s">
        <v>1795</v>
      </c>
      <c r="C612" s="3">
        <v>3650</v>
      </c>
      <c r="D612" s="3">
        <v>3700</v>
      </c>
      <c r="E612">
        <v>3000</v>
      </c>
      <c r="F612" s="14">
        <f>(Table1[[#This Row],[2021]]-Table1[[#This Row],[2020]])/Table1[[#This Row],[2020]]</f>
        <v>1.3698630136986301E-2</v>
      </c>
      <c r="G612">
        <v>10350</v>
      </c>
    </row>
    <row r="613" spans="1:7" x14ac:dyDescent="0.25">
      <c r="A613" t="s">
        <v>684</v>
      </c>
      <c r="B613" t="s">
        <v>1796</v>
      </c>
      <c r="C613" s="3">
        <v>76364</v>
      </c>
      <c r="D613" s="3">
        <v>76959.25</v>
      </c>
      <c r="F613" s="14">
        <f>(Table1[[#This Row],[2021]]-Table1[[#This Row],[2020]])/Table1[[#This Row],[2020]]</f>
        <v>7.7949033576030589E-3</v>
      </c>
      <c r="G613">
        <v>153323.25</v>
      </c>
    </row>
    <row r="614" spans="1:7" x14ac:dyDescent="0.25">
      <c r="A614" t="s">
        <v>318</v>
      </c>
      <c r="B614" t="s">
        <v>1797</v>
      </c>
      <c r="C614" s="3">
        <v>31415</v>
      </c>
      <c r="D614" s="3">
        <v>31610</v>
      </c>
      <c r="F614" s="14">
        <f>(Table1[[#This Row],[2021]]-Table1[[#This Row],[2020]])/Table1[[#This Row],[2020]]</f>
        <v>6.2072258475250677E-3</v>
      </c>
      <c r="G614">
        <v>63025</v>
      </c>
    </row>
    <row r="615" spans="1:7" x14ac:dyDescent="0.25">
      <c r="A615" t="s">
        <v>1798</v>
      </c>
      <c r="B615" t="s">
        <v>1799</v>
      </c>
      <c r="E615">
        <v>948.51</v>
      </c>
      <c r="F615" s="14" t="e">
        <f>(Table1[[#This Row],[2021]]-Table1[[#This Row],[2020]])/Table1[[#This Row],[2020]]</f>
        <v>#DIV/0!</v>
      </c>
      <c r="G615">
        <v>948.51</v>
      </c>
    </row>
    <row r="616" spans="1:7" x14ac:dyDescent="0.25">
      <c r="A616" t="s">
        <v>1800</v>
      </c>
      <c r="B616" t="s">
        <v>1801</v>
      </c>
      <c r="C616" s="3">
        <v>1026</v>
      </c>
      <c r="D616" s="3">
        <v>1031</v>
      </c>
      <c r="F616" s="14">
        <f>(Table1[[#This Row],[2021]]-Table1[[#This Row],[2020]])/Table1[[#This Row],[2020]]</f>
        <v>4.8732943469785572E-3</v>
      </c>
      <c r="G616">
        <v>2057</v>
      </c>
    </row>
    <row r="617" spans="1:7" x14ac:dyDescent="0.25">
      <c r="A617" t="s">
        <v>1802</v>
      </c>
      <c r="B617" t="s">
        <v>1803</v>
      </c>
      <c r="D617" s="3">
        <v>4000</v>
      </c>
      <c r="F617" s="14" t="e">
        <f>(Table1[[#This Row],[2021]]-Table1[[#This Row],[2020]])/Table1[[#This Row],[2020]]</f>
        <v>#DIV/0!</v>
      </c>
      <c r="G617">
        <v>4000</v>
      </c>
    </row>
    <row r="618" spans="1:7" x14ac:dyDescent="0.25">
      <c r="A618" t="s">
        <v>1804</v>
      </c>
      <c r="B618" t="s">
        <v>1805</v>
      </c>
      <c r="D618" s="3">
        <v>30000</v>
      </c>
      <c r="F618" s="14" t="e">
        <f>(Table1[[#This Row],[2021]]-Table1[[#This Row],[2020]])/Table1[[#This Row],[2020]]</f>
        <v>#DIV/0!</v>
      </c>
      <c r="G618">
        <v>30000</v>
      </c>
    </row>
    <row r="619" spans="1:7" x14ac:dyDescent="0.25">
      <c r="A619" t="s">
        <v>697</v>
      </c>
      <c r="B619" t="s">
        <v>1806</v>
      </c>
      <c r="C619" s="3">
        <v>13358.4</v>
      </c>
      <c r="D619" s="3">
        <v>13398</v>
      </c>
      <c r="F619" s="14">
        <f>(Table1[[#This Row],[2021]]-Table1[[#This Row],[2020]])/Table1[[#This Row],[2020]]</f>
        <v>2.9644268774703829E-3</v>
      </c>
      <c r="G619">
        <v>26756.400000000001</v>
      </c>
    </row>
    <row r="620" spans="1:7" x14ac:dyDescent="0.25">
      <c r="A620" t="s">
        <v>76</v>
      </c>
      <c r="B620" t="s">
        <v>1807</v>
      </c>
      <c r="C620" s="3">
        <v>544786.23</v>
      </c>
      <c r="D620" s="3">
        <v>546256.52</v>
      </c>
      <c r="F620" s="14">
        <f>(Table1[[#This Row],[2021]]-Table1[[#This Row],[2020]])/Table1[[#This Row],[2020]]</f>
        <v>2.6988384049281811E-3</v>
      </c>
      <c r="G620">
        <v>1091042.75</v>
      </c>
    </row>
    <row r="621" spans="1:7" x14ac:dyDescent="0.25">
      <c r="A621" t="s">
        <v>403</v>
      </c>
      <c r="B621" t="s">
        <v>1808</v>
      </c>
      <c r="C621" s="3">
        <v>16650</v>
      </c>
      <c r="D621" s="3">
        <v>16672.5</v>
      </c>
      <c r="F621" s="14">
        <f>(Table1[[#This Row],[2021]]-Table1[[#This Row],[2020]])/Table1[[#This Row],[2020]]</f>
        <v>1.3513513513513514E-3</v>
      </c>
      <c r="G621">
        <v>33322.5</v>
      </c>
    </row>
    <row r="622" spans="1:7" x14ac:dyDescent="0.25">
      <c r="A622" t="s">
        <v>145</v>
      </c>
      <c r="B622" t="s">
        <v>1809</v>
      </c>
      <c r="C622" s="3">
        <v>370739.08</v>
      </c>
      <c r="D622" s="3">
        <v>370777.86</v>
      </c>
      <c r="E622">
        <v>36907.5</v>
      </c>
      <c r="F622" s="14">
        <f>(Table1[[#This Row],[2021]]-Table1[[#This Row],[2020]])/Table1[[#This Row],[2020]]</f>
        <v>1.0460186716752313E-4</v>
      </c>
      <c r="G622">
        <v>778424.44</v>
      </c>
    </row>
    <row r="623" spans="1:7" x14ac:dyDescent="0.25">
      <c r="A623" t="s">
        <v>1810</v>
      </c>
      <c r="B623" t="s">
        <v>1811</v>
      </c>
      <c r="D623" s="3">
        <v>3000</v>
      </c>
      <c r="F623" s="14" t="e">
        <f>(Table1[[#This Row],[2021]]-Table1[[#This Row],[2020]])/Table1[[#This Row],[2020]]</f>
        <v>#DIV/0!</v>
      </c>
      <c r="G623">
        <v>3000</v>
      </c>
    </row>
    <row r="624" spans="1:7" x14ac:dyDescent="0.25">
      <c r="A624" t="s">
        <v>1812</v>
      </c>
      <c r="B624" t="s">
        <v>1813</v>
      </c>
      <c r="D624" s="3">
        <v>0</v>
      </c>
      <c r="F624" s="14" t="e">
        <f>(Table1[[#This Row],[2021]]-Table1[[#This Row],[2020]])/Table1[[#This Row],[2020]]</f>
        <v>#DIV/0!</v>
      </c>
      <c r="G624">
        <v>0</v>
      </c>
    </row>
    <row r="625" spans="1:7" x14ac:dyDescent="0.25">
      <c r="A625" t="s">
        <v>1814</v>
      </c>
      <c r="B625" t="s">
        <v>1815</v>
      </c>
      <c r="C625" s="3">
        <v>9775</v>
      </c>
      <c r="D625" s="3">
        <v>9776</v>
      </c>
      <c r="F625" s="14">
        <f>(Table1[[#This Row],[2021]]-Table1[[#This Row],[2020]])/Table1[[#This Row],[2020]]</f>
        <v>1.0230179028132993E-4</v>
      </c>
      <c r="G625">
        <v>19551</v>
      </c>
    </row>
    <row r="626" spans="1:7" x14ac:dyDescent="0.25">
      <c r="A626" t="s">
        <v>699</v>
      </c>
      <c r="B626" t="s">
        <v>1816</v>
      </c>
      <c r="C626" s="3">
        <v>366355.51</v>
      </c>
      <c r="D626" s="3">
        <v>366355.52</v>
      </c>
      <c r="F626" s="14">
        <f>(Table1[[#This Row],[2021]]-Table1[[#This Row],[2020]])/Table1[[#This Row],[2020]]</f>
        <v>2.7295890839237617E-8</v>
      </c>
      <c r="G626">
        <v>732711.03</v>
      </c>
    </row>
    <row r="627" spans="1:7" x14ac:dyDescent="0.25">
      <c r="A627" t="s">
        <v>1817</v>
      </c>
      <c r="B627" t="s">
        <v>1818</v>
      </c>
      <c r="D627" s="3">
        <v>3756.11</v>
      </c>
      <c r="F627" s="14" t="e">
        <f>(Table1[[#This Row],[2021]]-Table1[[#This Row],[2020]])/Table1[[#This Row],[2020]]</f>
        <v>#DIV/0!</v>
      </c>
      <c r="G627">
        <v>3756.11</v>
      </c>
    </row>
    <row r="628" spans="1:7" x14ac:dyDescent="0.25">
      <c r="A628" t="s">
        <v>1819</v>
      </c>
      <c r="B628" t="s">
        <v>1820</v>
      </c>
      <c r="C628" s="3">
        <v>3292</v>
      </c>
      <c r="D628" s="3">
        <v>3292</v>
      </c>
      <c r="F628" s="14">
        <f>(Table1[[#This Row],[2021]]-Table1[[#This Row],[2020]])/Table1[[#This Row],[2020]]</f>
        <v>0</v>
      </c>
      <c r="G628">
        <v>6584</v>
      </c>
    </row>
    <row r="629" spans="1:7" x14ac:dyDescent="0.25">
      <c r="A629" t="s">
        <v>1821</v>
      </c>
      <c r="B629" t="s">
        <v>1822</v>
      </c>
      <c r="C629" s="3">
        <v>367500</v>
      </c>
      <c r="D629" s="3">
        <v>367500</v>
      </c>
      <c r="F629" s="14">
        <f>(Table1[[#This Row],[2021]]-Table1[[#This Row],[2020]])/Table1[[#This Row],[2020]]</f>
        <v>0</v>
      </c>
      <c r="G629">
        <v>735000</v>
      </c>
    </row>
    <row r="630" spans="1:7" x14ac:dyDescent="0.25">
      <c r="A630" t="s">
        <v>1823</v>
      </c>
      <c r="B630" t="s">
        <v>1824</v>
      </c>
      <c r="D630" s="3">
        <v>1750</v>
      </c>
      <c r="F630" s="14" t="e">
        <f>(Table1[[#This Row],[2021]]-Table1[[#This Row],[2020]])/Table1[[#This Row],[2020]]</f>
        <v>#DIV/0!</v>
      </c>
      <c r="G630">
        <v>1750</v>
      </c>
    </row>
    <row r="631" spans="1:7" x14ac:dyDescent="0.25">
      <c r="A631" t="s">
        <v>1825</v>
      </c>
      <c r="B631" t="s">
        <v>1826</v>
      </c>
      <c r="C631" s="3">
        <v>2442</v>
      </c>
      <c r="D631" s="3">
        <v>2442</v>
      </c>
      <c r="F631" s="14">
        <f>(Table1[[#This Row],[2021]]-Table1[[#This Row],[2020]])/Table1[[#This Row],[2020]]</f>
        <v>0</v>
      </c>
      <c r="G631">
        <v>4884</v>
      </c>
    </row>
    <row r="632" spans="1:7" x14ac:dyDescent="0.25">
      <c r="A632" t="s">
        <v>1827</v>
      </c>
      <c r="B632" t="s">
        <v>1828</v>
      </c>
      <c r="D632" s="3">
        <v>30000</v>
      </c>
      <c r="F632" s="14" t="e">
        <f>(Table1[[#This Row],[2021]]-Table1[[#This Row],[2020]])/Table1[[#This Row],[2020]]</f>
        <v>#DIV/0!</v>
      </c>
      <c r="G632">
        <v>30000</v>
      </c>
    </row>
    <row r="633" spans="1:7" x14ac:dyDescent="0.25">
      <c r="A633" t="s">
        <v>660</v>
      </c>
      <c r="B633" t="s">
        <v>1829</v>
      </c>
      <c r="D633" s="3">
        <v>2800</v>
      </c>
      <c r="F633" s="14" t="e">
        <f>(Table1[[#This Row],[2021]]-Table1[[#This Row],[2020]])/Table1[[#This Row],[2020]]</f>
        <v>#DIV/0!</v>
      </c>
      <c r="G633">
        <v>2800</v>
      </c>
    </row>
    <row r="634" spans="1:7" x14ac:dyDescent="0.25">
      <c r="A634" t="s">
        <v>1830</v>
      </c>
      <c r="B634" t="s">
        <v>1831</v>
      </c>
      <c r="C634" s="3">
        <v>1600</v>
      </c>
      <c r="D634" s="3">
        <v>1600</v>
      </c>
      <c r="F634" s="14">
        <f>(Table1[[#This Row],[2021]]-Table1[[#This Row],[2020]])/Table1[[#This Row],[2020]]</f>
        <v>0</v>
      </c>
      <c r="G634">
        <v>3200</v>
      </c>
    </row>
    <row r="635" spans="1:7" x14ac:dyDescent="0.25">
      <c r="A635" t="s">
        <v>500</v>
      </c>
      <c r="B635" t="s">
        <v>1832</v>
      </c>
      <c r="C635" s="3">
        <v>7000</v>
      </c>
      <c r="D635" s="3">
        <v>7000</v>
      </c>
      <c r="F635" s="14">
        <f>(Table1[[#This Row],[2021]]-Table1[[#This Row],[2020]])/Table1[[#This Row],[2020]]</f>
        <v>0</v>
      </c>
      <c r="G635">
        <v>14000</v>
      </c>
    </row>
    <row r="636" spans="1:7" x14ac:dyDescent="0.25">
      <c r="A636" t="s">
        <v>656</v>
      </c>
      <c r="B636" t="s">
        <v>1833</v>
      </c>
      <c r="C636" s="3">
        <v>5000</v>
      </c>
      <c r="D636" s="3">
        <v>5000</v>
      </c>
      <c r="F636" s="14">
        <f>(Table1[[#This Row],[2021]]-Table1[[#This Row],[2020]])/Table1[[#This Row],[2020]]</f>
        <v>0</v>
      </c>
      <c r="G636">
        <v>10000</v>
      </c>
    </row>
    <row r="637" spans="1:7" x14ac:dyDescent="0.25">
      <c r="A637" t="s">
        <v>164</v>
      </c>
      <c r="B637" t="s">
        <v>1834</v>
      </c>
      <c r="C637" s="3">
        <v>149940</v>
      </c>
      <c r="D637" s="3">
        <v>149940</v>
      </c>
      <c r="F637" s="14">
        <f>(Table1[[#This Row],[2021]]-Table1[[#This Row],[2020]])/Table1[[#This Row],[2020]]</f>
        <v>0</v>
      </c>
      <c r="G637">
        <v>299880</v>
      </c>
    </row>
    <row r="638" spans="1:7" x14ac:dyDescent="0.25">
      <c r="A638" t="s">
        <v>577</v>
      </c>
      <c r="B638" t="s">
        <v>1835</v>
      </c>
      <c r="C638" s="3">
        <v>3642.1</v>
      </c>
      <c r="D638" s="3">
        <v>3642.1</v>
      </c>
      <c r="F638" s="14">
        <f>(Table1[[#This Row],[2021]]-Table1[[#This Row],[2020]])/Table1[[#This Row],[2020]]</f>
        <v>0</v>
      </c>
      <c r="G638">
        <v>7284.2</v>
      </c>
    </row>
    <row r="639" spans="1:7" x14ac:dyDescent="0.25">
      <c r="A639" t="s">
        <v>1836</v>
      </c>
      <c r="B639" t="s">
        <v>1837</v>
      </c>
      <c r="D639" s="3">
        <v>1260.44</v>
      </c>
      <c r="F639" s="14" t="e">
        <f>(Table1[[#This Row],[2021]]-Table1[[#This Row],[2020]])/Table1[[#This Row],[2020]]</f>
        <v>#DIV/0!</v>
      </c>
      <c r="G639">
        <v>1260.44</v>
      </c>
    </row>
    <row r="640" spans="1:7" x14ac:dyDescent="0.25">
      <c r="A640" t="s">
        <v>1838</v>
      </c>
      <c r="B640" t="s">
        <v>1839</v>
      </c>
      <c r="C640" s="3">
        <v>4082</v>
      </c>
      <c r="D640" s="3">
        <v>4082</v>
      </c>
      <c r="F640" s="14">
        <f>(Table1[[#This Row],[2021]]-Table1[[#This Row],[2020]])/Table1[[#This Row],[2020]]</f>
        <v>0</v>
      </c>
      <c r="G640">
        <v>8164</v>
      </c>
    </row>
    <row r="641" spans="1:7" x14ac:dyDescent="0.25">
      <c r="A641" t="s">
        <v>1840</v>
      </c>
      <c r="B641" t="s">
        <v>1841</v>
      </c>
      <c r="C641" s="3">
        <v>1765</v>
      </c>
      <c r="D641" s="3">
        <v>1765</v>
      </c>
      <c r="F641" s="14">
        <f>(Table1[[#This Row],[2021]]-Table1[[#This Row],[2020]])/Table1[[#This Row],[2020]]</f>
        <v>0</v>
      </c>
      <c r="G641">
        <v>3530</v>
      </c>
    </row>
    <row r="642" spans="1:7" x14ac:dyDescent="0.25">
      <c r="A642" t="s">
        <v>1842</v>
      </c>
      <c r="B642" t="s">
        <v>1843</v>
      </c>
      <c r="C642" s="3">
        <v>1600</v>
      </c>
      <c r="D642" s="3">
        <v>1600</v>
      </c>
      <c r="F642" s="14">
        <f>(Table1[[#This Row],[2021]]-Table1[[#This Row],[2020]])/Table1[[#This Row],[2020]]</f>
        <v>0</v>
      </c>
      <c r="G642">
        <v>3200</v>
      </c>
    </row>
    <row r="643" spans="1:7" x14ac:dyDescent="0.25">
      <c r="A643" t="s">
        <v>1844</v>
      </c>
      <c r="B643" t="s">
        <v>1845</v>
      </c>
      <c r="D643" s="3">
        <v>4.2632564145606011E-14</v>
      </c>
      <c r="F643" s="14" t="e">
        <f>(Table1[[#This Row],[2021]]-Table1[[#This Row],[2020]])/Table1[[#This Row],[2020]]</f>
        <v>#DIV/0!</v>
      </c>
      <c r="G643">
        <v>4.2632564145606011E-14</v>
      </c>
    </row>
    <row r="644" spans="1:7" x14ac:dyDescent="0.25">
      <c r="A644" t="s">
        <v>1846</v>
      </c>
      <c r="B644" t="s">
        <v>1847</v>
      </c>
      <c r="C644" s="3">
        <v>0</v>
      </c>
      <c r="F644" s="14" t="e">
        <f>(Table1[[#This Row],[2021]]-Table1[[#This Row],[2020]])/Table1[[#This Row],[2020]]</f>
        <v>#DIV/0!</v>
      </c>
      <c r="G644">
        <v>0</v>
      </c>
    </row>
    <row r="645" spans="1:7" x14ac:dyDescent="0.25">
      <c r="A645" t="s">
        <v>280</v>
      </c>
      <c r="B645" t="s">
        <v>1848</v>
      </c>
      <c r="D645" s="3">
        <v>47834</v>
      </c>
      <c r="F645" s="14" t="e">
        <f>(Table1[[#This Row],[2021]]-Table1[[#This Row],[2020]])/Table1[[#This Row],[2020]]</f>
        <v>#DIV/0!</v>
      </c>
      <c r="G645">
        <v>47834</v>
      </c>
    </row>
    <row r="646" spans="1:7" x14ac:dyDescent="0.25">
      <c r="A646" t="s">
        <v>579</v>
      </c>
      <c r="B646" t="s">
        <v>1849</v>
      </c>
      <c r="C646" s="3">
        <v>3600</v>
      </c>
      <c r="D646" s="3">
        <v>3600</v>
      </c>
      <c r="F646" s="14">
        <f>(Table1[[#This Row],[2021]]-Table1[[#This Row],[2020]])/Table1[[#This Row],[2020]]</f>
        <v>0</v>
      </c>
      <c r="G646">
        <v>7200</v>
      </c>
    </row>
    <row r="647" spans="1:7" x14ac:dyDescent="0.25">
      <c r="A647" t="s">
        <v>267</v>
      </c>
      <c r="B647" t="s">
        <v>1850</v>
      </c>
      <c r="D647" s="3">
        <v>53160.3</v>
      </c>
      <c r="F647" s="14" t="e">
        <f>(Table1[[#This Row],[2021]]-Table1[[#This Row],[2020]])/Table1[[#This Row],[2020]]</f>
        <v>#DIV/0!</v>
      </c>
      <c r="G647">
        <v>53160.3</v>
      </c>
    </row>
    <row r="648" spans="1:7" x14ac:dyDescent="0.25">
      <c r="A648" t="s">
        <v>429</v>
      </c>
      <c r="B648" t="s">
        <v>1851</v>
      </c>
      <c r="C648" s="3">
        <v>13335</v>
      </c>
      <c r="D648" s="3">
        <v>13335</v>
      </c>
      <c r="F648" s="14">
        <f>(Table1[[#This Row],[2021]]-Table1[[#This Row],[2020]])/Table1[[#This Row],[2020]]</f>
        <v>0</v>
      </c>
      <c r="G648">
        <v>26670</v>
      </c>
    </row>
    <row r="649" spans="1:7" x14ac:dyDescent="0.25">
      <c r="A649" t="s">
        <v>229</v>
      </c>
      <c r="B649" t="s">
        <v>1852</v>
      </c>
      <c r="C649" s="3">
        <v>35586.6</v>
      </c>
      <c r="D649" s="3">
        <v>35586.6</v>
      </c>
      <c r="F649" s="14">
        <f>(Table1[[#This Row],[2021]]-Table1[[#This Row],[2020]])/Table1[[#This Row],[2020]]</f>
        <v>0</v>
      </c>
      <c r="G649">
        <v>71173.2</v>
      </c>
    </row>
    <row r="650" spans="1:7" x14ac:dyDescent="0.25">
      <c r="A650" t="s">
        <v>465</v>
      </c>
      <c r="B650" t="s">
        <v>1853</v>
      </c>
      <c r="C650" s="3">
        <v>10473.75</v>
      </c>
      <c r="D650" s="3">
        <v>10473.75</v>
      </c>
      <c r="F650" s="14">
        <f>(Table1[[#This Row],[2021]]-Table1[[#This Row],[2020]])/Table1[[#This Row],[2020]]</f>
        <v>0</v>
      </c>
      <c r="G650">
        <v>20947.5</v>
      </c>
    </row>
    <row r="651" spans="1:7" x14ac:dyDescent="0.25">
      <c r="A651" t="s">
        <v>1854</v>
      </c>
      <c r="B651" t="s">
        <v>1855</v>
      </c>
      <c r="C651" s="3">
        <v>4400</v>
      </c>
      <c r="D651" s="3">
        <v>4400</v>
      </c>
      <c r="F651" s="14">
        <f>(Table1[[#This Row],[2021]]-Table1[[#This Row],[2020]])/Table1[[#This Row],[2020]]</f>
        <v>0</v>
      </c>
      <c r="G651">
        <v>8800</v>
      </c>
    </row>
    <row r="652" spans="1:7" x14ac:dyDescent="0.25">
      <c r="A652" t="s">
        <v>1856</v>
      </c>
      <c r="B652" t="s">
        <v>1857</v>
      </c>
      <c r="C652" s="3">
        <v>15000</v>
      </c>
      <c r="D652" s="3">
        <v>15000</v>
      </c>
      <c r="F652" s="14">
        <f>(Table1[[#This Row],[2021]]-Table1[[#This Row],[2020]])/Table1[[#This Row],[2020]]</f>
        <v>0</v>
      </c>
      <c r="G652">
        <v>30000</v>
      </c>
    </row>
    <row r="653" spans="1:7" x14ac:dyDescent="0.25">
      <c r="A653" t="s">
        <v>1858</v>
      </c>
      <c r="B653" t="s">
        <v>1859</v>
      </c>
      <c r="C653" s="3">
        <v>0</v>
      </c>
      <c r="F653" s="14" t="e">
        <f>(Table1[[#This Row],[2021]]-Table1[[#This Row],[2020]])/Table1[[#This Row],[2020]]</f>
        <v>#DIV/0!</v>
      </c>
      <c r="G653">
        <v>0</v>
      </c>
    </row>
    <row r="654" spans="1:7" x14ac:dyDescent="0.25">
      <c r="A654" t="s">
        <v>258</v>
      </c>
      <c r="B654" t="s">
        <v>1860</v>
      </c>
      <c r="D654" s="3">
        <v>61131</v>
      </c>
      <c r="F654" s="14" t="e">
        <f>(Table1[[#This Row],[2021]]-Table1[[#This Row],[2020]])/Table1[[#This Row],[2020]]</f>
        <v>#DIV/0!</v>
      </c>
      <c r="G654">
        <v>61131</v>
      </c>
    </row>
    <row r="655" spans="1:7" x14ac:dyDescent="0.25">
      <c r="A655" t="s">
        <v>1861</v>
      </c>
      <c r="B655" t="s">
        <v>1862</v>
      </c>
      <c r="C655" s="3">
        <v>1250</v>
      </c>
      <c r="D655" s="3">
        <v>1250</v>
      </c>
      <c r="F655" s="14">
        <f>(Table1[[#This Row],[2021]]-Table1[[#This Row],[2020]])/Table1[[#This Row],[2020]]</f>
        <v>0</v>
      </c>
      <c r="G655">
        <v>2500</v>
      </c>
    </row>
    <row r="656" spans="1:7" x14ac:dyDescent="0.25">
      <c r="A656" t="s">
        <v>333</v>
      </c>
      <c r="B656" t="s">
        <v>1863</v>
      </c>
      <c r="C656" s="3">
        <v>29095</v>
      </c>
      <c r="D656" s="3">
        <v>29095</v>
      </c>
      <c r="F656" s="14">
        <f>(Table1[[#This Row],[2021]]-Table1[[#This Row],[2020]])/Table1[[#This Row],[2020]]</f>
        <v>0</v>
      </c>
      <c r="G656">
        <v>58190</v>
      </c>
    </row>
    <row r="657" spans="1:7" x14ac:dyDescent="0.25">
      <c r="A657" t="s">
        <v>1864</v>
      </c>
      <c r="B657" t="s">
        <v>1865</v>
      </c>
      <c r="C657" s="3">
        <v>450</v>
      </c>
      <c r="D657" s="3">
        <v>450</v>
      </c>
      <c r="F657" s="14">
        <f>(Table1[[#This Row],[2021]]-Table1[[#This Row],[2020]])/Table1[[#This Row],[2020]]</f>
        <v>0</v>
      </c>
      <c r="G657">
        <v>900</v>
      </c>
    </row>
    <row r="658" spans="1:7" x14ac:dyDescent="0.25">
      <c r="A658" t="s">
        <v>702</v>
      </c>
      <c r="B658" t="s">
        <v>1866</v>
      </c>
      <c r="D658" s="3">
        <v>49516</v>
      </c>
      <c r="F658" s="14" t="e">
        <f>(Table1[[#This Row],[2021]]-Table1[[#This Row],[2020]])/Table1[[#This Row],[2020]]</f>
        <v>#DIV/0!</v>
      </c>
      <c r="G658">
        <v>49516</v>
      </c>
    </row>
    <row r="659" spans="1:7" x14ac:dyDescent="0.25">
      <c r="A659" t="s">
        <v>1867</v>
      </c>
      <c r="B659" t="s">
        <v>1868</v>
      </c>
      <c r="C659" s="3">
        <v>2200</v>
      </c>
      <c r="D659" s="3">
        <v>2200</v>
      </c>
      <c r="F659" s="14">
        <f>(Table1[[#This Row],[2021]]-Table1[[#This Row],[2020]])/Table1[[#This Row],[2020]]</f>
        <v>0</v>
      </c>
      <c r="G659">
        <v>4400</v>
      </c>
    </row>
    <row r="660" spans="1:7" x14ac:dyDescent="0.25">
      <c r="A660" t="s">
        <v>1869</v>
      </c>
      <c r="B660" t="s">
        <v>1870</v>
      </c>
      <c r="C660" s="3">
        <v>1000</v>
      </c>
      <c r="D660" s="3">
        <v>1000</v>
      </c>
      <c r="F660" s="14">
        <f>(Table1[[#This Row],[2021]]-Table1[[#This Row],[2020]])/Table1[[#This Row],[2020]]</f>
        <v>0</v>
      </c>
      <c r="G660">
        <v>2000</v>
      </c>
    </row>
    <row r="661" spans="1:7" x14ac:dyDescent="0.25">
      <c r="A661" t="s">
        <v>404</v>
      </c>
      <c r="B661" t="s">
        <v>1871</v>
      </c>
      <c r="C661" s="3">
        <v>16533</v>
      </c>
      <c r="D661" s="3">
        <v>16533</v>
      </c>
      <c r="F661" s="14">
        <f>(Table1[[#This Row],[2021]]-Table1[[#This Row],[2020]])/Table1[[#This Row],[2020]]</f>
        <v>0</v>
      </c>
      <c r="G661">
        <v>33066</v>
      </c>
    </row>
    <row r="662" spans="1:7" x14ac:dyDescent="0.25">
      <c r="A662" t="s">
        <v>744</v>
      </c>
      <c r="B662" t="s">
        <v>1872</v>
      </c>
      <c r="D662" s="3">
        <v>15000</v>
      </c>
      <c r="F662" s="14" t="e">
        <f>(Table1[[#This Row],[2021]]-Table1[[#This Row],[2020]])/Table1[[#This Row],[2020]]</f>
        <v>#DIV/0!</v>
      </c>
      <c r="G662">
        <v>15000</v>
      </c>
    </row>
    <row r="663" spans="1:7" x14ac:dyDescent="0.25">
      <c r="A663" t="s">
        <v>567</v>
      </c>
      <c r="B663" t="s">
        <v>1873</v>
      </c>
      <c r="C663" s="3">
        <v>4000</v>
      </c>
      <c r="D663" s="3">
        <v>4000</v>
      </c>
      <c r="F663" s="14">
        <f>(Table1[[#This Row],[2021]]-Table1[[#This Row],[2020]])/Table1[[#This Row],[2020]]</f>
        <v>0</v>
      </c>
      <c r="G663">
        <v>8000</v>
      </c>
    </row>
    <row r="664" spans="1:7" x14ac:dyDescent="0.25">
      <c r="A664" t="s">
        <v>1874</v>
      </c>
      <c r="B664" t="s">
        <v>1875</v>
      </c>
      <c r="D664" s="3">
        <v>1767</v>
      </c>
      <c r="F664" s="14" t="e">
        <f>(Table1[[#This Row],[2021]]-Table1[[#This Row],[2020]])/Table1[[#This Row],[2020]]</f>
        <v>#DIV/0!</v>
      </c>
      <c r="G664">
        <v>1767</v>
      </c>
    </row>
    <row r="665" spans="1:7" x14ac:dyDescent="0.25">
      <c r="A665" t="s">
        <v>1876</v>
      </c>
      <c r="B665" t="s">
        <v>1877</v>
      </c>
      <c r="C665" s="3">
        <v>200</v>
      </c>
      <c r="D665" s="3">
        <v>200</v>
      </c>
      <c r="F665" s="14">
        <f>(Table1[[#This Row],[2021]]-Table1[[#This Row],[2020]])/Table1[[#This Row],[2020]]</f>
        <v>0</v>
      </c>
      <c r="G665">
        <v>400</v>
      </c>
    </row>
    <row r="666" spans="1:7" x14ac:dyDescent="0.25">
      <c r="A666" t="s">
        <v>299</v>
      </c>
      <c r="B666" t="s">
        <v>1878</v>
      </c>
      <c r="C666" s="3">
        <v>39900</v>
      </c>
      <c r="D666" s="3">
        <v>39900</v>
      </c>
      <c r="F666" s="14">
        <f>(Table1[[#This Row],[2021]]-Table1[[#This Row],[2020]])/Table1[[#This Row],[2020]]</f>
        <v>0</v>
      </c>
      <c r="G666">
        <v>79800</v>
      </c>
    </row>
    <row r="667" spans="1:7" x14ac:dyDescent="0.25">
      <c r="A667" t="s">
        <v>1879</v>
      </c>
      <c r="B667" t="s">
        <v>1880</v>
      </c>
      <c r="C667" s="3">
        <v>1200</v>
      </c>
      <c r="D667" s="3">
        <v>1200</v>
      </c>
      <c r="F667" s="14">
        <f>(Table1[[#This Row],[2021]]-Table1[[#This Row],[2020]])/Table1[[#This Row],[2020]]</f>
        <v>0</v>
      </c>
      <c r="G667">
        <v>2400</v>
      </c>
    </row>
    <row r="668" spans="1:7" x14ac:dyDescent="0.25">
      <c r="A668" t="s">
        <v>265</v>
      </c>
      <c r="B668" t="s">
        <v>1881</v>
      </c>
      <c r="D668" s="3">
        <v>1431.15</v>
      </c>
      <c r="F668" s="14" t="e">
        <f>(Table1[[#This Row],[2021]]-Table1[[#This Row],[2020]])/Table1[[#This Row],[2020]]</f>
        <v>#DIV/0!</v>
      </c>
      <c r="G668">
        <v>1431.15</v>
      </c>
    </row>
    <row r="669" spans="1:7" x14ac:dyDescent="0.25">
      <c r="A669" t="s">
        <v>325</v>
      </c>
      <c r="B669" t="s">
        <v>1882</v>
      </c>
      <c r="C669" s="3">
        <v>30490</v>
      </c>
      <c r="D669" s="3">
        <v>30490</v>
      </c>
      <c r="F669" s="14">
        <f>(Table1[[#This Row],[2021]]-Table1[[#This Row],[2020]])/Table1[[#This Row],[2020]]</f>
        <v>0</v>
      </c>
      <c r="G669">
        <v>60980</v>
      </c>
    </row>
    <row r="670" spans="1:7" x14ac:dyDescent="0.25">
      <c r="A670" t="s">
        <v>1883</v>
      </c>
      <c r="B670" t="s">
        <v>1884</v>
      </c>
      <c r="C670" s="3">
        <v>4000</v>
      </c>
      <c r="D670" s="3">
        <v>4000</v>
      </c>
      <c r="F670" s="14">
        <f>(Table1[[#This Row],[2021]]-Table1[[#This Row],[2020]])/Table1[[#This Row],[2020]]</f>
        <v>0</v>
      </c>
      <c r="G670">
        <v>8000</v>
      </c>
    </row>
    <row r="671" spans="1:7" x14ac:dyDescent="0.25">
      <c r="A671" t="s">
        <v>1885</v>
      </c>
      <c r="B671" t="s">
        <v>1886</v>
      </c>
      <c r="C671" s="3">
        <v>2000</v>
      </c>
      <c r="D671" s="3">
        <v>2000</v>
      </c>
      <c r="F671" s="14">
        <f>(Table1[[#This Row],[2021]]-Table1[[#This Row],[2020]])/Table1[[#This Row],[2020]]</f>
        <v>0</v>
      </c>
      <c r="G671">
        <v>4000</v>
      </c>
    </row>
    <row r="672" spans="1:7" x14ac:dyDescent="0.25">
      <c r="A672" t="s">
        <v>1887</v>
      </c>
      <c r="B672" t="s">
        <v>1888</v>
      </c>
      <c r="C672" s="3">
        <v>153600</v>
      </c>
      <c r="D672" s="3">
        <v>153600</v>
      </c>
      <c r="F672" s="14">
        <f>(Table1[[#This Row],[2021]]-Table1[[#This Row],[2020]])/Table1[[#This Row],[2020]]</f>
        <v>0</v>
      </c>
      <c r="G672">
        <v>307200</v>
      </c>
    </row>
    <row r="673" spans="1:7" x14ac:dyDescent="0.25">
      <c r="A673" t="s">
        <v>167</v>
      </c>
      <c r="B673" t="s">
        <v>1889</v>
      </c>
      <c r="C673" s="3">
        <v>136800</v>
      </c>
      <c r="D673" s="3">
        <v>136800</v>
      </c>
      <c r="F673" s="14">
        <f>(Table1[[#This Row],[2021]]-Table1[[#This Row],[2020]])/Table1[[#This Row],[2020]]</f>
        <v>0</v>
      </c>
      <c r="G673">
        <v>273600</v>
      </c>
    </row>
    <row r="674" spans="1:7" x14ac:dyDescent="0.25">
      <c r="A674" t="s">
        <v>755</v>
      </c>
      <c r="B674" t="s">
        <v>1890</v>
      </c>
      <c r="C674" s="3">
        <v>37156.46</v>
      </c>
      <c r="D674" s="3">
        <v>37156.35</v>
      </c>
      <c r="F674" s="14">
        <f>(Table1[[#This Row],[2021]]-Table1[[#This Row],[2020]])/Table1[[#This Row],[2020]]</f>
        <v>-2.9604542521161078E-6</v>
      </c>
      <c r="G674">
        <v>74312.81</v>
      </c>
    </row>
    <row r="675" spans="1:7" x14ac:dyDescent="0.25">
      <c r="A675" t="s">
        <v>1891</v>
      </c>
      <c r="B675" t="s">
        <v>1892</v>
      </c>
      <c r="C675" s="3">
        <v>501.25</v>
      </c>
      <c r="D675" s="3">
        <v>500</v>
      </c>
      <c r="E675">
        <v>1000</v>
      </c>
      <c r="F675" s="14">
        <f>(Table1[[#This Row],[2021]]-Table1[[#This Row],[2020]])/Table1[[#This Row],[2020]]</f>
        <v>-2.4937655860349127E-3</v>
      </c>
      <c r="G675">
        <v>2001.25</v>
      </c>
    </row>
    <row r="676" spans="1:7" x14ac:dyDescent="0.25">
      <c r="A676" t="s">
        <v>1893</v>
      </c>
      <c r="B676" t="s">
        <v>1894</v>
      </c>
      <c r="C676" s="3">
        <v>2932.16</v>
      </c>
      <c r="D676" s="3">
        <v>2920</v>
      </c>
      <c r="E676">
        <v>6600</v>
      </c>
      <c r="F676" s="14">
        <f>(Table1[[#This Row],[2021]]-Table1[[#This Row],[2020]])/Table1[[#This Row],[2020]]</f>
        <v>-4.1471133908108204E-3</v>
      </c>
      <c r="G676">
        <v>12452.16</v>
      </c>
    </row>
    <row r="677" spans="1:7" x14ac:dyDescent="0.25">
      <c r="A677" t="s">
        <v>1895</v>
      </c>
      <c r="B677" t="s">
        <v>1896</v>
      </c>
      <c r="C677" s="3">
        <v>7384</v>
      </c>
      <c r="D677" s="3">
        <v>7353.32</v>
      </c>
      <c r="F677" s="14">
        <f>(Table1[[#This Row],[2021]]-Table1[[#This Row],[2020]])/Table1[[#This Row],[2020]]</f>
        <v>-4.1549295774648285E-3</v>
      </c>
      <c r="G677">
        <v>14737.32</v>
      </c>
    </row>
    <row r="678" spans="1:7" x14ac:dyDescent="0.25">
      <c r="A678" t="s">
        <v>1897</v>
      </c>
      <c r="B678" t="s">
        <v>1898</v>
      </c>
      <c r="C678" s="3">
        <v>1060</v>
      </c>
      <c r="D678" s="3">
        <v>1055</v>
      </c>
      <c r="F678" s="14">
        <f>(Table1[[#This Row],[2021]]-Table1[[#This Row],[2020]])/Table1[[#This Row],[2020]]</f>
        <v>-4.7169811320754715E-3</v>
      </c>
      <c r="G678">
        <v>2115</v>
      </c>
    </row>
    <row r="679" spans="1:7" x14ac:dyDescent="0.25">
      <c r="A679" t="s">
        <v>421</v>
      </c>
      <c r="B679" t="s">
        <v>1899</v>
      </c>
      <c r="C679" s="3">
        <v>13375</v>
      </c>
      <c r="D679" s="3">
        <v>13245</v>
      </c>
      <c r="F679" s="14">
        <f>(Table1[[#This Row],[2021]]-Table1[[#This Row],[2020]])/Table1[[#This Row],[2020]]</f>
        <v>-9.7196261682242994E-3</v>
      </c>
      <c r="G679">
        <v>26620</v>
      </c>
    </row>
    <row r="680" spans="1:7" x14ac:dyDescent="0.25">
      <c r="A680" t="s">
        <v>1900</v>
      </c>
      <c r="B680" t="s">
        <v>1901</v>
      </c>
      <c r="C680" s="3">
        <v>0</v>
      </c>
      <c r="D680" s="3">
        <v>3.637978807091713E-12</v>
      </c>
      <c r="F680" s="14" t="e">
        <f>(Table1[[#This Row],[2021]]-Table1[[#This Row],[2020]])/Table1[[#This Row],[2020]]</f>
        <v>#DIV/0!</v>
      </c>
      <c r="G680">
        <v>3.637978807091713E-12</v>
      </c>
    </row>
    <row r="681" spans="1:7" x14ac:dyDescent="0.25">
      <c r="A681" t="s">
        <v>1902</v>
      </c>
      <c r="B681" t="s">
        <v>1903</v>
      </c>
      <c r="C681" s="3">
        <v>11370</v>
      </c>
      <c r="D681" s="3">
        <v>11193.25</v>
      </c>
      <c r="F681" s="14">
        <f>(Table1[[#This Row],[2021]]-Table1[[#This Row],[2020]])/Table1[[#This Row],[2020]]</f>
        <v>-1.5545294635004397E-2</v>
      </c>
      <c r="G681">
        <v>22563.25</v>
      </c>
    </row>
    <row r="682" spans="1:7" x14ac:dyDescent="0.25">
      <c r="A682" t="s">
        <v>64</v>
      </c>
      <c r="B682" t="s">
        <v>1904</v>
      </c>
      <c r="C682" s="3">
        <v>741838.65</v>
      </c>
      <c r="D682" s="3">
        <v>727855.8</v>
      </c>
      <c r="F682" s="14">
        <f>(Table1[[#This Row],[2021]]-Table1[[#This Row],[2020]])/Table1[[#This Row],[2020]]</f>
        <v>-1.8848910069595291E-2</v>
      </c>
      <c r="G682">
        <v>1469694.4500000002</v>
      </c>
    </row>
    <row r="683" spans="1:7" x14ac:dyDescent="0.25">
      <c r="A683" t="s">
        <v>1905</v>
      </c>
      <c r="B683" t="s">
        <v>1906</v>
      </c>
      <c r="D683" s="3">
        <v>3780</v>
      </c>
      <c r="F683" s="14" t="e">
        <f>(Table1[[#This Row],[2021]]-Table1[[#This Row],[2020]])/Table1[[#This Row],[2020]]</f>
        <v>#DIV/0!</v>
      </c>
      <c r="G683">
        <v>3780</v>
      </c>
    </row>
    <row r="684" spans="1:7" x14ac:dyDescent="0.25">
      <c r="A684" t="s">
        <v>1907</v>
      </c>
      <c r="B684" t="s">
        <v>1908</v>
      </c>
      <c r="C684" s="3">
        <v>0</v>
      </c>
      <c r="F684" s="14" t="e">
        <f>(Table1[[#This Row],[2021]]-Table1[[#This Row],[2020]])/Table1[[#This Row],[2020]]</f>
        <v>#DIV/0!</v>
      </c>
      <c r="G684">
        <v>0</v>
      </c>
    </row>
    <row r="685" spans="1:7" x14ac:dyDescent="0.25">
      <c r="A685" t="s">
        <v>165</v>
      </c>
      <c r="B685" t="s">
        <v>1909</v>
      </c>
      <c r="D685" s="3">
        <v>162508.5</v>
      </c>
      <c r="F685" s="14" t="e">
        <f>(Table1[[#This Row],[2021]]-Table1[[#This Row],[2020]])/Table1[[#This Row],[2020]]</f>
        <v>#DIV/0!</v>
      </c>
      <c r="G685">
        <v>162508.5</v>
      </c>
    </row>
    <row r="686" spans="1:7" x14ac:dyDescent="0.25">
      <c r="A686" t="s">
        <v>416</v>
      </c>
      <c r="B686" t="s">
        <v>1910</v>
      </c>
      <c r="C686" s="3">
        <v>136300</v>
      </c>
      <c r="D686" s="3">
        <v>133500</v>
      </c>
      <c r="F686" s="14">
        <f>(Table1[[#This Row],[2021]]-Table1[[#This Row],[2020]])/Table1[[#This Row],[2020]]</f>
        <v>-2.0542920029347028E-2</v>
      </c>
      <c r="G686">
        <v>269800</v>
      </c>
    </row>
    <row r="687" spans="1:7" x14ac:dyDescent="0.25">
      <c r="A687" t="s">
        <v>222</v>
      </c>
      <c r="B687" t="s">
        <v>1911</v>
      </c>
      <c r="C687" s="3">
        <v>133399.63</v>
      </c>
      <c r="D687" s="3">
        <v>130654.55</v>
      </c>
      <c r="F687" s="14">
        <f>(Table1[[#This Row],[2021]]-Table1[[#This Row],[2020]])/Table1[[#This Row],[2020]]</f>
        <v>-2.0577868169499434E-2</v>
      </c>
      <c r="G687">
        <v>264054.18</v>
      </c>
    </row>
    <row r="688" spans="1:7" x14ac:dyDescent="0.25">
      <c r="A688" t="s">
        <v>1912</v>
      </c>
      <c r="B688" t="s">
        <v>1913</v>
      </c>
      <c r="C688" s="3">
        <v>33710489.700000003</v>
      </c>
      <c r="D688" s="3">
        <v>32682507.640000001</v>
      </c>
      <c r="E688">
        <v>2848946.01</v>
      </c>
      <c r="F688" s="14">
        <f>(Table1[[#This Row],[2021]]-Table1[[#This Row],[2020]])/Table1[[#This Row],[2020]]</f>
        <v>-3.0494426783720153E-2</v>
      </c>
      <c r="G688">
        <v>69241943.350000009</v>
      </c>
    </row>
    <row r="689" spans="1:7" x14ac:dyDescent="0.25">
      <c r="A689" t="s">
        <v>292</v>
      </c>
      <c r="B689" t="s">
        <v>1914</v>
      </c>
      <c r="C689" s="3">
        <v>42600.6</v>
      </c>
      <c r="D689" s="3">
        <v>40516.879999999997</v>
      </c>
      <c r="F689" s="14">
        <f>(Table1[[#This Row],[2021]]-Table1[[#This Row],[2020]])/Table1[[#This Row],[2020]]</f>
        <v>-4.8912926109021967E-2</v>
      </c>
      <c r="G689">
        <v>83117.48</v>
      </c>
    </row>
    <row r="690" spans="1:7" x14ac:dyDescent="0.25">
      <c r="A690" t="s">
        <v>255</v>
      </c>
      <c r="B690" t="s">
        <v>1915</v>
      </c>
      <c r="C690" s="3">
        <v>43050</v>
      </c>
      <c r="D690" s="3">
        <v>40876.5</v>
      </c>
      <c r="E690">
        <v>44862.48</v>
      </c>
      <c r="F690" s="14">
        <f>(Table1[[#This Row],[2021]]-Table1[[#This Row],[2020]])/Table1[[#This Row],[2020]]</f>
        <v>-5.0487804878048784E-2</v>
      </c>
      <c r="G690">
        <v>128788.98000000001</v>
      </c>
    </row>
    <row r="691" spans="1:7" x14ac:dyDescent="0.25">
      <c r="A691" t="s">
        <v>1916</v>
      </c>
      <c r="B691" t="s">
        <v>1917</v>
      </c>
      <c r="D691" s="3">
        <v>677.89</v>
      </c>
      <c r="F691" s="14" t="e">
        <f>(Table1[[#This Row],[2021]]-Table1[[#This Row],[2020]])/Table1[[#This Row],[2020]]</f>
        <v>#DIV/0!</v>
      </c>
      <c r="G691">
        <v>677.89</v>
      </c>
    </row>
    <row r="692" spans="1:7" x14ac:dyDescent="0.25">
      <c r="A692" t="s">
        <v>1918</v>
      </c>
      <c r="B692" t="s">
        <v>1919</v>
      </c>
      <c r="C692" s="3">
        <v>11697077.67</v>
      </c>
      <c r="D692" s="3">
        <v>11089344.560000001</v>
      </c>
      <c r="E692">
        <v>991332.2899999998</v>
      </c>
      <c r="F692" s="14">
        <f>(Table1[[#This Row],[2021]]-Table1[[#This Row],[2020]])/Table1[[#This Row],[2020]]</f>
        <v>-5.1955977992578332E-2</v>
      </c>
      <c r="G692">
        <v>23777754.52</v>
      </c>
    </row>
    <row r="693" spans="1:7" x14ac:dyDescent="0.25">
      <c r="A693" t="s">
        <v>31</v>
      </c>
      <c r="B693" t="s">
        <v>1920</v>
      </c>
      <c r="C693" s="3">
        <v>1633010</v>
      </c>
      <c r="D693" s="3">
        <v>1543983.35</v>
      </c>
      <c r="E693">
        <v>201539.6</v>
      </c>
      <c r="F693" s="14">
        <f>(Table1[[#This Row],[2021]]-Table1[[#This Row],[2020]])/Table1[[#This Row],[2020]]</f>
        <v>-5.4516904366782755E-2</v>
      </c>
      <c r="G693">
        <v>3378532.95</v>
      </c>
    </row>
    <row r="694" spans="1:7" x14ac:dyDescent="0.25">
      <c r="A694" t="s">
        <v>674</v>
      </c>
      <c r="B694" t="s">
        <v>1921</v>
      </c>
      <c r="C694" s="3">
        <v>4000</v>
      </c>
      <c r="D694" s="3">
        <v>3750</v>
      </c>
      <c r="F694" s="14">
        <f>(Table1[[#This Row],[2021]]-Table1[[#This Row],[2020]])/Table1[[#This Row],[2020]]</f>
        <v>-6.25E-2</v>
      </c>
      <c r="G694">
        <v>7750</v>
      </c>
    </row>
    <row r="695" spans="1:7" x14ac:dyDescent="0.25">
      <c r="A695" t="s">
        <v>1922</v>
      </c>
      <c r="B695" t="s">
        <v>1923</v>
      </c>
      <c r="C695" s="3">
        <v>21769</v>
      </c>
      <c r="D695" s="3">
        <v>20408</v>
      </c>
      <c r="F695" s="14">
        <f>(Table1[[#This Row],[2021]]-Table1[[#This Row],[2020]])/Table1[[#This Row],[2020]]</f>
        <v>-6.2520097386191367E-2</v>
      </c>
      <c r="G695">
        <v>42177</v>
      </c>
    </row>
    <row r="696" spans="1:7" x14ac:dyDescent="0.25">
      <c r="A696" t="s">
        <v>1924</v>
      </c>
      <c r="B696" t="s">
        <v>1925</v>
      </c>
      <c r="C696" s="3">
        <v>0</v>
      </c>
      <c r="F696" s="14" t="e">
        <f>(Table1[[#This Row],[2021]]-Table1[[#This Row],[2020]])/Table1[[#This Row],[2020]]</f>
        <v>#DIV/0!</v>
      </c>
      <c r="G696">
        <v>0</v>
      </c>
    </row>
    <row r="697" spans="1:7" x14ac:dyDescent="0.25">
      <c r="A697" t="s">
        <v>752</v>
      </c>
      <c r="B697" t="s">
        <v>1926</v>
      </c>
      <c r="C697" s="3">
        <v>6400133.4400000004</v>
      </c>
      <c r="D697" s="3">
        <v>5994980.4500000002</v>
      </c>
      <c r="F697" s="14">
        <f>(Table1[[#This Row],[2021]]-Table1[[#This Row],[2020]])/Table1[[#This Row],[2020]]</f>
        <v>-6.3303834802544395E-2</v>
      </c>
      <c r="G697">
        <v>12395113.890000001</v>
      </c>
    </row>
    <row r="698" spans="1:7" x14ac:dyDescent="0.25">
      <c r="A698" t="s">
        <v>524</v>
      </c>
      <c r="B698" t="s">
        <v>1927</v>
      </c>
      <c r="C698" s="3">
        <v>3150.32</v>
      </c>
      <c r="D698" s="3">
        <v>2930</v>
      </c>
      <c r="F698" s="14">
        <f>(Table1[[#This Row],[2021]]-Table1[[#This Row],[2020]])/Table1[[#This Row],[2020]]</f>
        <v>-6.9935752558470302E-2</v>
      </c>
      <c r="G698">
        <v>6080.32</v>
      </c>
    </row>
    <row r="699" spans="1:7" x14ac:dyDescent="0.25">
      <c r="A699" t="s">
        <v>304</v>
      </c>
      <c r="B699" t="s">
        <v>1928</v>
      </c>
      <c r="C699" s="3">
        <v>88563.540000000008</v>
      </c>
      <c r="D699" s="3">
        <v>82140.28</v>
      </c>
      <c r="F699" s="14">
        <f>(Table1[[#This Row],[2021]]-Table1[[#This Row],[2020]])/Table1[[#This Row],[2020]]</f>
        <v>-7.2527137013719295E-2</v>
      </c>
      <c r="G699">
        <v>170703.82</v>
      </c>
    </row>
    <row r="700" spans="1:7" x14ac:dyDescent="0.25">
      <c r="A700" t="s">
        <v>1929</v>
      </c>
      <c r="B700" t="s">
        <v>1930</v>
      </c>
      <c r="E700">
        <v>756.39</v>
      </c>
      <c r="F700" s="14" t="e">
        <f>(Table1[[#This Row],[2021]]-Table1[[#This Row],[2020]])/Table1[[#This Row],[2020]]</f>
        <v>#DIV/0!</v>
      </c>
      <c r="G700">
        <v>756.39</v>
      </c>
    </row>
    <row r="701" spans="1:7" x14ac:dyDescent="0.25">
      <c r="A701" t="s">
        <v>677</v>
      </c>
      <c r="B701" t="s">
        <v>1931</v>
      </c>
      <c r="C701" s="3">
        <v>473424.78</v>
      </c>
      <c r="D701" s="3">
        <v>436729.32</v>
      </c>
      <c r="F701" s="14">
        <f>(Table1[[#This Row],[2021]]-Table1[[#This Row],[2020]])/Table1[[#This Row],[2020]]</f>
        <v>-7.7510644880058918E-2</v>
      </c>
      <c r="G701">
        <v>910154.10000000009</v>
      </c>
    </row>
    <row r="702" spans="1:7" x14ac:dyDescent="0.25">
      <c r="A702" t="s">
        <v>1932</v>
      </c>
      <c r="B702" t="s">
        <v>1933</v>
      </c>
      <c r="D702" s="3">
        <v>2000</v>
      </c>
      <c r="F702" s="14" t="e">
        <f>(Table1[[#This Row],[2021]]-Table1[[#This Row],[2020]])/Table1[[#This Row],[2020]]</f>
        <v>#DIV/0!</v>
      </c>
      <c r="G702">
        <v>2000</v>
      </c>
    </row>
    <row r="703" spans="1:7" x14ac:dyDescent="0.25">
      <c r="A703" t="s">
        <v>319</v>
      </c>
      <c r="B703" t="s">
        <v>1934</v>
      </c>
      <c r="C703" s="3">
        <v>68775</v>
      </c>
      <c r="D703" s="3">
        <v>63000</v>
      </c>
      <c r="F703" s="14">
        <f>(Table1[[#This Row],[2021]]-Table1[[#This Row],[2020]])/Table1[[#This Row],[2020]]</f>
        <v>-8.3969465648854963E-2</v>
      </c>
      <c r="G703">
        <v>131775</v>
      </c>
    </row>
    <row r="704" spans="1:7" x14ac:dyDescent="0.25">
      <c r="A704" t="s">
        <v>1935</v>
      </c>
      <c r="B704" t="s">
        <v>1936</v>
      </c>
      <c r="D704" s="3">
        <v>948.84</v>
      </c>
      <c r="F704" s="14" t="e">
        <f>(Table1[[#This Row],[2021]]-Table1[[#This Row],[2020]])/Table1[[#This Row],[2020]]</f>
        <v>#DIV/0!</v>
      </c>
      <c r="G704">
        <v>948.84</v>
      </c>
    </row>
    <row r="705" spans="1:7" x14ac:dyDescent="0.25">
      <c r="A705" t="s">
        <v>90</v>
      </c>
      <c r="B705" t="s">
        <v>1937</v>
      </c>
      <c r="C705" s="3">
        <v>852972.42</v>
      </c>
      <c r="D705" s="3">
        <v>777585.43</v>
      </c>
      <c r="E705">
        <v>18688</v>
      </c>
      <c r="F705" s="14">
        <f>(Table1[[#This Row],[2021]]-Table1[[#This Row],[2020]])/Table1[[#This Row],[2020]]</f>
        <v>-8.8381509451384122E-2</v>
      </c>
      <c r="G705">
        <v>1649245.85</v>
      </c>
    </row>
    <row r="706" spans="1:7" x14ac:dyDescent="0.25">
      <c r="A706" t="s">
        <v>242</v>
      </c>
      <c r="B706" t="s">
        <v>1938</v>
      </c>
      <c r="C706" s="3">
        <v>83410</v>
      </c>
      <c r="D706" s="3">
        <v>75910</v>
      </c>
      <c r="E706">
        <v>20399.5</v>
      </c>
      <c r="F706" s="14">
        <f>(Table1[[#This Row],[2021]]-Table1[[#This Row],[2020]])/Table1[[#This Row],[2020]]</f>
        <v>-8.9917276105982491E-2</v>
      </c>
      <c r="G706">
        <v>179719.5</v>
      </c>
    </row>
    <row r="707" spans="1:7" x14ac:dyDescent="0.25">
      <c r="A707" t="s">
        <v>1939</v>
      </c>
      <c r="B707" t="s">
        <v>1940</v>
      </c>
      <c r="D707" s="3">
        <v>1699</v>
      </c>
      <c r="F707" s="14" t="e">
        <f>(Table1[[#This Row],[2021]]-Table1[[#This Row],[2020]])/Table1[[#This Row],[2020]]</f>
        <v>#DIV/0!</v>
      </c>
      <c r="G707">
        <v>1699</v>
      </c>
    </row>
    <row r="708" spans="1:7" x14ac:dyDescent="0.25">
      <c r="A708" t="s">
        <v>1941</v>
      </c>
      <c r="B708" t="s">
        <v>1942</v>
      </c>
      <c r="C708" s="3">
        <v>55000</v>
      </c>
      <c r="D708" s="3">
        <v>50000</v>
      </c>
      <c r="F708" s="14">
        <f>(Table1[[#This Row],[2021]]-Table1[[#This Row],[2020]])/Table1[[#This Row],[2020]]</f>
        <v>-9.0909090909090912E-2</v>
      </c>
      <c r="G708">
        <v>105000</v>
      </c>
    </row>
    <row r="709" spans="1:7" x14ac:dyDescent="0.25">
      <c r="A709" t="s">
        <v>372</v>
      </c>
      <c r="B709" t="s">
        <v>1943</v>
      </c>
      <c r="C709" s="3">
        <v>23477.14</v>
      </c>
      <c r="D709" s="3">
        <v>21315</v>
      </c>
      <c r="F709" s="14">
        <f>(Table1[[#This Row],[2021]]-Table1[[#This Row],[2020]])/Table1[[#This Row],[2020]]</f>
        <v>-9.2095544857678555E-2</v>
      </c>
      <c r="G709">
        <v>44792.14</v>
      </c>
    </row>
    <row r="710" spans="1:7" x14ac:dyDescent="0.25">
      <c r="A710" t="s">
        <v>1944</v>
      </c>
      <c r="B710" t="s">
        <v>1945</v>
      </c>
      <c r="D710" s="3">
        <v>4583.25</v>
      </c>
      <c r="F710" s="14" t="e">
        <f>(Table1[[#This Row],[2021]]-Table1[[#This Row],[2020]])/Table1[[#This Row],[2020]]</f>
        <v>#DIV/0!</v>
      </c>
      <c r="G710">
        <v>4583.25</v>
      </c>
    </row>
    <row r="711" spans="1:7" x14ac:dyDescent="0.25">
      <c r="A711" t="s">
        <v>1946</v>
      </c>
      <c r="B711" t="s">
        <v>1947</v>
      </c>
      <c r="C711" s="3">
        <v>1084185</v>
      </c>
      <c r="D711" s="3">
        <v>984185</v>
      </c>
      <c r="F711" s="14">
        <f>(Table1[[#This Row],[2021]]-Table1[[#This Row],[2020]])/Table1[[#This Row],[2020]]</f>
        <v>-9.2235181265189981E-2</v>
      </c>
      <c r="G711">
        <v>2068370</v>
      </c>
    </row>
    <row r="712" spans="1:7" x14ac:dyDescent="0.25">
      <c r="A712" t="s">
        <v>1948</v>
      </c>
      <c r="B712" t="s">
        <v>1949</v>
      </c>
      <c r="C712" s="3">
        <v>14367.73</v>
      </c>
      <c r="D712" s="3">
        <v>12922.95</v>
      </c>
      <c r="E712">
        <v>5000</v>
      </c>
      <c r="F712" s="14">
        <f>(Table1[[#This Row],[2021]]-Table1[[#This Row],[2020]])/Table1[[#This Row],[2020]]</f>
        <v>-0.10055729053928483</v>
      </c>
      <c r="G712">
        <v>32290.68</v>
      </c>
    </row>
    <row r="713" spans="1:7" x14ac:dyDescent="0.25">
      <c r="A713" t="s">
        <v>1950</v>
      </c>
      <c r="B713" t="s">
        <v>1951</v>
      </c>
      <c r="D713" s="3">
        <v>30000</v>
      </c>
      <c r="F713" s="14" t="e">
        <f>(Table1[[#This Row],[2021]]-Table1[[#This Row],[2020]])/Table1[[#This Row],[2020]]</f>
        <v>#DIV/0!</v>
      </c>
      <c r="G713">
        <v>30000</v>
      </c>
    </row>
    <row r="714" spans="1:7" x14ac:dyDescent="0.25">
      <c r="A714" t="s">
        <v>1952</v>
      </c>
      <c r="B714" t="s">
        <v>1953</v>
      </c>
      <c r="C714" s="3">
        <v>1718.72</v>
      </c>
      <c r="D714" s="3">
        <v>1542.72</v>
      </c>
      <c r="F714" s="14">
        <f>(Table1[[#This Row],[2021]]-Table1[[#This Row],[2020]])/Table1[[#This Row],[2020]]</f>
        <v>-0.10240178737665238</v>
      </c>
      <c r="G714">
        <v>3261.44</v>
      </c>
    </row>
    <row r="715" spans="1:7" x14ac:dyDescent="0.25">
      <c r="A715" t="s">
        <v>1954</v>
      </c>
      <c r="B715" t="s">
        <v>1955</v>
      </c>
      <c r="C715" s="3">
        <v>1793.49</v>
      </c>
      <c r="D715" s="3">
        <v>1604.01</v>
      </c>
      <c r="F715" s="14">
        <f>(Table1[[#This Row],[2021]]-Table1[[#This Row],[2020]])/Table1[[#This Row],[2020]]</f>
        <v>-0.10564876302627839</v>
      </c>
      <c r="G715">
        <v>3397.5</v>
      </c>
    </row>
    <row r="716" spans="1:7" x14ac:dyDescent="0.25">
      <c r="A716" t="s">
        <v>1956</v>
      </c>
      <c r="B716" t="s">
        <v>1957</v>
      </c>
      <c r="C716" s="3">
        <v>19620.48</v>
      </c>
      <c r="D716" s="3">
        <v>17474.25</v>
      </c>
      <c r="F716" s="14">
        <f>(Table1[[#This Row],[2021]]-Table1[[#This Row],[2020]])/Table1[[#This Row],[2020]]</f>
        <v>-0.10938723211664544</v>
      </c>
      <c r="G716">
        <v>37094.729999999996</v>
      </c>
    </row>
    <row r="717" spans="1:7" x14ac:dyDescent="0.25">
      <c r="A717" t="s">
        <v>1958</v>
      </c>
      <c r="B717" t="s">
        <v>1959</v>
      </c>
      <c r="D717" s="3">
        <v>350</v>
      </c>
      <c r="F717" s="14" t="e">
        <f>(Table1[[#This Row],[2021]]-Table1[[#This Row],[2020]])/Table1[[#This Row],[2020]]</f>
        <v>#DIV/0!</v>
      </c>
      <c r="G717">
        <v>350</v>
      </c>
    </row>
    <row r="718" spans="1:7" x14ac:dyDescent="0.25">
      <c r="A718" t="s">
        <v>585</v>
      </c>
      <c r="B718" t="s">
        <v>1960</v>
      </c>
      <c r="D718" s="3">
        <v>3500</v>
      </c>
      <c r="F718" s="14" t="e">
        <f>(Table1[[#This Row],[2021]]-Table1[[#This Row],[2020]])/Table1[[#This Row],[2020]]</f>
        <v>#DIV/0!</v>
      </c>
      <c r="G718">
        <v>3500</v>
      </c>
    </row>
    <row r="719" spans="1:7" x14ac:dyDescent="0.25">
      <c r="A719" t="s">
        <v>1961</v>
      </c>
      <c r="B719" t="s">
        <v>1962</v>
      </c>
      <c r="D719" s="3">
        <v>138000</v>
      </c>
      <c r="F719" s="14" t="e">
        <f>(Table1[[#This Row],[2021]]-Table1[[#This Row],[2020]])/Table1[[#This Row],[2020]]</f>
        <v>#DIV/0!</v>
      </c>
      <c r="G719">
        <v>138000</v>
      </c>
    </row>
    <row r="720" spans="1:7" x14ac:dyDescent="0.25">
      <c r="A720" t="s">
        <v>1963</v>
      </c>
      <c r="B720" t="s">
        <v>1964</v>
      </c>
      <c r="D720" s="3">
        <v>1639.08</v>
      </c>
      <c r="F720" s="14" t="e">
        <f>(Table1[[#This Row],[2021]]-Table1[[#This Row],[2020]])/Table1[[#This Row],[2020]]</f>
        <v>#DIV/0!</v>
      </c>
      <c r="G720">
        <v>1639.08</v>
      </c>
    </row>
    <row r="721" spans="1:7" x14ac:dyDescent="0.25">
      <c r="A721" t="s">
        <v>1965</v>
      </c>
      <c r="B721" t="s">
        <v>1966</v>
      </c>
      <c r="D721" s="3">
        <v>396.97</v>
      </c>
      <c r="F721" s="14" t="e">
        <f>(Table1[[#This Row],[2021]]-Table1[[#This Row],[2020]])/Table1[[#This Row],[2020]]</f>
        <v>#DIV/0!</v>
      </c>
      <c r="G721">
        <v>396.97</v>
      </c>
    </row>
    <row r="722" spans="1:7" x14ac:dyDescent="0.25">
      <c r="A722" t="s">
        <v>1967</v>
      </c>
      <c r="B722" t="s">
        <v>1968</v>
      </c>
      <c r="C722" s="3">
        <v>300</v>
      </c>
      <c r="D722" s="3">
        <v>265.70999999999998</v>
      </c>
      <c r="F722" s="14">
        <f>(Table1[[#This Row],[2021]]-Table1[[#This Row],[2020]])/Table1[[#This Row],[2020]]</f>
        <v>-0.11430000000000007</v>
      </c>
      <c r="G722">
        <v>565.71</v>
      </c>
    </row>
    <row r="723" spans="1:7" x14ac:dyDescent="0.25">
      <c r="A723" t="s">
        <v>1969</v>
      </c>
      <c r="B723" t="s">
        <v>1970</v>
      </c>
      <c r="C723" s="3">
        <v>9785.9</v>
      </c>
      <c r="D723" s="3">
        <v>8601.1</v>
      </c>
      <c r="E723">
        <v>5000</v>
      </c>
      <c r="F723" s="14">
        <f>(Table1[[#This Row],[2021]]-Table1[[#This Row],[2020]])/Table1[[#This Row],[2020]]</f>
        <v>-0.12107215483501765</v>
      </c>
      <c r="G723">
        <v>23387</v>
      </c>
    </row>
    <row r="724" spans="1:7" x14ac:dyDescent="0.25">
      <c r="A724" t="s">
        <v>1971</v>
      </c>
      <c r="B724" t="s">
        <v>1972</v>
      </c>
      <c r="C724" s="3">
        <v>49127.47</v>
      </c>
      <c r="D724" s="3">
        <v>42838.15</v>
      </c>
      <c r="F724" s="14">
        <f>(Table1[[#This Row],[2021]]-Table1[[#This Row],[2020]])/Table1[[#This Row],[2020]]</f>
        <v>-0.12802043337464761</v>
      </c>
      <c r="G724">
        <v>91965.62</v>
      </c>
    </row>
    <row r="725" spans="1:7" x14ac:dyDescent="0.25">
      <c r="A725" t="s">
        <v>1973</v>
      </c>
      <c r="B725" t="s">
        <v>1974</v>
      </c>
      <c r="C725" s="3">
        <v>10221.75</v>
      </c>
      <c r="D725" s="3">
        <v>8904</v>
      </c>
      <c r="F725" s="14">
        <f>(Table1[[#This Row],[2021]]-Table1[[#This Row],[2020]])/Table1[[#This Row],[2020]]</f>
        <v>-0.12891628145865433</v>
      </c>
      <c r="G725">
        <v>19125.75</v>
      </c>
    </row>
    <row r="726" spans="1:7" x14ac:dyDescent="0.25">
      <c r="A726" t="s">
        <v>184</v>
      </c>
      <c r="B726" t="s">
        <v>1975</v>
      </c>
      <c r="D726" s="3">
        <v>162965.5</v>
      </c>
      <c r="F726" s="14" t="e">
        <f>(Table1[[#This Row],[2021]]-Table1[[#This Row],[2020]])/Table1[[#This Row],[2020]]</f>
        <v>#DIV/0!</v>
      </c>
      <c r="G726">
        <v>162965.5</v>
      </c>
    </row>
    <row r="727" spans="1:7" x14ac:dyDescent="0.25">
      <c r="A727" t="s">
        <v>22</v>
      </c>
      <c r="B727" t="s">
        <v>1976</v>
      </c>
      <c r="C727" s="3">
        <v>2204576.5699999998</v>
      </c>
      <c r="D727" s="3">
        <v>1918015.31</v>
      </c>
      <c r="E727">
        <v>221548.25</v>
      </c>
      <c r="F727" s="14">
        <f>(Table1[[#This Row],[2021]]-Table1[[#This Row],[2020]])/Table1[[#This Row],[2020]]</f>
        <v>-0.1299847162940681</v>
      </c>
      <c r="G727">
        <v>4344140.13</v>
      </c>
    </row>
    <row r="728" spans="1:7" x14ac:dyDescent="0.25">
      <c r="A728" t="s">
        <v>1977</v>
      </c>
      <c r="B728" t="s">
        <v>1978</v>
      </c>
      <c r="C728" s="3">
        <v>0</v>
      </c>
      <c r="F728" s="14" t="e">
        <f>(Table1[[#This Row],[2021]]-Table1[[#This Row],[2020]])/Table1[[#This Row],[2020]]</f>
        <v>#DIV/0!</v>
      </c>
      <c r="G728">
        <v>0</v>
      </c>
    </row>
    <row r="729" spans="1:7" x14ac:dyDescent="0.25">
      <c r="A729" t="s">
        <v>414</v>
      </c>
      <c r="B729" t="s">
        <v>1979</v>
      </c>
      <c r="D729" s="3">
        <v>32374.32</v>
      </c>
      <c r="F729" s="14" t="e">
        <f>(Table1[[#This Row],[2021]]-Table1[[#This Row],[2020]])/Table1[[#This Row],[2020]]</f>
        <v>#DIV/0!</v>
      </c>
      <c r="G729">
        <v>32374.32</v>
      </c>
    </row>
    <row r="730" spans="1:7" x14ac:dyDescent="0.25">
      <c r="A730" t="s">
        <v>1980</v>
      </c>
      <c r="B730" t="s">
        <v>1981</v>
      </c>
      <c r="E730">
        <v>4812.1499999999996</v>
      </c>
      <c r="F730" s="14" t="e">
        <f>(Table1[[#This Row],[2021]]-Table1[[#This Row],[2020]])/Table1[[#This Row],[2020]]</f>
        <v>#DIV/0!</v>
      </c>
      <c r="G730">
        <v>4812.1499999999996</v>
      </c>
    </row>
    <row r="731" spans="1:7" x14ac:dyDescent="0.25">
      <c r="A731" t="s">
        <v>1982</v>
      </c>
      <c r="B731" t="s">
        <v>1983</v>
      </c>
      <c r="D731" s="3">
        <v>2795</v>
      </c>
      <c r="F731" s="14" t="e">
        <f>(Table1[[#This Row],[2021]]-Table1[[#This Row],[2020]])/Table1[[#This Row],[2020]]</f>
        <v>#DIV/0!</v>
      </c>
      <c r="G731">
        <v>2795</v>
      </c>
    </row>
    <row r="732" spans="1:7" x14ac:dyDescent="0.25">
      <c r="A732" t="s">
        <v>1984</v>
      </c>
      <c r="B732" t="s">
        <v>1985</v>
      </c>
      <c r="C732" s="3">
        <v>5058</v>
      </c>
      <c r="D732" s="3">
        <v>4400</v>
      </c>
      <c r="F732" s="14">
        <f>(Table1[[#This Row],[2021]]-Table1[[#This Row],[2020]])/Table1[[#This Row],[2020]]</f>
        <v>-0.13009094503756424</v>
      </c>
      <c r="G732">
        <v>9458</v>
      </c>
    </row>
    <row r="733" spans="1:7" x14ac:dyDescent="0.25">
      <c r="A733" t="s">
        <v>239</v>
      </c>
      <c r="B733" t="s">
        <v>1986</v>
      </c>
      <c r="E733">
        <v>73500</v>
      </c>
      <c r="F733" s="14" t="e">
        <f>(Table1[[#This Row],[2021]]-Table1[[#This Row],[2020]])/Table1[[#This Row],[2020]]</f>
        <v>#DIV/0!</v>
      </c>
      <c r="G733">
        <v>73500</v>
      </c>
    </row>
    <row r="734" spans="1:7" x14ac:dyDescent="0.25">
      <c r="A734" t="s">
        <v>1987</v>
      </c>
      <c r="B734" t="s">
        <v>1988</v>
      </c>
      <c r="C734" s="3">
        <v>7700</v>
      </c>
      <c r="D734" s="3">
        <v>6685</v>
      </c>
      <c r="F734" s="14">
        <f>(Table1[[#This Row],[2021]]-Table1[[#This Row],[2020]])/Table1[[#This Row],[2020]]</f>
        <v>-0.13181818181818181</v>
      </c>
      <c r="G734">
        <v>14385</v>
      </c>
    </row>
    <row r="735" spans="1:7" x14ac:dyDescent="0.25">
      <c r="A735" t="s">
        <v>1989</v>
      </c>
      <c r="B735" t="s">
        <v>1990</v>
      </c>
      <c r="D735" s="3">
        <v>4622</v>
      </c>
      <c r="F735" s="14" t="e">
        <f>(Table1[[#This Row],[2021]]-Table1[[#This Row],[2020]])/Table1[[#This Row],[2020]]</f>
        <v>#DIV/0!</v>
      </c>
      <c r="G735">
        <v>4622</v>
      </c>
    </row>
    <row r="736" spans="1:7" x14ac:dyDescent="0.25">
      <c r="A736" t="s">
        <v>659</v>
      </c>
      <c r="B736" t="s">
        <v>1991</v>
      </c>
      <c r="C736" s="3">
        <v>244731.72</v>
      </c>
      <c r="D736" s="3">
        <v>212214.86</v>
      </c>
      <c r="F736" s="14">
        <f>(Table1[[#This Row],[2021]]-Table1[[#This Row],[2020]])/Table1[[#This Row],[2020]]</f>
        <v>-0.13286737003278534</v>
      </c>
      <c r="G736">
        <v>456946.57999999996</v>
      </c>
    </row>
    <row r="737" spans="1:7" x14ac:dyDescent="0.25">
      <c r="A737" t="s">
        <v>1992</v>
      </c>
      <c r="B737" t="s">
        <v>1993</v>
      </c>
      <c r="C737" s="3">
        <v>19700</v>
      </c>
      <c r="D737" s="3">
        <v>17000</v>
      </c>
      <c r="F737" s="14">
        <f>(Table1[[#This Row],[2021]]-Table1[[#This Row],[2020]])/Table1[[#This Row],[2020]]</f>
        <v>-0.13705583756345177</v>
      </c>
      <c r="G737">
        <v>36700</v>
      </c>
    </row>
    <row r="738" spans="1:7" x14ac:dyDescent="0.25">
      <c r="A738" t="s">
        <v>1994</v>
      </c>
      <c r="B738" t="s">
        <v>1995</v>
      </c>
      <c r="D738" s="3">
        <v>1000</v>
      </c>
      <c r="F738" s="14" t="e">
        <f>(Table1[[#This Row],[2021]]-Table1[[#This Row],[2020]])/Table1[[#This Row],[2020]]</f>
        <v>#DIV/0!</v>
      </c>
      <c r="G738">
        <v>1000</v>
      </c>
    </row>
    <row r="739" spans="1:7" x14ac:dyDescent="0.25">
      <c r="A739" t="s">
        <v>1996</v>
      </c>
      <c r="B739" t="s">
        <v>1997</v>
      </c>
      <c r="C739" s="3">
        <v>17852.38</v>
      </c>
      <c r="D739" s="3">
        <v>15400</v>
      </c>
      <c r="F739" s="14">
        <f>(Table1[[#This Row],[2021]]-Table1[[#This Row],[2020]])/Table1[[#This Row],[2020]]</f>
        <v>-0.13736991930487705</v>
      </c>
      <c r="G739">
        <v>33252.380000000005</v>
      </c>
    </row>
    <row r="740" spans="1:7" x14ac:dyDescent="0.25">
      <c r="A740" t="s">
        <v>81</v>
      </c>
      <c r="B740" t="s">
        <v>1998</v>
      </c>
      <c r="C740" s="3">
        <v>550147.53</v>
      </c>
      <c r="D740" s="3">
        <v>473549.98</v>
      </c>
      <c r="E740">
        <v>71400</v>
      </c>
      <c r="F740" s="14">
        <f>(Table1[[#This Row],[2021]]-Table1[[#This Row],[2020]])/Table1[[#This Row],[2020]]</f>
        <v>-0.13923092592999561</v>
      </c>
      <c r="G740">
        <v>1095097.51</v>
      </c>
    </row>
    <row r="741" spans="1:7" x14ac:dyDescent="0.25">
      <c r="A741" t="s">
        <v>1999</v>
      </c>
      <c r="B741" t="s">
        <v>2000</v>
      </c>
      <c r="C741" s="3">
        <v>16485020.33</v>
      </c>
      <c r="D741" s="3">
        <v>14164887.449999999</v>
      </c>
      <c r="E741">
        <v>44806.080000000002</v>
      </c>
      <c r="F741" s="14">
        <f>(Table1[[#This Row],[2021]]-Table1[[#This Row],[2020]])/Table1[[#This Row],[2020]]</f>
        <v>-0.14074188769896415</v>
      </c>
      <c r="G741">
        <v>30694713.859999999</v>
      </c>
    </row>
    <row r="742" spans="1:7" x14ac:dyDescent="0.25">
      <c r="A742" t="s">
        <v>2001</v>
      </c>
      <c r="B742" t="s">
        <v>2002</v>
      </c>
      <c r="C742" s="3">
        <v>7700</v>
      </c>
      <c r="D742" s="3">
        <v>6600</v>
      </c>
      <c r="F742" s="14">
        <f>(Table1[[#This Row],[2021]]-Table1[[#This Row],[2020]])/Table1[[#This Row],[2020]]</f>
        <v>-0.14285714285714285</v>
      </c>
      <c r="G742">
        <v>14300</v>
      </c>
    </row>
    <row r="743" spans="1:7" x14ac:dyDescent="0.25">
      <c r="A743" t="s">
        <v>2003</v>
      </c>
      <c r="B743" t="s">
        <v>2004</v>
      </c>
      <c r="C743" s="3">
        <v>17793246.41</v>
      </c>
      <c r="D743" s="3">
        <v>15207422.01</v>
      </c>
      <c r="E743">
        <v>700966.1</v>
      </c>
      <c r="F743" s="14">
        <f>(Table1[[#This Row],[2021]]-Table1[[#This Row],[2020]])/Table1[[#This Row],[2020]]</f>
        <v>-0.14532617266215897</v>
      </c>
      <c r="G743">
        <v>33701634.520000003</v>
      </c>
    </row>
    <row r="744" spans="1:7" x14ac:dyDescent="0.25">
      <c r="A744" t="s">
        <v>283</v>
      </c>
      <c r="B744" t="s">
        <v>2005</v>
      </c>
      <c r="C744" s="3">
        <v>31153.5</v>
      </c>
      <c r="D744" s="3">
        <v>26611.9</v>
      </c>
      <c r="F744" s="14">
        <f>(Table1[[#This Row],[2021]]-Table1[[#This Row],[2020]])/Table1[[#This Row],[2020]]</f>
        <v>-0.1457813728794517</v>
      </c>
      <c r="G744">
        <v>57765.4</v>
      </c>
    </row>
    <row r="745" spans="1:7" x14ac:dyDescent="0.25">
      <c r="A745" t="s">
        <v>169</v>
      </c>
      <c r="B745" t="s">
        <v>2006</v>
      </c>
      <c r="C745" s="3">
        <v>249034.19</v>
      </c>
      <c r="D745" s="3">
        <v>211916.4</v>
      </c>
      <c r="F745" s="14">
        <f>(Table1[[#This Row],[2021]]-Table1[[#This Row],[2020]])/Table1[[#This Row],[2020]]</f>
        <v>-0.14904696419395266</v>
      </c>
      <c r="G745">
        <v>460950.58999999997</v>
      </c>
    </row>
    <row r="746" spans="1:7" x14ac:dyDescent="0.25">
      <c r="A746" t="s">
        <v>2007</v>
      </c>
      <c r="B746" t="s">
        <v>2008</v>
      </c>
      <c r="D746" s="3">
        <v>685.25</v>
      </c>
      <c r="F746" s="14" t="e">
        <f>(Table1[[#This Row],[2021]]-Table1[[#This Row],[2020]])/Table1[[#This Row],[2020]]</f>
        <v>#DIV/0!</v>
      </c>
      <c r="G746">
        <v>685.25</v>
      </c>
    </row>
    <row r="747" spans="1:7" x14ac:dyDescent="0.25">
      <c r="A747" t="s">
        <v>2009</v>
      </c>
      <c r="B747" t="s">
        <v>2010</v>
      </c>
      <c r="D747" s="3">
        <v>3500</v>
      </c>
      <c r="F747" s="14" t="e">
        <f>(Table1[[#This Row],[2021]]-Table1[[#This Row],[2020]])/Table1[[#This Row],[2020]]</f>
        <v>#DIV/0!</v>
      </c>
      <c r="G747">
        <v>3500</v>
      </c>
    </row>
    <row r="748" spans="1:7" x14ac:dyDescent="0.25">
      <c r="A748" t="s">
        <v>716</v>
      </c>
      <c r="B748" t="s">
        <v>2011</v>
      </c>
      <c r="C748" s="3">
        <v>459637.5</v>
      </c>
      <c r="D748" s="3">
        <v>388500</v>
      </c>
      <c r="F748" s="14">
        <f>(Table1[[#This Row],[2021]]-Table1[[#This Row],[2020]])/Table1[[#This Row],[2020]]</f>
        <v>-0.15476870359794404</v>
      </c>
      <c r="G748">
        <v>848137.5</v>
      </c>
    </row>
    <row r="749" spans="1:7" x14ac:dyDescent="0.25">
      <c r="A749" t="s">
        <v>689</v>
      </c>
      <c r="B749" t="s">
        <v>2012</v>
      </c>
      <c r="C749" s="3">
        <v>5668568.6600000001</v>
      </c>
      <c r="D749" s="3">
        <v>4751005.76</v>
      </c>
      <c r="E749">
        <v>827653.33000000007</v>
      </c>
      <c r="F749" s="14">
        <f>(Table1[[#This Row],[2021]]-Table1[[#This Row],[2020]])/Table1[[#This Row],[2020]]</f>
        <v>-0.16186853419889605</v>
      </c>
      <c r="G749">
        <v>11247227.75</v>
      </c>
    </row>
    <row r="750" spans="1:7" x14ac:dyDescent="0.25">
      <c r="A750" t="s">
        <v>588</v>
      </c>
      <c r="B750" t="s">
        <v>2013</v>
      </c>
      <c r="C750" s="3">
        <v>3375</v>
      </c>
      <c r="D750" s="3">
        <v>2800</v>
      </c>
      <c r="F750" s="14">
        <f>(Table1[[#This Row],[2021]]-Table1[[#This Row],[2020]])/Table1[[#This Row],[2020]]</f>
        <v>-0.17037037037037037</v>
      </c>
      <c r="G750">
        <v>6175</v>
      </c>
    </row>
    <row r="751" spans="1:7" x14ac:dyDescent="0.25">
      <c r="A751" t="s">
        <v>2014</v>
      </c>
      <c r="B751" t="s">
        <v>2015</v>
      </c>
      <c r="D751" s="3">
        <v>178000</v>
      </c>
      <c r="F751" s="14" t="e">
        <f>(Table1[[#This Row],[2021]]-Table1[[#This Row],[2020]])/Table1[[#This Row],[2020]]</f>
        <v>#DIV/0!</v>
      </c>
      <c r="G751">
        <v>178000</v>
      </c>
    </row>
    <row r="752" spans="1:7" x14ac:dyDescent="0.25">
      <c r="A752" t="s">
        <v>2016</v>
      </c>
      <c r="B752" t="s">
        <v>2017</v>
      </c>
      <c r="C752" s="3">
        <v>0</v>
      </c>
      <c r="D752" s="3">
        <v>2100</v>
      </c>
      <c r="F752" s="14" t="e">
        <f>(Table1[[#This Row],[2021]]-Table1[[#This Row],[2020]])/Table1[[#This Row],[2020]]</f>
        <v>#DIV/0!</v>
      </c>
      <c r="G752">
        <v>2100</v>
      </c>
    </row>
    <row r="753" spans="1:7" x14ac:dyDescent="0.25">
      <c r="A753" t="s">
        <v>2018</v>
      </c>
      <c r="B753" t="s">
        <v>2019</v>
      </c>
      <c r="C753" s="3">
        <v>96000</v>
      </c>
      <c r="D753" s="3">
        <v>79417</v>
      </c>
      <c r="F753" s="14">
        <f>(Table1[[#This Row],[2021]]-Table1[[#This Row],[2020]])/Table1[[#This Row],[2020]]</f>
        <v>-0.17273958333333334</v>
      </c>
      <c r="G753">
        <v>175417</v>
      </c>
    </row>
    <row r="754" spans="1:7" x14ac:dyDescent="0.25">
      <c r="A754" t="s">
        <v>2020</v>
      </c>
      <c r="B754" t="s">
        <v>2021</v>
      </c>
      <c r="C754" s="3">
        <v>11877.25</v>
      </c>
      <c r="D754" s="3">
        <v>9820.2799999999988</v>
      </c>
      <c r="F754" s="14">
        <f>(Table1[[#This Row],[2021]]-Table1[[#This Row],[2020]])/Table1[[#This Row],[2020]]</f>
        <v>-0.17318571218085005</v>
      </c>
      <c r="G754">
        <v>21697.53</v>
      </c>
    </row>
    <row r="755" spans="1:7" x14ac:dyDescent="0.25">
      <c r="A755" t="s">
        <v>2022</v>
      </c>
      <c r="B755" t="s">
        <v>2023</v>
      </c>
      <c r="C755" s="3">
        <v>5693.15</v>
      </c>
      <c r="D755" s="3">
        <v>4679.59</v>
      </c>
      <c r="F755" s="14">
        <f>(Table1[[#This Row],[2021]]-Table1[[#This Row],[2020]])/Table1[[#This Row],[2020]]</f>
        <v>-0.17803149398838947</v>
      </c>
      <c r="G755">
        <v>10372.74</v>
      </c>
    </row>
    <row r="756" spans="1:7" x14ac:dyDescent="0.25">
      <c r="A756" t="s">
        <v>2024</v>
      </c>
      <c r="B756" t="s">
        <v>2025</v>
      </c>
      <c r="D756" s="3">
        <v>150</v>
      </c>
      <c r="F756" s="14" t="e">
        <f>(Table1[[#This Row],[2021]]-Table1[[#This Row],[2020]])/Table1[[#This Row],[2020]]</f>
        <v>#DIV/0!</v>
      </c>
      <c r="G756">
        <v>150</v>
      </c>
    </row>
    <row r="757" spans="1:7" x14ac:dyDescent="0.25">
      <c r="A757" t="s">
        <v>2026</v>
      </c>
      <c r="B757" t="s">
        <v>2027</v>
      </c>
      <c r="D757" s="3">
        <v>28534.98</v>
      </c>
      <c r="F757" s="14" t="e">
        <f>(Table1[[#This Row],[2021]]-Table1[[#This Row],[2020]])/Table1[[#This Row],[2020]]</f>
        <v>#DIV/0!</v>
      </c>
      <c r="G757">
        <v>28534.98</v>
      </c>
    </row>
    <row r="758" spans="1:7" x14ac:dyDescent="0.25">
      <c r="A758" t="s">
        <v>2028</v>
      </c>
      <c r="B758" t="s">
        <v>2029</v>
      </c>
      <c r="D758" s="3">
        <v>450</v>
      </c>
      <c r="F758" s="14" t="e">
        <f>(Table1[[#This Row],[2021]]-Table1[[#This Row],[2020]])/Table1[[#This Row],[2020]]</f>
        <v>#DIV/0!</v>
      </c>
      <c r="G758">
        <v>450</v>
      </c>
    </row>
    <row r="759" spans="1:7" x14ac:dyDescent="0.25">
      <c r="A759" t="s">
        <v>2030</v>
      </c>
      <c r="B759" t="s">
        <v>2031</v>
      </c>
      <c r="C759" s="3">
        <v>216545</v>
      </c>
      <c r="D759" s="3">
        <v>177695</v>
      </c>
      <c r="E759">
        <v>16275</v>
      </c>
      <c r="F759" s="14">
        <f>(Table1[[#This Row],[2021]]-Table1[[#This Row],[2020]])/Table1[[#This Row],[2020]]</f>
        <v>-0.17940843704541781</v>
      </c>
      <c r="G759">
        <v>410515</v>
      </c>
    </row>
    <row r="760" spans="1:7" x14ac:dyDescent="0.25">
      <c r="A760" t="s">
        <v>48</v>
      </c>
      <c r="B760" t="s">
        <v>2032</v>
      </c>
      <c r="C760" s="3">
        <v>956798</v>
      </c>
      <c r="D760" s="3">
        <v>783558.52</v>
      </c>
      <c r="F760" s="14">
        <f>(Table1[[#This Row],[2021]]-Table1[[#This Row],[2020]])/Table1[[#This Row],[2020]]</f>
        <v>-0.1810617079049078</v>
      </c>
      <c r="G760">
        <v>1740356.52</v>
      </c>
    </row>
    <row r="761" spans="1:7" x14ac:dyDescent="0.25">
      <c r="A761" t="s">
        <v>2033</v>
      </c>
      <c r="B761" t="s">
        <v>2034</v>
      </c>
      <c r="D761" s="3">
        <v>1750</v>
      </c>
      <c r="E761">
        <v>250</v>
      </c>
      <c r="F761" s="14" t="e">
        <f>(Table1[[#This Row],[2021]]-Table1[[#This Row],[2020]])/Table1[[#This Row],[2020]]</f>
        <v>#DIV/0!</v>
      </c>
      <c r="G761">
        <v>2000</v>
      </c>
    </row>
    <row r="762" spans="1:7" x14ac:dyDescent="0.25">
      <c r="A762" t="s">
        <v>2035</v>
      </c>
      <c r="B762" t="s">
        <v>2036</v>
      </c>
      <c r="D762" s="3">
        <v>1260</v>
      </c>
      <c r="F762" s="14" t="e">
        <f>(Table1[[#This Row],[2021]]-Table1[[#This Row],[2020]])/Table1[[#This Row],[2020]]</f>
        <v>#DIV/0!</v>
      </c>
      <c r="G762">
        <v>1260</v>
      </c>
    </row>
    <row r="763" spans="1:7" x14ac:dyDescent="0.25">
      <c r="A763" t="s">
        <v>2037</v>
      </c>
      <c r="B763" t="s">
        <v>2038</v>
      </c>
      <c r="D763" s="3">
        <v>86688</v>
      </c>
      <c r="F763" s="14" t="e">
        <f>(Table1[[#This Row],[2021]]-Table1[[#This Row],[2020]])/Table1[[#This Row],[2020]]</f>
        <v>#DIV/0!</v>
      </c>
      <c r="G763">
        <v>86688</v>
      </c>
    </row>
    <row r="764" spans="1:7" x14ac:dyDescent="0.25">
      <c r="A764" t="s">
        <v>2039</v>
      </c>
      <c r="B764" t="s">
        <v>2040</v>
      </c>
      <c r="C764" s="3">
        <v>4099</v>
      </c>
      <c r="D764" s="3">
        <v>3350</v>
      </c>
      <c r="F764" s="14">
        <f>(Table1[[#This Row],[2021]]-Table1[[#This Row],[2020]])/Table1[[#This Row],[2020]]</f>
        <v>-0.18272749451085632</v>
      </c>
      <c r="G764">
        <v>7449</v>
      </c>
    </row>
    <row r="765" spans="1:7" x14ac:dyDescent="0.25">
      <c r="A765" t="s">
        <v>2041</v>
      </c>
      <c r="B765" t="s">
        <v>2042</v>
      </c>
      <c r="C765" s="3">
        <v>57.75</v>
      </c>
      <c r="D765" s="3">
        <v>47</v>
      </c>
      <c r="F765" s="14">
        <f>(Table1[[#This Row],[2021]]-Table1[[#This Row],[2020]])/Table1[[#This Row],[2020]]</f>
        <v>-0.18614718614718614</v>
      </c>
      <c r="G765">
        <v>104.75</v>
      </c>
    </row>
    <row r="766" spans="1:7" x14ac:dyDescent="0.25">
      <c r="A766" t="s">
        <v>41</v>
      </c>
      <c r="B766" t="s">
        <v>2043</v>
      </c>
      <c r="C766" s="3">
        <v>1960522.2</v>
      </c>
      <c r="D766" s="3">
        <v>1589315.5</v>
      </c>
      <c r="F766" s="14">
        <f>(Table1[[#This Row],[2021]]-Table1[[#This Row],[2020]])/Table1[[#This Row],[2020]]</f>
        <v>-0.1893407276897961</v>
      </c>
      <c r="G766">
        <v>3549837.7</v>
      </c>
    </row>
    <row r="767" spans="1:7" x14ac:dyDescent="0.25">
      <c r="A767" t="s">
        <v>401</v>
      </c>
      <c r="B767" t="s">
        <v>2044</v>
      </c>
      <c r="C767" s="3">
        <v>24636.53</v>
      </c>
      <c r="D767" s="3">
        <v>19909.05</v>
      </c>
      <c r="F767" s="14">
        <f>(Table1[[#This Row],[2021]]-Table1[[#This Row],[2020]])/Table1[[#This Row],[2020]]</f>
        <v>-0.19188903632126764</v>
      </c>
      <c r="G767">
        <v>44545.58</v>
      </c>
    </row>
    <row r="768" spans="1:7" x14ac:dyDescent="0.25">
      <c r="A768" t="s">
        <v>2045</v>
      </c>
      <c r="B768" t="s">
        <v>2046</v>
      </c>
      <c r="C768" s="3">
        <v>0</v>
      </c>
      <c r="F768" s="14" t="e">
        <f>(Table1[[#This Row],[2021]]-Table1[[#This Row],[2020]])/Table1[[#This Row],[2020]]</f>
        <v>#DIV/0!</v>
      </c>
      <c r="G768">
        <v>0</v>
      </c>
    </row>
    <row r="769" spans="1:7" x14ac:dyDescent="0.25">
      <c r="A769" t="s">
        <v>2047</v>
      </c>
      <c r="B769" t="s">
        <v>2048</v>
      </c>
      <c r="C769" s="3">
        <v>160144.63</v>
      </c>
      <c r="D769" s="3">
        <v>128932.45</v>
      </c>
      <c r="F769" s="14">
        <f>(Table1[[#This Row],[2021]]-Table1[[#This Row],[2020]])/Table1[[#This Row],[2020]]</f>
        <v>-0.19489994762859053</v>
      </c>
      <c r="G769">
        <v>289077.08</v>
      </c>
    </row>
    <row r="770" spans="1:7" x14ac:dyDescent="0.25">
      <c r="A770" t="s">
        <v>2049</v>
      </c>
      <c r="B770" t="s">
        <v>2050</v>
      </c>
      <c r="C770" s="3">
        <v>57763.519999999997</v>
      </c>
      <c r="D770" s="3">
        <v>46422</v>
      </c>
      <c r="E770">
        <v>1862.3</v>
      </c>
      <c r="F770" s="14">
        <f>(Table1[[#This Row],[2021]]-Table1[[#This Row],[2020]])/Table1[[#This Row],[2020]]</f>
        <v>-0.19634399011694573</v>
      </c>
      <c r="G770">
        <v>106047.81999999999</v>
      </c>
    </row>
    <row r="771" spans="1:7" x14ac:dyDescent="0.25">
      <c r="A771" t="s">
        <v>2051</v>
      </c>
      <c r="B771" t="s">
        <v>2052</v>
      </c>
      <c r="D771" s="3">
        <v>2000</v>
      </c>
      <c r="F771" s="14" t="e">
        <f>(Table1[[#This Row],[2021]]-Table1[[#This Row],[2020]])/Table1[[#This Row],[2020]]</f>
        <v>#DIV/0!</v>
      </c>
      <c r="G771">
        <v>2000</v>
      </c>
    </row>
    <row r="772" spans="1:7" x14ac:dyDescent="0.25">
      <c r="A772" t="s">
        <v>227</v>
      </c>
      <c r="B772" t="s">
        <v>2053</v>
      </c>
      <c r="C772" s="3">
        <v>36650.25</v>
      </c>
      <c r="D772" s="3">
        <v>29320.2</v>
      </c>
      <c r="F772" s="14">
        <f>(Table1[[#This Row],[2021]]-Table1[[#This Row],[2020]])/Table1[[#This Row],[2020]]</f>
        <v>-0.19999999999999998</v>
      </c>
      <c r="G772">
        <v>65970.45</v>
      </c>
    </row>
    <row r="773" spans="1:7" x14ac:dyDescent="0.25">
      <c r="A773" t="s">
        <v>698</v>
      </c>
      <c r="B773" t="s">
        <v>2054</v>
      </c>
      <c r="C773" s="3">
        <v>28010.14</v>
      </c>
      <c r="D773" s="3">
        <v>22386.44</v>
      </c>
      <c r="F773" s="14">
        <f>(Table1[[#This Row],[2021]]-Table1[[#This Row],[2020]])/Table1[[#This Row],[2020]]</f>
        <v>-0.20077371980289999</v>
      </c>
      <c r="G773">
        <v>50396.58</v>
      </c>
    </row>
    <row r="774" spans="1:7" x14ac:dyDescent="0.25">
      <c r="A774" t="s">
        <v>2055</v>
      </c>
      <c r="B774" t="s">
        <v>2056</v>
      </c>
      <c r="C774" s="3">
        <v>28714.15</v>
      </c>
      <c r="D774" s="3">
        <v>22873.83</v>
      </c>
      <c r="F774" s="14">
        <f>(Table1[[#This Row],[2021]]-Table1[[#This Row],[2020]])/Table1[[#This Row],[2020]]</f>
        <v>-0.20339519017627194</v>
      </c>
      <c r="G774">
        <v>51587.98</v>
      </c>
    </row>
    <row r="775" spans="1:7" x14ac:dyDescent="0.25">
      <c r="A775" t="s">
        <v>2057</v>
      </c>
      <c r="B775" t="s">
        <v>2058</v>
      </c>
      <c r="C775" s="3">
        <v>2766.95</v>
      </c>
      <c r="D775" s="3">
        <v>2189.16</v>
      </c>
      <c r="F775" s="14">
        <f>(Table1[[#This Row],[2021]]-Table1[[#This Row],[2020]])/Table1[[#This Row],[2020]]</f>
        <v>-0.20881837402193751</v>
      </c>
      <c r="G775">
        <v>4956.1099999999997</v>
      </c>
    </row>
    <row r="776" spans="1:7" x14ac:dyDescent="0.25">
      <c r="A776" t="s">
        <v>2059</v>
      </c>
      <c r="B776" t="s">
        <v>2060</v>
      </c>
      <c r="C776" s="3">
        <v>5677.74</v>
      </c>
      <c r="D776" s="3">
        <v>4489.43</v>
      </c>
      <c r="F776" s="14">
        <f>(Table1[[#This Row],[2021]]-Table1[[#This Row],[2020]])/Table1[[#This Row],[2020]]</f>
        <v>-0.20929278198719906</v>
      </c>
      <c r="G776">
        <v>10167.17</v>
      </c>
    </row>
    <row r="777" spans="1:7" x14ac:dyDescent="0.25">
      <c r="A777" t="s">
        <v>583</v>
      </c>
      <c r="B777" t="s">
        <v>2061</v>
      </c>
      <c r="D777" s="3">
        <v>3540</v>
      </c>
      <c r="F777" s="14" t="e">
        <f>(Table1[[#This Row],[2021]]-Table1[[#This Row],[2020]])/Table1[[#This Row],[2020]]</f>
        <v>#DIV/0!</v>
      </c>
      <c r="G777">
        <v>3540</v>
      </c>
    </row>
    <row r="778" spans="1:7" x14ac:dyDescent="0.25">
      <c r="A778" t="s">
        <v>2062</v>
      </c>
      <c r="B778" t="s">
        <v>2063</v>
      </c>
      <c r="D778" s="3">
        <v>367500</v>
      </c>
      <c r="F778" s="14" t="e">
        <f>(Table1[[#This Row],[2021]]-Table1[[#This Row],[2020]])/Table1[[#This Row],[2020]]</f>
        <v>#DIV/0!</v>
      </c>
      <c r="G778">
        <v>367500</v>
      </c>
    </row>
    <row r="779" spans="1:7" x14ac:dyDescent="0.25">
      <c r="A779" t="s">
        <v>2064</v>
      </c>
      <c r="B779" t="s">
        <v>2065</v>
      </c>
      <c r="D779" s="3">
        <v>9999</v>
      </c>
      <c r="F779" s="14" t="e">
        <f>(Table1[[#This Row],[2021]]-Table1[[#This Row],[2020]])/Table1[[#This Row],[2020]]</f>
        <v>#DIV/0!</v>
      </c>
      <c r="G779">
        <v>9999</v>
      </c>
    </row>
    <row r="780" spans="1:7" x14ac:dyDescent="0.25">
      <c r="A780" t="s">
        <v>738</v>
      </c>
      <c r="B780" t="s">
        <v>2066</v>
      </c>
      <c r="D780" s="3">
        <v>601440</v>
      </c>
      <c r="F780" s="14" t="e">
        <f>(Table1[[#This Row],[2021]]-Table1[[#This Row],[2020]])/Table1[[#This Row],[2020]]</f>
        <v>#DIV/0!</v>
      </c>
      <c r="G780">
        <v>601440</v>
      </c>
    </row>
    <row r="781" spans="1:7" x14ac:dyDescent="0.25">
      <c r="A781" t="s">
        <v>123</v>
      </c>
      <c r="B781" t="s">
        <v>2067</v>
      </c>
      <c r="C781" s="3">
        <v>116667.8</v>
      </c>
      <c r="D781" s="3">
        <v>92230.14</v>
      </c>
      <c r="F781" s="14">
        <f>(Table1[[#This Row],[2021]]-Table1[[#This Row],[2020]])/Table1[[#This Row],[2020]]</f>
        <v>-0.20946362235338287</v>
      </c>
      <c r="G781">
        <v>208897.94</v>
      </c>
    </row>
    <row r="782" spans="1:7" x14ac:dyDescent="0.25">
      <c r="A782" t="s">
        <v>307</v>
      </c>
      <c r="B782" t="s">
        <v>2068</v>
      </c>
      <c r="C782" s="3">
        <v>44850.12</v>
      </c>
      <c r="D782" s="3">
        <v>35340</v>
      </c>
      <c r="F782" s="14">
        <f>(Table1[[#This Row],[2021]]-Table1[[#This Row],[2020]])/Table1[[#This Row],[2020]]</f>
        <v>-0.21204224202744612</v>
      </c>
      <c r="G782">
        <v>80190.12</v>
      </c>
    </row>
    <row r="783" spans="1:7" x14ac:dyDescent="0.25">
      <c r="A783" t="s">
        <v>2069</v>
      </c>
      <c r="B783" t="s">
        <v>2070</v>
      </c>
      <c r="D783" s="3">
        <v>378998.02</v>
      </c>
      <c r="E783">
        <v>204365.84</v>
      </c>
      <c r="F783" s="14" t="e">
        <f>(Table1[[#This Row],[2021]]-Table1[[#This Row],[2020]])/Table1[[#This Row],[2020]]</f>
        <v>#DIV/0!</v>
      </c>
      <c r="G783">
        <v>583363.86</v>
      </c>
    </row>
    <row r="784" spans="1:7" x14ac:dyDescent="0.25">
      <c r="A784" t="s">
        <v>420</v>
      </c>
      <c r="B784" t="s">
        <v>2071</v>
      </c>
      <c r="C784" s="3">
        <v>27375</v>
      </c>
      <c r="D784" s="3">
        <v>21500</v>
      </c>
      <c r="F784" s="14">
        <f>(Table1[[#This Row],[2021]]-Table1[[#This Row],[2020]])/Table1[[#This Row],[2020]]</f>
        <v>-0.21461187214611871</v>
      </c>
      <c r="G784">
        <v>48875</v>
      </c>
    </row>
    <row r="785" spans="1:7" x14ac:dyDescent="0.25">
      <c r="A785" t="s">
        <v>2072</v>
      </c>
      <c r="B785" t="s">
        <v>2073</v>
      </c>
      <c r="C785" s="3">
        <v>12221.9</v>
      </c>
      <c r="D785" s="3">
        <v>9562.74</v>
      </c>
      <c r="F785" s="14">
        <f>(Table1[[#This Row],[2021]]-Table1[[#This Row],[2020]])/Table1[[#This Row],[2020]]</f>
        <v>-0.21757337238890842</v>
      </c>
      <c r="G785">
        <v>21784.639999999999</v>
      </c>
    </row>
    <row r="786" spans="1:7" x14ac:dyDescent="0.25">
      <c r="A786" t="s">
        <v>633</v>
      </c>
      <c r="B786" t="s">
        <v>2074</v>
      </c>
      <c r="D786" s="3">
        <v>1001.2</v>
      </c>
      <c r="F786" s="14" t="e">
        <f>(Table1[[#This Row],[2021]]-Table1[[#This Row],[2020]])/Table1[[#This Row],[2020]]</f>
        <v>#DIV/0!</v>
      </c>
      <c r="G786">
        <v>1001.2</v>
      </c>
    </row>
    <row r="787" spans="1:7" x14ac:dyDescent="0.25">
      <c r="A787" t="s">
        <v>2075</v>
      </c>
      <c r="B787" t="s">
        <v>2076</v>
      </c>
      <c r="D787" s="3">
        <v>2000</v>
      </c>
      <c r="F787" s="14" t="e">
        <f>(Table1[[#This Row],[2021]]-Table1[[#This Row],[2020]])/Table1[[#This Row],[2020]]</f>
        <v>#DIV/0!</v>
      </c>
      <c r="G787">
        <v>2000</v>
      </c>
    </row>
    <row r="788" spans="1:7" x14ac:dyDescent="0.25">
      <c r="A788" t="s">
        <v>2077</v>
      </c>
      <c r="B788" t="s">
        <v>2078</v>
      </c>
      <c r="C788" s="3">
        <v>12835.5</v>
      </c>
      <c r="D788" s="3">
        <v>9935.5</v>
      </c>
      <c r="E788">
        <v>600</v>
      </c>
      <c r="F788" s="14">
        <f>(Table1[[#This Row],[2021]]-Table1[[#This Row],[2020]])/Table1[[#This Row],[2020]]</f>
        <v>-0.22593588095516343</v>
      </c>
      <c r="G788">
        <v>23371</v>
      </c>
    </row>
    <row r="789" spans="1:7" x14ac:dyDescent="0.25">
      <c r="A789" t="s">
        <v>2079</v>
      </c>
      <c r="B789" t="s">
        <v>2080</v>
      </c>
      <c r="C789" s="3">
        <v>4281</v>
      </c>
      <c r="D789" s="3">
        <v>3280</v>
      </c>
      <c r="F789" s="14">
        <f>(Table1[[#This Row],[2021]]-Table1[[#This Row],[2020]])/Table1[[#This Row],[2020]]</f>
        <v>-0.23382387292688625</v>
      </c>
      <c r="G789">
        <v>7561</v>
      </c>
    </row>
    <row r="790" spans="1:7" x14ac:dyDescent="0.25">
      <c r="A790" t="s">
        <v>529</v>
      </c>
      <c r="B790" t="s">
        <v>2081</v>
      </c>
      <c r="D790" s="3">
        <v>5860.05</v>
      </c>
      <c r="F790" s="14" t="e">
        <f>(Table1[[#This Row],[2021]]-Table1[[#This Row],[2020]])/Table1[[#This Row],[2020]]</f>
        <v>#DIV/0!</v>
      </c>
      <c r="G790">
        <v>5860.05</v>
      </c>
    </row>
    <row r="791" spans="1:7" x14ac:dyDescent="0.25">
      <c r="A791" t="s">
        <v>2082</v>
      </c>
      <c r="B791" t="s">
        <v>2083</v>
      </c>
      <c r="C791" s="3">
        <v>32782.5</v>
      </c>
      <c r="D791" s="3">
        <v>25000</v>
      </c>
      <c r="F791" s="14">
        <f>(Table1[[#This Row],[2021]]-Table1[[#This Row],[2020]])/Table1[[#This Row],[2020]]</f>
        <v>-0.2373980019827652</v>
      </c>
      <c r="G791">
        <v>57782.5</v>
      </c>
    </row>
    <row r="792" spans="1:7" x14ac:dyDescent="0.25">
      <c r="A792" t="s">
        <v>2084</v>
      </c>
      <c r="B792" t="s">
        <v>2085</v>
      </c>
      <c r="C792" s="3">
        <v>0</v>
      </c>
      <c r="F792" s="14" t="e">
        <f>(Table1[[#This Row],[2021]]-Table1[[#This Row],[2020]])/Table1[[#This Row],[2020]]</f>
        <v>#DIV/0!</v>
      </c>
      <c r="G792">
        <v>0</v>
      </c>
    </row>
    <row r="793" spans="1:7" x14ac:dyDescent="0.25">
      <c r="A793" t="s">
        <v>350</v>
      </c>
      <c r="B793" t="s">
        <v>2086</v>
      </c>
      <c r="C793" s="3">
        <v>33446.769999999997</v>
      </c>
      <c r="D793" s="3">
        <v>25446.78</v>
      </c>
      <c r="F793" s="14">
        <f>(Table1[[#This Row],[2021]]-Table1[[#This Row],[2020]])/Table1[[#This Row],[2020]]</f>
        <v>-0.2391857270522684</v>
      </c>
      <c r="G793">
        <v>58893.549999999996</v>
      </c>
    </row>
    <row r="794" spans="1:7" x14ac:dyDescent="0.25">
      <c r="A794" t="s">
        <v>2087</v>
      </c>
      <c r="B794" t="s">
        <v>2088</v>
      </c>
      <c r="C794" s="3">
        <v>6422.5</v>
      </c>
      <c r="D794" s="3">
        <v>4857.6000000000004</v>
      </c>
      <c r="F794" s="14">
        <f>(Table1[[#This Row],[2021]]-Table1[[#This Row],[2020]])/Table1[[#This Row],[2020]]</f>
        <v>-0.24365901128843903</v>
      </c>
      <c r="G794">
        <v>11280.1</v>
      </c>
    </row>
    <row r="795" spans="1:7" x14ac:dyDescent="0.25">
      <c r="A795" t="s">
        <v>32</v>
      </c>
      <c r="B795" t="s">
        <v>2089</v>
      </c>
      <c r="D795" s="3">
        <v>1315000</v>
      </c>
      <c r="F795" s="14" t="e">
        <f>(Table1[[#This Row],[2021]]-Table1[[#This Row],[2020]])/Table1[[#This Row],[2020]]</f>
        <v>#DIV/0!</v>
      </c>
      <c r="G795">
        <v>1315000</v>
      </c>
    </row>
    <row r="796" spans="1:7" x14ac:dyDescent="0.25">
      <c r="A796" t="s">
        <v>2090</v>
      </c>
      <c r="B796" t="s">
        <v>2091</v>
      </c>
      <c r="D796" s="3">
        <v>1000</v>
      </c>
      <c r="F796" s="14" t="e">
        <f>(Table1[[#This Row],[2021]]-Table1[[#This Row],[2020]])/Table1[[#This Row],[2020]]</f>
        <v>#DIV/0!</v>
      </c>
      <c r="G796">
        <v>1000</v>
      </c>
    </row>
    <row r="797" spans="1:7" x14ac:dyDescent="0.25">
      <c r="A797" t="s">
        <v>2092</v>
      </c>
      <c r="B797" t="s">
        <v>2093</v>
      </c>
      <c r="C797" s="3">
        <v>0</v>
      </c>
      <c r="F797" s="14" t="e">
        <f>(Table1[[#This Row],[2021]]-Table1[[#This Row],[2020]])/Table1[[#This Row],[2020]]</f>
        <v>#DIV/0!</v>
      </c>
      <c r="G797">
        <v>0</v>
      </c>
    </row>
    <row r="798" spans="1:7" x14ac:dyDescent="0.25">
      <c r="A798" t="s">
        <v>2094</v>
      </c>
      <c r="B798" t="s">
        <v>2095</v>
      </c>
      <c r="C798" s="3">
        <v>56000</v>
      </c>
      <c r="D798" s="3">
        <v>42320.9</v>
      </c>
      <c r="E798">
        <v>-42320.9</v>
      </c>
      <c r="F798" s="14">
        <f>(Table1[[#This Row],[2021]]-Table1[[#This Row],[2020]])/Table1[[#This Row],[2020]]</f>
        <v>-0.24426964285714284</v>
      </c>
      <c r="G798">
        <v>55999.999999999993</v>
      </c>
    </row>
    <row r="799" spans="1:7" x14ac:dyDescent="0.25">
      <c r="A799" t="s">
        <v>575</v>
      </c>
      <c r="B799" t="s">
        <v>2096</v>
      </c>
      <c r="D799" s="3">
        <v>3701</v>
      </c>
      <c r="F799" s="14" t="e">
        <f>(Table1[[#This Row],[2021]]-Table1[[#This Row],[2020]])/Table1[[#This Row],[2020]]</f>
        <v>#DIV/0!</v>
      </c>
      <c r="G799">
        <v>3701</v>
      </c>
    </row>
    <row r="800" spans="1:7" x14ac:dyDescent="0.25">
      <c r="A800" t="s">
        <v>193</v>
      </c>
      <c r="B800" t="s">
        <v>2097</v>
      </c>
      <c r="D800" s="3">
        <v>105768</v>
      </c>
      <c r="F800" s="14" t="e">
        <f>(Table1[[#This Row],[2021]]-Table1[[#This Row],[2020]])/Table1[[#This Row],[2020]]</f>
        <v>#DIV/0!</v>
      </c>
      <c r="G800">
        <v>105768</v>
      </c>
    </row>
    <row r="801" spans="1:7" x14ac:dyDescent="0.25">
      <c r="A801" t="s">
        <v>2098</v>
      </c>
      <c r="B801" t="s">
        <v>2099</v>
      </c>
      <c r="D801" s="3">
        <v>16326</v>
      </c>
      <c r="F801" s="14" t="e">
        <f>(Table1[[#This Row],[2021]]-Table1[[#This Row],[2020]])/Table1[[#This Row],[2020]]</f>
        <v>#DIV/0!</v>
      </c>
      <c r="G801">
        <v>16326</v>
      </c>
    </row>
    <row r="802" spans="1:7" x14ac:dyDescent="0.25">
      <c r="A802" t="s">
        <v>366</v>
      </c>
      <c r="B802" t="s">
        <v>2100</v>
      </c>
      <c r="D802" s="3">
        <v>9996</v>
      </c>
      <c r="F802" s="14" t="e">
        <f>(Table1[[#This Row],[2021]]-Table1[[#This Row],[2020]])/Table1[[#This Row],[2020]]</f>
        <v>#DIV/0!</v>
      </c>
      <c r="G802">
        <v>9996</v>
      </c>
    </row>
    <row r="803" spans="1:7" x14ac:dyDescent="0.25">
      <c r="A803" t="s">
        <v>591</v>
      </c>
      <c r="B803" t="s">
        <v>2101</v>
      </c>
      <c r="C803" s="3">
        <v>5010.5400000000054</v>
      </c>
      <c r="D803" s="3">
        <v>3786.09</v>
      </c>
      <c r="F803" s="14">
        <f>(Table1[[#This Row],[2021]]-Table1[[#This Row],[2020]])/Table1[[#This Row],[2020]]</f>
        <v>-0.2443748577997589</v>
      </c>
      <c r="G803">
        <v>8796.6300000000047</v>
      </c>
    </row>
    <row r="804" spans="1:7" x14ac:dyDescent="0.25">
      <c r="A804" t="s">
        <v>201</v>
      </c>
      <c r="B804" t="s">
        <v>2102</v>
      </c>
      <c r="C804" s="3">
        <v>130800</v>
      </c>
      <c r="D804" s="3">
        <v>98500</v>
      </c>
      <c r="F804" s="14">
        <f>(Table1[[#This Row],[2021]]-Table1[[#This Row],[2020]])/Table1[[#This Row],[2020]]</f>
        <v>-0.24694189602446484</v>
      </c>
      <c r="G804">
        <v>229300</v>
      </c>
    </row>
    <row r="805" spans="1:7" x14ac:dyDescent="0.25">
      <c r="A805" t="s">
        <v>2103</v>
      </c>
      <c r="B805" t="s">
        <v>2104</v>
      </c>
      <c r="C805" s="3">
        <v>5057</v>
      </c>
      <c r="D805" s="3">
        <v>3800</v>
      </c>
      <c r="E805">
        <v>4590</v>
      </c>
      <c r="F805" s="14">
        <f>(Table1[[#This Row],[2021]]-Table1[[#This Row],[2020]])/Table1[[#This Row],[2020]]</f>
        <v>-0.2485663436820249</v>
      </c>
      <c r="G805">
        <v>13447</v>
      </c>
    </row>
    <row r="806" spans="1:7" x14ac:dyDescent="0.25">
      <c r="A806" t="s">
        <v>2105</v>
      </c>
      <c r="B806" t="s">
        <v>2106</v>
      </c>
      <c r="C806" s="3">
        <v>3500</v>
      </c>
      <c r="D806" s="3">
        <v>2625</v>
      </c>
      <c r="F806" s="14">
        <f>(Table1[[#This Row],[2021]]-Table1[[#This Row],[2020]])/Table1[[#This Row],[2020]]</f>
        <v>-0.25</v>
      </c>
      <c r="G806">
        <v>6125</v>
      </c>
    </row>
    <row r="807" spans="1:7" x14ac:dyDescent="0.25">
      <c r="A807" t="s">
        <v>2107</v>
      </c>
      <c r="B807" t="s">
        <v>2108</v>
      </c>
      <c r="D807" s="3">
        <v>448.17</v>
      </c>
      <c r="F807" s="14" t="e">
        <f>(Table1[[#This Row],[2021]]-Table1[[#This Row],[2020]])/Table1[[#This Row],[2020]]</f>
        <v>#DIV/0!</v>
      </c>
      <c r="G807">
        <v>448.17</v>
      </c>
    </row>
    <row r="808" spans="1:7" x14ac:dyDescent="0.25">
      <c r="A808" t="s">
        <v>2109</v>
      </c>
      <c r="B808" t="s">
        <v>2110</v>
      </c>
      <c r="C808" s="3">
        <v>2000</v>
      </c>
      <c r="D808" s="3">
        <v>1500</v>
      </c>
      <c r="F808" s="14">
        <f>(Table1[[#This Row],[2021]]-Table1[[#This Row],[2020]])/Table1[[#This Row],[2020]]</f>
        <v>-0.25</v>
      </c>
      <c r="G808">
        <v>3500</v>
      </c>
    </row>
    <row r="809" spans="1:7" x14ac:dyDescent="0.25">
      <c r="A809" t="s">
        <v>598</v>
      </c>
      <c r="B809" t="s">
        <v>2111</v>
      </c>
      <c r="C809" s="3">
        <v>26360</v>
      </c>
      <c r="D809" s="3">
        <v>19722</v>
      </c>
      <c r="F809" s="14">
        <f>(Table1[[#This Row],[2021]]-Table1[[#This Row],[2020]])/Table1[[#This Row],[2020]]</f>
        <v>-0.25182094081942336</v>
      </c>
      <c r="G809">
        <v>46082</v>
      </c>
    </row>
    <row r="810" spans="1:7" x14ac:dyDescent="0.25">
      <c r="A810" t="s">
        <v>2112</v>
      </c>
      <c r="B810" t="s">
        <v>2113</v>
      </c>
      <c r="D810" s="3">
        <v>1085</v>
      </c>
      <c r="F810" s="14" t="e">
        <f>(Table1[[#This Row],[2021]]-Table1[[#This Row],[2020]])/Table1[[#This Row],[2020]]</f>
        <v>#DIV/0!</v>
      </c>
      <c r="G810">
        <v>1085</v>
      </c>
    </row>
    <row r="811" spans="1:7" x14ac:dyDescent="0.25">
      <c r="A811" t="s">
        <v>2114</v>
      </c>
      <c r="B811" t="s">
        <v>2115</v>
      </c>
      <c r="D811" s="3">
        <v>1000</v>
      </c>
      <c r="F811" s="14" t="e">
        <f>(Table1[[#This Row],[2021]]-Table1[[#This Row],[2020]])/Table1[[#This Row],[2020]]</f>
        <v>#DIV/0!</v>
      </c>
      <c r="G811">
        <v>1000</v>
      </c>
    </row>
    <row r="812" spans="1:7" x14ac:dyDescent="0.25">
      <c r="A812" t="s">
        <v>2116</v>
      </c>
      <c r="B812" t="s">
        <v>2117</v>
      </c>
      <c r="D812" s="3">
        <v>2221.1</v>
      </c>
      <c r="F812" s="14" t="e">
        <f>(Table1[[#This Row],[2021]]-Table1[[#This Row],[2020]])/Table1[[#This Row],[2020]]</f>
        <v>#DIV/0!</v>
      </c>
      <c r="G812">
        <v>2221.1</v>
      </c>
    </row>
    <row r="813" spans="1:7" x14ac:dyDescent="0.25">
      <c r="A813" t="s">
        <v>187</v>
      </c>
      <c r="B813" t="s">
        <v>2118</v>
      </c>
      <c r="C813" s="3">
        <v>156586.5</v>
      </c>
      <c r="D813" s="3">
        <v>117047.7</v>
      </c>
      <c r="F813" s="14">
        <f>(Table1[[#This Row],[2021]]-Table1[[#This Row],[2020]])/Table1[[#This Row],[2020]]</f>
        <v>-0.25250452625226316</v>
      </c>
      <c r="G813">
        <v>273634.2</v>
      </c>
    </row>
    <row r="814" spans="1:7" x14ac:dyDescent="0.25">
      <c r="A814" t="s">
        <v>2119</v>
      </c>
      <c r="B814" t="s">
        <v>2120</v>
      </c>
      <c r="C814" s="3">
        <v>450</v>
      </c>
      <c r="D814" s="3">
        <v>334.75</v>
      </c>
      <c r="F814" s="14">
        <f>(Table1[[#This Row],[2021]]-Table1[[#This Row],[2020]])/Table1[[#This Row],[2020]]</f>
        <v>-0.25611111111111112</v>
      </c>
      <c r="G814">
        <v>784.75</v>
      </c>
    </row>
    <row r="815" spans="1:7" x14ac:dyDescent="0.25">
      <c r="A815" t="s">
        <v>2121</v>
      </c>
      <c r="B815" t="s">
        <v>2122</v>
      </c>
      <c r="D815" s="3">
        <v>0</v>
      </c>
      <c r="F815" s="14" t="e">
        <f>(Table1[[#This Row],[2021]]-Table1[[#This Row],[2020]])/Table1[[#This Row],[2020]]</f>
        <v>#DIV/0!</v>
      </c>
      <c r="G815">
        <v>0</v>
      </c>
    </row>
    <row r="816" spans="1:7" x14ac:dyDescent="0.25">
      <c r="A816" t="s">
        <v>2123</v>
      </c>
      <c r="B816" t="s">
        <v>2124</v>
      </c>
      <c r="C816" s="3">
        <v>150</v>
      </c>
      <c r="D816" s="3">
        <v>111.47</v>
      </c>
      <c r="F816" s="14">
        <f>(Table1[[#This Row],[2021]]-Table1[[#This Row],[2020]])/Table1[[#This Row],[2020]]</f>
        <v>-0.25686666666666669</v>
      </c>
      <c r="G816">
        <v>261.47000000000003</v>
      </c>
    </row>
    <row r="817" spans="1:7" x14ac:dyDescent="0.25">
      <c r="A817" t="s">
        <v>739</v>
      </c>
      <c r="B817" t="s">
        <v>2125</v>
      </c>
      <c r="D817" s="3">
        <v>241935.75</v>
      </c>
      <c r="F817" s="14" t="e">
        <f>(Table1[[#This Row],[2021]]-Table1[[#This Row],[2020]])/Table1[[#This Row],[2020]]</f>
        <v>#DIV/0!</v>
      </c>
      <c r="G817">
        <v>241935.75</v>
      </c>
    </row>
    <row r="818" spans="1:7" x14ac:dyDescent="0.25">
      <c r="A818" t="s">
        <v>442</v>
      </c>
      <c r="B818" t="s">
        <v>2126</v>
      </c>
      <c r="C818" s="3">
        <v>19250</v>
      </c>
      <c r="D818" s="3">
        <v>14215</v>
      </c>
      <c r="F818" s="14">
        <f>(Table1[[#This Row],[2021]]-Table1[[#This Row],[2020]])/Table1[[#This Row],[2020]]</f>
        <v>-0.26155844155844155</v>
      </c>
      <c r="G818">
        <v>33465</v>
      </c>
    </row>
    <row r="819" spans="1:7" x14ac:dyDescent="0.25">
      <c r="A819" t="s">
        <v>320</v>
      </c>
      <c r="B819" t="s">
        <v>2127</v>
      </c>
      <c r="C819" s="3">
        <v>21550</v>
      </c>
      <c r="D819" s="3">
        <v>15750</v>
      </c>
      <c r="E819">
        <v>15750</v>
      </c>
      <c r="F819" s="14">
        <f>(Table1[[#This Row],[2021]]-Table1[[#This Row],[2020]])/Table1[[#This Row],[2020]]</f>
        <v>-0.26914153132250579</v>
      </c>
      <c r="G819">
        <v>53050</v>
      </c>
    </row>
    <row r="820" spans="1:7" x14ac:dyDescent="0.25">
      <c r="A820" t="s">
        <v>61</v>
      </c>
      <c r="B820" t="s">
        <v>2128</v>
      </c>
      <c r="C820" s="3">
        <v>731754.58000000007</v>
      </c>
      <c r="D820" s="3">
        <v>526575</v>
      </c>
      <c r="F820" s="14">
        <f>(Table1[[#This Row],[2021]]-Table1[[#This Row],[2020]])/Table1[[#This Row],[2020]]</f>
        <v>-0.28039398127169912</v>
      </c>
      <c r="G820">
        <v>1258329.58</v>
      </c>
    </row>
    <row r="821" spans="1:7" x14ac:dyDescent="0.25">
      <c r="A821" t="s">
        <v>2129</v>
      </c>
      <c r="B821" t="s">
        <v>2130</v>
      </c>
      <c r="C821" s="3">
        <v>0</v>
      </c>
      <c r="F821" s="14" t="e">
        <f>(Table1[[#This Row],[2021]]-Table1[[#This Row],[2020]])/Table1[[#This Row],[2020]]</f>
        <v>#DIV/0!</v>
      </c>
      <c r="G821">
        <v>0</v>
      </c>
    </row>
    <row r="822" spans="1:7" x14ac:dyDescent="0.25">
      <c r="A822" t="s">
        <v>285</v>
      </c>
      <c r="B822" t="s">
        <v>2131</v>
      </c>
      <c r="C822" s="3">
        <v>72410.100000000006</v>
      </c>
      <c r="D822" s="3">
        <v>52011.25</v>
      </c>
      <c r="F822" s="14">
        <f>(Table1[[#This Row],[2021]]-Table1[[#This Row],[2020]])/Table1[[#This Row],[2020]]</f>
        <v>-0.28171277211328261</v>
      </c>
      <c r="G822">
        <v>124421.35</v>
      </c>
    </row>
    <row r="823" spans="1:7" x14ac:dyDescent="0.25">
      <c r="A823" t="s">
        <v>2132</v>
      </c>
      <c r="B823" t="s">
        <v>2133</v>
      </c>
      <c r="D823" s="3">
        <v>1250</v>
      </c>
      <c r="F823" s="14" t="e">
        <f>(Table1[[#This Row],[2021]]-Table1[[#This Row],[2020]])/Table1[[#This Row],[2020]]</f>
        <v>#DIV/0!</v>
      </c>
      <c r="G823">
        <v>1250</v>
      </c>
    </row>
    <row r="824" spans="1:7" x14ac:dyDescent="0.25">
      <c r="A824" t="s">
        <v>2134</v>
      </c>
      <c r="B824" t="s">
        <v>2135</v>
      </c>
      <c r="C824" s="3">
        <v>3607</v>
      </c>
      <c r="D824" s="3">
        <v>2567.4299999999998</v>
      </c>
      <c r="F824" s="14">
        <f>(Table1[[#This Row],[2021]]-Table1[[#This Row],[2020]])/Table1[[#This Row],[2020]]</f>
        <v>-0.28820903798170228</v>
      </c>
      <c r="G824">
        <v>6174.43</v>
      </c>
    </row>
    <row r="825" spans="1:7" x14ac:dyDescent="0.25">
      <c r="A825" t="s">
        <v>2136</v>
      </c>
      <c r="B825" t="s">
        <v>2137</v>
      </c>
      <c r="C825" s="3">
        <v>1805.79</v>
      </c>
      <c r="D825" s="3">
        <v>1281.8800000000001</v>
      </c>
      <c r="F825" s="14">
        <f>(Table1[[#This Row],[2021]]-Table1[[#This Row],[2020]])/Table1[[#This Row],[2020]]</f>
        <v>-0.29012786647395317</v>
      </c>
      <c r="G825">
        <v>3087.67</v>
      </c>
    </row>
    <row r="826" spans="1:7" x14ac:dyDescent="0.25">
      <c r="A826" t="s">
        <v>2138</v>
      </c>
      <c r="B826" t="s">
        <v>2139</v>
      </c>
      <c r="D826" s="3">
        <v>2797</v>
      </c>
      <c r="E826">
        <v>0</v>
      </c>
      <c r="F826" s="14" t="e">
        <f>(Table1[[#This Row],[2021]]-Table1[[#This Row],[2020]])/Table1[[#This Row],[2020]]</f>
        <v>#DIV/0!</v>
      </c>
      <c r="G826">
        <v>2797</v>
      </c>
    </row>
    <row r="827" spans="1:7" x14ac:dyDescent="0.25">
      <c r="A827" t="s">
        <v>728</v>
      </c>
      <c r="B827" t="s">
        <v>2140</v>
      </c>
      <c r="C827" s="3">
        <v>11986</v>
      </c>
      <c r="D827" s="3">
        <v>8319</v>
      </c>
      <c r="F827" s="14">
        <f>(Table1[[#This Row],[2021]]-Table1[[#This Row],[2020]])/Table1[[#This Row],[2020]]</f>
        <v>-0.30594026364091442</v>
      </c>
      <c r="G827">
        <v>20305</v>
      </c>
    </row>
    <row r="828" spans="1:7" x14ac:dyDescent="0.25">
      <c r="A828" t="s">
        <v>2141</v>
      </c>
      <c r="B828" t="s">
        <v>2142</v>
      </c>
      <c r="C828" s="3">
        <v>13450</v>
      </c>
      <c r="D828" s="3">
        <v>9299</v>
      </c>
      <c r="F828" s="14">
        <f>(Table1[[#This Row],[2021]]-Table1[[#This Row],[2020]])/Table1[[#This Row],[2020]]</f>
        <v>-0.3086245353159851</v>
      </c>
      <c r="G828">
        <v>22749</v>
      </c>
    </row>
    <row r="829" spans="1:7" x14ac:dyDescent="0.25">
      <c r="A829" t="s">
        <v>2143</v>
      </c>
      <c r="B829" t="s">
        <v>2144</v>
      </c>
      <c r="C829" s="3">
        <v>0</v>
      </c>
      <c r="F829" s="14" t="e">
        <f>(Table1[[#This Row],[2021]]-Table1[[#This Row],[2020]])/Table1[[#This Row],[2020]]</f>
        <v>#DIV/0!</v>
      </c>
      <c r="G829">
        <v>0</v>
      </c>
    </row>
    <row r="830" spans="1:7" x14ac:dyDescent="0.25">
      <c r="A830" t="s">
        <v>2145</v>
      </c>
      <c r="B830" t="s">
        <v>2146</v>
      </c>
      <c r="C830" s="3">
        <v>28013682.620000001</v>
      </c>
      <c r="D830" s="3">
        <v>19326699.850000001</v>
      </c>
      <c r="E830">
        <v>129260.25</v>
      </c>
      <c r="F830" s="14">
        <f>(Table1[[#This Row],[2021]]-Table1[[#This Row],[2020]])/Table1[[#This Row],[2020]]</f>
        <v>-0.31009785067665618</v>
      </c>
      <c r="G830">
        <v>47469642.719999999</v>
      </c>
    </row>
    <row r="831" spans="1:7" x14ac:dyDescent="0.25">
      <c r="A831" t="s">
        <v>2147</v>
      </c>
      <c r="B831" t="s">
        <v>2148</v>
      </c>
      <c r="D831" s="3">
        <v>900</v>
      </c>
      <c r="E831">
        <v>994</v>
      </c>
      <c r="F831" s="14" t="e">
        <f>(Table1[[#This Row],[2021]]-Table1[[#This Row],[2020]])/Table1[[#This Row],[2020]]</f>
        <v>#DIV/0!</v>
      </c>
      <c r="G831">
        <v>1894</v>
      </c>
    </row>
    <row r="832" spans="1:7" x14ac:dyDescent="0.25">
      <c r="A832" t="s">
        <v>2149</v>
      </c>
      <c r="B832" t="s">
        <v>2150</v>
      </c>
      <c r="D832" s="3">
        <v>38784.85</v>
      </c>
      <c r="E832">
        <v>16676.259999999998</v>
      </c>
      <c r="F832" s="14" t="e">
        <f>(Table1[[#This Row],[2021]]-Table1[[#This Row],[2020]])/Table1[[#This Row],[2020]]</f>
        <v>#DIV/0!</v>
      </c>
      <c r="G832">
        <v>55461.11</v>
      </c>
    </row>
    <row r="833" spans="1:7" x14ac:dyDescent="0.25">
      <c r="A833" t="s">
        <v>2151</v>
      </c>
      <c r="B833" t="s">
        <v>2152</v>
      </c>
      <c r="D833" s="3">
        <v>2000</v>
      </c>
      <c r="F833" s="14" t="e">
        <f>(Table1[[#This Row],[2021]]-Table1[[#This Row],[2020]])/Table1[[#This Row],[2020]]</f>
        <v>#DIV/0!</v>
      </c>
      <c r="G833">
        <v>2000</v>
      </c>
    </row>
    <row r="834" spans="1:7" x14ac:dyDescent="0.25">
      <c r="A834" t="s">
        <v>2153</v>
      </c>
      <c r="B834" t="s">
        <v>2154</v>
      </c>
      <c r="D834" s="3">
        <v>2000</v>
      </c>
      <c r="F834" s="14" t="e">
        <f>(Table1[[#This Row],[2021]]-Table1[[#This Row],[2020]])/Table1[[#This Row],[2020]]</f>
        <v>#DIV/0!</v>
      </c>
      <c r="G834">
        <v>2000</v>
      </c>
    </row>
    <row r="835" spans="1:7" x14ac:dyDescent="0.25">
      <c r="A835" t="s">
        <v>148</v>
      </c>
      <c r="B835" t="s">
        <v>2155</v>
      </c>
      <c r="C835" s="3">
        <v>570642.75</v>
      </c>
      <c r="D835" s="3">
        <v>392688.75</v>
      </c>
      <c r="F835" s="14">
        <f>(Table1[[#This Row],[2021]]-Table1[[#This Row],[2020]])/Table1[[#This Row],[2020]]</f>
        <v>-0.31184834995275063</v>
      </c>
      <c r="G835">
        <v>963331.5</v>
      </c>
    </row>
    <row r="836" spans="1:7" x14ac:dyDescent="0.25">
      <c r="A836" t="s">
        <v>2156</v>
      </c>
      <c r="B836" t="s">
        <v>2157</v>
      </c>
      <c r="C836" s="3">
        <v>60247295.380000003</v>
      </c>
      <c r="D836" s="3">
        <v>40721113.5</v>
      </c>
      <c r="E836">
        <v>3702321.32</v>
      </c>
      <c r="F836" s="14">
        <f>(Table1[[#This Row],[2021]]-Table1[[#This Row],[2020]])/Table1[[#This Row],[2020]]</f>
        <v>-0.32410055516752728</v>
      </c>
      <c r="G836">
        <v>104670730.19999999</v>
      </c>
    </row>
    <row r="837" spans="1:7" x14ac:dyDescent="0.25">
      <c r="A837" t="s">
        <v>2158</v>
      </c>
      <c r="B837" t="s">
        <v>2159</v>
      </c>
      <c r="C837" s="3">
        <v>137254</v>
      </c>
      <c r="D837" s="3">
        <v>91900</v>
      </c>
      <c r="F837" s="14">
        <f>(Table1[[#This Row],[2021]]-Table1[[#This Row],[2020]])/Table1[[#This Row],[2020]]</f>
        <v>-0.33043845716700426</v>
      </c>
      <c r="G837">
        <v>229154</v>
      </c>
    </row>
    <row r="838" spans="1:7" x14ac:dyDescent="0.25">
      <c r="A838" t="s">
        <v>24</v>
      </c>
      <c r="B838" t="s">
        <v>2160</v>
      </c>
      <c r="C838" s="3">
        <v>3637223.81</v>
      </c>
      <c r="D838" s="3">
        <v>2428927.1800000002</v>
      </c>
      <c r="F838" s="14">
        <f>(Table1[[#This Row],[2021]]-Table1[[#This Row],[2020]])/Table1[[#This Row],[2020]]</f>
        <v>-0.33220299137984577</v>
      </c>
      <c r="G838">
        <v>6066150.9900000002</v>
      </c>
    </row>
    <row r="839" spans="1:7" x14ac:dyDescent="0.25">
      <c r="A839" t="s">
        <v>2161</v>
      </c>
      <c r="B839" t="s">
        <v>2162</v>
      </c>
      <c r="C839" s="3">
        <v>89634</v>
      </c>
      <c r="D839" s="3">
        <v>59769</v>
      </c>
      <c r="F839" s="14">
        <f>(Table1[[#This Row],[2021]]-Table1[[#This Row],[2020]])/Table1[[#This Row],[2020]]</f>
        <v>-0.33318829908293729</v>
      </c>
      <c r="G839">
        <v>149403</v>
      </c>
    </row>
    <row r="840" spans="1:7" x14ac:dyDescent="0.25">
      <c r="A840" t="s">
        <v>2163</v>
      </c>
      <c r="B840" t="s">
        <v>2164</v>
      </c>
      <c r="C840" s="3">
        <v>37500.269999999997</v>
      </c>
      <c r="D840" s="3">
        <v>25000.27</v>
      </c>
      <c r="F840" s="14">
        <f>(Table1[[#This Row],[2021]]-Table1[[#This Row],[2020]])/Table1[[#This Row],[2020]]</f>
        <v>-0.33333093335061315</v>
      </c>
      <c r="G840">
        <v>62500.539999999994</v>
      </c>
    </row>
    <row r="841" spans="1:7" x14ac:dyDescent="0.25">
      <c r="A841" t="s">
        <v>2165</v>
      </c>
      <c r="B841" t="s">
        <v>2166</v>
      </c>
      <c r="C841" s="3">
        <v>9900</v>
      </c>
      <c r="D841" s="3">
        <v>6600</v>
      </c>
      <c r="F841" s="14">
        <f>(Table1[[#This Row],[2021]]-Table1[[#This Row],[2020]])/Table1[[#This Row],[2020]]</f>
        <v>-0.33333333333333331</v>
      </c>
      <c r="G841">
        <v>16500</v>
      </c>
    </row>
    <row r="842" spans="1:7" x14ac:dyDescent="0.25">
      <c r="A842" t="s">
        <v>2167</v>
      </c>
      <c r="B842" t="s">
        <v>2168</v>
      </c>
      <c r="C842" s="3">
        <v>37551</v>
      </c>
      <c r="D842" s="3">
        <v>25034</v>
      </c>
      <c r="F842" s="14">
        <f>(Table1[[#This Row],[2021]]-Table1[[#This Row],[2020]])/Table1[[#This Row],[2020]]</f>
        <v>-0.33333333333333331</v>
      </c>
      <c r="G842">
        <v>62585</v>
      </c>
    </row>
    <row r="843" spans="1:7" x14ac:dyDescent="0.25">
      <c r="A843" t="s">
        <v>2169</v>
      </c>
      <c r="B843" t="s">
        <v>2170</v>
      </c>
      <c r="D843" s="3">
        <v>0</v>
      </c>
      <c r="F843" s="14" t="e">
        <f>(Table1[[#This Row],[2021]]-Table1[[#This Row],[2020]])/Table1[[#This Row],[2020]]</f>
        <v>#DIV/0!</v>
      </c>
      <c r="G843">
        <v>0</v>
      </c>
    </row>
    <row r="844" spans="1:7" x14ac:dyDescent="0.25">
      <c r="A844" t="s">
        <v>2171</v>
      </c>
      <c r="B844" t="s">
        <v>2172</v>
      </c>
      <c r="D844" s="3">
        <v>9765</v>
      </c>
      <c r="F844" s="14" t="e">
        <f>(Table1[[#This Row],[2021]]-Table1[[#This Row],[2020]])/Table1[[#This Row],[2020]]</f>
        <v>#DIV/0!</v>
      </c>
      <c r="G844">
        <v>9765</v>
      </c>
    </row>
    <row r="845" spans="1:7" x14ac:dyDescent="0.25">
      <c r="A845" t="s">
        <v>2173</v>
      </c>
      <c r="B845" t="s">
        <v>2174</v>
      </c>
      <c r="C845" s="3">
        <v>91908</v>
      </c>
      <c r="D845" s="3">
        <v>61272</v>
      </c>
      <c r="F845" s="14">
        <f>(Table1[[#This Row],[2021]]-Table1[[#This Row],[2020]])/Table1[[#This Row],[2020]]</f>
        <v>-0.33333333333333331</v>
      </c>
      <c r="G845">
        <v>153180</v>
      </c>
    </row>
    <row r="846" spans="1:7" x14ac:dyDescent="0.25">
      <c r="A846" t="s">
        <v>2175</v>
      </c>
      <c r="B846" t="s">
        <v>2176</v>
      </c>
      <c r="C846" s="3">
        <v>10592</v>
      </c>
      <c r="D846" s="3">
        <v>7061</v>
      </c>
      <c r="F846" s="14">
        <f>(Table1[[#This Row],[2021]]-Table1[[#This Row],[2020]])/Table1[[#This Row],[2020]]</f>
        <v>-0.33336480362537763</v>
      </c>
      <c r="G846">
        <v>17653</v>
      </c>
    </row>
    <row r="847" spans="1:7" x14ac:dyDescent="0.25">
      <c r="A847" t="s">
        <v>2177</v>
      </c>
      <c r="B847" t="s">
        <v>2178</v>
      </c>
      <c r="C847" s="3">
        <v>29610.74</v>
      </c>
      <c r="D847" s="3">
        <v>19580.919999999998</v>
      </c>
      <c r="E847">
        <v>317.89999999999998</v>
      </c>
      <c r="F847" s="14">
        <f>(Table1[[#This Row],[2021]]-Table1[[#This Row],[2020]])/Table1[[#This Row],[2020]]</f>
        <v>-0.33872236897828295</v>
      </c>
      <c r="G847">
        <v>49509.560000000005</v>
      </c>
    </row>
    <row r="848" spans="1:7" x14ac:dyDescent="0.25">
      <c r="A848" t="s">
        <v>199</v>
      </c>
      <c r="B848" t="s">
        <v>2179</v>
      </c>
      <c r="C848" s="3">
        <v>310720.2</v>
      </c>
      <c r="D848" s="3">
        <v>202980.66</v>
      </c>
      <c r="E848">
        <v>21105</v>
      </c>
      <c r="F848" s="14">
        <f>(Table1[[#This Row],[2021]]-Table1[[#This Row],[2020]])/Table1[[#This Row],[2020]]</f>
        <v>-0.34674134478543722</v>
      </c>
      <c r="G848">
        <v>534805.86</v>
      </c>
    </row>
    <row r="849" spans="1:7" x14ac:dyDescent="0.25">
      <c r="A849" t="s">
        <v>497</v>
      </c>
      <c r="B849" t="s">
        <v>2180</v>
      </c>
      <c r="C849" s="3">
        <v>7455</v>
      </c>
      <c r="D849" s="3">
        <v>4830</v>
      </c>
      <c r="F849" s="14">
        <f>(Table1[[#This Row],[2021]]-Table1[[#This Row],[2020]])/Table1[[#This Row],[2020]]</f>
        <v>-0.352112676056338</v>
      </c>
      <c r="G849">
        <v>12285</v>
      </c>
    </row>
    <row r="850" spans="1:7" x14ac:dyDescent="0.25">
      <c r="A850" t="s">
        <v>2181</v>
      </c>
      <c r="B850" t="s">
        <v>2182</v>
      </c>
      <c r="C850" s="3">
        <v>56412.83</v>
      </c>
      <c r="D850" s="3">
        <v>36443.279999999999</v>
      </c>
      <c r="F850" s="14">
        <f>(Table1[[#This Row],[2021]]-Table1[[#This Row],[2020]])/Table1[[#This Row],[2020]]</f>
        <v>-0.35398950912407695</v>
      </c>
      <c r="G850">
        <v>92856.11</v>
      </c>
    </row>
    <row r="851" spans="1:7" x14ac:dyDescent="0.25">
      <c r="A851" t="s">
        <v>2183</v>
      </c>
      <c r="B851" t="s">
        <v>2184</v>
      </c>
      <c r="C851" s="3">
        <v>15813.41</v>
      </c>
      <c r="D851" s="3">
        <v>9999.7400000000016</v>
      </c>
      <c r="F851" s="14">
        <f>(Table1[[#This Row],[2021]]-Table1[[#This Row],[2020]])/Table1[[#This Row],[2020]]</f>
        <v>-0.36764176733544496</v>
      </c>
      <c r="G851">
        <v>25813.15</v>
      </c>
    </row>
    <row r="852" spans="1:7" x14ac:dyDescent="0.25">
      <c r="A852" t="s">
        <v>86</v>
      </c>
      <c r="B852" t="s">
        <v>2185</v>
      </c>
      <c r="C852" s="3">
        <v>789153.75</v>
      </c>
      <c r="D852" s="3">
        <v>493631.25</v>
      </c>
      <c r="E852">
        <v>31500</v>
      </c>
      <c r="F852" s="14">
        <f>(Table1[[#This Row],[2021]]-Table1[[#This Row],[2020]])/Table1[[#This Row],[2020]]</f>
        <v>-0.374480258124605</v>
      </c>
      <c r="G852">
        <v>1314285</v>
      </c>
    </row>
    <row r="853" spans="1:7" x14ac:dyDescent="0.25">
      <c r="A853" t="s">
        <v>2186</v>
      </c>
      <c r="B853" t="s">
        <v>2187</v>
      </c>
      <c r="C853" s="3">
        <v>40000</v>
      </c>
      <c r="D853" s="3">
        <v>25000</v>
      </c>
      <c r="F853" s="14">
        <f>(Table1[[#This Row],[2021]]-Table1[[#This Row],[2020]])/Table1[[#This Row],[2020]]</f>
        <v>-0.375</v>
      </c>
      <c r="G853">
        <v>65000</v>
      </c>
    </row>
    <row r="854" spans="1:7" x14ac:dyDescent="0.25">
      <c r="A854" t="s">
        <v>173</v>
      </c>
      <c r="B854" t="s">
        <v>2188</v>
      </c>
      <c r="D854" s="3">
        <v>190425.9</v>
      </c>
      <c r="F854" s="14" t="e">
        <f>(Table1[[#This Row],[2021]]-Table1[[#This Row],[2020]])/Table1[[#This Row],[2020]]</f>
        <v>#DIV/0!</v>
      </c>
      <c r="G854">
        <v>190425.9</v>
      </c>
    </row>
    <row r="855" spans="1:7" x14ac:dyDescent="0.25">
      <c r="A855" t="s">
        <v>2189</v>
      </c>
      <c r="B855" t="s">
        <v>2190</v>
      </c>
      <c r="C855" s="3">
        <v>30000</v>
      </c>
      <c r="D855" s="3">
        <v>18744</v>
      </c>
      <c r="F855" s="14">
        <f>(Table1[[#This Row],[2021]]-Table1[[#This Row],[2020]])/Table1[[#This Row],[2020]]</f>
        <v>-0.37519999999999998</v>
      </c>
      <c r="G855">
        <v>48744</v>
      </c>
    </row>
    <row r="856" spans="1:7" x14ac:dyDescent="0.25">
      <c r="A856" t="s">
        <v>2191</v>
      </c>
      <c r="B856" t="s">
        <v>2192</v>
      </c>
      <c r="C856" s="3">
        <v>5317.5</v>
      </c>
      <c r="D856" s="3">
        <v>3300.49</v>
      </c>
      <c r="F856" s="14">
        <f>(Table1[[#This Row],[2021]]-Table1[[#This Row],[2020]])/Table1[[#This Row],[2020]]</f>
        <v>-0.37931546779501651</v>
      </c>
      <c r="G856">
        <v>8617.99</v>
      </c>
    </row>
    <row r="857" spans="1:7" x14ac:dyDescent="0.25">
      <c r="A857" t="s">
        <v>2193</v>
      </c>
      <c r="B857" t="s">
        <v>2194</v>
      </c>
      <c r="C857" s="3">
        <v>786.05</v>
      </c>
      <c r="D857" s="3">
        <v>487</v>
      </c>
      <c r="F857" s="14">
        <f>(Table1[[#This Row],[2021]]-Table1[[#This Row],[2020]])/Table1[[#This Row],[2020]]</f>
        <v>-0.38044653647986765</v>
      </c>
      <c r="G857">
        <v>1273.05</v>
      </c>
    </row>
    <row r="858" spans="1:7" x14ac:dyDescent="0.25">
      <c r="A858" t="s">
        <v>78</v>
      </c>
      <c r="B858" t="s">
        <v>2195</v>
      </c>
      <c r="C858" s="3">
        <v>348982.2</v>
      </c>
      <c r="D858" s="3">
        <v>216058.5</v>
      </c>
      <c r="E858">
        <v>246979.35</v>
      </c>
      <c r="F858" s="14">
        <f>(Table1[[#This Row],[2021]]-Table1[[#This Row],[2020]])/Table1[[#This Row],[2020]]</f>
        <v>-0.38088962703541901</v>
      </c>
      <c r="G858">
        <v>812020.04999999993</v>
      </c>
    </row>
    <row r="859" spans="1:7" x14ac:dyDescent="0.25">
      <c r="A859" t="s">
        <v>121</v>
      </c>
      <c r="B859" t="s">
        <v>2196</v>
      </c>
      <c r="D859" s="3">
        <v>136251.46</v>
      </c>
      <c r="F859" s="14" t="e">
        <f>(Table1[[#This Row],[2021]]-Table1[[#This Row],[2020]])/Table1[[#This Row],[2020]]</f>
        <v>#DIV/0!</v>
      </c>
      <c r="G859">
        <v>136251.46</v>
      </c>
    </row>
    <row r="860" spans="1:7" x14ac:dyDescent="0.25">
      <c r="A860" t="s">
        <v>30</v>
      </c>
      <c r="B860" t="s">
        <v>2197</v>
      </c>
      <c r="C860" s="3">
        <v>5495169.1699999999</v>
      </c>
      <c r="D860" s="3">
        <v>3379989.02</v>
      </c>
      <c r="F860" s="14">
        <f>(Table1[[#This Row],[2021]]-Table1[[#This Row],[2020]])/Table1[[#This Row],[2020]]</f>
        <v>-0.38491629366889901</v>
      </c>
      <c r="G860">
        <v>8875158.1899999995</v>
      </c>
    </row>
    <row r="861" spans="1:7" x14ac:dyDescent="0.25">
      <c r="A861" t="s">
        <v>2198</v>
      </c>
      <c r="B861" t="s">
        <v>2199</v>
      </c>
      <c r="D861" s="3">
        <v>14980</v>
      </c>
      <c r="F861" s="14" t="e">
        <f>(Table1[[#This Row],[2021]]-Table1[[#This Row],[2020]])/Table1[[#This Row],[2020]]</f>
        <v>#DIV/0!</v>
      </c>
      <c r="G861">
        <v>14980</v>
      </c>
    </row>
    <row r="862" spans="1:7" x14ac:dyDescent="0.25">
      <c r="A862" t="s">
        <v>2200</v>
      </c>
      <c r="B862" t="s">
        <v>2201</v>
      </c>
      <c r="C862" s="3">
        <v>12537</v>
      </c>
      <c r="D862" s="3">
        <v>7703.85</v>
      </c>
      <c r="F862" s="14">
        <f>(Table1[[#This Row],[2021]]-Table1[[#This Row],[2020]])/Table1[[#This Row],[2020]]</f>
        <v>-0.38551088777219428</v>
      </c>
      <c r="G862">
        <v>20240.849999999999</v>
      </c>
    </row>
    <row r="863" spans="1:7" x14ac:dyDescent="0.25">
      <c r="A863" t="s">
        <v>2202</v>
      </c>
      <c r="B863" t="s">
        <v>2203</v>
      </c>
      <c r="C863" s="3">
        <v>1509.6</v>
      </c>
      <c r="D863" s="3">
        <v>925</v>
      </c>
      <c r="F863" s="14">
        <f>(Table1[[#This Row],[2021]]-Table1[[#This Row],[2020]])/Table1[[#This Row],[2020]]</f>
        <v>-0.38725490196078427</v>
      </c>
      <c r="G863">
        <v>2434.6</v>
      </c>
    </row>
    <row r="864" spans="1:7" x14ac:dyDescent="0.25">
      <c r="A864" t="s">
        <v>230</v>
      </c>
      <c r="B864" t="s">
        <v>2204</v>
      </c>
      <c r="C864" s="3">
        <v>77341.440000000002</v>
      </c>
      <c r="D864" s="3">
        <v>47137.65</v>
      </c>
      <c r="F864" s="14">
        <f>(Table1[[#This Row],[2021]]-Table1[[#This Row],[2020]])/Table1[[#This Row],[2020]]</f>
        <v>-0.39052531217417208</v>
      </c>
      <c r="G864">
        <v>124479.09</v>
      </c>
    </row>
    <row r="865" spans="1:7" x14ac:dyDescent="0.25">
      <c r="A865" t="s">
        <v>93</v>
      </c>
      <c r="B865" t="s">
        <v>2205</v>
      </c>
      <c r="C865" s="3">
        <v>591614.22</v>
      </c>
      <c r="D865" s="3">
        <v>358581.68</v>
      </c>
      <c r="F865" s="14">
        <f>(Table1[[#This Row],[2021]]-Table1[[#This Row],[2020]])/Table1[[#This Row],[2020]]</f>
        <v>-0.39389272962370647</v>
      </c>
      <c r="G865">
        <v>950195.89999999991</v>
      </c>
    </row>
    <row r="866" spans="1:7" x14ac:dyDescent="0.25">
      <c r="A866" t="s">
        <v>238</v>
      </c>
      <c r="B866" t="s">
        <v>2206</v>
      </c>
      <c r="C866" s="3">
        <v>73920</v>
      </c>
      <c r="D866" s="3">
        <v>44520</v>
      </c>
      <c r="F866" s="14">
        <f>(Table1[[#This Row],[2021]]-Table1[[#This Row],[2020]])/Table1[[#This Row],[2020]]</f>
        <v>-0.39772727272727271</v>
      </c>
      <c r="G866">
        <v>118440</v>
      </c>
    </row>
    <row r="867" spans="1:7" x14ac:dyDescent="0.25">
      <c r="A867" t="s">
        <v>491</v>
      </c>
      <c r="B867" t="s">
        <v>2207</v>
      </c>
      <c r="D867" s="3">
        <v>12500</v>
      </c>
      <c r="F867" s="14" t="e">
        <f>(Table1[[#This Row],[2021]]-Table1[[#This Row],[2020]])/Table1[[#This Row],[2020]]</f>
        <v>#DIV/0!</v>
      </c>
      <c r="G867">
        <v>12500</v>
      </c>
    </row>
    <row r="868" spans="1:7" x14ac:dyDescent="0.25">
      <c r="A868" t="s">
        <v>759</v>
      </c>
      <c r="B868" t="s">
        <v>2208</v>
      </c>
      <c r="D868" s="3">
        <v>12728.1</v>
      </c>
      <c r="F868" s="14" t="e">
        <f>(Table1[[#This Row],[2021]]-Table1[[#This Row],[2020]])/Table1[[#This Row],[2020]]</f>
        <v>#DIV/0!</v>
      </c>
      <c r="G868">
        <v>12728.1</v>
      </c>
    </row>
    <row r="869" spans="1:7" x14ac:dyDescent="0.25">
      <c r="A869" t="s">
        <v>277</v>
      </c>
      <c r="B869" t="s">
        <v>2209</v>
      </c>
      <c r="C869" s="3">
        <v>61530</v>
      </c>
      <c r="D869" s="3">
        <v>36750</v>
      </c>
      <c r="F869" s="14">
        <f>(Table1[[#This Row],[2021]]-Table1[[#This Row],[2020]])/Table1[[#This Row],[2020]]</f>
        <v>-0.40273037542662116</v>
      </c>
      <c r="G869">
        <v>98280</v>
      </c>
    </row>
    <row r="870" spans="1:7" x14ac:dyDescent="0.25">
      <c r="A870" t="s">
        <v>233</v>
      </c>
      <c r="B870" t="s">
        <v>2210</v>
      </c>
      <c r="C870" s="3">
        <v>133150</v>
      </c>
      <c r="D870" s="3">
        <v>79077.600000000006</v>
      </c>
      <c r="F870" s="14">
        <f>(Table1[[#This Row],[2021]]-Table1[[#This Row],[2020]])/Table1[[#This Row],[2020]]</f>
        <v>-0.40610138941043933</v>
      </c>
      <c r="G870">
        <v>212227.6</v>
      </c>
    </row>
    <row r="871" spans="1:7" x14ac:dyDescent="0.25">
      <c r="A871" t="s">
        <v>758</v>
      </c>
      <c r="B871" t="s">
        <v>2211</v>
      </c>
      <c r="D871" s="3">
        <v>33600</v>
      </c>
      <c r="F871" s="14" t="e">
        <f>(Table1[[#This Row],[2021]]-Table1[[#This Row],[2020]])/Table1[[#This Row],[2020]]</f>
        <v>#DIV/0!</v>
      </c>
      <c r="G871">
        <v>33600</v>
      </c>
    </row>
    <row r="872" spans="1:7" x14ac:dyDescent="0.25">
      <c r="A872" t="s">
        <v>362</v>
      </c>
      <c r="B872" t="s">
        <v>2212</v>
      </c>
      <c r="C872" s="3">
        <v>83158.95</v>
      </c>
      <c r="D872" s="3">
        <v>49350</v>
      </c>
      <c r="E872">
        <v>3150</v>
      </c>
      <c r="F872" s="14">
        <f>(Table1[[#This Row],[2021]]-Table1[[#This Row],[2020]])/Table1[[#This Row],[2020]]</f>
        <v>-0.40655816361317693</v>
      </c>
      <c r="G872">
        <v>135658.95000000001</v>
      </c>
    </row>
    <row r="873" spans="1:7" x14ac:dyDescent="0.25">
      <c r="A873" t="s">
        <v>2213</v>
      </c>
      <c r="B873" t="s">
        <v>2214</v>
      </c>
      <c r="D873" s="3">
        <v>398</v>
      </c>
      <c r="F873" s="14" t="e">
        <f>(Table1[[#This Row],[2021]]-Table1[[#This Row],[2020]])/Table1[[#This Row],[2020]]</f>
        <v>#DIV/0!</v>
      </c>
      <c r="G873">
        <v>398</v>
      </c>
    </row>
    <row r="874" spans="1:7" x14ac:dyDescent="0.25">
      <c r="A874" t="s">
        <v>122</v>
      </c>
      <c r="B874" t="s">
        <v>2215</v>
      </c>
      <c r="C874" s="3">
        <v>187975.94</v>
      </c>
      <c r="D874" s="3">
        <v>111379.31</v>
      </c>
      <c r="E874">
        <v>72075.06</v>
      </c>
      <c r="F874" s="14">
        <f>(Table1[[#This Row],[2021]]-Table1[[#This Row],[2020]])/Table1[[#This Row],[2020]]</f>
        <v>-0.40748103188099499</v>
      </c>
      <c r="G874">
        <v>371430.31</v>
      </c>
    </row>
    <row r="875" spans="1:7" x14ac:dyDescent="0.25">
      <c r="A875" t="s">
        <v>426</v>
      </c>
      <c r="B875" t="s">
        <v>2216</v>
      </c>
      <c r="C875" s="3">
        <v>22520.69</v>
      </c>
      <c r="D875" s="3">
        <v>13337.05</v>
      </c>
      <c r="F875" s="14">
        <f>(Table1[[#This Row],[2021]]-Table1[[#This Row],[2020]])/Table1[[#This Row],[2020]]</f>
        <v>-0.40778679516480176</v>
      </c>
      <c r="G875">
        <v>35857.74</v>
      </c>
    </row>
    <row r="876" spans="1:7" x14ac:dyDescent="0.25">
      <c r="A876" t="s">
        <v>276</v>
      </c>
      <c r="B876" t="s">
        <v>2217</v>
      </c>
      <c r="C876" s="3">
        <v>167921.25</v>
      </c>
      <c r="D876" s="3">
        <v>99440.959999999992</v>
      </c>
      <c r="F876" s="14">
        <f>(Table1[[#This Row],[2021]]-Table1[[#This Row],[2020]])/Table1[[#This Row],[2020]]</f>
        <v>-0.40781193565436186</v>
      </c>
      <c r="G876">
        <v>267362.20999999996</v>
      </c>
    </row>
    <row r="877" spans="1:7" x14ac:dyDescent="0.25">
      <c r="A877" t="s">
        <v>2218</v>
      </c>
      <c r="B877" t="s">
        <v>2219</v>
      </c>
      <c r="C877" s="3">
        <v>4010</v>
      </c>
      <c r="D877" s="3">
        <v>2370</v>
      </c>
      <c r="F877" s="14">
        <f>(Table1[[#This Row],[2021]]-Table1[[#This Row],[2020]])/Table1[[#This Row],[2020]]</f>
        <v>-0.40897755610972569</v>
      </c>
      <c r="G877">
        <v>6380</v>
      </c>
    </row>
    <row r="878" spans="1:7" x14ac:dyDescent="0.25">
      <c r="A878" t="s">
        <v>2220</v>
      </c>
      <c r="B878" t="s">
        <v>2221</v>
      </c>
      <c r="D878" s="3">
        <v>2000</v>
      </c>
      <c r="F878" s="14" t="e">
        <f>(Table1[[#This Row],[2021]]-Table1[[#This Row],[2020]])/Table1[[#This Row],[2020]]</f>
        <v>#DIV/0!</v>
      </c>
      <c r="G878">
        <v>2000</v>
      </c>
    </row>
    <row r="879" spans="1:7" x14ac:dyDescent="0.25">
      <c r="A879" t="s">
        <v>2222</v>
      </c>
      <c r="B879" t="s">
        <v>2223</v>
      </c>
      <c r="C879" s="3">
        <v>853607.32</v>
      </c>
      <c r="D879" s="3">
        <v>504307.65</v>
      </c>
      <c r="F879" s="14">
        <f>(Table1[[#This Row],[2021]]-Table1[[#This Row],[2020]])/Table1[[#This Row],[2020]]</f>
        <v>-0.40920416427544221</v>
      </c>
      <c r="G879">
        <v>1357914.97</v>
      </c>
    </row>
    <row r="880" spans="1:7" x14ac:dyDescent="0.25">
      <c r="A880" t="s">
        <v>2224</v>
      </c>
      <c r="B880" t="s">
        <v>2225</v>
      </c>
      <c r="C880" s="3">
        <v>2834250</v>
      </c>
      <c r="D880" s="3">
        <v>1669156.97</v>
      </c>
      <c r="F880" s="14">
        <f>(Table1[[#This Row],[2021]]-Table1[[#This Row],[2020]])/Table1[[#This Row],[2020]]</f>
        <v>-0.41107630942930229</v>
      </c>
      <c r="G880">
        <v>4503406.97</v>
      </c>
    </row>
    <row r="881" spans="1:7" x14ac:dyDescent="0.25">
      <c r="A881" t="s">
        <v>146</v>
      </c>
      <c r="B881" t="s">
        <v>2226</v>
      </c>
      <c r="C881" s="3">
        <v>878664.15</v>
      </c>
      <c r="D881" s="3">
        <v>516527</v>
      </c>
      <c r="F881" s="14">
        <f>(Table1[[#This Row],[2021]]-Table1[[#This Row],[2020]])/Table1[[#This Row],[2020]]</f>
        <v>-0.41214512962660421</v>
      </c>
      <c r="G881">
        <v>1395191.15</v>
      </c>
    </row>
    <row r="882" spans="1:7" x14ac:dyDescent="0.25">
      <c r="A882" t="s">
        <v>2227</v>
      </c>
      <c r="B882" t="s">
        <v>2228</v>
      </c>
      <c r="C882" s="3">
        <v>1833</v>
      </c>
      <c r="D882" s="3">
        <v>1074</v>
      </c>
      <c r="F882" s="14">
        <f>(Table1[[#This Row],[2021]]-Table1[[#This Row],[2020]])/Table1[[#This Row],[2020]]</f>
        <v>-0.41407528641571195</v>
      </c>
      <c r="G882">
        <v>2907</v>
      </c>
    </row>
    <row r="883" spans="1:7" x14ac:dyDescent="0.25">
      <c r="A883" t="s">
        <v>2229</v>
      </c>
      <c r="B883" t="s">
        <v>2230</v>
      </c>
      <c r="C883" s="3">
        <v>5729916.2199999997</v>
      </c>
      <c r="D883" s="3">
        <v>3305688.22</v>
      </c>
      <c r="E883">
        <v>227639.01</v>
      </c>
      <c r="F883" s="14">
        <f>(Table1[[#This Row],[2021]]-Table1[[#This Row],[2020]])/Table1[[#This Row],[2020]]</f>
        <v>-0.42308262580495454</v>
      </c>
      <c r="G883">
        <v>9263243.4499999993</v>
      </c>
    </row>
    <row r="884" spans="1:7" x14ac:dyDescent="0.25">
      <c r="A884" t="s">
        <v>2231</v>
      </c>
      <c r="B884" t="s">
        <v>2232</v>
      </c>
      <c r="C884" s="3">
        <v>62597410.450000003</v>
      </c>
      <c r="D884" s="3">
        <v>36081691.969999999</v>
      </c>
      <c r="E884">
        <v>10169303.57</v>
      </c>
      <c r="F884" s="14">
        <f>(Table1[[#This Row],[2021]]-Table1[[#This Row],[2020]])/Table1[[#This Row],[2020]]</f>
        <v>-0.42359130017334451</v>
      </c>
      <c r="G884">
        <v>108848405.99000001</v>
      </c>
    </row>
    <row r="885" spans="1:7" x14ac:dyDescent="0.25">
      <c r="A885" t="s">
        <v>2233</v>
      </c>
      <c r="B885" t="s">
        <v>2234</v>
      </c>
      <c r="C885" s="3">
        <v>8800.119999999999</v>
      </c>
      <c r="D885" s="3">
        <v>5064.37</v>
      </c>
      <c r="F885" s="14">
        <f>(Table1[[#This Row],[2021]]-Table1[[#This Row],[2020]])/Table1[[#This Row],[2020]]</f>
        <v>-0.42451125666468181</v>
      </c>
      <c r="G885">
        <v>13864.489999999998</v>
      </c>
    </row>
    <row r="886" spans="1:7" x14ac:dyDescent="0.25">
      <c r="A886" t="s">
        <v>71</v>
      </c>
      <c r="B886" t="s">
        <v>2235</v>
      </c>
      <c r="C886" s="3">
        <v>357179.55</v>
      </c>
      <c r="D886" s="3">
        <v>205434.6</v>
      </c>
      <c r="F886" s="14">
        <f>(Table1[[#This Row],[2021]]-Table1[[#This Row],[2020]])/Table1[[#This Row],[2020]]</f>
        <v>-0.42484221171116876</v>
      </c>
      <c r="G886">
        <v>562614.15</v>
      </c>
    </row>
    <row r="887" spans="1:7" x14ac:dyDescent="0.25">
      <c r="A887" t="s">
        <v>235</v>
      </c>
      <c r="B887" t="s">
        <v>2236</v>
      </c>
      <c r="C887" s="3">
        <v>243062.39</v>
      </c>
      <c r="D887" s="3">
        <v>139693.88</v>
      </c>
      <c r="E887">
        <v>80939.25</v>
      </c>
      <c r="F887" s="14">
        <f>(Table1[[#This Row],[2021]]-Table1[[#This Row],[2020]])/Table1[[#This Row],[2020]]</f>
        <v>-0.42527562573543359</v>
      </c>
      <c r="G887">
        <v>463695.52</v>
      </c>
    </row>
    <row r="888" spans="1:7" x14ac:dyDescent="0.25">
      <c r="A888" t="s">
        <v>261</v>
      </c>
      <c r="B888" t="s">
        <v>2237</v>
      </c>
      <c r="D888" s="3">
        <v>58574.25</v>
      </c>
      <c r="F888" s="14" t="e">
        <f>(Table1[[#This Row],[2021]]-Table1[[#This Row],[2020]])/Table1[[#This Row],[2020]]</f>
        <v>#DIV/0!</v>
      </c>
      <c r="G888">
        <v>58574.25</v>
      </c>
    </row>
    <row r="889" spans="1:7" x14ac:dyDescent="0.25">
      <c r="A889" t="s">
        <v>2238</v>
      </c>
      <c r="B889" t="s">
        <v>2239</v>
      </c>
      <c r="C889" s="3">
        <v>0</v>
      </c>
      <c r="F889" s="14" t="e">
        <f>(Table1[[#This Row],[2021]]-Table1[[#This Row],[2020]])/Table1[[#This Row],[2020]]</f>
        <v>#DIV/0!</v>
      </c>
      <c r="G889">
        <v>0</v>
      </c>
    </row>
    <row r="890" spans="1:7" x14ac:dyDescent="0.25">
      <c r="A890" t="s">
        <v>2240</v>
      </c>
      <c r="B890" t="s">
        <v>2241</v>
      </c>
      <c r="C890" s="3">
        <v>18000</v>
      </c>
      <c r="D890" s="3">
        <v>10257.15</v>
      </c>
      <c r="F890" s="14">
        <f>(Table1[[#This Row],[2021]]-Table1[[#This Row],[2020]])/Table1[[#This Row],[2020]]</f>
        <v>-0.43015833333333336</v>
      </c>
      <c r="G890">
        <v>28257.15</v>
      </c>
    </row>
    <row r="891" spans="1:7" x14ac:dyDescent="0.25">
      <c r="A891" t="s">
        <v>2242</v>
      </c>
      <c r="B891" t="s">
        <v>2243</v>
      </c>
      <c r="C891" s="3">
        <v>24888</v>
      </c>
      <c r="D891" s="3">
        <v>14164</v>
      </c>
      <c r="F891" s="14">
        <f>(Table1[[#This Row],[2021]]-Table1[[#This Row],[2020]])/Table1[[#This Row],[2020]]</f>
        <v>-0.43089038894246223</v>
      </c>
      <c r="G891">
        <v>39052</v>
      </c>
    </row>
    <row r="892" spans="1:7" x14ac:dyDescent="0.25">
      <c r="A892" t="s">
        <v>109</v>
      </c>
      <c r="B892" t="s">
        <v>2244</v>
      </c>
      <c r="C892" s="3">
        <v>356878.2</v>
      </c>
      <c r="D892" s="3">
        <v>202912.5</v>
      </c>
      <c r="F892" s="14">
        <f>(Table1[[#This Row],[2021]]-Table1[[#This Row],[2020]])/Table1[[#This Row],[2020]]</f>
        <v>-0.43142366219062978</v>
      </c>
      <c r="G892">
        <v>559790.69999999995</v>
      </c>
    </row>
    <row r="893" spans="1:7" x14ac:dyDescent="0.25">
      <c r="A893" t="s">
        <v>2245</v>
      </c>
      <c r="B893" t="s">
        <v>2246</v>
      </c>
      <c r="D893" s="3">
        <v>53726.400000000001</v>
      </c>
      <c r="F893" s="14" t="e">
        <f>(Table1[[#This Row],[2021]]-Table1[[#This Row],[2020]])/Table1[[#This Row],[2020]]</f>
        <v>#DIV/0!</v>
      </c>
      <c r="G893">
        <v>53726.400000000001</v>
      </c>
    </row>
    <row r="894" spans="1:7" x14ac:dyDescent="0.25">
      <c r="A894" t="s">
        <v>2247</v>
      </c>
      <c r="B894" t="s">
        <v>2248</v>
      </c>
      <c r="D894" s="3">
        <v>261360</v>
      </c>
      <c r="F894" s="14" t="e">
        <f>(Table1[[#This Row],[2021]]-Table1[[#This Row],[2020]])/Table1[[#This Row],[2020]]</f>
        <v>#DIV/0!</v>
      </c>
      <c r="G894">
        <v>261360</v>
      </c>
    </row>
    <row r="895" spans="1:7" x14ac:dyDescent="0.25">
      <c r="A895" t="s">
        <v>2249</v>
      </c>
      <c r="B895" t="s">
        <v>2250</v>
      </c>
      <c r="D895" s="3">
        <v>9883.76</v>
      </c>
      <c r="F895" s="14" t="e">
        <f>(Table1[[#This Row],[2021]]-Table1[[#This Row],[2020]])/Table1[[#This Row],[2020]]</f>
        <v>#DIV/0!</v>
      </c>
      <c r="G895">
        <v>9883.76</v>
      </c>
    </row>
    <row r="896" spans="1:7" x14ac:dyDescent="0.25">
      <c r="A896" t="s">
        <v>2251</v>
      </c>
      <c r="B896" t="s">
        <v>2252</v>
      </c>
      <c r="E896">
        <v>204.77</v>
      </c>
      <c r="F896" s="14" t="e">
        <f>(Table1[[#This Row],[2021]]-Table1[[#This Row],[2020]])/Table1[[#This Row],[2020]]</f>
        <v>#DIV/0!</v>
      </c>
      <c r="G896">
        <v>204.77</v>
      </c>
    </row>
    <row r="897" spans="1:7" x14ac:dyDescent="0.25">
      <c r="A897" t="s">
        <v>456</v>
      </c>
      <c r="B897" t="s">
        <v>2253</v>
      </c>
      <c r="C897" s="3">
        <v>18124.32</v>
      </c>
      <c r="D897" s="3">
        <v>10221.08</v>
      </c>
      <c r="F897" s="14">
        <f>(Table1[[#This Row],[2021]]-Table1[[#This Row],[2020]])/Table1[[#This Row],[2020]]</f>
        <v>-0.43605718724895609</v>
      </c>
      <c r="G897">
        <v>28345.4</v>
      </c>
    </row>
    <row r="898" spans="1:7" x14ac:dyDescent="0.25">
      <c r="A898" t="s">
        <v>2254</v>
      </c>
      <c r="B898" t="s">
        <v>2255</v>
      </c>
      <c r="C898" s="3">
        <v>13293.12</v>
      </c>
      <c r="D898" s="3">
        <v>7427.59</v>
      </c>
      <c r="F898" s="14">
        <f>(Table1[[#This Row],[2021]]-Table1[[#This Row],[2020]])/Table1[[#This Row],[2020]]</f>
        <v>-0.44124554656845044</v>
      </c>
      <c r="G898">
        <v>20720.71</v>
      </c>
    </row>
    <row r="899" spans="1:7" x14ac:dyDescent="0.25">
      <c r="A899" t="s">
        <v>28</v>
      </c>
      <c r="B899" t="s">
        <v>2256</v>
      </c>
      <c r="C899" s="3">
        <v>2814923.51</v>
      </c>
      <c r="D899" s="3">
        <v>1570337.15</v>
      </c>
      <c r="F899" s="14">
        <f>(Table1[[#This Row],[2021]]-Table1[[#This Row],[2020]])/Table1[[#This Row],[2020]]</f>
        <v>-0.44213860716947151</v>
      </c>
      <c r="G899">
        <v>4385260.66</v>
      </c>
    </row>
    <row r="900" spans="1:7" x14ac:dyDescent="0.25">
      <c r="A900" t="s">
        <v>115</v>
      </c>
      <c r="B900" t="s">
        <v>2257</v>
      </c>
      <c r="C900" s="3">
        <v>881183.1</v>
      </c>
      <c r="D900" s="3">
        <v>487850.65</v>
      </c>
      <c r="E900">
        <v>12783.75</v>
      </c>
      <c r="F900" s="14">
        <f>(Table1[[#This Row],[2021]]-Table1[[#This Row],[2020]])/Table1[[#This Row],[2020]]</f>
        <v>-0.446368581058806</v>
      </c>
      <c r="G900">
        <v>1381817.5</v>
      </c>
    </row>
    <row r="901" spans="1:7" x14ac:dyDescent="0.25">
      <c r="A901" t="s">
        <v>727</v>
      </c>
      <c r="B901" t="s">
        <v>2258</v>
      </c>
      <c r="C901" s="3">
        <v>29995</v>
      </c>
      <c r="D901" s="3">
        <v>16500</v>
      </c>
      <c r="F901" s="14">
        <f>(Table1[[#This Row],[2021]]-Table1[[#This Row],[2020]])/Table1[[#This Row],[2020]]</f>
        <v>-0.44990831805300885</v>
      </c>
      <c r="G901">
        <v>46495</v>
      </c>
    </row>
    <row r="902" spans="1:7" x14ac:dyDescent="0.25">
      <c r="A902" t="s">
        <v>2259</v>
      </c>
      <c r="B902" t="s">
        <v>2260</v>
      </c>
      <c r="D902" s="3">
        <v>1712.53</v>
      </c>
      <c r="F902" s="14" t="e">
        <f>(Table1[[#This Row],[2021]]-Table1[[#This Row],[2020]])/Table1[[#This Row],[2020]]</f>
        <v>#DIV/0!</v>
      </c>
      <c r="G902">
        <v>1712.53</v>
      </c>
    </row>
    <row r="903" spans="1:7" x14ac:dyDescent="0.25">
      <c r="A903" t="s">
        <v>2261</v>
      </c>
      <c r="B903" t="s">
        <v>2262</v>
      </c>
      <c r="D903" s="3">
        <v>76263.41</v>
      </c>
      <c r="F903" s="14" t="e">
        <f>(Table1[[#This Row],[2021]]-Table1[[#This Row],[2020]])/Table1[[#This Row],[2020]]</f>
        <v>#DIV/0!</v>
      </c>
      <c r="G903">
        <v>76263.41</v>
      </c>
    </row>
    <row r="904" spans="1:7" x14ac:dyDescent="0.25">
      <c r="A904" t="s">
        <v>2263</v>
      </c>
      <c r="B904" t="s">
        <v>2264</v>
      </c>
      <c r="C904" s="3">
        <v>42427.88</v>
      </c>
      <c r="D904" s="3">
        <v>22985.759999999998</v>
      </c>
      <c r="F904" s="14">
        <f>(Table1[[#This Row],[2021]]-Table1[[#This Row],[2020]])/Table1[[#This Row],[2020]]</f>
        <v>-0.45823925211441158</v>
      </c>
      <c r="G904">
        <v>65413.64</v>
      </c>
    </row>
    <row r="905" spans="1:7" x14ac:dyDescent="0.25">
      <c r="A905" t="s">
        <v>92</v>
      </c>
      <c r="B905" t="s">
        <v>2265</v>
      </c>
      <c r="C905" s="3">
        <v>1236603.17</v>
      </c>
      <c r="D905" s="3">
        <v>666308.69999999995</v>
      </c>
      <c r="E905">
        <v>10313.1</v>
      </c>
      <c r="F905" s="14">
        <f>(Table1[[#This Row],[2021]]-Table1[[#This Row],[2020]])/Table1[[#This Row],[2020]]</f>
        <v>-0.46117823715428452</v>
      </c>
      <c r="G905">
        <v>1913224.97</v>
      </c>
    </row>
    <row r="906" spans="1:7" x14ac:dyDescent="0.25">
      <c r="A906" t="s">
        <v>407</v>
      </c>
      <c r="B906" t="s">
        <v>2266</v>
      </c>
      <c r="C906" s="3">
        <v>34230</v>
      </c>
      <c r="D906" s="3">
        <v>18375</v>
      </c>
      <c r="F906" s="14">
        <f>(Table1[[#This Row],[2021]]-Table1[[#This Row],[2020]])/Table1[[#This Row],[2020]]</f>
        <v>-0.46319018404907975</v>
      </c>
      <c r="G906">
        <v>52605</v>
      </c>
    </row>
    <row r="907" spans="1:7" x14ac:dyDescent="0.25">
      <c r="A907" t="s">
        <v>203</v>
      </c>
      <c r="B907" t="s">
        <v>2267</v>
      </c>
      <c r="C907" s="3">
        <v>101052</v>
      </c>
      <c r="D907" s="3">
        <v>54231.5</v>
      </c>
      <c r="F907" s="14">
        <f>(Table1[[#This Row],[2021]]-Table1[[#This Row],[2020]])/Table1[[#This Row],[2020]]</f>
        <v>-0.46333076040058585</v>
      </c>
      <c r="G907">
        <v>155283.5</v>
      </c>
    </row>
    <row r="908" spans="1:7" x14ac:dyDescent="0.25">
      <c r="A908" t="s">
        <v>445</v>
      </c>
      <c r="B908" t="s">
        <v>2268</v>
      </c>
      <c r="C908" s="3">
        <v>34904.29</v>
      </c>
      <c r="D908" s="3">
        <v>18547.52</v>
      </c>
      <c r="E908">
        <v>5873.18</v>
      </c>
      <c r="F908" s="14">
        <f>(Table1[[#This Row],[2021]]-Table1[[#This Row],[2020]])/Table1[[#This Row],[2020]]</f>
        <v>-0.46861775443648906</v>
      </c>
      <c r="G908">
        <v>59324.99</v>
      </c>
    </row>
    <row r="909" spans="1:7" x14ac:dyDescent="0.25">
      <c r="A909" t="s">
        <v>2269</v>
      </c>
      <c r="B909" t="s">
        <v>2270</v>
      </c>
      <c r="D909" s="3">
        <v>108666</v>
      </c>
      <c r="F909" s="14" t="e">
        <f>(Table1[[#This Row],[2021]]-Table1[[#This Row],[2020]])/Table1[[#This Row],[2020]]</f>
        <v>#DIV/0!</v>
      </c>
      <c r="G909">
        <v>108666</v>
      </c>
    </row>
    <row r="910" spans="1:7" x14ac:dyDescent="0.25">
      <c r="A910" t="s">
        <v>2271</v>
      </c>
      <c r="B910" t="s">
        <v>2272</v>
      </c>
      <c r="D910" s="3">
        <v>3033.5</v>
      </c>
      <c r="F910" s="14" t="e">
        <f>(Table1[[#This Row],[2021]]-Table1[[#This Row],[2020]])/Table1[[#This Row],[2020]]</f>
        <v>#DIV/0!</v>
      </c>
      <c r="G910">
        <v>3033.5</v>
      </c>
    </row>
    <row r="911" spans="1:7" x14ac:dyDescent="0.25">
      <c r="A911" t="s">
        <v>667</v>
      </c>
      <c r="B911" t="s">
        <v>2273</v>
      </c>
      <c r="C911" s="3">
        <v>12444</v>
      </c>
      <c r="D911" s="3">
        <v>6597</v>
      </c>
      <c r="F911" s="14">
        <f>(Table1[[#This Row],[2021]]-Table1[[#This Row],[2020]])/Table1[[#This Row],[2020]]</f>
        <v>-0.46986499517839925</v>
      </c>
      <c r="G911">
        <v>19041</v>
      </c>
    </row>
    <row r="912" spans="1:7" x14ac:dyDescent="0.25">
      <c r="A912" t="s">
        <v>176</v>
      </c>
      <c r="B912" t="s">
        <v>2274</v>
      </c>
      <c r="D912" s="3">
        <v>208972.05</v>
      </c>
      <c r="F912" s="14" t="e">
        <f>(Table1[[#This Row],[2021]]-Table1[[#This Row],[2020]])/Table1[[#This Row],[2020]]</f>
        <v>#DIV/0!</v>
      </c>
      <c r="G912">
        <v>208972.05</v>
      </c>
    </row>
    <row r="913" spans="1:7" x14ac:dyDescent="0.25">
      <c r="A913" t="s">
        <v>2275</v>
      </c>
      <c r="B913" t="s">
        <v>2276</v>
      </c>
      <c r="D913" s="3">
        <v>1953</v>
      </c>
      <c r="F913" s="14" t="e">
        <f>(Table1[[#This Row],[2021]]-Table1[[#This Row],[2020]])/Table1[[#This Row],[2020]]</f>
        <v>#DIV/0!</v>
      </c>
      <c r="G913">
        <v>1953</v>
      </c>
    </row>
    <row r="914" spans="1:7" x14ac:dyDescent="0.25">
      <c r="A914" t="s">
        <v>256</v>
      </c>
      <c r="B914" t="s">
        <v>2277</v>
      </c>
      <c r="C914" s="3">
        <v>76366.5</v>
      </c>
      <c r="D914" s="3">
        <v>40330.5</v>
      </c>
      <c r="F914" s="14">
        <f>(Table1[[#This Row],[2021]]-Table1[[#This Row],[2020]])/Table1[[#This Row],[2020]]</f>
        <v>-0.47188230441358447</v>
      </c>
      <c r="G914">
        <v>116697</v>
      </c>
    </row>
    <row r="915" spans="1:7" x14ac:dyDescent="0.25">
      <c r="A915" t="s">
        <v>147</v>
      </c>
      <c r="B915" t="s">
        <v>2278</v>
      </c>
      <c r="D915" s="3">
        <v>250033.2</v>
      </c>
      <c r="E915">
        <v>52239.76</v>
      </c>
      <c r="F915" s="14" t="e">
        <f>(Table1[[#This Row],[2021]]-Table1[[#This Row],[2020]])/Table1[[#This Row],[2020]]</f>
        <v>#DIV/0!</v>
      </c>
      <c r="G915">
        <v>302272.96000000002</v>
      </c>
    </row>
    <row r="916" spans="1:7" x14ac:dyDescent="0.25">
      <c r="A916" t="s">
        <v>2279</v>
      </c>
      <c r="B916" t="s">
        <v>2280</v>
      </c>
      <c r="D916" s="3">
        <v>2000</v>
      </c>
      <c r="F916" s="14" t="e">
        <f>(Table1[[#This Row],[2021]]-Table1[[#This Row],[2020]])/Table1[[#This Row],[2020]]</f>
        <v>#DIV/0!</v>
      </c>
      <c r="G916">
        <v>2000</v>
      </c>
    </row>
    <row r="917" spans="1:7" x14ac:dyDescent="0.25">
      <c r="A917" t="s">
        <v>2281</v>
      </c>
      <c r="B917" t="s">
        <v>2282</v>
      </c>
      <c r="C917" s="3">
        <v>35336.6</v>
      </c>
      <c r="D917" s="3">
        <v>18626</v>
      </c>
      <c r="E917">
        <v>10000</v>
      </c>
      <c r="F917" s="14">
        <f>(Table1[[#This Row],[2021]]-Table1[[#This Row],[2020]])/Table1[[#This Row],[2020]]</f>
        <v>-0.47289778869500743</v>
      </c>
      <c r="G917">
        <v>63962.6</v>
      </c>
    </row>
    <row r="918" spans="1:7" x14ac:dyDescent="0.25">
      <c r="A918" t="s">
        <v>2283</v>
      </c>
      <c r="B918" t="s">
        <v>2284</v>
      </c>
      <c r="D918" s="3">
        <v>44578.8</v>
      </c>
      <c r="F918" s="14" t="e">
        <f>(Table1[[#This Row],[2021]]-Table1[[#This Row],[2020]])/Table1[[#This Row],[2020]]</f>
        <v>#DIV/0!</v>
      </c>
      <c r="G918">
        <v>44578.8</v>
      </c>
    </row>
    <row r="919" spans="1:7" x14ac:dyDescent="0.25">
      <c r="A919" t="s">
        <v>2285</v>
      </c>
      <c r="B919" t="s">
        <v>2286</v>
      </c>
      <c r="C919" s="3">
        <v>2793</v>
      </c>
      <c r="D919" s="3">
        <v>1470</v>
      </c>
      <c r="F919" s="14">
        <f>(Table1[[#This Row],[2021]]-Table1[[#This Row],[2020]])/Table1[[#This Row],[2020]]</f>
        <v>-0.47368421052631576</v>
      </c>
      <c r="G919">
        <v>4263</v>
      </c>
    </row>
    <row r="920" spans="1:7" x14ac:dyDescent="0.25">
      <c r="A920" t="s">
        <v>544</v>
      </c>
      <c r="B920" t="s">
        <v>2287</v>
      </c>
      <c r="C920" s="3">
        <v>6475.7</v>
      </c>
      <c r="D920" s="3">
        <v>3400</v>
      </c>
      <c r="F920" s="14">
        <f>(Table1[[#This Row],[2021]]-Table1[[#This Row],[2020]])/Table1[[#This Row],[2020]]</f>
        <v>-0.47496023595904691</v>
      </c>
      <c r="G920">
        <v>9875.7000000000007</v>
      </c>
    </row>
    <row r="921" spans="1:7" x14ac:dyDescent="0.25">
      <c r="A921" t="s">
        <v>2288</v>
      </c>
      <c r="B921" t="s">
        <v>2289</v>
      </c>
      <c r="C921" s="3">
        <v>173854.75</v>
      </c>
      <c r="D921" s="3">
        <v>90782</v>
      </c>
      <c r="F921" s="14">
        <f>(Table1[[#This Row],[2021]]-Table1[[#This Row],[2020]])/Table1[[#This Row],[2020]]</f>
        <v>-0.47782847463184064</v>
      </c>
      <c r="G921">
        <v>264636.75</v>
      </c>
    </row>
    <row r="922" spans="1:7" x14ac:dyDescent="0.25">
      <c r="A922" t="s">
        <v>383</v>
      </c>
      <c r="B922" t="s">
        <v>2290</v>
      </c>
      <c r="C922" s="3">
        <v>342542</v>
      </c>
      <c r="D922" s="3">
        <v>178827</v>
      </c>
      <c r="F922" s="14">
        <f>(Table1[[#This Row],[2021]]-Table1[[#This Row],[2020]])/Table1[[#This Row],[2020]]</f>
        <v>-0.47794139112867912</v>
      </c>
      <c r="G922">
        <v>521369</v>
      </c>
    </row>
    <row r="923" spans="1:7" x14ac:dyDescent="0.25">
      <c r="A923" t="s">
        <v>2291</v>
      </c>
      <c r="B923" t="s">
        <v>2292</v>
      </c>
      <c r="D923" s="3">
        <v>0</v>
      </c>
      <c r="F923" s="14" t="e">
        <f>(Table1[[#This Row],[2021]]-Table1[[#This Row],[2020]])/Table1[[#This Row],[2020]]</f>
        <v>#DIV/0!</v>
      </c>
      <c r="G923">
        <v>0</v>
      </c>
    </row>
    <row r="924" spans="1:7" x14ac:dyDescent="0.25">
      <c r="A924" t="s">
        <v>53</v>
      </c>
      <c r="B924" t="s">
        <v>2293</v>
      </c>
      <c r="C924" s="3">
        <v>945457.27</v>
      </c>
      <c r="D924" s="3">
        <v>490323.34</v>
      </c>
      <c r="E924">
        <v>2669.21</v>
      </c>
      <c r="F924" s="14">
        <f>(Table1[[#This Row],[2021]]-Table1[[#This Row],[2020]])/Table1[[#This Row],[2020]]</f>
        <v>-0.48139026949361763</v>
      </c>
      <c r="G924">
        <v>1438449.82</v>
      </c>
    </row>
    <row r="925" spans="1:7" x14ac:dyDescent="0.25">
      <c r="A925" t="s">
        <v>2294</v>
      </c>
      <c r="B925" t="s">
        <v>2295</v>
      </c>
      <c r="D925" s="3">
        <v>1000</v>
      </c>
      <c r="F925" s="14" t="e">
        <f>(Table1[[#This Row],[2021]]-Table1[[#This Row],[2020]])/Table1[[#This Row],[2020]]</f>
        <v>#DIV/0!</v>
      </c>
      <c r="G925">
        <v>1000</v>
      </c>
    </row>
    <row r="926" spans="1:7" x14ac:dyDescent="0.25">
      <c r="A926" t="s">
        <v>2296</v>
      </c>
      <c r="B926" t="s">
        <v>2297</v>
      </c>
      <c r="D926" s="3">
        <v>461.5</v>
      </c>
      <c r="F926" s="14" t="e">
        <f>(Table1[[#This Row],[2021]]-Table1[[#This Row],[2020]])/Table1[[#This Row],[2020]]</f>
        <v>#DIV/0!</v>
      </c>
      <c r="G926">
        <v>461.5</v>
      </c>
    </row>
    <row r="927" spans="1:7" x14ac:dyDescent="0.25">
      <c r="A927" t="s">
        <v>2298</v>
      </c>
      <c r="B927" t="s">
        <v>2299</v>
      </c>
      <c r="D927" s="3">
        <v>1000</v>
      </c>
      <c r="F927" s="14" t="e">
        <f>(Table1[[#This Row],[2021]]-Table1[[#This Row],[2020]])/Table1[[#This Row],[2020]]</f>
        <v>#DIV/0!</v>
      </c>
      <c r="G927">
        <v>1000</v>
      </c>
    </row>
    <row r="928" spans="1:7" x14ac:dyDescent="0.25">
      <c r="A928" t="s">
        <v>2300</v>
      </c>
      <c r="B928" t="s">
        <v>2301</v>
      </c>
      <c r="D928" s="3">
        <v>1000</v>
      </c>
      <c r="F928" s="14" t="e">
        <f>(Table1[[#This Row],[2021]]-Table1[[#This Row],[2020]])/Table1[[#This Row],[2020]]</f>
        <v>#DIV/0!</v>
      </c>
      <c r="G928">
        <v>1000</v>
      </c>
    </row>
    <row r="929" spans="1:7" x14ac:dyDescent="0.25">
      <c r="A929" t="s">
        <v>2302</v>
      </c>
      <c r="B929" t="s">
        <v>2303</v>
      </c>
      <c r="D929" s="3">
        <v>1653.21</v>
      </c>
      <c r="F929" s="14" t="e">
        <f>(Table1[[#This Row],[2021]]-Table1[[#This Row],[2020]])/Table1[[#This Row],[2020]]</f>
        <v>#DIV/0!</v>
      </c>
      <c r="G929">
        <v>1653.21</v>
      </c>
    </row>
    <row r="930" spans="1:7" x14ac:dyDescent="0.25">
      <c r="A930" t="s">
        <v>2304</v>
      </c>
      <c r="B930" t="s">
        <v>2305</v>
      </c>
      <c r="D930" s="3">
        <v>1000</v>
      </c>
      <c r="F930" s="14" t="e">
        <f>(Table1[[#This Row],[2021]]-Table1[[#This Row],[2020]])/Table1[[#This Row],[2020]]</f>
        <v>#DIV/0!</v>
      </c>
      <c r="G930">
        <v>1000</v>
      </c>
    </row>
    <row r="931" spans="1:7" x14ac:dyDescent="0.25">
      <c r="A931" t="s">
        <v>2306</v>
      </c>
      <c r="B931" t="s">
        <v>2307</v>
      </c>
      <c r="D931" s="3">
        <v>131250</v>
      </c>
      <c r="F931" s="14" t="e">
        <f>(Table1[[#This Row],[2021]]-Table1[[#This Row],[2020]])/Table1[[#This Row],[2020]]</f>
        <v>#DIV/0!</v>
      </c>
      <c r="G931">
        <v>131250</v>
      </c>
    </row>
    <row r="932" spans="1:7" x14ac:dyDescent="0.25">
      <c r="A932" t="s">
        <v>323</v>
      </c>
      <c r="B932" t="s">
        <v>2308</v>
      </c>
      <c r="C932" s="3">
        <v>44730</v>
      </c>
      <c r="D932" s="3">
        <v>23073.75</v>
      </c>
      <c r="F932" s="14">
        <f>(Table1[[#This Row],[2021]]-Table1[[#This Row],[2020]])/Table1[[#This Row],[2020]]</f>
        <v>-0.48415492957746481</v>
      </c>
      <c r="G932">
        <v>67803.75</v>
      </c>
    </row>
    <row r="933" spans="1:7" x14ac:dyDescent="0.25">
      <c r="A933" t="s">
        <v>2309</v>
      </c>
      <c r="B933" t="s">
        <v>2310</v>
      </c>
      <c r="C933" s="3">
        <v>51135</v>
      </c>
      <c r="D933" s="3">
        <v>26250</v>
      </c>
      <c r="F933" s="14">
        <f>(Table1[[#This Row],[2021]]-Table1[[#This Row],[2020]])/Table1[[#This Row],[2020]]</f>
        <v>-0.486652977412731</v>
      </c>
      <c r="G933">
        <v>77385</v>
      </c>
    </row>
    <row r="934" spans="1:7" x14ac:dyDescent="0.25">
      <c r="A934" t="s">
        <v>557</v>
      </c>
      <c r="B934" t="s">
        <v>2311</v>
      </c>
      <c r="C934" s="3">
        <v>8400</v>
      </c>
      <c r="D934" s="3">
        <v>4300</v>
      </c>
      <c r="F934" s="14">
        <f>(Table1[[#This Row],[2021]]-Table1[[#This Row],[2020]])/Table1[[#This Row],[2020]]</f>
        <v>-0.48809523809523808</v>
      </c>
      <c r="G934">
        <v>12700</v>
      </c>
    </row>
    <row r="935" spans="1:7" x14ac:dyDescent="0.25">
      <c r="A935" t="s">
        <v>2312</v>
      </c>
      <c r="B935" t="s">
        <v>2313</v>
      </c>
      <c r="D935" s="3">
        <v>2200</v>
      </c>
      <c r="F935" s="14" t="e">
        <f>(Table1[[#This Row],[2021]]-Table1[[#This Row],[2020]])/Table1[[#This Row],[2020]]</f>
        <v>#DIV/0!</v>
      </c>
      <c r="G935">
        <v>2200</v>
      </c>
    </row>
    <row r="936" spans="1:7" x14ac:dyDescent="0.25">
      <c r="A936" t="s">
        <v>2314</v>
      </c>
      <c r="B936" t="s">
        <v>2315</v>
      </c>
      <c r="C936" s="3">
        <v>11791.37</v>
      </c>
      <c r="D936" s="3">
        <v>6028.9</v>
      </c>
      <c r="F936" s="14">
        <f>(Table1[[#This Row],[2021]]-Table1[[#This Row],[2020]])/Table1[[#This Row],[2020]]</f>
        <v>-0.48870233060280532</v>
      </c>
      <c r="G936">
        <v>17820.27</v>
      </c>
    </row>
    <row r="937" spans="1:7" x14ac:dyDescent="0.25">
      <c r="A937" t="s">
        <v>2316</v>
      </c>
      <c r="B937" t="s">
        <v>2317</v>
      </c>
      <c r="D937" s="3">
        <v>2000</v>
      </c>
      <c r="F937" s="14" t="e">
        <f>(Table1[[#This Row],[2021]]-Table1[[#This Row],[2020]])/Table1[[#This Row],[2020]]</f>
        <v>#DIV/0!</v>
      </c>
      <c r="G937">
        <v>2000</v>
      </c>
    </row>
    <row r="938" spans="1:7" x14ac:dyDescent="0.25">
      <c r="A938" t="s">
        <v>2318</v>
      </c>
      <c r="B938" t="s">
        <v>2319</v>
      </c>
      <c r="D938" s="3">
        <v>4000</v>
      </c>
      <c r="F938" s="14" t="e">
        <f>(Table1[[#This Row],[2021]]-Table1[[#This Row],[2020]])/Table1[[#This Row],[2020]]</f>
        <v>#DIV/0!</v>
      </c>
      <c r="G938">
        <v>4000</v>
      </c>
    </row>
    <row r="939" spans="1:7" x14ac:dyDescent="0.25">
      <c r="A939" t="s">
        <v>413</v>
      </c>
      <c r="B939" t="s">
        <v>2320</v>
      </c>
      <c r="C939" s="3">
        <v>52492.75</v>
      </c>
      <c r="D939" s="3">
        <v>26485</v>
      </c>
      <c r="F939" s="14">
        <f>(Table1[[#This Row],[2021]]-Table1[[#This Row],[2020]])/Table1[[#This Row],[2020]]</f>
        <v>-0.49545413414233397</v>
      </c>
      <c r="G939">
        <v>78977.75</v>
      </c>
    </row>
    <row r="940" spans="1:7" x14ac:dyDescent="0.25">
      <c r="A940" t="s">
        <v>2321</v>
      </c>
      <c r="B940" t="s">
        <v>2322</v>
      </c>
      <c r="D940" s="3">
        <v>2000</v>
      </c>
      <c r="F940" s="14" t="e">
        <f>(Table1[[#This Row],[2021]]-Table1[[#This Row],[2020]])/Table1[[#This Row],[2020]]</f>
        <v>#DIV/0!</v>
      </c>
      <c r="G940">
        <v>2000</v>
      </c>
    </row>
    <row r="941" spans="1:7" x14ac:dyDescent="0.25">
      <c r="A941" t="s">
        <v>2323</v>
      </c>
      <c r="B941" t="s">
        <v>2324</v>
      </c>
      <c r="D941" s="3">
        <v>1800</v>
      </c>
      <c r="F941" s="14" t="e">
        <f>(Table1[[#This Row],[2021]]-Table1[[#This Row],[2020]])/Table1[[#This Row],[2020]]</f>
        <v>#DIV/0!</v>
      </c>
      <c r="G941">
        <v>1800</v>
      </c>
    </row>
    <row r="942" spans="1:7" x14ac:dyDescent="0.25">
      <c r="A942" t="s">
        <v>2325</v>
      </c>
      <c r="B942" t="s">
        <v>2326</v>
      </c>
      <c r="D942" s="3">
        <v>2000</v>
      </c>
      <c r="F942" s="14" t="e">
        <f>(Table1[[#This Row],[2021]]-Table1[[#This Row],[2020]])/Table1[[#This Row],[2020]]</f>
        <v>#DIV/0!</v>
      </c>
      <c r="G942">
        <v>2000</v>
      </c>
    </row>
    <row r="943" spans="1:7" x14ac:dyDescent="0.25">
      <c r="A943" t="s">
        <v>378</v>
      </c>
      <c r="B943" t="s">
        <v>2327</v>
      </c>
      <c r="C943" s="3">
        <v>20000</v>
      </c>
      <c r="D943" s="3">
        <v>10000</v>
      </c>
      <c r="F943" s="14">
        <f>(Table1[[#This Row],[2021]]-Table1[[#This Row],[2020]])/Table1[[#This Row],[2020]]</f>
        <v>-0.5</v>
      </c>
      <c r="G943">
        <v>30000</v>
      </c>
    </row>
    <row r="944" spans="1:7" x14ac:dyDescent="0.25">
      <c r="A944" t="s">
        <v>2328</v>
      </c>
      <c r="B944" t="s">
        <v>2329</v>
      </c>
      <c r="C944" s="3">
        <v>1836.5</v>
      </c>
      <c r="D944" s="3">
        <v>918.25</v>
      </c>
      <c r="F944" s="14">
        <f>(Table1[[#This Row],[2021]]-Table1[[#This Row],[2020]])/Table1[[#This Row],[2020]]</f>
        <v>-0.5</v>
      </c>
      <c r="G944">
        <v>2754.75</v>
      </c>
    </row>
    <row r="945" spans="1:7" x14ac:dyDescent="0.25">
      <c r="A945" t="s">
        <v>2330</v>
      </c>
      <c r="B945" t="s">
        <v>2331</v>
      </c>
      <c r="E945">
        <v>2015</v>
      </c>
      <c r="F945" s="14" t="e">
        <f>(Table1[[#This Row],[2021]]-Table1[[#This Row],[2020]])/Table1[[#This Row],[2020]]</f>
        <v>#DIV/0!</v>
      </c>
      <c r="G945">
        <v>2015</v>
      </c>
    </row>
    <row r="946" spans="1:7" x14ac:dyDescent="0.25">
      <c r="A946" t="s">
        <v>2332</v>
      </c>
      <c r="B946" t="s">
        <v>2333</v>
      </c>
      <c r="D946" s="3">
        <v>1000</v>
      </c>
      <c r="F946" s="14" t="e">
        <f>(Table1[[#This Row],[2021]]-Table1[[#This Row],[2020]])/Table1[[#This Row],[2020]]</f>
        <v>#DIV/0!</v>
      </c>
      <c r="G946">
        <v>1000</v>
      </c>
    </row>
    <row r="947" spans="1:7" x14ac:dyDescent="0.25">
      <c r="A947" t="s">
        <v>2334</v>
      </c>
      <c r="B947" t="s">
        <v>2335</v>
      </c>
      <c r="D947" s="3">
        <v>1000</v>
      </c>
      <c r="F947" s="14" t="e">
        <f>(Table1[[#This Row],[2021]]-Table1[[#This Row],[2020]])/Table1[[#This Row],[2020]]</f>
        <v>#DIV/0!</v>
      </c>
      <c r="G947">
        <v>1000</v>
      </c>
    </row>
    <row r="948" spans="1:7" x14ac:dyDescent="0.25">
      <c r="A948" t="s">
        <v>394</v>
      </c>
      <c r="B948" t="s">
        <v>2336</v>
      </c>
      <c r="C948" s="3">
        <v>18900</v>
      </c>
      <c r="D948" s="3">
        <v>9450</v>
      </c>
      <c r="F948" s="14">
        <f>(Table1[[#This Row],[2021]]-Table1[[#This Row],[2020]])/Table1[[#This Row],[2020]]</f>
        <v>-0.5</v>
      </c>
      <c r="G948">
        <v>28350</v>
      </c>
    </row>
    <row r="949" spans="1:7" x14ac:dyDescent="0.25">
      <c r="A949" t="s">
        <v>657</v>
      </c>
      <c r="B949" t="s">
        <v>2337</v>
      </c>
      <c r="C949" s="3">
        <v>26000</v>
      </c>
      <c r="D949" s="3">
        <v>13000</v>
      </c>
      <c r="F949" s="14">
        <f>(Table1[[#This Row],[2021]]-Table1[[#This Row],[2020]])/Table1[[#This Row],[2020]]</f>
        <v>-0.5</v>
      </c>
      <c r="G949">
        <v>39000</v>
      </c>
    </row>
    <row r="950" spans="1:7" x14ac:dyDescent="0.25">
      <c r="A950" t="s">
        <v>2338</v>
      </c>
      <c r="B950" t="s">
        <v>2339</v>
      </c>
      <c r="D950" s="3">
        <v>2000</v>
      </c>
      <c r="F950" s="14" t="e">
        <f>(Table1[[#This Row],[2021]]-Table1[[#This Row],[2020]])/Table1[[#This Row],[2020]]</f>
        <v>#DIV/0!</v>
      </c>
      <c r="G950">
        <v>2000</v>
      </c>
    </row>
    <row r="951" spans="1:7" x14ac:dyDescent="0.25">
      <c r="A951" t="s">
        <v>2340</v>
      </c>
      <c r="B951" t="s">
        <v>2341</v>
      </c>
      <c r="D951" s="3">
        <v>2000</v>
      </c>
      <c r="F951" s="14" t="e">
        <f>(Table1[[#This Row],[2021]]-Table1[[#This Row],[2020]])/Table1[[#This Row],[2020]]</f>
        <v>#DIV/0!</v>
      </c>
      <c r="G951">
        <v>2000</v>
      </c>
    </row>
    <row r="952" spans="1:7" x14ac:dyDescent="0.25">
      <c r="A952" t="s">
        <v>2342</v>
      </c>
      <c r="B952" t="s">
        <v>2343</v>
      </c>
      <c r="C952" s="3">
        <v>110000</v>
      </c>
      <c r="D952" s="3">
        <v>55000</v>
      </c>
      <c r="F952" s="14">
        <f>(Table1[[#This Row],[2021]]-Table1[[#This Row],[2020]])/Table1[[#This Row],[2020]]</f>
        <v>-0.5</v>
      </c>
      <c r="G952">
        <v>165000</v>
      </c>
    </row>
    <row r="953" spans="1:7" x14ac:dyDescent="0.25">
      <c r="A953" t="s">
        <v>2344</v>
      </c>
      <c r="B953" t="s">
        <v>2345</v>
      </c>
      <c r="C953" s="3">
        <v>14400</v>
      </c>
      <c r="D953" s="3">
        <v>7200</v>
      </c>
      <c r="F953" s="14">
        <f>(Table1[[#This Row],[2021]]-Table1[[#This Row],[2020]])/Table1[[#This Row],[2020]]</f>
        <v>-0.5</v>
      </c>
      <c r="G953">
        <v>21600</v>
      </c>
    </row>
    <row r="954" spans="1:7" x14ac:dyDescent="0.25">
      <c r="A954" t="s">
        <v>2346</v>
      </c>
      <c r="B954" t="s">
        <v>2347</v>
      </c>
      <c r="C954" s="3">
        <v>142490.01999999999</v>
      </c>
      <c r="D954" s="3">
        <v>70802.03</v>
      </c>
      <c r="F954" s="14">
        <f>(Table1[[#This Row],[2021]]-Table1[[#This Row],[2020]])/Table1[[#This Row],[2020]]</f>
        <v>-0.50310884930748134</v>
      </c>
      <c r="G954">
        <v>213292.05</v>
      </c>
    </row>
    <row r="955" spans="1:7" x14ac:dyDescent="0.25">
      <c r="A955" t="s">
        <v>152</v>
      </c>
      <c r="B955" t="s">
        <v>2348</v>
      </c>
      <c r="C955" s="3">
        <v>358208.76</v>
      </c>
      <c r="D955" s="3">
        <v>177362.85</v>
      </c>
      <c r="F955" s="14">
        <f>(Table1[[#This Row],[2021]]-Table1[[#This Row],[2020]])/Table1[[#This Row],[2020]]</f>
        <v>-0.5048617738996668</v>
      </c>
      <c r="G955">
        <v>535571.61</v>
      </c>
    </row>
    <row r="956" spans="1:7" x14ac:dyDescent="0.25">
      <c r="B956" t="s">
        <v>2349</v>
      </c>
      <c r="C956" s="3">
        <v>18441</v>
      </c>
      <c r="D956" s="3">
        <v>8973.5399999999991</v>
      </c>
      <c r="F956" s="14">
        <f>(Table1[[#This Row],[2021]]-Table1[[#This Row],[2020]])/Table1[[#This Row],[2020]]</f>
        <v>-0.5133918984870669</v>
      </c>
      <c r="G956">
        <v>27414.54</v>
      </c>
    </row>
    <row r="957" spans="1:7" x14ac:dyDescent="0.25">
      <c r="A957" t="s">
        <v>2350</v>
      </c>
      <c r="B957" t="s">
        <v>2351</v>
      </c>
      <c r="E957">
        <v>300</v>
      </c>
      <c r="F957" s="14" t="e">
        <f>(Table1[[#This Row],[2021]]-Table1[[#This Row],[2020]])/Table1[[#This Row],[2020]]</f>
        <v>#DIV/0!</v>
      </c>
      <c r="G957">
        <v>300</v>
      </c>
    </row>
    <row r="958" spans="1:7" x14ac:dyDescent="0.25">
      <c r="A958" t="s">
        <v>2352</v>
      </c>
      <c r="B958" t="s">
        <v>2353</v>
      </c>
      <c r="C958" s="3">
        <v>21308.65</v>
      </c>
      <c r="D958" s="3">
        <v>10357.35</v>
      </c>
      <c r="E958">
        <v>258</v>
      </c>
      <c r="F958" s="14">
        <f>(Table1[[#This Row],[2021]]-Table1[[#This Row],[2020]])/Table1[[#This Row],[2020]]</f>
        <v>-0.51393682847106692</v>
      </c>
      <c r="G958">
        <v>31924</v>
      </c>
    </row>
    <row r="959" spans="1:7" x14ac:dyDescent="0.25">
      <c r="A959" t="s">
        <v>2354</v>
      </c>
      <c r="B959" t="s">
        <v>2355</v>
      </c>
      <c r="D959" s="3">
        <v>264.67</v>
      </c>
      <c r="F959" s="14" t="e">
        <f>(Table1[[#This Row],[2021]]-Table1[[#This Row],[2020]])/Table1[[#This Row],[2020]]</f>
        <v>#DIV/0!</v>
      </c>
      <c r="G959">
        <v>264.67</v>
      </c>
    </row>
    <row r="960" spans="1:7" x14ac:dyDescent="0.25">
      <c r="A960" t="s">
        <v>430</v>
      </c>
      <c r="B960" t="s">
        <v>2356</v>
      </c>
      <c r="C960" s="3">
        <v>13789.3</v>
      </c>
      <c r="D960" s="3">
        <v>6678.94</v>
      </c>
      <c r="F960" s="14">
        <f>(Table1[[#This Row],[2021]]-Table1[[#This Row],[2020]])/Table1[[#This Row],[2020]]</f>
        <v>-0.51564328863684161</v>
      </c>
      <c r="G960">
        <v>20468.239999999998</v>
      </c>
    </row>
    <row r="961" spans="1:7" x14ac:dyDescent="0.25">
      <c r="A961" t="s">
        <v>13</v>
      </c>
      <c r="B961" t="s">
        <v>2357</v>
      </c>
      <c r="C961" s="3">
        <v>3065311.63</v>
      </c>
      <c r="D961" s="3">
        <v>1484307</v>
      </c>
      <c r="E961">
        <v>47534.25</v>
      </c>
      <c r="F961" s="14">
        <f>(Table1[[#This Row],[2021]]-Table1[[#This Row],[2020]])/Table1[[#This Row],[2020]]</f>
        <v>-0.51577288733935345</v>
      </c>
      <c r="G961">
        <v>4597152.88</v>
      </c>
    </row>
    <row r="962" spans="1:7" x14ac:dyDescent="0.25">
      <c r="A962" t="s">
        <v>587</v>
      </c>
      <c r="B962" t="s">
        <v>2358</v>
      </c>
      <c r="C962" s="3">
        <v>7093.0499999999984</v>
      </c>
      <c r="D962" s="3">
        <v>3402.76</v>
      </c>
      <c r="F962" s="14">
        <f>(Table1[[#This Row],[2021]]-Table1[[#This Row],[2020]])/Table1[[#This Row],[2020]]</f>
        <v>-0.52026843177476534</v>
      </c>
      <c r="G962">
        <v>10495.809999999998</v>
      </c>
    </row>
    <row r="963" spans="1:7" x14ac:dyDescent="0.25">
      <c r="A963" t="s">
        <v>2359</v>
      </c>
      <c r="B963" t="s">
        <v>2360</v>
      </c>
      <c r="D963" s="3">
        <v>3117.37</v>
      </c>
      <c r="F963" s="14" t="e">
        <f>(Table1[[#This Row],[2021]]-Table1[[#This Row],[2020]])/Table1[[#This Row],[2020]]</f>
        <v>#DIV/0!</v>
      </c>
      <c r="G963">
        <v>3117.37</v>
      </c>
    </row>
    <row r="964" spans="1:7" x14ac:dyDescent="0.25">
      <c r="A964" t="s">
        <v>269</v>
      </c>
      <c r="B964" t="s">
        <v>2361</v>
      </c>
      <c r="C964" s="3">
        <v>91039.2</v>
      </c>
      <c r="D964" s="3">
        <v>43642.2</v>
      </c>
      <c r="F964" s="14">
        <f>(Table1[[#This Row],[2021]]-Table1[[#This Row],[2020]])/Table1[[#This Row],[2020]]</f>
        <v>-0.52062188595681858</v>
      </c>
      <c r="G964">
        <v>134681.4</v>
      </c>
    </row>
    <row r="965" spans="1:7" x14ac:dyDescent="0.25">
      <c r="A965" t="s">
        <v>343</v>
      </c>
      <c r="B965" t="s">
        <v>2362</v>
      </c>
      <c r="D965" s="3">
        <v>26960</v>
      </c>
      <c r="F965" s="14" t="e">
        <f>(Table1[[#This Row],[2021]]-Table1[[#This Row],[2020]])/Table1[[#This Row],[2020]]</f>
        <v>#DIV/0!</v>
      </c>
      <c r="G965">
        <v>26960</v>
      </c>
    </row>
    <row r="966" spans="1:7" x14ac:dyDescent="0.25">
      <c r="A966" t="s">
        <v>2363</v>
      </c>
      <c r="B966" t="s">
        <v>2364</v>
      </c>
      <c r="C966" s="3">
        <v>40141.4</v>
      </c>
      <c r="D966" s="3">
        <v>19154.72</v>
      </c>
      <c r="F966" s="14">
        <f>(Table1[[#This Row],[2021]]-Table1[[#This Row],[2020]])/Table1[[#This Row],[2020]]</f>
        <v>-0.52281883541680163</v>
      </c>
      <c r="G966">
        <v>59296.12</v>
      </c>
    </row>
    <row r="967" spans="1:7" x14ac:dyDescent="0.25">
      <c r="A967" t="s">
        <v>2365</v>
      </c>
      <c r="B967" t="s">
        <v>2366</v>
      </c>
      <c r="D967" s="3">
        <v>217.5</v>
      </c>
      <c r="F967" s="14" t="e">
        <f>(Table1[[#This Row],[2021]]-Table1[[#This Row],[2020]])/Table1[[#This Row],[2020]]</f>
        <v>#DIV/0!</v>
      </c>
      <c r="G967">
        <v>217.5</v>
      </c>
    </row>
    <row r="968" spans="1:7" x14ac:dyDescent="0.25">
      <c r="A968" t="s">
        <v>2367</v>
      </c>
      <c r="B968" t="s">
        <v>2368</v>
      </c>
      <c r="C968" s="3">
        <v>5170</v>
      </c>
      <c r="D968" s="3">
        <v>2450</v>
      </c>
      <c r="F968" s="14">
        <f>(Table1[[#This Row],[2021]]-Table1[[#This Row],[2020]])/Table1[[#This Row],[2020]]</f>
        <v>-0.52611218568665374</v>
      </c>
      <c r="G968">
        <v>7620</v>
      </c>
    </row>
    <row r="969" spans="1:7" x14ac:dyDescent="0.25">
      <c r="A969" t="s">
        <v>2369</v>
      </c>
      <c r="B969" t="s">
        <v>2370</v>
      </c>
      <c r="D969" s="3">
        <v>832.19</v>
      </c>
      <c r="F969" s="14" t="e">
        <f>(Table1[[#This Row],[2021]]-Table1[[#This Row],[2020]])/Table1[[#This Row],[2020]]</f>
        <v>#DIV/0!</v>
      </c>
      <c r="G969">
        <v>832.19</v>
      </c>
    </row>
    <row r="970" spans="1:7" x14ac:dyDescent="0.25">
      <c r="A970" t="s">
        <v>2371</v>
      </c>
      <c r="B970" t="s">
        <v>2372</v>
      </c>
      <c r="C970" s="3">
        <v>15034.95</v>
      </c>
      <c r="D970" s="3">
        <v>7054.11</v>
      </c>
      <c r="F970" s="14">
        <f>(Table1[[#This Row],[2021]]-Table1[[#This Row],[2020]])/Table1[[#This Row],[2020]]</f>
        <v>-0.53081919128430766</v>
      </c>
      <c r="G970">
        <v>22089.06</v>
      </c>
    </row>
    <row r="971" spans="1:7" x14ac:dyDescent="0.25">
      <c r="A971" t="s">
        <v>311</v>
      </c>
      <c r="B971" t="s">
        <v>2373</v>
      </c>
      <c r="E971">
        <v>36633.449999999997</v>
      </c>
      <c r="F971" s="14" t="e">
        <f>(Table1[[#This Row],[2021]]-Table1[[#This Row],[2020]])/Table1[[#This Row],[2020]]</f>
        <v>#DIV/0!</v>
      </c>
      <c r="G971">
        <v>36633.449999999997</v>
      </c>
    </row>
    <row r="972" spans="1:7" x14ac:dyDescent="0.25">
      <c r="A972" t="s">
        <v>693</v>
      </c>
      <c r="B972" t="s">
        <v>2374</v>
      </c>
      <c r="C972" s="3">
        <v>19069</v>
      </c>
      <c r="D972" s="3">
        <v>8920</v>
      </c>
      <c r="F972" s="14">
        <f>(Table1[[#This Row],[2021]]-Table1[[#This Row],[2020]])/Table1[[#This Row],[2020]]</f>
        <v>-0.53222507735067381</v>
      </c>
      <c r="G972">
        <v>27989</v>
      </c>
    </row>
    <row r="973" spans="1:7" x14ac:dyDescent="0.25">
      <c r="A973" t="s">
        <v>83</v>
      </c>
      <c r="B973" t="s">
        <v>2375</v>
      </c>
      <c r="C973" s="3">
        <v>701596.35</v>
      </c>
      <c r="D973" s="3">
        <v>326217.78000000003</v>
      </c>
      <c r="E973">
        <v>21000</v>
      </c>
      <c r="F973" s="14">
        <f>(Table1[[#This Row],[2021]]-Table1[[#This Row],[2020]])/Table1[[#This Row],[2020]]</f>
        <v>-0.535034952790162</v>
      </c>
      <c r="G973">
        <v>1048814.1299999999</v>
      </c>
    </row>
    <row r="974" spans="1:7" x14ac:dyDescent="0.25">
      <c r="A974" t="s">
        <v>2376</v>
      </c>
      <c r="B974" t="s">
        <v>2377</v>
      </c>
      <c r="C974" s="3">
        <v>5500</v>
      </c>
      <c r="D974" s="3">
        <v>2535</v>
      </c>
      <c r="F974" s="14">
        <f>(Table1[[#This Row],[2021]]-Table1[[#This Row],[2020]])/Table1[[#This Row],[2020]]</f>
        <v>-0.53909090909090907</v>
      </c>
      <c r="G974">
        <v>8035</v>
      </c>
    </row>
    <row r="975" spans="1:7" x14ac:dyDescent="0.25">
      <c r="A975" t="s">
        <v>760</v>
      </c>
      <c r="B975" t="s">
        <v>2378</v>
      </c>
      <c r="C975" s="3">
        <v>11403</v>
      </c>
      <c r="D975" s="3">
        <v>5229</v>
      </c>
      <c r="E975">
        <v>124740</v>
      </c>
      <c r="F975" s="14">
        <f>(Table1[[#This Row],[2021]]-Table1[[#This Row],[2020]])/Table1[[#This Row],[2020]]</f>
        <v>-0.54143646408839774</v>
      </c>
      <c r="G975">
        <v>141372</v>
      </c>
    </row>
    <row r="976" spans="1:7" x14ac:dyDescent="0.25">
      <c r="A976" t="s">
        <v>2379</v>
      </c>
      <c r="B976" t="s">
        <v>2380</v>
      </c>
      <c r="C976" s="3">
        <v>19770.189999999999</v>
      </c>
      <c r="D976" s="3">
        <v>8967</v>
      </c>
      <c r="F976" s="14">
        <f>(Table1[[#This Row],[2021]]-Table1[[#This Row],[2020]])/Table1[[#This Row],[2020]]</f>
        <v>-0.54643834985905548</v>
      </c>
      <c r="G976">
        <v>28737.19</v>
      </c>
    </row>
    <row r="977" spans="1:7" x14ac:dyDescent="0.25">
      <c r="A977" t="s">
        <v>2381</v>
      </c>
      <c r="B977" t="s">
        <v>2382</v>
      </c>
      <c r="C977" s="3">
        <v>44880</v>
      </c>
      <c r="D977" s="3">
        <v>20000</v>
      </c>
      <c r="F977" s="14">
        <f>(Table1[[#This Row],[2021]]-Table1[[#This Row],[2020]])/Table1[[#This Row],[2020]]</f>
        <v>-0.55436720142602491</v>
      </c>
      <c r="G977">
        <v>64880</v>
      </c>
    </row>
    <row r="978" spans="1:7" x14ac:dyDescent="0.25">
      <c r="A978" t="s">
        <v>563</v>
      </c>
      <c r="B978" t="s">
        <v>2383</v>
      </c>
      <c r="C978" s="3">
        <v>5039.7700000000004</v>
      </c>
      <c r="D978" s="3">
        <v>2218</v>
      </c>
      <c r="F978" s="14">
        <f>(Table1[[#This Row],[2021]]-Table1[[#This Row],[2020]])/Table1[[#This Row],[2020]]</f>
        <v>-0.55990055101720915</v>
      </c>
      <c r="G978">
        <v>7257.77</v>
      </c>
    </row>
    <row r="979" spans="1:7" x14ac:dyDescent="0.25">
      <c r="A979" t="s">
        <v>106</v>
      </c>
      <c r="B979" t="s">
        <v>2384</v>
      </c>
      <c r="D979" s="3">
        <v>366279.98</v>
      </c>
      <c r="F979" s="14" t="e">
        <f>(Table1[[#This Row],[2021]]-Table1[[#This Row],[2020]])/Table1[[#This Row],[2020]]</f>
        <v>#DIV/0!</v>
      </c>
      <c r="G979">
        <v>366279.98</v>
      </c>
    </row>
    <row r="980" spans="1:7" x14ac:dyDescent="0.25">
      <c r="A980" t="s">
        <v>105</v>
      </c>
      <c r="B980" t="s">
        <v>2385</v>
      </c>
      <c r="D980" s="3">
        <v>0</v>
      </c>
      <c r="F980" s="14" t="e">
        <f>(Table1[[#This Row],[2021]]-Table1[[#This Row],[2020]])/Table1[[#This Row],[2020]]</f>
        <v>#DIV/0!</v>
      </c>
      <c r="G980">
        <v>0</v>
      </c>
    </row>
    <row r="981" spans="1:7" x14ac:dyDescent="0.25">
      <c r="A981" t="s">
        <v>539</v>
      </c>
      <c r="B981" t="s">
        <v>2386</v>
      </c>
      <c r="D981" s="3">
        <v>5000</v>
      </c>
      <c r="F981" s="14" t="e">
        <f>(Table1[[#This Row],[2021]]-Table1[[#This Row],[2020]])/Table1[[#This Row],[2020]]</f>
        <v>#DIV/0!</v>
      </c>
      <c r="G981">
        <v>5000</v>
      </c>
    </row>
    <row r="982" spans="1:7" x14ac:dyDescent="0.25">
      <c r="A982" t="s">
        <v>2387</v>
      </c>
      <c r="B982" t="s">
        <v>2388</v>
      </c>
      <c r="D982" s="3">
        <v>100000</v>
      </c>
      <c r="F982" s="14" t="e">
        <f>(Table1[[#This Row],[2021]]-Table1[[#This Row],[2020]])/Table1[[#This Row],[2020]]</f>
        <v>#DIV/0!</v>
      </c>
      <c r="G982">
        <v>100000</v>
      </c>
    </row>
    <row r="983" spans="1:7" x14ac:dyDescent="0.25">
      <c r="A983" t="s">
        <v>480</v>
      </c>
      <c r="B983" t="s">
        <v>2389</v>
      </c>
      <c r="C983" s="3">
        <v>4111278.42</v>
      </c>
      <c r="D983" s="3">
        <v>1806498.54</v>
      </c>
      <c r="E983">
        <v>39959.769999999997</v>
      </c>
      <c r="F983" s="14">
        <f>(Table1[[#This Row],[2021]]-Table1[[#This Row],[2020]])/Table1[[#This Row],[2020]]</f>
        <v>-0.56059931839887411</v>
      </c>
      <c r="G983">
        <v>5957736.7299999995</v>
      </c>
    </row>
    <row r="984" spans="1:7" x14ac:dyDescent="0.25">
      <c r="A984" t="s">
        <v>246</v>
      </c>
      <c r="B984" t="s">
        <v>2390</v>
      </c>
      <c r="D984" s="3">
        <v>63000</v>
      </c>
      <c r="F984" s="14" t="e">
        <f>(Table1[[#This Row],[2021]]-Table1[[#This Row],[2020]])/Table1[[#This Row],[2020]]</f>
        <v>#DIV/0!</v>
      </c>
      <c r="G984">
        <v>63000</v>
      </c>
    </row>
    <row r="985" spans="1:7" x14ac:dyDescent="0.25">
      <c r="A985" t="s">
        <v>171</v>
      </c>
      <c r="B985" t="s">
        <v>2391</v>
      </c>
      <c r="C985" s="3">
        <v>262815</v>
      </c>
      <c r="D985" s="3">
        <v>115443.3</v>
      </c>
      <c r="F985" s="14">
        <f>(Table1[[#This Row],[2021]]-Table1[[#This Row],[2020]])/Table1[[#This Row],[2020]]</f>
        <v>-0.56074310827007601</v>
      </c>
      <c r="G985">
        <v>378258.3</v>
      </c>
    </row>
    <row r="986" spans="1:7" x14ac:dyDescent="0.25">
      <c r="A986" t="s">
        <v>2392</v>
      </c>
      <c r="B986" t="s">
        <v>2393</v>
      </c>
      <c r="C986" s="3">
        <v>534142.86</v>
      </c>
      <c r="D986" s="3">
        <v>234076.92</v>
      </c>
      <c r="F986" s="14">
        <f>(Table1[[#This Row],[2021]]-Table1[[#This Row],[2020]])/Table1[[#This Row],[2020]]</f>
        <v>-0.56177094644679881</v>
      </c>
      <c r="G986">
        <v>768219.78</v>
      </c>
    </row>
    <row r="987" spans="1:7" x14ac:dyDescent="0.25">
      <c r="A987" t="s">
        <v>2394</v>
      </c>
      <c r="B987" t="s">
        <v>2395</v>
      </c>
      <c r="D987" s="3">
        <v>832.19</v>
      </c>
      <c r="F987" s="14" t="e">
        <f>(Table1[[#This Row],[2021]]-Table1[[#This Row],[2020]])/Table1[[#This Row],[2020]]</f>
        <v>#DIV/0!</v>
      </c>
      <c r="G987">
        <v>832.19</v>
      </c>
    </row>
    <row r="988" spans="1:7" x14ac:dyDescent="0.25">
      <c r="A988" t="s">
        <v>399</v>
      </c>
      <c r="B988" t="s">
        <v>2396</v>
      </c>
      <c r="C988" s="3">
        <v>29032.22</v>
      </c>
      <c r="D988" s="3">
        <v>12613.23</v>
      </c>
      <c r="F988" s="14">
        <f>(Table1[[#This Row],[2021]]-Table1[[#This Row],[2020]])/Table1[[#This Row],[2020]]</f>
        <v>-0.56554373037955763</v>
      </c>
      <c r="G988">
        <v>41645.449999999997</v>
      </c>
    </row>
    <row r="989" spans="1:7" x14ac:dyDescent="0.25">
      <c r="A989" t="s">
        <v>2397</v>
      </c>
      <c r="B989" t="s">
        <v>2398</v>
      </c>
      <c r="D989" s="3">
        <v>33907.759999999987</v>
      </c>
      <c r="F989" s="14" t="e">
        <f>(Table1[[#This Row],[2021]]-Table1[[#This Row],[2020]])/Table1[[#This Row],[2020]]</f>
        <v>#DIV/0!</v>
      </c>
      <c r="G989">
        <v>33907.759999999987</v>
      </c>
    </row>
    <row r="990" spans="1:7" x14ac:dyDescent="0.25">
      <c r="A990" t="s">
        <v>2399</v>
      </c>
      <c r="B990" t="s">
        <v>2400</v>
      </c>
      <c r="D990" s="3">
        <v>133</v>
      </c>
      <c r="F990" s="14" t="e">
        <f>(Table1[[#This Row],[2021]]-Table1[[#This Row],[2020]])/Table1[[#This Row],[2020]]</f>
        <v>#DIV/0!</v>
      </c>
      <c r="G990">
        <v>133</v>
      </c>
    </row>
    <row r="991" spans="1:7" x14ac:dyDescent="0.25">
      <c r="A991" t="s">
        <v>533</v>
      </c>
      <c r="B991" t="s">
        <v>2401</v>
      </c>
      <c r="C991" s="3">
        <v>13110.72</v>
      </c>
      <c r="D991" s="3">
        <v>5590.13</v>
      </c>
      <c r="F991" s="14">
        <f>(Table1[[#This Row],[2021]]-Table1[[#This Row],[2020]])/Table1[[#This Row],[2020]]</f>
        <v>-0.57362143345293004</v>
      </c>
      <c r="G991">
        <v>18700.849999999999</v>
      </c>
    </row>
    <row r="992" spans="1:7" x14ac:dyDescent="0.25">
      <c r="A992" t="s">
        <v>2402</v>
      </c>
      <c r="B992" t="s">
        <v>2403</v>
      </c>
      <c r="C992" s="3">
        <v>3020</v>
      </c>
      <c r="D992" s="3">
        <v>1286.8599999999999</v>
      </c>
      <c r="F992" s="14">
        <f>(Table1[[#This Row],[2021]]-Table1[[#This Row],[2020]])/Table1[[#This Row],[2020]]</f>
        <v>-0.57388741721854308</v>
      </c>
      <c r="G992">
        <v>4306.8599999999997</v>
      </c>
    </row>
    <row r="993" spans="1:7" x14ac:dyDescent="0.25">
      <c r="A993" t="s">
        <v>2404</v>
      </c>
      <c r="B993" t="s">
        <v>2405</v>
      </c>
      <c r="D993" s="3">
        <v>265.99</v>
      </c>
      <c r="F993" s="14" t="e">
        <f>(Table1[[#This Row],[2021]]-Table1[[#This Row],[2020]])/Table1[[#This Row],[2020]]</f>
        <v>#DIV/0!</v>
      </c>
      <c r="G993">
        <v>265.99</v>
      </c>
    </row>
    <row r="994" spans="1:7" x14ac:dyDescent="0.25">
      <c r="A994" t="s">
        <v>2406</v>
      </c>
      <c r="B994" t="s">
        <v>2407</v>
      </c>
      <c r="D994" s="3">
        <v>399.03</v>
      </c>
      <c r="F994" s="14" t="e">
        <f>(Table1[[#This Row],[2021]]-Table1[[#This Row],[2020]])/Table1[[#This Row],[2020]]</f>
        <v>#DIV/0!</v>
      </c>
      <c r="G994">
        <v>399.03</v>
      </c>
    </row>
    <row r="995" spans="1:7" x14ac:dyDescent="0.25">
      <c r="A995" t="s">
        <v>753</v>
      </c>
      <c r="B995" t="s">
        <v>2408</v>
      </c>
      <c r="C995" s="3">
        <v>0</v>
      </c>
      <c r="D995" s="3">
        <v>51952.88</v>
      </c>
      <c r="F995" s="14" t="e">
        <f>(Table1[[#This Row],[2021]]-Table1[[#This Row],[2020]])/Table1[[#This Row],[2020]]</f>
        <v>#DIV/0!</v>
      </c>
      <c r="G995">
        <v>51952.88</v>
      </c>
    </row>
    <row r="996" spans="1:7" x14ac:dyDescent="0.25">
      <c r="A996" t="s">
        <v>2409</v>
      </c>
      <c r="B996" t="s">
        <v>2410</v>
      </c>
      <c r="C996" s="3">
        <v>0</v>
      </c>
      <c r="F996" s="14" t="e">
        <f>(Table1[[#This Row],[2021]]-Table1[[#This Row],[2020]])/Table1[[#This Row],[2020]]</f>
        <v>#DIV/0!</v>
      </c>
      <c r="G996">
        <v>0</v>
      </c>
    </row>
    <row r="997" spans="1:7" x14ac:dyDescent="0.25">
      <c r="A997" t="s">
        <v>2411</v>
      </c>
      <c r="B997" t="s">
        <v>2412</v>
      </c>
      <c r="C997" s="3">
        <v>30000</v>
      </c>
      <c r="D997" s="3">
        <v>12771.08</v>
      </c>
      <c r="E997">
        <v>10095.26</v>
      </c>
      <c r="F997" s="14">
        <f>(Table1[[#This Row],[2021]]-Table1[[#This Row],[2020]])/Table1[[#This Row],[2020]]</f>
        <v>-0.57429733333333333</v>
      </c>
      <c r="G997">
        <v>52866.340000000004</v>
      </c>
    </row>
    <row r="998" spans="1:7" x14ac:dyDescent="0.25">
      <c r="A998" t="s">
        <v>2413</v>
      </c>
      <c r="B998" t="s">
        <v>2414</v>
      </c>
      <c r="C998" s="3">
        <v>6685.12</v>
      </c>
      <c r="D998" s="3">
        <v>2841.8</v>
      </c>
      <c r="F998" s="14">
        <f>(Table1[[#This Row],[2021]]-Table1[[#This Row],[2020]])/Table1[[#This Row],[2020]]</f>
        <v>-0.57490665836963284</v>
      </c>
      <c r="G998">
        <v>9526.92</v>
      </c>
    </row>
    <row r="999" spans="1:7" x14ac:dyDescent="0.25">
      <c r="A999" t="s">
        <v>2415</v>
      </c>
      <c r="B999" t="s">
        <v>2416</v>
      </c>
      <c r="D999" s="3">
        <v>1762.8</v>
      </c>
      <c r="F999" s="14" t="e">
        <f>(Table1[[#This Row],[2021]]-Table1[[#This Row],[2020]])/Table1[[#This Row],[2020]]</f>
        <v>#DIV/0!</v>
      </c>
      <c r="G999">
        <v>1762.8</v>
      </c>
    </row>
    <row r="1000" spans="1:7" x14ac:dyDescent="0.25">
      <c r="A1000" t="s">
        <v>326</v>
      </c>
      <c r="B1000" t="s">
        <v>2417</v>
      </c>
      <c r="C1000" s="3">
        <v>31859.1</v>
      </c>
      <c r="D1000" s="3">
        <v>13496.7</v>
      </c>
      <c r="F1000" s="14">
        <f>(Table1[[#This Row],[2021]]-Table1[[#This Row],[2020]])/Table1[[#This Row],[2020]]</f>
        <v>-0.57636279744248897</v>
      </c>
      <c r="G1000">
        <v>45355.8</v>
      </c>
    </row>
    <row r="1001" spans="1:7" x14ac:dyDescent="0.25">
      <c r="A1001" t="s">
        <v>360</v>
      </c>
      <c r="B1001" t="s">
        <v>2418</v>
      </c>
      <c r="D1001" s="3">
        <v>48630.75</v>
      </c>
      <c r="F1001" s="14" t="e">
        <f>(Table1[[#This Row],[2021]]-Table1[[#This Row],[2020]])/Table1[[#This Row],[2020]]</f>
        <v>#DIV/0!</v>
      </c>
      <c r="G1001">
        <v>48630.75</v>
      </c>
    </row>
    <row r="1002" spans="1:7" x14ac:dyDescent="0.25">
      <c r="A1002" t="s">
        <v>200</v>
      </c>
      <c r="B1002" t="s">
        <v>2419</v>
      </c>
      <c r="C1002" s="3">
        <v>104337.96</v>
      </c>
      <c r="D1002" s="3">
        <v>43688.09</v>
      </c>
      <c r="F1002" s="14">
        <f>(Table1[[#This Row],[2021]]-Table1[[#This Row],[2020]])/Table1[[#This Row],[2020]]</f>
        <v>-0.58128288112974424</v>
      </c>
      <c r="G1002">
        <v>148026.04999999999</v>
      </c>
    </row>
    <row r="1003" spans="1:7" x14ac:dyDescent="0.25">
      <c r="A1003" t="s">
        <v>2420</v>
      </c>
      <c r="B1003" t="s">
        <v>2421</v>
      </c>
      <c r="D1003" s="3">
        <v>2625</v>
      </c>
      <c r="F1003" s="14" t="e">
        <f>(Table1[[#This Row],[2021]]-Table1[[#This Row],[2020]])/Table1[[#This Row],[2020]]</f>
        <v>#DIV/0!</v>
      </c>
      <c r="G1003">
        <v>2625</v>
      </c>
    </row>
    <row r="1004" spans="1:7" x14ac:dyDescent="0.25">
      <c r="A1004" t="s">
        <v>2422</v>
      </c>
      <c r="B1004" t="s">
        <v>2423</v>
      </c>
      <c r="C1004" s="3">
        <v>72000</v>
      </c>
      <c r="D1004" s="3">
        <v>30000</v>
      </c>
      <c r="F1004" s="14">
        <f>(Table1[[#This Row],[2021]]-Table1[[#This Row],[2020]])/Table1[[#This Row],[2020]]</f>
        <v>-0.58333333333333337</v>
      </c>
      <c r="G1004">
        <v>102000</v>
      </c>
    </row>
    <row r="1005" spans="1:7" x14ac:dyDescent="0.25">
      <c r="A1005" t="s">
        <v>2424</v>
      </c>
      <c r="B1005" t="s">
        <v>2425</v>
      </c>
      <c r="C1005" s="3">
        <v>85000</v>
      </c>
      <c r="D1005" s="3">
        <v>35000</v>
      </c>
      <c r="F1005" s="14">
        <f>(Table1[[#This Row],[2021]]-Table1[[#This Row],[2020]])/Table1[[#This Row],[2020]]</f>
        <v>-0.58823529411764708</v>
      </c>
      <c r="G1005">
        <v>120000</v>
      </c>
    </row>
    <row r="1006" spans="1:7" x14ac:dyDescent="0.25">
      <c r="A1006" t="s">
        <v>308</v>
      </c>
      <c r="B1006" t="s">
        <v>2426</v>
      </c>
      <c r="D1006" s="3">
        <v>19712</v>
      </c>
      <c r="F1006" s="14" t="e">
        <f>(Table1[[#This Row],[2021]]-Table1[[#This Row],[2020]])/Table1[[#This Row],[2020]]</f>
        <v>#DIV/0!</v>
      </c>
      <c r="G1006">
        <v>19712</v>
      </c>
    </row>
    <row r="1007" spans="1:7" x14ac:dyDescent="0.25">
      <c r="A1007" t="s">
        <v>2427</v>
      </c>
      <c r="B1007" t="s">
        <v>2428</v>
      </c>
      <c r="D1007" s="3">
        <v>1000</v>
      </c>
      <c r="F1007" s="14" t="e">
        <f>(Table1[[#This Row],[2021]]-Table1[[#This Row],[2020]])/Table1[[#This Row],[2020]]</f>
        <v>#DIV/0!</v>
      </c>
      <c r="G1007">
        <v>1000</v>
      </c>
    </row>
    <row r="1008" spans="1:7" x14ac:dyDescent="0.25">
      <c r="A1008" t="s">
        <v>2429</v>
      </c>
      <c r="B1008" t="s">
        <v>2430</v>
      </c>
      <c r="C1008" s="3">
        <v>31517</v>
      </c>
      <c r="D1008" s="3">
        <v>12858.25</v>
      </c>
      <c r="F1008" s="14">
        <f>(Table1[[#This Row],[2021]]-Table1[[#This Row],[2020]])/Table1[[#This Row],[2020]]</f>
        <v>-0.59202176603103085</v>
      </c>
      <c r="G1008">
        <v>44375.25</v>
      </c>
    </row>
    <row r="1009" spans="1:7" x14ac:dyDescent="0.25">
      <c r="A1009" t="s">
        <v>157</v>
      </c>
      <c r="B1009" t="s">
        <v>2431</v>
      </c>
      <c r="E1009">
        <v>167160</v>
      </c>
      <c r="F1009" s="14" t="e">
        <f>(Table1[[#This Row],[2021]]-Table1[[#This Row],[2020]])/Table1[[#This Row],[2020]]</f>
        <v>#DIV/0!</v>
      </c>
      <c r="G1009">
        <v>167160</v>
      </c>
    </row>
    <row r="1010" spans="1:7" x14ac:dyDescent="0.25">
      <c r="A1010" t="s">
        <v>138</v>
      </c>
      <c r="B1010" t="s">
        <v>2432</v>
      </c>
      <c r="C1010" s="3">
        <v>626347.94999999995</v>
      </c>
      <c r="D1010" s="3">
        <v>253261.58</v>
      </c>
      <c r="F1010" s="14">
        <f>(Table1[[#This Row],[2021]]-Table1[[#This Row],[2020]])/Table1[[#This Row],[2020]]</f>
        <v>-0.59565353410991451</v>
      </c>
      <c r="G1010">
        <v>879609.52999999991</v>
      </c>
    </row>
    <row r="1011" spans="1:7" x14ac:dyDescent="0.25">
      <c r="A1011" t="s">
        <v>2433</v>
      </c>
      <c r="B1011" t="s">
        <v>2434</v>
      </c>
      <c r="C1011" s="3">
        <v>57892.56</v>
      </c>
      <c r="D1011" s="3">
        <v>23335.05</v>
      </c>
      <c r="E1011">
        <v>8000.24</v>
      </c>
      <c r="F1011" s="14">
        <f>(Table1[[#This Row],[2021]]-Table1[[#This Row],[2020]])/Table1[[#This Row],[2020]]</f>
        <v>-0.59692488983040304</v>
      </c>
      <c r="G1011">
        <v>89227.85</v>
      </c>
    </row>
    <row r="1012" spans="1:7" x14ac:dyDescent="0.25">
      <c r="A1012" t="s">
        <v>153</v>
      </c>
      <c r="B1012" t="s">
        <v>2435</v>
      </c>
      <c r="C1012" s="3">
        <v>199216.5</v>
      </c>
      <c r="D1012" s="3">
        <v>78668.100000000006</v>
      </c>
      <c r="F1012" s="14">
        <f>(Table1[[#This Row],[2021]]-Table1[[#This Row],[2020]])/Table1[[#This Row],[2020]]</f>
        <v>-0.60511252832973172</v>
      </c>
      <c r="G1012">
        <v>277884.59999999998</v>
      </c>
    </row>
    <row r="1013" spans="1:7" x14ac:dyDescent="0.25">
      <c r="A1013" t="s">
        <v>424</v>
      </c>
      <c r="B1013" t="s">
        <v>2436</v>
      </c>
      <c r="C1013" s="3">
        <v>76500</v>
      </c>
      <c r="D1013" s="3">
        <v>29870</v>
      </c>
      <c r="E1013">
        <v>5000</v>
      </c>
      <c r="F1013" s="14">
        <f>(Table1[[#This Row],[2021]]-Table1[[#This Row],[2020]])/Table1[[#This Row],[2020]]</f>
        <v>-0.60954248366013075</v>
      </c>
      <c r="G1013">
        <v>111370</v>
      </c>
    </row>
    <row r="1014" spans="1:7" x14ac:dyDescent="0.25">
      <c r="A1014" t="s">
        <v>300</v>
      </c>
      <c r="B1014" t="s">
        <v>2437</v>
      </c>
      <c r="D1014" s="3">
        <v>2</v>
      </c>
      <c r="E1014">
        <v>37710</v>
      </c>
      <c r="F1014" s="14" t="e">
        <f>(Table1[[#This Row],[2021]]-Table1[[#This Row],[2020]])/Table1[[#This Row],[2020]]</f>
        <v>#DIV/0!</v>
      </c>
      <c r="G1014">
        <v>37712</v>
      </c>
    </row>
    <row r="1015" spans="1:7" x14ac:dyDescent="0.25">
      <c r="A1015" t="s">
        <v>2438</v>
      </c>
      <c r="B1015" t="s">
        <v>2439</v>
      </c>
      <c r="C1015" s="3">
        <v>2556.25</v>
      </c>
      <c r="D1015" s="3">
        <v>984.45</v>
      </c>
      <c r="F1015" s="14">
        <f>(Table1[[#This Row],[2021]]-Table1[[#This Row],[2020]])/Table1[[#This Row],[2020]]</f>
        <v>-0.61488508557457211</v>
      </c>
      <c r="G1015">
        <v>3540.7</v>
      </c>
    </row>
    <row r="1016" spans="1:7" x14ac:dyDescent="0.25">
      <c r="A1016" t="s">
        <v>2440</v>
      </c>
      <c r="B1016" t="s">
        <v>2441</v>
      </c>
      <c r="C1016" s="3">
        <v>2130.8000000000002</v>
      </c>
      <c r="D1016" s="3">
        <v>818.95</v>
      </c>
      <c r="F1016" s="14">
        <f>(Table1[[#This Row],[2021]]-Table1[[#This Row],[2020]])/Table1[[#This Row],[2020]]</f>
        <v>-0.61566078468180963</v>
      </c>
      <c r="G1016">
        <v>2949.75</v>
      </c>
    </row>
    <row r="1017" spans="1:7" x14ac:dyDescent="0.25">
      <c r="A1017" t="s">
        <v>2442</v>
      </c>
      <c r="B1017" t="s">
        <v>2443</v>
      </c>
      <c r="C1017" s="3">
        <v>87322.37000000001</v>
      </c>
      <c r="D1017" s="3">
        <v>33227.629999999997</v>
      </c>
      <c r="E1017">
        <v>15000</v>
      </c>
      <c r="F1017" s="14">
        <f>(Table1[[#This Row],[2021]]-Table1[[#This Row],[2020]])/Table1[[#This Row],[2020]]</f>
        <v>-0.61948318626716159</v>
      </c>
      <c r="G1017">
        <v>135550</v>
      </c>
    </row>
    <row r="1018" spans="1:7" x14ac:dyDescent="0.25">
      <c r="A1018" t="s">
        <v>2444</v>
      </c>
      <c r="B1018" t="s">
        <v>2445</v>
      </c>
      <c r="C1018" s="3">
        <v>2000</v>
      </c>
      <c r="D1018" s="3">
        <v>750</v>
      </c>
      <c r="F1018" s="14">
        <f>(Table1[[#This Row],[2021]]-Table1[[#This Row],[2020]])/Table1[[#This Row],[2020]]</f>
        <v>-0.625</v>
      </c>
      <c r="G1018">
        <v>2750</v>
      </c>
    </row>
    <row r="1019" spans="1:7" x14ac:dyDescent="0.25">
      <c r="A1019" t="s">
        <v>2446</v>
      </c>
      <c r="B1019" t="s">
        <v>2447</v>
      </c>
      <c r="C1019" s="3">
        <v>2894.54</v>
      </c>
      <c r="D1019" s="3">
        <v>1083.54</v>
      </c>
      <c r="F1019" s="14">
        <f>(Table1[[#This Row],[2021]]-Table1[[#This Row],[2020]])/Table1[[#This Row],[2020]]</f>
        <v>-0.62566072674760065</v>
      </c>
      <c r="G1019">
        <v>3978.08</v>
      </c>
    </row>
    <row r="1020" spans="1:7" x14ac:dyDescent="0.25">
      <c r="A1020" t="s">
        <v>2448</v>
      </c>
      <c r="B1020" t="s">
        <v>2449</v>
      </c>
      <c r="C1020" s="3">
        <v>3848.21</v>
      </c>
      <c r="D1020" s="3">
        <v>1436</v>
      </c>
      <c r="F1020" s="14">
        <f>(Table1[[#This Row],[2021]]-Table1[[#This Row],[2020]])/Table1[[#This Row],[2020]]</f>
        <v>-0.62683949160778651</v>
      </c>
      <c r="G1020">
        <v>5284.21</v>
      </c>
    </row>
    <row r="1021" spans="1:7" x14ac:dyDescent="0.25">
      <c r="A1021" t="s">
        <v>2450</v>
      </c>
      <c r="B1021" t="s">
        <v>2451</v>
      </c>
      <c r="D1021" s="3">
        <v>1547.7</v>
      </c>
      <c r="F1021" s="14" t="e">
        <f>(Table1[[#This Row],[2021]]-Table1[[#This Row],[2020]])/Table1[[#This Row],[2020]]</f>
        <v>#DIV/0!</v>
      </c>
      <c r="G1021">
        <v>1547.7</v>
      </c>
    </row>
    <row r="1022" spans="1:7" x14ac:dyDescent="0.25">
      <c r="A1022" t="s">
        <v>467</v>
      </c>
      <c r="B1022" t="s">
        <v>2452</v>
      </c>
      <c r="C1022" s="3">
        <v>9828</v>
      </c>
      <c r="D1022" s="3">
        <v>3613.5</v>
      </c>
      <c r="F1022" s="14">
        <f>(Table1[[#This Row],[2021]]-Table1[[#This Row],[2020]])/Table1[[#This Row],[2020]]</f>
        <v>-0.6323260073260073</v>
      </c>
      <c r="G1022">
        <v>13441.5</v>
      </c>
    </row>
    <row r="1023" spans="1:7" x14ac:dyDescent="0.25">
      <c r="A1023" t="s">
        <v>2453</v>
      </c>
      <c r="B1023" t="s">
        <v>2454</v>
      </c>
      <c r="C1023" s="3">
        <v>30000</v>
      </c>
      <c r="D1023" s="3">
        <v>10963.41</v>
      </c>
      <c r="F1023" s="14">
        <f>(Table1[[#This Row],[2021]]-Table1[[#This Row],[2020]])/Table1[[#This Row],[2020]]</f>
        <v>-0.63455300000000003</v>
      </c>
      <c r="G1023">
        <v>40963.410000000003</v>
      </c>
    </row>
    <row r="1024" spans="1:7" x14ac:dyDescent="0.25">
      <c r="A1024" t="s">
        <v>2455</v>
      </c>
      <c r="B1024" t="s">
        <v>2456</v>
      </c>
      <c r="C1024" s="3">
        <v>29931.62</v>
      </c>
      <c r="D1024" s="3">
        <v>10886.69</v>
      </c>
      <c r="F1024" s="14">
        <f>(Table1[[#This Row],[2021]]-Table1[[#This Row],[2020]])/Table1[[#This Row],[2020]]</f>
        <v>-0.63628129717001625</v>
      </c>
      <c r="G1024">
        <v>40818.31</v>
      </c>
    </row>
    <row r="1025" spans="1:7" x14ac:dyDescent="0.25">
      <c r="A1025" t="s">
        <v>166</v>
      </c>
      <c r="B1025" t="s">
        <v>2457</v>
      </c>
      <c r="C1025" s="3">
        <v>92827.44</v>
      </c>
      <c r="D1025" s="3">
        <v>33379.5</v>
      </c>
      <c r="E1025">
        <v>144286.57</v>
      </c>
      <c r="F1025" s="14">
        <f>(Table1[[#This Row],[2021]]-Table1[[#This Row],[2020]])/Table1[[#This Row],[2020]]</f>
        <v>-0.6404134380954597</v>
      </c>
      <c r="G1025">
        <v>270493.51</v>
      </c>
    </row>
    <row r="1026" spans="1:7" x14ac:dyDescent="0.25">
      <c r="A1026" t="s">
        <v>2458</v>
      </c>
      <c r="B1026" t="s">
        <v>2459</v>
      </c>
      <c r="C1026" s="3">
        <v>9518</v>
      </c>
      <c r="D1026" s="3">
        <v>3370.5</v>
      </c>
      <c r="F1026" s="14">
        <f>(Table1[[#This Row],[2021]]-Table1[[#This Row],[2020]])/Table1[[#This Row],[2020]]</f>
        <v>-0.64588148770750153</v>
      </c>
      <c r="G1026">
        <v>12888.5</v>
      </c>
    </row>
    <row r="1027" spans="1:7" x14ac:dyDescent="0.25">
      <c r="A1027" t="s">
        <v>2460</v>
      </c>
      <c r="B1027" t="s">
        <v>2461</v>
      </c>
      <c r="D1027" s="3">
        <v>226.98</v>
      </c>
      <c r="F1027" s="14" t="e">
        <f>(Table1[[#This Row],[2021]]-Table1[[#This Row],[2020]])/Table1[[#This Row],[2020]]</f>
        <v>#DIV/0!</v>
      </c>
      <c r="G1027">
        <v>226.98</v>
      </c>
    </row>
    <row r="1028" spans="1:7" x14ac:dyDescent="0.25">
      <c r="A1028" t="s">
        <v>2462</v>
      </c>
      <c r="B1028" t="s">
        <v>2463</v>
      </c>
      <c r="D1028" s="3">
        <v>30000</v>
      </c>
      <c r="F1028" s="14" t="e">
        <f>(Table1[[#This Row],[2021]]-Table1[[#This Row],[2020]])/Table1[[#This Row],[2020]]</f>
        <v>#DIV/0!</v>
      </c>
      <c r="G1028">
        <v>30000</v>
      </c>
    </row>
    <row r="1029" spans="1:7" x14ac:dyDescent="0.25">
      <c r="A1029" t="s">
        <v>2464</v>
      </c>
      <c r="B1029" t="s">
        <v>2465</v>
      </c>
      <c r="D1029" s="3">
        <v>1232.3699999999999</v>
      </c>
      <c r="F1029" s="14" t="e">
        <f>(Table1[[#This Row],[2021]]-Table1[[#This Row],[2020]])/Table1[[#This Row],[2020]]</f>
        <v>#DIV/0!</v>
      </c>
      <c r="G1029">
        <v>1232.3699999999999</v>
      </c>
    </row>
    <row r="1030" spans="1:7" x14ac:dyDescent="0.25">
      <c r="A1030" t="s">
        <v>2466</v>
      </c>
      <c r="B1030" t="s">
        <v>2467</v>
      </c>
      <c r="C1030" s="3">
        <v>90240.38</v>
      </c>
      <c r="D1030" s="3">
        <v>31777.29</v>
      </c>
      <c r="E1030">
        <v>15000</v>
      </c>
      <c r="F1030" s="14">
        <f>(Table1[[#This Row],[2021]]-Table1[[#This Row],[2020]])/Table1[[#This Row],[2020]]</f>
        <v>-0.64785952807379577</v>
      </c>
      <c r="G1030">
        <v>137017.67000000001</v>
      </c>
    </row>
    <row r="1031" spans="1:7" x14ac:dyDescent="0.25">
      <c r="A1031" t="s">
        <v>74</v>
      </c>
      <c r="B1031" t="s">
        <v>2468</v>
      </c>
      <c r="C1031" s="3">
        <v>1740968.5</v>
      </c>
      <c r="D1031" s="3">
        <v>612028.81000000006</v>
      </c>
      <c r="E1031">
        <v>77816.55</v>
      </c>
      <c r="F1031" s="14">
        <f>(Table1[[#This Row],[2021]]-Table1[[#This Row],[2020]])/Table1[[#This Row],[2020]]</f>
        <v>-0.64845497778966132</v>
      </c>
      <c r="G1031">
        <v>2430813.86</v>
      </c>
    </row>
    <row r="1032" spans="1:7" x14ac:dyDescent="0.25">
      <c r="A1032" t="s">
        <v>714</v>
      </c>
      <c r="B1032" t="s">
        <v>2469</v>
      </c>
      <c r="D1032" s="3">
        <v>27624</v>
      </c>
      <c r="F1032" s="14" t="e">
        <f>(Table1[[#This Row],[2021]]-Table1[[#This Row],[2020]])/Table1[[#This Row],[2020]]</f>
        <v>#DIV/0!</v>
      </c>
      <c r="G1032">
        <v>27624</v>
      </c>
    </row>
    <row r="1033" spans="1:7" x14ac:dyDescent="0.25">
      <c r="A1033" t="s">
        <v>453</v>
      </c>
      <c r="B1033" t="s">
        <v>2470</v>
      </c>
      <c r="D1033" s="3">
        <v>10797</v>
      </c>
      <c r="F1033" s="14" t="e">
        <f>(Table1[[#This Row],[2021]]-Table1[[#This Row],[2020]])/Table1[[#This Row],[2020]]</f>
        <v>#DIV/0!</v>
      </c>
      <c r="G1033">
        <v>10797</v>
      </c>
    </row>
    <row r="1034" spans="1:7" x14ac:dyDescent="0.25">
      <c r="A1034" t="s">
        <v>266</v>
      </c>
      <c r="B1034" t="s">
        <v>2471</v>
      </c>
      <c r="D1034" s="3">
        <v>56595</v>
      </c>
      <c r="F1034" s="14" t="e">
        <f>(Table1[[#This Row],[2021]]-Table1[[#This Row],[2020]])/Table1[[#This Row],[2020]]</f>
        <v>#DIV/0!</v>
      </c>
      <c r="G1034">
        <v>56595</v>
      </c>
    </row>
    <row r="1035" spans="1:7" x14ac:dyDescent="0.25">
      <c r="A1035" t="s">
        <v>2472</v>
      </c>
      <c r="B1035" t="s">
        <v>2473</v>
      </c>
      <c r="D1035" s="3">
        <v>223</v>
      </c>
      <c r="F1035" s="14" t="e">
        <f>(Table1[[#This Row],[2021]]-Table1[[#This Row],[2020]])/Table1[[#This Row],[2020]]</f>
        <v>#DIV/0!</v>
      </c>
      <c r="G1035">
        <v>223</v>
      </c>
    </row>
    <row r="1036" spans="1:7" x14ac:dyDescent="0.25">
      <c r="A1036" t="s">
        <v>190</v>
      </c>
      <c r="B1036" t="s">
        <v>2474</v>
      </c>
      <c r="C1036" s="3">
        <v>132383.54</v>
      </c>
      <c r="D1036" s="3">
        <v>45591</v>
      </c>
      <c r="F1036" s="14">
        <f>(Table1[[#This Row],[2021]]-Table1[[#This Row],[2020]])/Table1[[#This Row],[2020]]</f>
        <v>-0.65561428558263368</v>
      </c>
      <c r="G1036">
        <v>177974.54</v>
      </c>
    </row>
    <row r="1037" spans="1:7" x14ac:dyDescent="0.25">
      <c r="A1037" t="s">
        <v>2475</v>
      </c>
      <c r="B1037" t="s">
        <v>2476</v>
      </c>
      <c r="C1037" s="3">
        <v>15966.75</v>
      </c>
      <c r="D1037" s="3">
        <v>5483.54</v>
      </c>
      <c r="F1037" s="14">
        <f>(Table1[[#This Row],[2021]]-Table1[[#This Row],[2020]])/Table1[[#This Row],[2020]]</f>
        <v>-0.656565049242958</v>
      </c>
      <c r="G1037">
        <v>21450.29</v>
      </c>
    </row>
    <row r="1038" spans="1:7" x14ac:dyDescent="0.25">
      <c r="A1038" t="s">
        <v>247</v>
      </c>
      <c r="B1038" t="s">
        <v>2477</v>
      </c>
      <c r="C1038" s="3">
        <v>65625</v>
      </c>
      <c r="D1038" s="3">
        <v>22522.5</v>
      </c>
      <c r="F1038" s="14">
        <f>(Table1[[#This Row],[2021]]-Table1[[#This Row],[2020]])/Table1[[#This Row],[2020]]</f>
        <v>-0.65680000000000005</v>
      </c>
      <c r="G1038">
        <v>88147.5</v>
      </c>
    </row>
    <row r="1039" spans="1:7" x14ac:dyDescent="0.25">
      <c r="A1039" t="s">
        <v>2478</v>
      </c>
      <c r="B1039" t="s">
        <v>2479</v>
      </c>
      <c r="C1039" s="3">
        <v>37448.339999999997</v>
      </c>
      <c r="D1039" s="3">
        <v>12770</v>
      </c>
      <c r="E1039">
        <v>3220</v>
      </c>
      <c r="F1039" s="14">
        <f>(Table1[[#This Row],[2021]]-Table1[[#This Row],[2020]])/Table1[[#This Row],[2020]]</f>
        <v>-0.65899690079720485</v>
      </c>
      <c r="G1039">
        <v>53438.34</v>
      </c>
    </row>
    <row r="1040" spans="1:7" x14ac:dyDescent="0.25">
      <c r="A1040" t="s">
        <v>2480</v>
      </c>
      <c r="B1040" t="s">
        <v>2481</v>
      </c>
      <c r="D1040" s="3">
        <v>2000</v>
      </c>
      <c r="F1040" s="14" t="e">
        <f>(Table1[[#This Row],[2021]]-Table1[[#This Row],[2020]])/Table1[[#This Row],[2020]]</f>
        <v>#DIV/0!</v>
      </c>
      <c r="G1040">
        <v>2000</v>
      </c>
    </row>
    <row r="1041" spans="1:7" x14ac:dyDescent="0.25">
      <c r="A1041" t="s">
        <v>2482</v>
      </c>
      <c r="B1041" t="s">
        <v>2483</v>
      </c>
      <c r="D1041" s="3">
        <v>1000</v>
      </c>
      <c r="F1041" s="14" t="e">
        <f>(Table1[[#This Row],[2021]]-Table1[[#This Row],[2020]])/Table1[[#This Row],[2020]]</f>
        <v>#DIV/0!</v>
      </c>
      <c r="G1041">
        <v>1000</v>
      </c>
    </row>
    <row r="1042" spans="1:7" x14ac:dyDescent="0.25">
      <c r="A1042" t="s">
        <v>2484</v>
      </c>
      <c r="B1042" t="s">
        <v>2485</v>
      </c>
      <c r="D1042" s="3">
        <v>2000</v>
      </c>
      <c r="F1042" s="14" t="e">
        <f>(Table1[[#This Row],[2021]]-Table1[[#This Row],[2020]])/Table1[[#This Row],[2020]]</f>
        <v>#DIV/0!</v>
      </c>
      <c r="G1042">
        <v>2000</v>
      </c>
    </row>
    <row r="1043" spans="1:7" x14ac:dyDescent="0.25">
      <c r="A1043" t="s">
        <v>2486</v>
      </c>
      <c r="B1043" t="s">
        <v>2487</v>
      </c>
      <c r="C1043" s="3">
        <v>45102</v>
      </c>
      <c r="D1043" s="3">
        <v>15000</v>
      </c>
      <c r="F1043" s="14">
        <f>(Table1[[#This Row],[2021]]-Table1[[#This Row],[2020]])/Table1[[#This Row],[2020]]</f>
        <v>-0.66742051350272713</v>
      </c>
      <c r="G1043">
        <v>60102</v>
      </c>
    </row>
    <row r="1044" spans="1:7" x14ac:dyDescent="0.25">
      <c r="A1044" t="s">
        <v>2488</v>
      </c>
      <c r="B1044" t="s">
        <v>2489</v>
      </c>
      <c r="D1044" s="3">
        <v>2000</v>
      </c>
      <c r="F1044" s="14" t="e">
        <f>(Table1[[#This Row],[2021]]-Table1[[#This Row],[2020]])/Table1[[#This Row],[2020]]</f>
        <v>#DIV/0!</v>
      </c>
      <c r="G1044">
        <v>2000</v>
      </c>
    </row>
    <row r="1045" spans="1:7" x14ac:dyDescent="0.25">
      <c r="A1045" t="s">
        <v>2490</v>
      </c>
      <c r="B1045" t="s">
        <v>2491</v>
      </c>
      <c r="D1045" s="3">
        <v>250</v>
      </c>
      <c r="F1045" s="14" t="e">
        <f>(Table1[[#This Row],[2021]]-Table1[[#This Row],[2020]])/Table1[[#This Row],[2020]]</f>
        <v>#DIV/0!</v>
      </c>
      <c r="G1045">
        <v>250</v>
      </c>
    </row>
    <row r="1046" spans="1:7" x14ac:dyDescent="0.25">
      <c r="A1046" t="s">
        <v>98</v>
      </c>
      <c r="B1046" t="s">
        <v>2492</v>
      </c>
      <c r="C1046" s="3">
        <v>901115.25</v>
      </c>
      <c r="D1046" s="3">
        <v>297617.25</v>
      </c>
      <c r="F1046" s="14">
        <f>(Table1[[#This Row],[2021]]-Table1[[#This Row],[2020]])/Table1[[#This Row],[2020]]</f>
        <v>-0.6697234343775671</v>
      </c>
      <c r="G1046">
        <v>1198732.5</v>
      </c>
    </row>
    <row r="1047" spans="1:7" x14ac:dyDescent="0.25">
      <c r="A1047" t="s">
        <v>2493</v>
      </c>
      <c r="B1047" t="s">
        <v>2494</v>
      </c>
      <c r="C1047" s="3">
        <v>7266.4</v>
      </c>
      <c r="D1047" s="3">
        <v>2375</v>
      </c>
      <c r="F1047" s="14">
        <f>(Table1[[#This Row],[2021]]-Table1[[#This Row],[2020]])/Table1[[#This Row],[2020]]</f>
        <v>-0.67315314323461406</v>
      </c>
      <c r="G1047">
        <v>9641.4</v>
      </c>
    </row>
    <row r="1048" spans="1:7" x14ac:dyDescent="0.25">
      <c r="A1048" t="s">
        <v>2495</v>
      </c>
      <c r="B1048" t="s">
        <v>2496</v>
      </c>
      <c r="E1048">
        <v>532.55999999999995</v>
      </c>
      <c r="F1048" s="14" t="e">
        <f>(Table1[[#This Row],[2021]]-Table1[[#This Row],[2020]])/Table1[[#This Row],[2020]]</f>
        <v>#DIV/0!</v>
      </c>
      <c r="G1048">
        <v>532.55999999999995</v>
      </c>
    </row>
    <row r="1049" spans="1:7" x14ac:dyDescent="0.25">
      <c r="A1049" t="s">
        <v>2497</v>
      </c>
      <c r="B1049" t="s">
        <v>2498</v>
      </c>
      <c r="D1049" s="3">
        <v>1000</v>
      </c>
      <c r="F1049" s="14" t="e">
        <f>(Table1[[#This Row],[2021]]-Table1[[#This Row],[2020]])/Table1[[#This Row],[2020]]</f>
        <v>#DIV/0!</v>
      </c>
      <c r="G1049">
        <v>1000</v>
      </c>
    </row>
    <row r="1050" spans="1:7" x14ac:dyDescent="0.25">
      <c r="A1050" t="s">
        <v>2499</v>
      </c>
      <c r="B1050" t="s">
        <v>2500</v>
      </c>
      <c r="E1050">
        <v>761.2</v>
      </c>
      <c r="F1050" s="14" t="e">
        <f>(Table1[[#This Row],[2021]]-Table1[[#This Row],[2020]])/Table1[[#This Row],[2020]]</f>
        <v>#DIV/0!</v>
      </c>
      <c r="G1050">
        <v>761.2</v>
      </c>
    </row>
    <row r="1051" spans="1:7" x14ac:dyDescent="0.25">
      <c r="A1051" t="s">
        <v>2501</v>
      </c>
      <c r="B1051" t="s">
        <v>2502</v>
      </c>
      <c r="D1051" s="3">
        <v>30000</v>
      </c>
      <c r="F1051" s="14" t="e">
        <f>(Table1[[#This Row],[2021]]-Table1[[#This Row],[2020]])/Table1[[#This Row],[2020]]</f>
        <v>#DIV/0!</v>
      </c>
      <c r="G1051">
        <v>30000</v>
      </c>
    </row>
    <row r="1052" spans="1:7" x14ac:dyDescent="0.25">
      <c r="A1052" t="s">
        <v>2503</v>
      </c>
      <c r="B1052" t="s">
        <v>2504</v>
      </c>
      <c r="C1052" s="3">
        <v>154787.89000000001</v>
      </c>
      <c r="D1052" s="3">
        <v>50400</v>
      </c>
      <c r="F1052" s="14">
        <f>(Table1[[#This Row],[2021]]-Table1[[#This Row],[2020]])/Table1[[#This Row],[2020]]</f>
        <v>-0.67439313243432675</v>
      </c>
      <c r="G1052">
        <v>205187.89</v>
      </c>
    </row>
    <row r="1053" spans="1:7" x14ac:dyDescent="0.25">
      <c r="A1053" t="s">
        <v>2505</v>
      </c>
      <c r="B1053" t="s">
        <v>2506</v>
      </c>
      <c r="C1053" s="3">
        <v>6190.13</v>
      </c>
      <c r="D1053" s="3">
        <v>2000</v>
      </c>
      <c r="F1053" s="14">
        <f>(Table1[[#This Row],[2021]]-Table1[[#This Row],[2020]])/Table1[[#This Row],[2020]]</f>
        <v>-0.6769050084570114</v>
      </c>
      <c r="G1053">
        <v>8190.13</v>
      </c>
    </row>
    <row r="1054" spans="1:7" x14ac:dyDescent="0.25">
      <c r="A1054" t="s">
        <v>2507</v>
      </c>
      <c r="B1054" t="s">
        <v>2508</v>
      </c>
      <c r="C1054" s="3">
        <v>10726.55</v>
      </c>
      <c r="D1054" s="3">
        <v>3450</v>
      </c>
      <c r="F1054" s="14">
        <f>(Table1[[#This Row],[2021]]-Table1[[#This Row],[2020]])/Table1[[#This Row],[2020]]</f>
        <v>-0.67836816124476185</v>
      </c>
      <c r="G1054">
        <v>14176.55</v>
      </c>
    </row>
    <row r="1055" spans="1:7" x14ac:dyDescent="0.25">
      <c r="A1055" t="s">
        <v>144</v>
      </c>
      <c r="B1055" t="s">
        <v>2509</v>
      </c>
      <c r="C1055" s="3">
        <v>187446</v>
      </c>
      <c r="D1055" s="3">
        <v>60155.55</v>
      </c>
      <c r="F1055" s="14">
        <f>(Table1[[#This Row],[2021]]-Table1[[#This Row],[2020]])/Table1[[#This Row],[2020]]</f>
        <v>-0.67907797445664353</v>
      </c>
      <c r="G1055">
        <v>247601.55</v>
      </c>
    </row>
    <row r="1056" spans="1:7" x14ac:dyDescent="0.25">
      <c r="A1056" t="s">
        <v>2510</v>
      </c>
      <c r="B1056" t="s">
        <v>2511</v>
      </c>
      <c r="C1056" s="3">
        <v>16678.349999999999</v>
      </c>
      <c r="D1056" s="3">
        <v>5318.2400000000007</v>
      </c>
      <c r="F1056" s="14">
        <f>(Table1[[#This Row],[2021]]-Table1[[#This Row],[2020]])/Table1[[#This Row],[2020]]</f>
        <v>-0.68112912848093476</v>
      </c>
      <c r="G1056">
        <v>21996.59</v>
      </c>
    </row>
    <row r="1057" spans="1:7" x14ac:dyDescent="0.25">
      <c r="A1057" t="s">
        <v>2512</v>
      </c>
      <c r="B1057" t="s">
        <v>2513</v>
      </c>
      <c r="C1057" s="3">
        <v>4037</v>
      </c>
      <c r="D1057" s="3">
        <v>1285.8</v>
      </c>
      <c r="F1057" s="14">
        <f>(Table1[[#This Row],[2021]]-Table1[[#This Row],[2020]])/Table1[[#This Row],[2020]]</f>
        <v>-0.6814961605152341</v>
      </c>
      <c r="G1057">
        <v>5322.8</v>
      </c>
    </row>
    <row r="1058" spans="1:7" x14ac:dyDescent="0.25">
      <c r="A1058" t="s">
        <v>2514</v>
      </c>
      <c r="B1058" t="s">
        <v>2515</v>
      </c>
      <c r="D1058" s="3">
        <v>3714</v>
      </c>
      <c r="F1058" s="14" t="e">
        <f>(Table1[[#This Row],[2021]]-Table1[[#This Row],[2020]])/Table1[[#This Row],[2020]]</f>
        <v>#DIV/0!</v>
      </c>
      <c r="G1058">
        <v>3714</v>
      </c>
    </row>
    <row r="1059" spans="1:7" x14ac:dyDescent="0.25">
      <c r="A1059" t="s">
        <v>712</v>
      </c>
      <c r="B1059" t="s">
        <v>2516</v>
      </c>
      <c r="D1059" s="3">
        <v>13421.95</v>
      </c>
      <c r="F1059" s="14" t="e">
        <f>(Table1[[#This Row],[2021]]-Table1[[#This Row],[2020]])/Table1[[#This Row],[2020]]</f>
        <v>#DIV/0!</v>
      </c>
      <c r="G1059">
        <v>13421.95</v>
      </c>
    </row>
    <row r="1060" spans="1:7" x14ac:dyDescent="0.25">
      <c r="A1060" t="s">
        <v>2517</v>
      </c>
      <c r="B1060" t="s">
        <v>2518</v>
      </c>
      <c r="C1060" s="3">
        <v>6950</v>
      </c>
      <c r="D1060" s="3">
        <v>2200</v>
      </c>
      <c r="F1060" s="14">
        <f>(Table1[[#This Row],[2021]]-Table1[[#This Row],[2020]])/Table1[[#This Row],[2020]]</f>
        <v>-0.68345323741007191</v>
      </c>
      <c r="G1060">
        <v>9150</v>
      </c>
    </row>
    <row r="1061" spans="1:7" x14ac:dyDescent="0.25">
      <c r="A1061" t="s">
        <v>379</v>
      </c>
      <c r="B1061" t="s">
        <v>2519</v>
      </c>
      <c r="D1061" s="3">
        <v>0</v>
      </c>
      <c r="E1061">
        <v>19995</v>
      </c>
      <c r="F1061" s="14" t="e">
        <f>(Table1[[#This Row],[2021]]-Table1[[#This Row],[2020]])/Table1[[#This Row],[2020]]</f>
        <v>#DIV/0!</v>
      </c>
      <c r="G1061">
        <v>19995</v>
      </c>
    </row>
    <row r="1062" spans="1:7" x14ac:dyDescent="0.25">
      <c r="A1062" t="s">
        <v>95</v>
      </c>
      <c r="B1062" t="s">
        <v>2520</v>
      </c>
      <c r="C1062" s="3">
        <v>1453860.24</v>
      </c>
      <c r="D1062" s="3">
        <v>457745.4</v>
      </c>
      <c r="E1062">
        <v>4725</v>
      </c>
      <c r="F1062" s="14">
        <f>(Table1[[#This Row],[2021]]-Table1[[#This Row],[2020]])/Table1[[#This Row],[2020]]</f>
        <v>-0.68515171719669554</v>
      </c>
      <c r="G1062">
        <v>1916330.6400000001</v>
      </c>
    </row>
    <row r="1063" spans="1:7" x14ac:dyDescent="0.25">
      <c r="A1063" t="s">
        <v>348</v>
      </c>
      <c r="B1063" t="s">
        <v>2521</v>
      </c>
      <c r="C1063" s="3">
        <v>29299.56</v>
      </c>
      <c r="D1063" s="3">
        <v>9065.7000000000007</v>
      </c>
      <c r="F1063" s="14">
        <f>(Table1[[#This Row],[2021]]-Table1[[#This Row],[2020]])/Table1[[#This Row],[2020]]</f>
        <v>-0.69058579719285884</v>
      </c>
      <c r="G1063">
        <v>38365.26</v>
      </c>
    </row>
    <row r="1064" spans="1:7" x14ac:dyDescent="0.25">
      <c r="A1064" t="s">
        <v>262</v>
      </c>
      <c r="B1064" t="s">
        <v>2522</v>
      </c>
      <c r="C1064" s="3">
        <v>197467.2</v>
      </c>
      <c r="D1064" s="3">
        <v>60505</v>
      </c>
      <c r="F1064" s="14">
        <f>(Table1[[#This Row],[2021]]-Table1[[#This Row],[2020]])/Table1[[#This Row],[2020]]</f>
        <v>-0.6935946830663523</v>
      </c>
      <c r="G1064">
        <v>257972.2</v>
      </c>
    </row>
    <row r="1065" spans="1:7" x14ac:dyDescent="0.25">
      <c r="A1065" t="s">
        <v>2523</v>
      </c>
      <c r="B1065" t="s">
        <v>2524</v>
      </c>
      <c r="C1065" s="3">
        <v>9879.58</v>
      </c>
      <c r="D1065" s="3">
        <v>3014.45</v>
      </c>
      <c r="F1065" s="14">
        <f>(Table1[[#This Row],[2021]]-Table1[[#This Row],[2020]])/Table1[[#This Row],[2020]]</f>
        <v>-0.69488075404015148</v>
      </c>
      <c r="G1065">
        <v>12894.029999999999</v>
      </c>
    </row>
    <row r="1066" spans="1:7" x14ac:dyDescent="0.25">
      <c r="A1066" t="s">
        <v>2525</v>
      </c>
      <c r="B1066" t="s">
        <v>2526</v>
      </c>
      <c r="C1066" s="3">
        <v>0</v>
      </c>
      <c r="F1066" s="14" t="e">
        <f>(Table1[[#This Row],[2021]]-Table1[[#This Row],[2020]])/Table1[[#This Row],[2020]]</f>
        <v>#DIV/0!</v>
      </c>
      <c r="G1066">
        <v>0</v>
      </c>
    </row>
    <row r="1067" spans="1:7" x14ac:dyDescent="0.25">
      <c r="A1067" t="s">
        <v>62</v>
      </c>
      <c r="B1067" t="s">
        <v>2527</v>
      </c>
      <c r="C1067" s="3">
        <v>1537217.85</v>
      </c>
      <c r="D1067" s="3">
        <v>466870.97</v>
      </c>
      <c r="E1067">
        <v>20246.400000000001</v>
      </c>
      <c r="F1067" s="14">
        <f>(Table1[[#This Row],[2021]]-Table1[[#This Row],[2020]])/Table1[[#This Row],[2020]]</f>
        <v>-0.69628834976122611</v>
      </c>
      <c r="G1067">
        <v>2024335.22</v>
      </c>
    </row>
    <row r="1068" spans="1:7" x14ac:dyDescent="0.25">
      <c r="A1068" t="s">
        <v>2528</v>
      </c>
      <c r="B1068" t="s">
        <v>2529</v>
      </c>
      <c r="D1068" s="3">
        <v>0</v>
      </c>
      <c r="F1068" s="14" t="e">
        <f>(Table1[[#This Row],[2021]]-Table1[[#This Row],[2020]])/Table1[[#This Row],[2020]]</f>
        <v>#DIV/0!</v>
      </c>
      <c r="G1068">
        <v>0</v>
      </c>
    </row>
    <row r="1069" spans="1:7" x14ac:dyDescent="0.25">
      <c r="A1069" t="s">
        <v>2530</v>
      </c>
      <c r="B1069" t="s">
        <v>2531</v>
      </c>
      <c r="D1069" s="3">
        <v>825</v>
      </c>
      <c r="F1069" s="14" t="e">
        <f>(Table1[[#This Row],[2021]]-Table1[[#This Row],[2020]])/Table1[[#This Row],[2020]]</f>
        <v>#DIV/0!</v>
      </c>
      <c r="G1069">
        <v>825</v>
      </c>
    </row>
    <row r="1070" spans="1:7" x14ac:dyDescent="0.25">
      <c r="A1070" t="s">
        <v>2532</v>
      </c>
      <c r="B1070" t="s">
        <v>2533</v>
      </c>
      <c r="D1070" s="3">
        <v>1300</v>
      </c>
      <c r="F1070" s="14" t="e">
        <f>(Table1[[#This Row],[2021]]-Table1[[#This Row],[2020]])/Table1[[#This Row],[2020]]</f>
        <v>#DIV/0!</v>
      </c>
      <c r="G1070">
        <v>1300</v>
      </c>
    </row>
    <row r="1071" spans="1:7" x14ac:dyDescent="0.25">
      <c r="A1071" t="s">
        <v>345</v>
      </c>
      <c r="B1071" t="s">
        <v>2534</v>
      </c>
      <c r="C1071" s="3">
        <v>31563</v>
      </c>
      <c r="D1071" s="3">
        <v>9563</v>
      </c>
      <c r="F1071" s="14">
        <f>(Table1[[#This Row],[2021]]-Table1[[#This Row],[2020]])/Table1[[#This Row],[2020]]</f>
        <v>-0.69701866109051736</v>
      </c>
      <c r="G1071">
        <v>41126</v>
      </c>
    </row>
    <row r="1072" spans="1:7" x14ac:dyDescent="0.25">
      <c r="A1072" t="s">
        <v>2535</v>
      </c>
      <c r="B1072" t="s">
        <v>2536</v>
      </c>
      <c r="C1072" s="3">
        <v>2000</v>
      </c>
      <c r="D1072" s="3">
        <v>605</v>
      </c>
      <c r="E1072">
        <v>1277.3599999999999</v>
      </c>
      <c r="F1072" s="14">
        <f>(Table1[[#This Row],[2021]]-Table1[[#This Row],[2020]])/Table1[[#This Row],[2020]]</f>
        <v>-0.69750000000000001</v>
      </c>
      <c r="G1072">
        <v>3882.3599999999997</v>
      </c>
    </row>
    <row r="1073" spans="1:7" x14ac:dyDescent="0.25">
      <c r="A1073" t="s">
        <v>2537</v>
      </c>
      <c r="B1073" t="s">
        <v>2538</v>
      </c>
      <c r="C1073" s="3">
        <v>4313.38</v>
      </c>
      <c r="D1073" s="3">
        <v>1300</v>
      </c>
      <c r="F1073" s="14">
        <f>(Table1[[#This Row],[2021]]-Table1[[#This Row],[2020]])/Table1[[#This Row],[2020]]</f>
        <v>-0.69861222521549227</v>
      </c>
      <c r="G1073">
        <v>5613.38</v>
      </c>
    </row>
    <row r="1074" spans="1:7" x14ac:dyDescent="0.25">
      <c r="A1074" t="s">
        <v>2539</v>
      </c>
      <c r="B1074" t="s">
        <v>2540</v>
      </c>
      <c r="C1074" s="3">
        <v>120000</v>
      </c>
      <c r="D1074" s="3">
        <v>36000</v>
      </c>
      <c r="F1074" s="14">
        <f>(Table1[[#This Row],[2021]]-Table1[[#This Row],[2020]])/Table1[[#This Row],[2020]]</f>
        <v>-0.7</v>
      </c>
      <c r="G1074">
        <v>156000</v>
      </c>
    </row>
    <row r="1075" spans="1:7" x14ac:dyDescent="0.25">
      <c r="A1075" t="s">
        <v>428</v>
      </c>
      <c r="B1075" t="s">
        <v>2541</v>
      </c>
      <c r="C1075" s="3">
        <v>57750</v>
      </c>
      <c r="D1075" s="3">
        <v>17201.54</v>
      </c>
      <c r="E1075">
        <v>13650</v>
      </c>
      <c r="F1075" s="14">
        <f>(Table1[[#This Row],[2021]]-Table1[[#This Row],[2020]])/Table1[[#This Row],[2020]]</f>
        <v>-0.70213783549783548</v>
      </c>
      <c r="G1075">
        <v>88601.540000000008</v>
      </c>
    </row>
    <row r="1076" spans="1:7" x14ac:dyDescent="0.25">
      <c r="A1076" t="s">
        <v>2542</v>
      </c>
      <c r="B1076" t="s">
        <v>2543</v>
      </c>
      <c r="D1076" s="3">
        <v>3727.5</v>
      </c>
      <c r="F1076" s="14" t="e">
        <f>(Table1[[#This Row],[2021]]-Table1[[#This Row],[2020]])/Table1[[#This Row],[2020]]</f>
        <v>#DIV/0!</v>
      </c>
      <c r="G1076">
        <v>3727.5</v>
      </c>
    </row>
    <row r="1077" spans="1:7" x14ac:dyDescent="0.25">
      <c r="A1077" t="s">
        <v>2544</v>
      </c>
      <c r="B1077" t="s">
        <v>2545</v>
      </c>
      <c r="C1077" s="3">
        <v>450</v>
      </c>
      <c r="D1077" s="3">
        <v>133.02000000000001</v>
      </c>
      <c r="F1077" s="14">
        <f>(Table1[[#This Row],[2021]]-Table1[[#This Row],[2020]])/Table1[[#This Row],[2020]]</f>
        <v>-0.70440000000000003</v>
      </c>
      <c r="G1077">
        <v>583.02</v>
      </c>
    </row>
    <row r="1078" spans="1:7" x14ac:dyDescent="0.25">
      <c r="A1078" t="s">
        <v>396</v>
      </c>
      <c r="B1078" t="s">
        <v>2546</v>
      </c>
      <c r="C1078" s="3">
        <v>58302.3</v>
      </c>
      <c r="D1078" s="3">
        <v>17100</v>
      </c>
      <c r="F1078" s="14">
        <f>(Table1[[#This Row],[2021]]-Table1[[#This Row],[2020]])/Table1[[#This Row],[2020]]</f>
        <v>-0.70670110784651718</v>
      </c>
      <c r="G1078">
        <v>75402.3</v>
      </c>
    </row>
    <row r="1079" spans="1:7" x14ac:dyDescent="0.25">
      <c r="A1079" t="s">
        <v>103</v>
      </c>
      <c r="B1079" t="s">
        <v>2547</v>
      </c>
      <c r="C1079" s="3">
        <v>115600</v>
      </c>
      <c r="D1079" s="3">
        <v>33800</v>
      </c>
      <c r="F1079" s="14">
        <f>(Table1[[#This Row],[2021]]-Table1[[#This Row],[2020]])/Table1[[#This Row],[2020]]</f>
        <v>-0.70761245674740481</v>
      </c>
      <c r="G1079">
        <v>149400</v>
      </c>
    </row>
    <row r="1080" spans="1:7" x14ac:dyDescent="0.25">
      <c r="A1080" t="s">
        <v>461</v>
      </c>
      <c r="B1080" t="s">
        <v>2548</v>
      </c>
      <c r="D1080" s="3">
        <v>10200</v>
      </c>
      <c r="F1080" s="14" t="e">
        <f>(Table1[[#This Row],[2021]]-Table1[[#This Row],[2020]])/Table1[[#This Row],[2020]]</f>
        <v>#DIV/0!</v>
      </c>
      <c r="G1080">
        <v>10200</v>
      </c>
    </row>
    <row r="1081" spans="1:7" x14ac:dyDescent="0.25">
      <c r="A1081" t="s">
        <v>10</v>
      </c>
      <c r="B1081" t="s">
        <v>2549</v>
      </c>
      <c r="C1081" s="3">
        <v>4330080.93</v>
      </c>
      <c r="D1081" s="3">
        <v>1262755.3999999999</v>
      </c>
      <c r="E1081">
        <v>721575</v>
      </c>
      <c r="F1081" s="14">
        <f>(Table1[[#This Row],[2021]]-Table1[[#This Row],[2020]])/Table1[[#This Row],[2020]]</f>
        <v>-0.70837602797414689</v>
      </c>
      <c r="G1081">
        <v>6314411.3300000001</v>
      </c>
    </row>
    <row r="1082" spans="1:7" x14ac:dyDescent="0.25">
      <c r="A1082" t="s">
        <v>2550</v>
      </c>
      <c r="B1082" t="s">
        <v>2551</v>
      </c>
      <c r="C1082" s="3">
        <v>23072.7</v>
      </c>
      <c r="D1082" s="3">
        <v>6678.43</v>
      </c>
      <c r="F1082" s="14">
        <f>(Table1[[#This Row],[2021]]-Table1[[#This Row],[2020]])/Table1[[#This Row],[2020]]</f>
        <v>-0.71054839702332195</v>
      </c>
      <c r="G1082">
        <v>29751.13</v>
      </c>
    </row>
    <row r="1083" spans="1:7" x14ac:dyDescent="0.25">
      <c r="A1083" t="s">
        <v>250</v>
      </c>
      <c r="B1083" t="s">
        <v>2552</v>
      </c>
      <c r="C1083" s="3">
        <v>97065.15</v>
      </c>
      <c r="D1083" s="3">
        <v>27751.5</v>
      </c>
      <c r="E1083">
        <v>21735</v>
      </c>
      <c r="F1083" s="14">
        <f>(Table1[[#This Row],[2021]]-Table1[[#This Row],[2020]])/Table1[[#This Row],[2020]]</f>
        <v>-0.71409409041247041</v>
      </c>
      <c r="G1083">
        <v>146551.65</v>
      </c>
    </row>
    <row r="1084" spans="1:7" x14ac:dyDescent="0.25">
      <c r="A1084" t="s">
        <v>2553</v>
      </c>
      <c r="B1084" t="s">
        <v>2554</v>
      </c>
      <c r="C1084" s="3">
        <v>81635.45</v>
      </c>
      <c r="D1084" s="3">
        <v>23227.64</v>
      </c>
      <c r="E1084">
        <v>20000</v>
      </c>
      <c r="F1084" s="14">
        <f>(Table1[[#This Row],[2021]]-Table1[[#This Row],[2020]])/Table1[[#This Row],[2020]]</f>
        <v>-0.71547115866942612</v>
      </c>
      <c r="G1084">
        <v>124863.09</v>
      </c>
    </row>
    <row r="1085" spans="1:7" x14ac:dyDescent="0.25">
      <c r="A1085" t="s">
        <v>2555</v>
      </c>
      <c r="B1085" t="s">
        <v>2556</v>
      </c>
      <c r="C1085" s="3">
        <v>222778.04</v>
      </c>
      <c r="D1085" s="3">
        <v>63083.040000000001</v>
      </c>
      <c r="E1085">
        <v>8944.2000000000007</v>
      </c>
      <c r="F1085" s="14">
        <f>(Table1[[#This Row],[2021]]-Table1[[#This Row],[2020]])/Table1[[#This Row],[2020]]</f>
        <v>-0.71683456771592025</v>
      </c>
      <c r="G1085">
        <v>294805.28000000003</v>
      </c>
    </row>
    <row r="1086" spans="1:7" x14ac:dyDescent="0.25">
      <c r="A1086" t="s">
        <v>2557</v>
      </c>
      <c r="B1086" t="s">
        <v>2558</v>
      </c>
      <c r="C1086" s="3">
        <v>16873</v>
      </c>
      <c r="D1086" s="3">
        <v>4755</v>
      </c>
      <c r="F1086" s="14">
        <f>(Table1[[#This Row],[2021]]-Table1[[#This Row],[2020]])/Table1[[#This Row],[2020]]</f>
        <v>-0.71818882237894865</v>
      </c>
      <c r="G1086">
        <v>21628</v>
      </c>
    </row>
    <row r="1087" spans="1:7" x14ac:dyDescent="0.25">
      <c r="A1087" t="s">
        <v>750</v>
      </c>
      <c r="B1087" t="s">
        <v>2559</v>
      </c>
      <c r="C1087" s="3">
        <v>31995</v>
      </c>
      <c r="D1087" s="3">
        <v>9000</v>
      </c>
      <c r="F1087" s="14">
        <f>(Table1[[#This Row],[2021]]-Table1[[#This Row],[2020]])/Table1[[#This Row],[2020]]</f>
        <v>-0.71870604781997183</v>
      </c>
      <c r="G1087">
        <v>40995</v>
      </c>
    </row>
    <row r="1088" spans="1:7" x14ac:dyDescent="0.25">
      <c r="A1088" t="s">
        <v>107</v>
      </c>
      <c r="B1088" t="s">
        <v>2560</v>
      </c>
      <c r="C1088" s="3">
        <v>1291346.7</v>
      </c>
      <c r="D1088" s="3">
        <v>360714.17</v>
      </c>
      <c r="E1088">
        <v>0</v>
      </c>
      <c r="F1088" s="14">
        <f>(Table1[[#This Row],[2021]]-Table1[[#This Row],[2020]])/Table1[[#This Row],[2020]]</f>
        <v>-0.7206682217873791</v>
      </c>
      <c r="G1088">
        <v>1652060.8699999999</v>
      </c>
    </row>
    <row r="1089" spans="1:7" x14ac:dyDescent="0.25">
      <c r="A1089" t="s">
        <v>259</v>
      </c>
      <c r="B1089" t="s">
        <v>2561</v>
      </c>
      <c r="C1089" s="3">
        <v>249853.8</v>
      </c>
      <c r="D1089" s="3">
        <v>69442.45</v>
      </c>
      <c r="F1089" s="14">
        <f>(Table1[[#This Row],[2021]]-Table1[[#This Row],[2020]])/Table1[[#This Row],[2020]]</f>
        <v>-0.72206766517059173</v>
      </c>
      <c r="G1089">
        <v>319296.25</v>
      </c>
    </row>
    <row r="1090" spans="1:7" x14ac:dyDescent="0.25">
      <c r="A1090" t="s">
        <v>2562</v>
      </c>
      <c r="B1090" t="s">
        <v>2563</v>
      </c>
      <c r="C1090" s="3">
        <v>12194.18</v>
      </c>
      <c r="D1090" s="3">
        <v>3342.47</v>
      </c>
      <c r="F1090" s="14">
        <f>(Table1[[#This Row],[2021]]-Table1[[#This Row],[2020]])/Table1[[#This Row],[2020]]</f>
        <v>-0.72589628822930286</v>
      </c>
      <c r="G1090">
        <v>15536.65</v>
      </c>
    </row>
    <row r="1091" spans="1:7" x14ac:dyDescent="0.25">
      <c r="A1091" t="s">
        <v>275</v>
      </c>
      <c r="B1091" t="s">
        <v>2564</v>
      </c>
      <c r="C1091" s="3">
        <v>45277.26</v>
      </c>
      <c r="D1091" s="3">
        <v>12353.25</v>
      </c>
      <c r="F1091" s="14">
        <f>(Table1[[#This Row],[2021]]-Table1[[#This Row],[2020]])/Table1[[#This Row],[2020]]</f>
        <v>-0.72716436462807155</v>
      </c>
      <c r="G1091">
        <v>57630.51</v>
      </c>
    </row>
    <row r="1092" spans="1:7" x14ac:dyDescent="0.25">
      <c r="A1092" t="s">
        <v>511</v>
      </c>
      <c r="B1092" t="s">
        <v>2565</v>
      </c>
      <c r="C1092" s="3">
        <v>23255</v>
      </c>
      <c r="D1092" s="3">
        <v>6330</v>
      </c>
      <c r="E1092">
        <v>-6330</v>
      </c>
      <c r="F1092" s="14">
        <f>(Table1[[#This Row],[2021]]-Table1[[#This Row],[2020]])/Table1[[#This Row],[2020]]</f>
        <v>-0.72780047301655559</v>
      </c>
      <c r="G1092">
        <v>23255</v>
      </c>
    </row>
    <row r="1093" spans="1:7" x14ac:dyDescent="0.25">
      <c r="A1093" t="s">
        <v>2566</v>
      </c>
      <c r="B1093" t="s">
        <v>2567</v>
      </c>
      <c r="D1093" s="3">
        <v>2817.44</v>
      </c>
      <c r="F1093" s="14" t="e">
        <f>(Table1[[#This Row],[2021]]-Table1[[#This Row],[2020]])/Table1[[#This Row],[2020]]</f>
        <v>#DIV/0!</v>
      </c>
      <c r="G1093">
        <v>2817.44</v>
      </c>
    </row>
    <row r="1094" spans="1:7" x14ac:dyDescent="0.25">
      <c r="A1094" t="s">
        <v>2568</v>
      </c>
      <c r="B1094" t="s">
        <v>2569</v>
      </c>
      <c r="C1094" s="3">
        <v>87258.46</v>
      </c>
      <c r="D1094" s="3">
        <v>23414.33</v>
      </c>
      <c r="E1094">
        <v>5000</v>
      </c>
      <c r="F1094" s="14">
        <f>(Table1[[#This Row],[2021]]-Table1[[#This Row],[2020]])/Table1[[#This Row],[2020]]</f>
        <v>-0.73166693521751358</v>
      </c>
      <c r="G1094">
        <v>115672.79000000001</v>
      </c>
    </row>
    <row r="1095" spans="1:7" x14ac:dyDescent="0.25">
      <c r="A1095" t="s">
        <v>55</v>
      </c>
      <c r="B1095" t="s">
        <v>2570</v>
      </c>
      <c r="C1095" s="3">
        <v>6821456.25</v>
      </c>
      <c r="D1095" s="3">
        <v>1821650.25</v>
      </c>
      <c r="E1095">
        <v>0</v>
      </c>
      <c r="F1095" s="14">
        <f>(Table1[[#This Row],[2021]]-Table1[[#This Row],[2020]])/Table1[[#This Row],[2020]]</f>
        <v>-0.7329528793796779</v>
      </c>
      <c r="G1095">
        <v>8643106.5</v>
      </c>
    </row>
    <row r="1096" spans="1:7" x14ac:dyDescent="0.25">
      <c r="A1096" t="s">
        <v>541</v>
      </c>
      <c r="B1096" t="s">
        <v>2571</v>
      </c>
      <c r="C1096" s="3">
        <v>15000</v>
      </c>
      <c r="D1096" s="3">
        <v>4000</v>
      </c>
      <c r="F1096" s="14">
        <f>(Table1[[#This Row],[2021]]-Table1[[#This Row],[2020]])/Table1[[#This Row],[2020]]</f>
        <v>-0.73333333333333328</v>
      </c>
      <c r="G1096">
        <v>19000</v>
      </c>
    </row>
    <row r="1097" spans="1:7" x14ac:dyDescent="0.25">
      <c r="A1097" t="s">
        <v>2572</v>
      </c>
      <c r="B1097" t="s">
        <v>2573</v>
      </c>
      <c r="C1097" s="3">
        <v>71875</v>
      </c>
      <c r="D1097" s="3">
        <v>19000</v>
      </c>
      <c r="F1097" s="14">
        <f>(Table1[[#This Row],[2021]]-Table1[[#This Row],[2020]])/Table1[[#This Row],[2020]]</f>
        <v>-0.73565217391304349</v>
      </c>
      <c r="G1097">
        <v>90875</v>
      </c>
    </row>
    <row r="1098" spans="1:7" x14ac:dyDescent="0.25">
      <c r="A1098" t="s">
        <v>2574</v>
      </c>
      <c r="B1098" t="s">
        <v>2575</v>
      </c>
      <c r="D1098" s="3">
        <v>550</v>
      </c>
      <c r="F1098" s="14" t="e">
        <f>(Table1[[#This Row],[2021]]-Table1[[#This Row],[2020]])/Table1[[#This Row],[2020]]</f>
        <v>#DIV/0!</v>
      </c>
      <c r="G1098">
        <v>550</v>
      </c>
    </row>
    <row r="1099" spans="1:7" x14ac:dyDescent="0.25">
      <c r="A1099" t="s">
        <v>253</v>
      </c>
      <c r="B1099" t="s">
        <v>2576</v>
      </c>
      <c r="C1099" s="3">
        <v>25332.57</v>
      </c>
      <c r="D1099" s="3">
        <v>6662.25</v>
      </c>
      <c r="F1099" s="14">
        <f>(Table1[[#This Row],[2021]]-Table1[[#This Row],[2020]])/Table1[[#This Row],[2020]]</f>
        <v>-0.73700852301996989</v>
      </c>
      <c r="G1099">
        <v>31994.82</v>
      </c>
    </row>
    <row r="1100" spans="1:7" x14ac:dyDescent="0.25">
      <c r="A1100" t="s">
        <v>340</v>
      </c>
      <c r="B1100" t="s">
        <v>2577</v>
      </c>
      <c r="C1100" s="3">
        <v>28986.3</v>
      </c>
      <c r="D1100" s="3">
        <v>7549.5</v>
      </c>
      <c r="F1100" s="14">
        <f>(Table1[[#This Row],[2021]]-Table1[[#This Row],[2020]])/Table1[[#This Row],[2020]]</f>
        <v>-0.73954937332463955</v>
      </c>
      <c r="G1100">
        <v>36535.800000000003</v>
      </c>
    </row>
    <row r="1101" spans="1:7" x14ac:dyDescent="0.25">
      <c r="A1101" t="s">
        <v>2578</v>
      </c>
      <c r="B1101" t="s">
        <v>2579</v>
      </c>
      <c r="C1101" s="3">
        <v>52046001.259999998</v>
      </c>
      <c r="D1101" s="3">
        <v>13472207.800000001</v>
      </c>
      <c r="E1101">
        <v>473235.63</v>
      </c>
      <c r="F1101" s="14">
        <f>(Table1[[#This Row],[2021]]-Table1[[#This Row],[2020]])/Table1[[#This Row],[2020]]</f>
        <v>-0.74114807143975381</v>
      </c>
      <c r="G1101">
        <v>65991444.690000005</v>
      </c>
    </row>
    <row r="1102" spans="1:7" x14ac:dyDescent="0.25">
      <c r="A1102" t="s">
        <v>2580</v>
      </c>
      <c r="B1102" t="s">
        <v>2581</v>
      </c>
      <c r="D1102" s="3">
        <v>1103.5</v>
      </c>
      <c r="F1102" s="14" t="e">
        <f>(Table1[[#This Row],[2021]]-Table1[[#This Row],[2020]])/Table1[[#This Row],[2020]]</f>
        <v>#DIV/0!</v>
      </c>
      <c r="G1102">
        <v>1103.5</v>
      </c>
    </row>
    <row r="1103" spans="1:7" x14ac:dyDescent="0.25">
      <c r="A1103" t="s">
        <v>2582</v>
      </c>
      <c r="B1103" t="s">
        <v>2583</v>
      </c>
      <c r="C1103" s="3">
        <v>1251.5999999999999</v>
      </c>
      <c r="D1103" s="3">
        <v>320</v>
      </c>
      <c r="F1103" s="14">
        <f>(Table1[[#This Row],[2021]]-Table1[[#This Row],[2020]])/Table1[[#This Row],[2020]]</f>
        <v>-0.74432726110578462</v>
      </c>
      <c r="G1103">
        <v>1571.6</v>
      </c>
    </row>
    <row r="1104" spans="1:7" x14ac:dyDescent="0.25">
      <c r="A1104" t="s">
        <v>50</v>
      </c>
      <c r="B1104" t="s">
        <v>2584</v>
      </c>
      <c r="C1104" s="3">
        <v>1004417.4</v>
      </c>
      <c r="D1104" s="3">
        <v>248711.5</v>
      </c>
      <c r="F1104" s="14">
        <f>(Table1[[#This Row],[2021]]-Table1[[#This Row],[2020]])/Table1[[#This Row],[2020]]</f>
        <v>-0.7523823263117505</v>
      </c>
      <c r="G1104">
        <v>1253128.8999999999</v>
      </c>
    </row>
    <row r="1105" spans="1:7" x14ac:dyDescent="0.25">
      <c r="A1105" t="s">
        <v>2585</v>
      </c>
      <c r="B1105" t="s">
        <v>2586</v>
      </c>
      <c r="D1105" s="3">
        <v>32279.05</v>
      </c>
      <c r="F1105" s="14" t="e">
        <f>(Table1[[#This Row],[2021]]-Table1[[#This Row],[2020]])/Table1[[#This Row],[2020]]</f>
        <v>#DIV/0!</v>
      </c>
      <c r="G1105">
        <v>32279.05</v>
      </c>
    </row>
    <row r="1106" spans="1:7" x14ac:dyDescent="0.25">
      <c r="A1106" t="s">
        <v>2587</v>
      </c>
      <c r="B1106" t="s">
        <v>2588</v>
      </c>
      <c r="D1106" s="3">
        <v>1000</v>
      </c>
      <c r="F1106" s="14" t="e">
        <f>(Table1[[#This Row],[2021]]-Table1[[#This Row],[2020]])/Table1[[#This Row],[2020]]</f>
        <v>#DIV/0!</v>
      </c>
      <c r="G1106">
        <v>1000</v>
      </c>
    </row>
    <row r="1107" spans="1:7" x14ac:dyDescent="0.25">
      <c r="A1107" t="s">
        <v>2589</v>
      </c>
      <c r="B1107" t="s">
        <v>2590</v>
      </c>
      <c r="C1107" s="3">
        <v>0</v>
      </c>
      <c r="F1107" s="14" t="e">
        <f>(Table1[[#This Row],[2021]]-Table1[[#This Row],[2020]])/Table1[[#This Row],[2020]]</f>
        <v>#DIV/0!</v>
      </c>
      <c r="G1107">
        <v>0</v>
      </c>
    </row>
    <row r="1108" spans="1:7" x14ac:dyDescent="0.25">
      <c r="A1108" t="s">
        <v>398</v>
      </c>
      <c r="B1108" t="s">
        <v>2591</v>
      </c>
      <c r="C1108" s="3">
        <v>44436.15</v>
      </c>
      <c r="D1108" s="3">
        <v>10960.95</v>
      </c>
      <c r="F1108" s="14">
        <f>(Table1[[#This Row],[2021]]-Table1[[#This Row],[2020]])/Table1[[#This Row],[2020]]</f>
        <v>-0.75333259069473835</v>
      </c>
      <c r="G1108">
        <v>55397.100000000006</v>
      </c>
    </row>
    <row r="1109" spans="1:7" x14ac:dyDescent="0.25">
      <c r="A1109" t="s">
        <v>2592</v>
      </c>
      <c r="B1109" t="s">
        <v>2593</v>
      </c>
      <c r="C1109" s="3">
        <v>69640</v>
      </c>
      <c r="D1109" s="3">
        <v>16750</v>
      </c>
      <c r="F1109" s="14">
        <f>(Table1[[#This Row],[2021]]-Table1[[#This Row],[2020]])/Table1[[#This Row],[2020]]</f>
        <v>-0.75947731188971856</v>
      </c>
      <c r="G1109">
        <v>86390</v>
      </c>
    </row>
    <row r="1110" spans="1:7" x14ac:dyDescent="0.25">
      <c r="A1110" t="s">
        <v>136</v>
      </c>
      <c r="B1110" t="s">
        <v>2594</v>
      </c>
      <c r="C1110" s="3">
        <v>217270.27</v>
      </c>
      <c r="D1110" s="3">
        <v>52233.3</v>
      </c>
      <c r="F1110" s="14">
        <f>(Table1[[#This Row],[2021]]-Table1[[#This Row],[2020]])/Table1[[#This Row],[2020]]</f>
        <v>-0.75959297146360605</v>
      </c>
      <c r="G1110">
        <v>269503.57</v>
      </c>
    </row>
    <row r="1111" spans="1:7" x14ac:dyDescent="0.25">
      <c r="A1111" t="s">
        <v>2595</v>
      </c>
      <c r="B1111" t="s">
        <v>2596</v>
      </c>
      <c r="D1111" s="3">
        <v>1000</v>
      </c>
      <c r="F1111" s="14" t="e">
        <f>(Table1[[#This Row],[2021]]-Table1[[#This Row],[2020]])/Table1[[#This Row],[2020]]</f>
        <v>#DIV/0!</v>
      </c>
      <c r="G1111">
        <v>1000</v>
      </c>
    </row>
    <row r="1112" spans="1:7" x14ac:dyDescent="0.25">
      <c r="A1112" t="s">
        <v>730</v>
      </c>
      <c r="B1112" t="s">
        <v>2597</v>
      </c>
      <c r="D1112" s="3">
        <v>8575.35</v>
      </c>
      <c r="E1112">
        <v>51132.22</v>
      </c>
      <c r="F1112" s="14" t="e">
        <f>(Table1[[#This Row],[2021]]-Table1[[#This Row],[2020]])/Table1[[#This Row],[2020]]</f>
        <v>#DIV/0!</v>
      </c>
      <c r="G1112">
        <v>59707.57</v>
      </c>
    </row>
    <row r="1113" spans="1:7" x14ac:dyDescent="0.25">
      <c r="A1113" t="s">
        <v>438</v>
      </c>
      <c r="B1113" t="s">
        <v>2598</v>
      </c>
      <c r="C1113" s="3">
        <v>51250</v>
      </c>
      <c r="D1113" s="3">
        <v>12250</v>
      </c>
      <c r="F1113" s="14">
        <f>(Table1[[#This Row],[2021]]-Table1[[#This Row],[2020]])/Table1[[#This Row],[2020]]</f>
        <v>-0.76097560975609757</v>
      </c>
      <c r="G1113">
        <v>63500</v>
      </c>
    </row>
    <row r="1114" spans="1:7" x14ac:dyDescent="0.25">
      <c r="A1114" t="s">
        <v>535</v>
      </c>
      <c r="B1114" t="s">
        <v>2599</v>
      </c>
      <c r="C1114" s="3">
        <v>5270.8</v>
      </c>
      <c r="D1114" s="3">
        <v>1250</v>
      </c>
      <c r="F1114" s="14">
        <f>(Table1[[#This Row],[2021]]-Table1[[#This Row],[2020]])/Table1[[#This Row],[2020]]</f>
        <v>-0.76284435000379447</v>
      </c>
      <c r="G1114">
        <v>6520.8</v>
      </c>
    </row>
    <row r="1115" spans="1:7" x14ac:dyDescent="0.25">
      <c r="A1115" t="s">
        <v>2600</v>
      </c>
      <c r="B1115" t="s">
        <v>2601</v>
      </c>
      <c r="E1115">
        <v>1000</v>
      </c>
      <c r="F1115" s="14" t="e">
        <f>(Table1[[#This Row],[2021]]-Table1[[#This Row],[2020]])/Table1[[#This Row],[2020]]</f>
        <v>#DIV/0!</v>
      </c>
      <c r="G1115">
        <v>1000</v>
      </c>
    </row>
    <row r="1116" spans="1:7" x14ac:dyDescent="0.25">
      <c r="A1116" t="s">
        <v>2602</v>
      </c>
      <c r="B1116" t="s">
        <v>2603</v>
      </c>
      <c r="C1116" s="3">
        <v>60000</v>
      </c>
      <c r="D1116" s="3">
        <v>14135</v>
      </c>
      <c r="F1116" s="14">
        <f>(Table1[[#This Row],[2021]]-Table1[[#This Row],[2020]])/Table1[[#This Row],[2020]]</f>
        <v>-0.76441666666666663</v>
      </c>
      <c r="G1116">
        <v>74135</v>
      </c>
    </row>
    <row r="1117" spans="1:7" x14ac:dyDescent="0.25">
      <c r="A1117" t="s">
        <v>2604</v>
      </c>
      <c r="B1117" t="s">
        <v>2605</v>
      </c>
      <c r="D1117" s="3">
        <v>3800</v>
      </c>
      <c r="F1117" s="14" t="e">
        <f>(Table1[[#This Row],[2021]]-Table1[[#This Row],[2020]])/Table1[[#This Row],[2020]]</f>
        <v>#DIV/0!</v>
      </c>
      <c r="G1117">
        <v>3800</v>
      </c>
    </row>
    <row r="1118" spans="1:7" x14ac:dyDescent="0.25">
      <c r="A1118" t="s">
        <v>2606</v>
      </c>
      <c r="B1118" t="s">
        <v>2607</v>
      </c>
      <c r="C1118" s="3">
        <v>33320.699999999997</v>
      </c>
      <c r="D1118" s="3">
        <v>7805.7</v>
      </c>
      <c r="F1118" s="14">
        <f>(Table1[[#This Row],[2021]]-Table1[[#This Row],[2020]])/Table1[[#This Row],[2020]]</f>
        <v>-0.76574021554169025</v>
      </c>
      <c r="G1118">
        <v>41126.399999999994</v>
      </c>
    </row>
    <row r="1119" spans="1:7" x14ac:dyDescent="0.25">
      <c r="A1119" t="s">
        <v>395</v>
      </c>
      <c r="B1119" t="s">
        <v>2608</v>
      </c>
      <c r="C1119" s="3">
        <v>18900</v>
      </c>
      <c r="D1119" s="3">
        <v>4410</v>
      </c>
      <c r="F1119" s="14">
        <f>(Table1[[#This Row],[2021]]-Table1[[#This Row],[2020]])/Table1[[#This Row],[2020]]</f>
        <v>-0.76666666666666672</v>
      </c>
      <c r="G1119">
        <v>23310</v>
      </c>
    </row>
    <row r="1120" spans="1:7" x14ac:dyDescent="0.25">
      <c r="A1120" t="s">
        <v>2609</v>
      </c>
      <c r="B1120" t="s">
        <v>2610</v>
      </c>
      <c r="D1120" s="3">
        <v>3987.9</v>
      </c>
      <c r="F1120" s="14" t="e">
        <f>(Table1[[#This Row],[2021]]-Table1[[#This Row],[2020]])/Table1[[#This Row],[2020]]</f>
        <v>#DIV/0!</v>
      </c>
      <c r="G1120">
        <v>3987.9</v>
      </c>
    </row>
    <row r="1121" spans="1:7" x14ac:dyDescent="0.25">
      <c r="A1121" t="s">
        <v>2611</v>
      </c>
      <c r="B1121" t="s">
        <v>2612</v>
      </c>
      <c r="D1121" s="3">
        <v>2000</v>
      </c>
      <c r="F1121" s="14" t="e">
        <f>(Table1[[#This Row],[2021]]-Table1[[#This Row],[2020]])/Table1[[#This Row],[2020]]</f>
        <v>#DIV/0!</v>
      </c>
      <c r="G1121">
        <v>2000</v>
      </c>
    </row>
    <row r="1122" spans="1:7" x14ac:dyDescent="0.25">
      <c r="A1122" t="s">
        <v>2613</v>
      </c>
      <c r="B1122" t="s">
        <v>2614</v>
      </c>
      <c r="D1122" s="3">
        <v>30000</v>
      </c>
      <c r="F1122" s="14" t="e">
        <f>(Table1[[#This Row],[2021]]-Table1[[#This Row],[2020]])/Table1[[#This Row],[2020]]</f>
        <v>#DIV/0!</v>
      </c>
      <c r="G1122">
        <v>30000</v>
      </c>
    </row>
    <row r="1123" spans="1:7" x14ac:dyDescent="0.25">
      <c r="A1123" t="s">
        <v>2615</v>
      </c>
      <c r="B1123" t="s">
        <v>2616</v>
      </c>
      <c r="D1123" s="3">
        <v>1000</v>
      </c>
      <c r="F1123" s="14" t="e">
        <f>(Table1[[#This Row],[2021]]-Table1[[#This Row],[2020]])/Table1[[#This Row],[2020]]</f>
        <v>#DIV/0!</v>
      </c>
      <c r="G1123">
        <v>1000</v>
      </c>
    </row>
    <row r="1124" spans="1:7" x14ac:dyDescent="0.25">
      <c r="A1124" t="s">
        <v>2617</v>
      </c>
      <c r="B1124" t="s">
        <v>2618</v>
      </c>
      <c r="C1124" s="3">
        <v>27730.17</v>
      </c>
      <c r="D1124" s="3">
        <v>6437.2999999999993</v>
      </c>
      <c r="E1124">
        <v>2983.45</v>
      </c>
      <c r="F1124" s="14">
        <f>(Table1[[#This Row],[2021]]-Table1[[#This Row],[2020]])/Table1[[#This Row],[2020]]</f>
        <v>-0.76785933876352008</v>
      </c>
      <c r="G1124">
        <v>37150.92</v>
      </c>
    </row>
    <row r="1125" spans="1:7" x14ac:dyDescent="0.25">
      <c r="A1125" t="s">
        <v>210</v>
      </c>
      <c r="B1125" t="s">
        <v>2619</v>
      </c>
      <c r="C1125" s="3">
        <v>91875</v>
      </c>
      <c r="D1125" s="3">
        <v>21213.15</v>
      </c>
      <c r="F1125" s="14">
        <f>(Table1[[#This Row],[2021]]-Table1[[#This Row],[2020]])/Table1[[#This Row],[2020]]</f>
        <v>-0.76910857142857147</v>
      </c>
      <c r="G1125">
        <v>113088.15</v>
      </c>
    </row>
    <row r="1126" spans="1:7" x14ac:dyDescent="0.25">
      <c r="A1126" t="s">
        <v>2620</v>
      </c>
      <c r="B1126" t="s">
        <v>2621</v>
      </c>
      <c r="C1126" s="3">
        <v>24000</v>
      </c>
      <c r="D1126" s="3">
        <v>5537.3</v>
      </c>
      <c r="F1126" s="14">
        <f>(Table1[[#This Row],[2021]]-Table1[[#This Row],[2020]])/Table1[[#This Row],[2020]]</f>
        <v>-0.76927916666666674</v>
      </c>
      <c r="G1126">
        <v>29537.3</v>
      </c>
    </row>
    <row r="1127" spans="1:7" x14ac:dyDescent="0.25">
      <c r="A1127" t="s">
        <v>2622</v>
      </c>
      <c r="B1127" t="s">
        <v>2623</v>
      </c>
      <c r="E1127">
        <v>875</v>
      </c>
      <c r="F1127" s="14" t="e">
        <f>(Table1[[#This Row],[2021]]-Table1[[#This Row],[2020]])/Table1[[#This Row],[2020]]</f>
        <v>#DIV/0!</v>
      </c>
      <c r="G1127">
        <v>875</v>
      </c>
    </row>
    <row r="1128" spans="1:7" x14ac:dyDescent="0.25">
      <c r="A1128" t="s">
        <v>2624</v>
      </c>
      <c r="B1128" t="s">
        <v>2625</v>
      </c>
      <c r="D1128" s="3">
        <v>1000</v>
      </c>
      <c r="F1128" s="14" t="e">
        <f>(Table1[[#This Row],[2021]]-Table1[[#This Row],[2020]])/Table1[[#This Row],[2020]]</f>
        <v>#DIV/0!</v>
      </c>
      <c r="G1128">
        <v>1000</v>
      </c>
    </row>
    <row r="1129" spans="1:7" x14ac:dyDescent="0.25">
      <c r="A1129" t="s">
        <v>39</v>
      </c>
      <c r="B1129" t="s">
        <v>2626</v>
      </c>
      <c r="C1129" s="3">
        <v>1216325.25</v>
      </c>
      <c r="D1129" s="3">
        <v>279219.78000000003</v>
      </c>
      <c r="E1129">
        <v>383502</v>
      </c>
      <c r="F1129" s="14">
        <f>(Table1[[#This Row],[2021]]-Table1[[#This Row],[2020]])/Table1[[#This Row],[2020]]</f>
        <v>-0.77043987206546927</v>
      </c>
      <c r="G1129">
        <v>1879047.03</v>
      </c>
    </row>
    <row r="1130" spans="1:7" x14ac:dyDescent="0.25">
      <c r="A1130" t="s">
        <v>2627</v>
      </c>
      <c r="B1130" t="s">
        <v>2628</v>
      </c>
      <c r="D1130" s="3">
        <v>1052.5</v>
      </c>
      <c r="F1130" s="14" t="e">
        <f>(Table1[[#This Row],[2021]]-Table1[[#This Row],[2020]])/Table1[[#This Row],[2020]]</f>
        <v>#DIV/0!</v>
      </c>
      <c r="G1130">
        <v>1052.5</v>
      </c>
    </row>
    <row r="1131" spans="1:7" x14ac:dyDescent="0.25">
      <c r="A1131" t="s">
        <v>220</v>
      </c>
      <c r="B1131" t="s">
        <v>2629</v>
      </c>
      <c r="C1131" s="3">
        <v>98498</v>
      </c>
      <c r="D1131" s="3">
        <v>22557.15</v>
      </c>
      <c r="F1131" s="14">
        <f>(Table1[[#This Row],[2021]]-Table1[[#This Row],[2020]])/Table1[[#This Row],[2020]]</f>
        <v>-0.77098875104063036</v>
      </c>
      <c r="G1131">
        <v>121055.15</v>
      </c>
    </row>
    <row r="1132" spans="1:7" x14ac:dyDescent="0.25">
      <c r="A1132" t="s">
        <v>301</v>
      </c>
      <c r="B1132" t="s">
        <v>2630</v>
      </c>
      <c r="C1132" s="3">
        <v>164658</v>
      </c>
      <c r="D1132" s="3">
        <v>37628.269999999997</v>
      </c>
      <c r="F1132" s="14">
        <f>(Table1[[#This Row],[2021]]-Table1[[#This Row],[2020]])/Table1[[#This Row],[2020]]</f>
        <v>-0.77147621129857047</v>
      </c>
      <c r="G1132">
        <v>202286.27</v>
      </c>
    </row>
    <row r="1133" spans="1:7" x14ac:dyDescent="0.25">
      <c r="A1133" t="s">
        <v>516</v>
      </c>
      <c r="B1133" t="s">
        <v>2631</v>
      </c>
      <c r="C1133" s="3">
        <v>43723.170000000013</v>
      </c>
      <c r="D1133" s="3">
        <v>9860.44</v>
      </c>
      <c r="F1133" s="14">
        <f>(Table1[[#This Row],[2021]]-Table1[[#This Row],[2020]])/Table1[[#This Row],[2020]]</f>
        <v>-0.77448021266527567</v>
      </c>
      <c r="G1133">
        <v>53583.610000000015</v>
      </c>
    </row>
    <row r="1134" spans="1:7" x14ac:dyDescent="0.25">
      <c r="A1134" t="s">
        <v>504</v>
      </c>
      <c r="B1134" t="s">
        <v>2632</v>
      </c>
      <c r="C1134" s="3">
        <v>32588.33</v>
      </c>
      <c r="D1134" s="3">
        <v>7241.1200000000008</v>
      </c>
      <c r="E1134">
        <v>4064.98</v>
      </c>
      <c r="F1134" s="14">
        <f>(Table1[[#This Row],[2021]]-Table1[[#This Row],[2020]])/Table1[[#This Row],[2020]]</f>
        <v>-0.77780021253006826</v>
      </c>
      <c r="G1134">
        <v>43894.430000000008</v>
      </c>
    </row>
    <row r="1135" spans="1:7" x14ac:dyDescent="0.25">
      <c r="A1135" t="s">
        <v>2633</v>
      </c>
      <c r="B1135" t="s">
        <v>2634</v>
      </c>
      <c r="C1135" s="3">
        <v>0</v>
      </c>
      <c r="D1135" s="3">
        <v>71000</v>
      </c>
      <c r="F1135" s="14" t="e">
        <f>(Table1[[#This Row],[2021]]-Table1[[#This Row],[2020]])/Table1[[#This Row],[2020]]</f>
        <v>#DIV/0!</v>
      </c>
      <c r="G1135">
        <v>71000</v>
      </c>
    </row>
    <row r="1136" spans="1:7" x14ac:dyDescent="0.25">
      <c r="A1136" t="s">
        <v>2635</v>
      </c>
      <c r="B1136" t="s">
        <v>2636</v>
      </c>
      <c r="C1136" s="3">
        <v>90009.42</v>
      </c>
      <c r="D1136" s="3">
        <v>20000</v>
      </c>
      <c r="F1136" s="14">
        <f>(Table1[[#This Row],[2021]]-Table1[[#This Row],[2020]])/Table1[[#This Row],[2020]]</f>
        <v>-0.77780103460282268</v>
      </c>
      <c r="G1136">
        <v>110009.42</v>
      </c>
    </row>
    <row r="1137" spans="1:7" x14ac:dyDescent="0.25">
      <c r="A1137" t="s">
        <v>393</v>
      </c>
      <c r="B1137" t="s">
        <v>2637</v>
      </c>
      <c r="C1137" s="3">
        <v>21271.75</v>
      </c>
      <c r="D1137" s="3">
        <v>4504.71</v>
      </c>
      <c r="F1137" s="14">
        <f>(Table1[[#This Row],[2021]]-Table1[[#This Row],[2020]])/Table1[[#This Row],[2020]]</f>
        <v>-0.78823039947348017</v>
      </c>
      <c r="G1137">
        <v>25776.46</v>
      </c>
    </row>
    <row r="1138" spans="1:7" x14ac:dyDescent="0.25">
      <c r="A1138" t="s">
        <v>514</v>
      </c>
      <c r="B1138" t="s">
        <v>2638</v>
      </c>
      <c r="C1138" s="3">
        <v>6180</v>
      </c>
      <c r="D1138" s="3">
        <v>1305</v>
      </c>
      <c r="F1138" s="14">
        <f>(Table1[[#This Row],[2021]]-Table1[[#This Row],[2020]])/Table1[[#This Row],[2020]]</f>
        <v>-0.78883495145631066</v>
      </c>
      <c r="G1138">
        <v>7485</v>
      </c>
    </row>
    <row r="1139" spans="1:7" x14ac:dyDescent="0.25">
      <c r="A1139" t="s">
        <v>2639</v>
      </c>
      <c r="B1139" t="s">
        <v>2640</v>
      </c>
      <c r="D1139" s="3">
        <v>2000</v>
      </c>
      <c r="F1139" s="14" t="e">
        <f>(Table1[[#This Row],[2021]]-Table1[[#This Row],[2020]])/Table1[[#This Row],[2020]]</f>
        <v>#DIV/0!</v>
      </c>
      <c r="G1139">
        <v>2000</v>
      </c>
    </row>
    <row r="1140" spans="1:7" x14ac:dyDescent="0.25">
      <c r="A1140" t="s">
        <v>2641</v>
      </c>
      <c r="B1140" t="s">
        <v>2642</v>
      </c>
      <c r="D1140" s="3">
        <v>1000</v>
      </c>
      <c r="F1140" s="14" t="e">
        <f>(Table1[[#This Row],[2021]]-Table1[[#This Row],[2020]])/Table1[[#This Row],[2020]]</f>
        <v>#DIV/0!</v>
      </c>
      <c r="G1140">
        <v>1000</v>
      </c>
    </row>
    <row r="1141" spans="1:7" x14ac:dyDescent="0.25">
      <c r="A1141" t="s">
        <v>2643</v>
      </c>
      <c r="B1141" t="s">
        <v>2644</v>
      </c>
      <c r="C1141" s="3">
        <v>10326.65</v>
      </c>
      <c r="D1141" s="3">
        <v>2180.4</v>
      </c>
      <c r="F1141" s="14">
        <f>(Table1[[#This Row],[2021]]-Table1[[#This Row],[2020]])/Table1[[#This Row],[2020]]</f>
        <v>-0.78885698653483949</v>
      </c>
      <c r="G1141">
        <v>12507.05</v>
      </c>
    </row>
    <row r="1142" spans="1:7" x14ac:dyDescent="0.25">
      <c r="A1142" t="s">
        <v>2645</v>
      </c>
      <c r="B1142" t="s">
        <v>2646</v>
      </c>
      <c r="C1142" s="3">
        <v>38300</v>
      </c>
      <c r="D1142" s="3">
        <v>7980.6100000000006</v>
      </c>
      <c r="F1142" s="14">
        <f>(Table1[[#This Row],[2021]]-Table1[[#This Row],[2020]])/Table1[[#This Row],[2020]]</f>
        <v>-0.79162898172323759</v>
      </c>
      <c r="G1142">
        <v>46280.61</v>
      </c>
    </row>
    <row r="1143" spans="1:7" x14ac:dyDescent="0.25">
      <c r="A1143" t="s">
        <v>2647</v>
      </c>
      <c r="B1143" t="s">
        <v>2648</v>
      </c>
      <c r="D1143" s="3">
        <v>1734.6</v>
      </c>
      <c r="F1143" s="14" t="e">
        <f>(Table1[[#This Row],[2021]]-Table1[[#This Row],[2020]])/Table1[[#This Row],[2020]]</f>
        <v>#DIV/0!</v>
      </c>
      <c r="G1143">
        <v>1734.6</v>
      </c>
    </row>
    <row r="1144" spans="1:7" x14ac:dyDescent="0.25">
      <c r="A1144" t="s">
        <v>2649</v>
      </c>
      <c r="B1144" t="s">
        <v>2650</v>
      </c>
      <c r="C1144" s="3">
        <v>39456</v>
      </c>
      <c r="D1144" s="3">
        <v>8163</v>
      </c>
      <c r="F1144" s="14">
        <f>(Table1[[#This Row],[2021]]-Table1[[#This Row],[2020]])/Table1[[#This Row],[2020]]</f>
        <v>-0.79311131386861311</v>
      </c>
      <c r="G1144">
        <v>47619</v>
      </c>
    </row>
    <row r="1145" spans="1:7" x14ac:dyDescent="0.25">
      <c r="A1145" t="s">
        <v>2651</v>
      </c>
      <c r="B1145" t="s">
        <v>2652</v>
      </c>
      <c r="D1145" s="3">
        <v>5165</v>
      </c>
      <c r="F1145" s="14" t="e">
        <f>(Table1[[#This Row],[2021]]-Table1[[#This Row],[2020]])/Table1[[#This Row],[2020]]</f>
        <v>#DIV/0!</v>
      </c>
      <c r="G1145">
        <v>5165</v>
      </c>
    </row>
    <row r="1146" spans="1:7" x14ac:dyDescent="0.25">
      <c r="A1146" t="s">
        <v>2653</v>
      </c>
      <c r="B1146" t="s">
        <v>2654</v>
      </c>
      <c r="C1146" s="3">
        <v>8895</v>
      </c>
      <c r="D1146" s="3">
        <v>1813.75</v>
      </c>
      <c r="F1146" s="14">
        <f>(Table1[[#This Row],[2021]]-Table1[[#This Row],[2020]])/Table1[[#This Row],[2020]]</f>
        <v>-0.79609331084879142</v>
      </c>
      <c r="G1146">
        <v>10708.75</v>
      </c>
    </row>
    <row r="1147" spans="1:7" x14ac:dyDescent="0.25">
      <c r="A1147" t="s">
        <v>2655</v>
      </c>
      <c r="B1147" t="s">
        <v>2656</v>
      </c>
      <c r="D1147" s="3">
        <v>2059.5</v>
      </c>
      <c r="F1147" s="14" t="e">
        <f>(Table1[[#This Row],[2021]]-Table1[[#This Row],[2020]])/Table1[[#This Row],[2020]]</f>
        <v>#DIV/0!</v>
      </c>
      <c r="G1147">
        <v>2059.5</v>
      </c>
    </row>
    <row r="1148" spans="1:7" x14ac:dyDescent="0.25">
      <c r="A1148" t="s">
        <v>2657</v>
      </c>
      <c r="B1148" t="s">
        <v>2658</v>
      </c>
      <c r="D1148" s="3">
        <v>1000</v>
      </c>
      <c r="F1148" s="14" t="e">
        <f>(Table1[[#This Row],[2021]]-Table1[[#This Row],[2020]])/Table1[[#This Row],[2020]]</f>
        <v>#DIV/0!</v>
      </c>
      <c r="G1148">
        <v>1000</v>
      </c>
    </row>
    <row r="1149" spans="1:7" x14ac:dyDescent="0.25">
      <c r="A1149" t="s">
        <v>2659</v>
      </c>
      <c r="B1149" t="s">
        <v>2660</v>
      </c>
      <c r="C1149" s="3">
        <v>35718.629999999997</v>
      </c>
      <c r="D1149" s="3">
        <v>7194.6</v>
      </c>
      <c r="F1149" s="14">
        <f>(Table1[[#This Row],[2021]]-Table1[[#This Row],[2020]])/Table1[[#This Row],[2020]]</f>
        <v>-0.79857570125169974</v>
      </c>
      <c r="G1149">
        <v>42913.229999999996</v>
      </c>
    </row>
    <row r="1150" spans="1:7" x14ac:dyDescent="0.25">
      <c r="A1150" t="s">
        <v>2661</v>
      </c>
      <c r="B1150" t="s">
        <v>2662</v>
      </c>
      <c r="D1150" s="3">
        <v>75333</v>
      </c>
      <c r="F1150" s="14" t="e">
        <f>(Table1[[#This Row],[2021]]-Table1[[#This Row],[2020]])/Table1[[#This Row],[2020]]</f>
        <v>#DIV/0!</v>
      </c>
      <c r="G1150">
        <v>75333</v>
      </c>
    </row>
    <row r="1151" spans="1:7" x14ac:dyDescent="0.25">
      <c r="A1151" t="s">
        <v>142</v>
      </c>
      <c r="B1151" t="s">
        <v>2663</v>
      </c>
      <c r="D1151" s="3">
        <v>194864.25</v>
      </c>
      <c r="F1151" s="14" t="e">
        <f>(Table1[[#This Row],[2021]]-Table1[[#This Row],[2020]])/Table1[[#This Row],[2020]]</f>
        <v>#DIV/0!</v>
      </c>
      <c r="G1151">
        <v>194864.25</v>
      </c>
    </row>
    <row r="1152" spans="1:7" x14ac:dyDescent="0.25">
      <c r="A1152" t="s">
        <v>2664</v>
      </c>
      <c r="B1152" t="s">
        <v>2665</v>
      </c>
      <c r="D1152" s="3">
        <v>7560</v>
      </c>
      <c r="F1152" s="14" t="e">
        <f>(Table1[[#This Row],[2021]]-Table1[[#This Row],[2020]])/Table1[[#This Row],[2020]]</f>
        <v>#DIV/0!</v>
      </c>
      <c r="G1152">
        <v>7560</v>
      </c>
    </row>
    <row r="1153" spans="1:7" x14ac:dyDescent="0.25">
      <c r="A1153" t="s">
        <v>2666</v>
      </c>
      <c r="B1153" t="s">
        <v>2667</v>
      </c>
      <c r="D1153" s="3">
        <v>8676.2899999999991</v>
      </c>
      <c r="F1153" s="14" t="e">
        <f>(Table1[[#This Row],[2021]]-Table1[[#This Row],[2020]])/Table1[[#This Row],[2020]]</f>
        <v>#DIV/0!</v>
      </c>
      <c r="G1153">
        <v>8676.2899999999991</v>
      </c>
    </row>
    <row r="1154" spans="1:7" x14ac:dyDescent="0.25">
      <c r="A1154" t="s">
        <v>97</v>
      </c>
      <c r="B1154" t="s">
        <v>2668</v>
      </c>
      <c r="C1154" s="3">
        <v>400997.74</v>
      </c>
      <c r="D1154" s="3">
        <v>79425.679999999993</v>
      </c>
      <c r="F1154" s="14">
        <f>(Table1[[#This Row],[2021]]-Table1[[#This Row],[2020]])/Table1[[#This Row],[2020]]</f>
        <v>-0.80192985626303037</v>
      </c>
      <c r="G1154">
        <v>480423.42</v>
      </c>
    </row>
    <row r="1155" spans="1:7" x14ac:dyDescent="0.25">
      <c r="A1155" t="s">
        <v>2669</v>
      </c>
      <c r="B1155" t="s">
        <v>2670</v>
      </c>
      <c r="D1155" s="3">
        <v>1000</v>
      </c>
      <c r="F1155" s="14" t="e">
        <f>(Table1[[#This Row],[2021]]-Table1[[#This Row],[2020]])/Table1[[#This Row],[2020]]</f>
        <v>#DIV/0!</v>
      </c>
      <c r="G1155">
        <v>1000</v>
      </c>
    </row>
    <row r="1156" spans="1:7" x14ac:dyDescent="0.25">
      <c r="A1156" t="s">
        <v>2671</v>
      </c>
      <c r="B1156" t="s">
        <v>2672</v>
      </c>
      <c r="C1156" s="3">
        <v>3233.18</v>
      </c>
      <c r="D1156" s="3">
        <v>640</v>
      </c>
      <c r="F1156" s="14">
        <f>(Table1[[#This Row],[2021]]-Table1[[#This Row],[2020]])/Table1[[#This Row],[2020]]</f>
        <v>-0.80205246846757683</v>
      </c>
      <c r="G1156">
        <v>3873.18</v>
      </c>
    </row>
    <row r="1157" spans="1:7" x14ac:dyDescent="0.25">
      <c r="A1157" t="s">
        <v>2673</v>
      </c>
      <c r="B1157" t="s">
        <v>2674</v>
      </c>
      <c r="D1157" s="3">
        <v>85</v>
      </c>
      <c r="F1157" s="14" t="e">
        <f>(Table1[[#This Row],[2021]]-Table1[[#This Row],[2020]])/Table1[[#This Row],[2020]]</f>
        <v>#DIV/0!</v>
      </c>
      <c r="G1157">
        <v>85</v>
      </c>
    </row>
    <row r="1158" spans="1:7" x14ac:dyDescent="0.25">
      <c r="A1158" t="s">
        <v>2675</v>
      </c>
      <c r="B1158" t="s">
        <v>2676</v>
      </c>
      <c r="C1158" s="3">
        <v>23940</v>
      </c>
      <c r="D1158" s="3">
        <v>4725</v>
      </c>
      <c r="F1158" s="14">
        <f>(Table1[[#This Row],[2021]]-Table1[[#This Row],[2020]])/Table1[[#This Row],[2020]]</f>
        <v>-0.80263157894736847</v>
      </c>
      <c r="G1158">
        <v>28665</v>
      </c>
    </row>
    <row r="1159" spans="1:7" x14ac:dyDescent="0.25">
      <c r="A1159" t="s">
        <v>2677</v>
      </c>
      <c r="B1159" t="s">
        <v>2678</v>
      </c>
      <c r="C1159" s="3">
        <v>6251.2</v>
      </c>
      <c r="D1159" s="3">
        <v>1232</v>
      </c>
      <c r="F1159" s="14">
        <f>(Table1[[#This Row],[2021]]-Table1[[#This Row],[2020]])/Table1[[#This Row],[2020]]</f>
        <v>-0.80291783977476328</v>
      </c>
      <c r="G1159">
        <v>7483.2</v>
      </c>
    </row>
    <row r="1160" spans="1:7" x14ac:dyDescent="0.25">
      <c r="A1160" t="s">
        <v>2679</v>
      </c>
      <c r="B1160" t="s">
        <v>2680</v>
      </c>
      <c r="C1160" s="3">
        <v>14013.21</v>
      </c>
      <c r="D1160" s="3">
        <v>2755.9</v>
      </c>
      <c r="F1160" s="14">
        <f>(Table1[[#This Row],[2021]]-Table1[[#This Row],[2020]])/Table1[[#This Row],[2020]]</f>
        <v>-0.80333556694005159</v>
      </c>
      <c r="G1160">
        <v>16769.11</v>
      </c>
    </row>
    <row r="1161" spans="1:7" x14ac:dyDescent="0.25">
      <c r="A1161" t="s">
        <v>2681</v>
      </c>
      <c r="B1161" t="s">
        <v>2682</v>
      </c>
      <c r="D1161" s="3">
        <v>71120.7</v>
      </c>
      <c r="F1161" s="14" t="e">
        <f>(Table1[[#This Row],[2021]]-Table1[[#This Row],[2020]])/Table1[[#This Row],[2020]]</f>
        <v>#DIV/0!</v>
      </c>
      <c r="G1161">
        <v>71120.7</v>
      </c>
    </row>
    <row r="1162" spans="1:7" x14ac:dyDescent="0.25">
      <c r="A1162" t="s">
        <v>2683</v>
      </c>
      <c r="B1162" t="s">
        <v>2684</v>
      </c>
      <c r="D1162" s="3">
        <v>550.85</v>
      </c>
      <c r="F1162" s="14" t="e">
        <f>(Table1[[#This Row],[2021]]-Table1[[#This Row],[2020]])/Table1[[#This Row],[2020]]</f>
        <v>#DIV/0!</v>
      </c>
      <c r="G1162">
        <v>550.85</v>
      </c>
    </row>
    <row r="1163" spans="1:7" x14ac:dyDescent="0.25">
      <c r="A1163" t="s">
        <v>515</v>
      </c>
      <c r="B1163" t="s">
        <v>2685</v>
      </c>
      <c r="C1163" s="3">
        <v>4055</v>
      </c>
      <c r="D1163" s="3">
        <v>762</v>
      </c>
      <c r="F1163" s="14">
        <f>(Table1[[#This Row],[2021]]-Table1[[#This Row],[2020]])/Table1[[#This Row],[2020]]</f>
        <v>-0.81208384710234283</v>
      </c>
      <c r="G1163">
        <v>4817</v>
      </c>
    </row>
    <row r="1164" spans="1:7" x14ac:dyDescent="0.25">
      <c r="A1164" t="s">
        <v>88</v>
      </c>
      <c r="B1164" t="s">
        <v>2686</v>
      </c>
      <c r="C1164" s="3">
        <v>498765.75</v>
      </c>
      <c r="D1164" s="3">
        <v>93387</v>
      </c>
      <c r="F1164" s="14">
        <f>(Table1[[#This Row],[2021]]-Table1[[#This Row],[2020]])/Table1[[#This Row],[2020]]</f>
        <v>-0.8127638074587118</v>
      </c>
      <c r="G1164">
        <v>592152.75</v>
      </c>
    </row>
    <row r="1165" spans="1:7" x14ac:dyDescent="0.25">
      <c r="A1165" t="s">
        <v>2687</v>
      </c>
      <c r="B1165" t="s">
        <v>2688</v>
      </c>
      <c r="D1165" s="3">
        <v>1000</v>
      </c>
      <c r="F1165" s="14" t="e">
        <f>(Table1[[#This Row],[2021]]-Table1[[#This Row],[2020]])/Table1[[#This Row],[2020]]</f>
        <v>#DIV/0!</v>
      </c>
      <c r="G1165">
        <v>1000</v>
      </c>
    </row>
    <row r="1166" spans="1:7" x14ac:dyDescent="0.25">
      <c r="A1166" t="s">
        <v>2689</v>
      </c>
      <c r="B1166" t="s">
        <v>2690</v>
      </c>
      <c r="C1166" s="3">
        <v>0</v>
      </c>
      <c r="F1166" s="14" t="e">
        <f>(Table1[[#This Row],[2021]]-Table1[[#This Row],[2020]])/Table1[[#This Row],[2020]]</f>
        <v>#DIV/0!</v>
      </c>
      <c r="G1166">
        <v>0</v>
      </c>
    </row>
    <row r="1167" spans="1:7" x14ac:dyDescent="0.25">
      <c r="A1167" t="s">
        <v>534</v>
      </c>
      <c r="B1167" t="s">
        <v>2691</v>
      </c>
      <c r="D1167" s="3">
        <v>5286.45</v>
      </c>
      <c r="F1167" s="14" t="e">
        <f>(Table1[[#This Row],[2021]]-Table1[[#This Row],[2020]])/Table1[[#This Row],[2020]]</f>
        <v>#DIV/0!</v>
      </c>
      <c r="G1167">
        <v>5286.45</v>
      </c>
    </row>
    <row r="1168" spans="1:7" x14ac:dyDescent="0.25">
      <c r="A1168" t="s">
        <v>16</v>
      </c>
      <c r="B1168" t="s">
        <v>2692</v>
      </c>
      <c r="C1168" s="3">
        <v>4733047.25</v>
      </c>
      <c r="D1168" s="3">
        <v>873975.9</v>
      </c>
      <c r="E1168">
        <v>9318.75</v>
      </c>
      <c r="F1168" s="14">
        <f>(Table1[[#This Row],[2021]]-Table1[[#This Row],[2020]])/Table1[[#This Row],[2020]]</f>
        <v>-0.81534604371422659</v>
      </c>
      <c r="G1168">
        <v>5616341.9000000004</v>
      </c>
    </row>
    <row r="1169" spans="1:7" x14ac:dyDescent="0.25">
      <c r="A1169" t="s">
        <v>2693</v>
      </c>
      <c r="B1169" t="s">
        <v>2694</v>
      </c>
      <c r="C1169" s="3">
        <v>16181</v>
      </c>
      <c r="D1169" s="3">
        <v>2913.41</v>
      </c>
      <c r="F1169" s="14">
        <f>(Table1[[#This Row],[2021]]-Table1[[#This Row],[2020]])/Table1[[#This Row],[2020]]</f>
        <v>-0.8199487052716149</v>
      </c>
      <c r="G1169">
        <v>19094.41</v>
      </c>
    </row>
    <row r="1170" spans="1:7" x14ac:dyDescent="0.25">
      <c r="A1170" t="s">
        <v>2695</v>
      </c>
      <c r="B1170" t="s">
        <v>2696</v>
      </c>
      <c r="C1170" s="3">
        <v>3300</v>
      </c>
      <c r="D1170" s="3">
        <v>587.5</v>
      </c>
      <c r="F1170" s="14">
        <f>(Table1[[#This Row],[2021]]-Table1[[#This Row],[2020]])/Table1[[#This Row],[2020]]</f>
        <v>-0.82196969696969702</v>
      </c>
      <c r="G1170">
        <v>3887.5</v>
      </c>
    </row>
    <row r="1171" spans="1:7" x14ac:dyDescent="0.25">
      <c r="A1171" t="s">
        <v>2697</v>
      </c>
      <c r="B1171" t="s">
        <v>2698</v>
      </c>
      <c r="D1171" s="3">
        <v>43762.98</v>
      </c>
      <c r="F1171" s="14" t="e">
        <f>(Table1[[#This Row],[2021]]-Table1[[#This Row],[2020]])/Table1[[#This Row],[2020]]</f>
        <v>#DIV/0!</v>
      </c>
      <c r="G1171">
        <v>43762.98</v>
      </c>
    </row>
    <row r="1172" spans="1:7" x14ac:dyDescent="0.25">
      <c r="A1172" t="s">
        <v>2699</v>
      </c>
      <c r="B1172" t="s">
        <v>2700</v>
      </c>
      <c r="D1172" s="3">
        <v>1100</v>
      </c>
      <c r="F1172" s="14" t="e">
        <f>(Table1[[#This Row],[2021]]-Table1[[#This Row],[2020]])/Table1[[#This Row],[2020]]</f>
        <v>#DIV/0!</v>
      </c>
      <c r="G1172">
        <v>1100</v>
      </c>
    </row>
    <row r="1173" spans="1:7" x14ac:dyDescent="0.25">
      <c r="A1173" t="s">
        <v>2701</v>
      </c>
      <c r="B1173" t="s">
        <v>2702</v>
      </c>
      <c r="D1173" s="3">
        <v>1000</v>
      </c>
      <c r="F1173" s="14" t="e">
        <f>(Table1[[#This Row],[2021]]-Table1[[#This Row],[2020]])/Table1[[#This Row],[2020]]</f>
        <v>#DIV/0!</v>
      </c>
      <c r="G1173">
        <v>1000</v>
      </c>
    </row>
    <row r="1174" spans="1:7" x14ac:dyDescent="0.25">
      <c r="A1174" t="s">
        <v>2703</v>
      </c>
      <c r="B1174" t="s">
        <v>2704</v>
      </c>
      <c r="D1174" s="3">
        <v>617.85</v>
      </c>
      <c r="F1174" s="14" t="e">
        <f>(Table1[[#This Row],[2021]]-Table1[[#This Row],[2020]])/Table1[[#This Row],[2020]]</f>
        <v>#DIV/0!</v>
      </c>
      <c r="G1174">
        <v>617.85</v>
      </c>
    </row>
    <row r="1175" spans="1:7" x14ac:dyDescent="0.25">
      <c r="A1175" t="s">
        <v>2705</v>
      </c>
      <c r="B1175" t="s">
        <v>2706</v>
      </c>
      <c r="D1175" s="3">
        <v>367</v>
      </c>
      <c r="E1175">
        <v>125.8</v>
      </c>
      <c r="F1175" s="14" t="e">
        <f>(Table1[[#This Row],[2021]]-Table1[[#This Row],[2020]])/Table1[[#This Row],[2020]]</f>
        <v>#DIV/0!</v>
      </c>
      <c r="G1175">
        <v>492.8</v>
      </c>
    </row>
    <row r="1176" spans="1:7" x14ac:dyDescent="0.25">
      <c r="A1176" t="s">
        <v>2707</v>
      </c>
      <c r="B1176" t="s">
        <v>2708</v>
      </c>
      <c r="E1176">
        <v>393.79</v>
      </c>
      <c r="F1176" s="14" t="e">
        <f>(Table1[[#This Row],[2021]]-Table1[[#This Row],[2020]])/Table1[[#This Row],[2020]]</f>
        <v>#DIV/0!</v>
      </c>
      <c r="G1176">
        <v>393.79</v>
      </c>
    </row>
    <row r="1177" spans="1:7" x14ac:dyDescent="0.25">
      <c r="A1177" t="s">
        <v>7</v>
      </c>
      <c r="B1177" t="s">
        <v>2709</v>
      </c>
      <c r="C1177" s="3">
        <v>9054913.3499999996</v>
      </c>
      <c r="D1177" s="3">
        <v>1580811.75</v>
      </c>
      <c r="F1177" s="14">
        <f>(Table1[[#This Row],[2021]]-Table1[[#This Row],[2020]])/Table1[[#This Row],[2020]]</f>
        <v>-0.82541945031423192</v>
      </c>
      <c r="G1177">
        <v>10635725.1</v>
      </c>
    </row>
    <row r="1178" spans="1:7" x14ac:dyDescent="0.25">
      <c r="A1178" t="s">
        <v>2710</v>
      </c>
      <c r="B1178" t="s">
        <v>2711</v>
      </c>
      <c r="C1178" s="3">
        <v>19516.099999999999</v>
      </c>
      <c r="D1178" s="3">
        <v>3397.86</v>
      </c>
      <c r="F1178" s="14">
        <f>(Table1[[#This Row],[2021]]-Table1[[#This Row],[2020]])/Table1[[#This Row],[2020]]</f>
        <v>-0.82589451785961332</v>
      </c>
      <c r="G1178">
        <v>22913.96</v>
      </c>
    </row>
    <row r="1179" spans="1:7" x14ac:dyDescent="0.25">
      <c r="A1179" t="s">
        <v>2712</v>
      </c>
      <c r="B1179" t="s">
        <v>2713</v>
      </c>
      <c r="C1179" s="3">
        <v>59205.75</v>
      </c>
      <c r="D1179" s="3">
        <v>10132.5</v>
      </c>
      <c r="F1179" s="14">
        <f>(Table1[[#This Row],[2021]]-Table1[[#This Row],[2020]])/Table1[[#This Row],[2020]]</f>
        <v>-0.82885952800192553</v>
      </c>
      <c r="G1179">
        <v>69338.25</v>
      </c>
    </row>
    <row r="1180" spans="1:7" x14ac:dyDescent="0.25">
      <c r="A1180" t="s">
        <v>2714</v>
      </c>
      <c r="B1180" t="s">
        <v>2715</v>
      </c>
      <c r="C1180" s="3">
        <v>2880</v>
      </c>
      <c r="D1180" s="3">
        <v>480</v>
      </c>
      <c r="F1180" s="14">
        <f>(Table1[[#This Row],[2021]]-Table1[[#This Row],[2020]])/Table1[[#This Row],[2020]]</f>
        <v>-0.83333333333333337</v>
      </c>
      <c r="G1180">
        <v>3360</v>
      </c>
    </row>
    <row r="1181" spans="1:7" x14ac:dyDescent="0.25">
      <c r="A1181" t="s">
        <v>2716</v>
      </c>
      <c r="B1181" t="s">
        <v>2717</v>
      </c>
      <c r="C1181" s="3">
        <v>30000</v>
      </c>
      <c r="D1181" s="3">
        <v>4999</v>
      </c>
      <c r="E1181">
        <v>54929</v>
      </c>
      <c r="F1181" s="14">
        <f>(Table1[[#This Row],[2021]]-Table1[[#This Row],[2020]])/Table1[[#This Row],[2020]]</f>
        <v>-0.8333666666666667</v>
      </c>
      <c r="G1181">
        <v>89928</v>
      </c>
    </row>
    <row r="1182" spans="1:7" x14ac:dyDescent="0.25">
      <c r="A1182" t="s">
        <v>2718</v>
      </c>
      <c r="B1182" t="s">
        <v>2719</v>
      </c>
      <c r="C1182" s="3">
        <v>3954.5</v>
      </c>
      <c r="D1182" s="3">
        <v>651</v>
      </c>
      <c r="F1182" s="14">
        <f>(Table1[[#This Row],[2021]]-Table1[[#This Row],[2020]])/Table1[[#This Row],[2020]]</f>
        <v>-0.83537741813124289</v>
      </c>
      <c r="G1182">
        <v>4605.5</v>
      </c>
    </row>
    <row r="1183" spans="1:7" x14ac:dyDescent="0.25">
      <c r="A1183" t="s">
        <v>2720</v>
      </c>
      <c r="B1183" t="s">
        <v>2721</v>
      </c>
      <c r="D1183" s="3">
        <v>0</v>
      </c>
      <c r="F1183" s="14" t="e">
        <f>(Table1[[#This Row],[2021]]-Table1[[#This Row],[2020]])/Table1[[#This Row],[2020]]</f>
        <v>#DIV/0!</v>
      </c>
      <c r="G1183">
        <v>0</v>
      </c>
    </row>
    <row r="1184" spans="1:7" x14ac:dyDescent="0.25">
      <c r="A1184" t="s">
        <v>2722</v>
      </c>
      <c r="B1184" t="s">
        <v>2723</v>
      </c>
      <c r="C1184" s="3">
        <v>7545</v>
      </c>
      <c r="D1184" s="3">
        <v>1228.76</v>
      </c>
      <c r="F1184" s="14">
        <f>(Table1[[#This Row],[2021]]-Table1[[#This Row],[2020]])/Table1[[#This Row],[2020]]</f>
        <v>-0.83714247846255796</v>
      </c>
      <c r="G1184">
        <v>8773.76</v>
      </c>
    </row>
    <row r="1185" spans="1:7" x14ac:dyDescent="0.25">
      <c r="A1185" t="s">
        <v>2724</v>
      </c>
      <c r="B1185" t="s">
        <v>2725</v>
      </c>
      <c r="D1185" s="3">
        <v>654.04</v>
      </c>
      <c r="F1185" s="14" t="e">
        <f>(Table1[[#This Row],[2021]]-Table1[[#This Row],[2020]])/Table1[[#This Row],[2020]]</f>
        <v>#DIV/0!</v>
      </c>
      <c r="G1185">
        <v>654.04</v>
      </c>
    </row>
    <row r="1186" spans="1:7" x14ac:dyDescent="0.25">
      <c r="A1186" t="s">
        <v>2726</v>
      </c>
      <c r="B1186" t="s">
        <v>2727</v>
      </c>
      <c r="E1186">
        <v>600</v>
      </c>
      <c r="F1186" s="14" t="e">
        <f>(Table1[[#This Row],[2021]]-Table1[[#This Row],[2020]])/Table1[[#This Row],[2020]]</f>
        <v>#DIV/0!</v>
      </c>
      <c r="G1186">
        <v>600</v>
      </c>
    </row>
    <row r="1187" spans="1:7" x14ac:dyDescent="0.25">
      <c r="A1187" t="s">
        <v>405</v>
      </c>
      <c r="B1187" t="s">
        <v>2728</v>
      </c>
      <c r="C1187" s="3">
        <v>103194</v>
      </c>
      <c r="D1187" s="3">
        <v>16380</v>
      </c>
      <c r="F1187" s="14">
        <f>(Table1[[#This Row],[2021]]-Table1[[#This Row],[2020]])/Table1[[#This Row],[2020]]</f>
        <v>-0.84126984126984128</v>
      </c>
      <c r="G1187">
        <v>119574</v>
      </c>
    </row>
    <row r="1188" spans="1:7" x14ac:dyDescent="0.25">
      <c r="A1188" t="s">
        <v>2729</v>
      </c>
      <c r="B1188" t="s">
        <v>2730</v>
      </c>
      <c r="C1188" s="3">
        <v>776992.65</v>
      </c>
      <c r="D1188" s="3">
        <v>120971.3</v>
      </c>
      <c r="F1188" s="14">
        <f>(Table1[[#This Row],[2021]]-Table1[[#This Row],[2020]])/Table1[[#This Row],[2020]]</f>
        <v>-0.84430830845053673</v>
      </c>
      <c r="G1188">
        <v>897963.95000000007</v>
      </c>
    </row>
    <row r="1189" spans="1:7" x14ac:dyDescent="0.25">
      <c r="A1189" t="s">
        <v>2731</v>
      </c>
      <c r="B1189" t="s">
        <v>2732</v>
      </c>
      <c r="D1189" s="3">
        <v>2000</v>
      </c>
      <c r="F1189" s="14" t="e">
        <f>(Table1[[#This Row],[2021]]-Table1[[#This Row],[2020]])/Table1[[#This Row],[2020]]</f>
        <v>#DIV/0!</v>
      </c>
      <c r="G1189">
        <v>2000</v>
      </c>
    </row>
    <row r="1190" spans="1:7" x14ac:dyDescent="0.25">
      <c r="A1190" t="s">
        <v>2733</v>
      </c>
      <c r="B1190" t="s">
        <v>2734</v>
      </c>
      <c r="D1190" s="3">
        <v>126666</v>
      </c>
      <c r="F1190" s="14" t="e">
        <f>(Table1[[#This Row],[2021]]-Table1[[#This Row],[2020]])/Table1[[#This Row],[2020]]</f>
        <v>#DIV/0!</v>
      </c>
      <c r="G1190">
        <v>126666</v>
      </c>
    </row>
    <row r="1191" spans="1:7" x14ac:dyDescent="0.25">
      <c r="A1191" t="s">
        <v>182</v>
      </c>
      <c r="B1191" t="s">
        <v>2735</v>
      </c>
      <c r="C1191" s="3">
        <v>69037.5</v>
      </c>
      <c r="D1191" s="3">
        <v>10367.56</v>
      </c>
      <c r="E1191">
        <v>184285.5</v>
      </c>
      <c r="F1191" s="14">
        <f>(Table1[[#This Row],[2021]]-Table1[[#This Row],[2020]])/Table1[[#This Row],[2020]]</f>
        <v>-0.84982712294043095</v>
      </c>
      <c r="G1191">
        <v>263690.56</v>
      </c>
    </row>
    <row r="1192" spans="1:7" x14ac:dyDescent="0.25">
      <c r="A1192" t="s">
        <v>85</v>
      </c>
      <c r="B1192" t="s">
        <v>2736</v>
      </c>
      <c r="D1192" s="3">
        <v>6723.15</v>
      </c>
      <c r="E1192">
        <v>75188.489999999991</v>
      </c>
      <c r="F1192" s="14" t="e">
        <f>(Table1[[#This Row],[2021]]-Table1[[#This Row],[2020]])/Table1[[#This Row],[2020]]</f>
        <v>#DIV/0!</v>
      </c>
      <c r="G1192">
        <v>81911.639999999985</v>
      </c>
    </row>
    <row r="1193" spans="1:7" x14ac:dyDescent="0.25">
      <c r="A1193" t="s">
        <v>37</v>
      </c>
      <c r="B1193" t="s">
        <v>2737</v>
      </c>
      <c r="C1193" s="3">
        <v>1171337.1499999999</v>
      </c>
      <c r="D1193" s="3">
        <v>173179.81</v>
      </c>
      <c r="E1193">
        <v>164619.79999999999</v>
      </c>
      <c r="F1193" s="14">
        <f>(Table1[[#This Row],[2021]]-Table1[[#This Row],[2020]])/Table1[[#This Row],[2020]]</f>
        <v>-0.85215203837767795</v>
      </c>
      <c r="G1193">
        <v>1509136.76</v>
      </c>
    </row>
    <row r="1194" spans="1:7" x14ac:dyDescent="0.25">
      <c r="A1194" t="s">
        <v>2738</v>
      </c>
      <c r="B1194" t="s">
        <v>2739</v>
      </c>
      <c r="C1194" s="3">
        <v>11560</v>
      </c>
      <c r="D1194" s="3">
        <v>1680</v>
      </c>
      <c r="F1194" s="14">
        <f>(Table1[[#This Row],[2021]]-Table1[[#This Row],[2020]])/Table1[[#This Row],[2020]]</f>
        <v>-0.8546712802768166</v>
      </c>
      <c r="G1194">
        <v>13240</v>
      </c>
    </row>
    <row r="1195" spans="1:7" x14ac:dyDescent="0.25">
      <c r="A1195" t="s">
        <v>2740</v>
      </c>
      <c r="B1195" t="s">
        <v>2741</v>
      </c>
      <c r="E1195">
        <v>2000</v>
      </c>
      <c r="F1195" s="14" t="e">
        <f>(Table1[[#This Row],[2021]]-Table1[[#This Row],[2020]])/Table1[[#This Row],[2020]]</f>
        <v>#DIV/0!</v>
      </c>
      <c r="G1195">
        <v>2000</v>
      </c>
    </row>
    <row r="1196" spans="1:7" x14ac:dyDescent="0.25">
      <c r="A1196" t="s">
        <v>2742</v>
      </c>
      <c r="B1196" t="s">
        <v>2743</v>
      </c>
      <c r="C1196" s="3">
        <v>0</v>
      </c>
      <c r="F1196" s="14" t="e">
        <f>(Table1[[#This Row],[2021]]-Table1[[#This Row],[2020]])/Table1[[#This Row],[2020]]</f>
        <v>#DIV/0!</v>
      </c>
      <c r="G1196">
        <v>0</v>
      </c>
    </row>
    <row r="1197" spans="1:7" x14ac:dyDescent="0.25">
      <c r="A1197" t="s">
        <v>501</v>
      </c>
      <c r="B1197" t="s">
        <v>2744</v>
      </c>
      <c r="D1197" s="3">
        <v>7000</v>
      </c>
      <c r="F1197" s="14" t="e">
        <f>(Table1[[#This Row],[2021]]-Table1[[#This Row],[2020]])/Table1[[#This Row],[2020]]</f>
        <v>#DIV/0!</v>
      </c>
      <c r="G1197">
        <v>7000</v>
      </c>
    </row>
    <row r="1198" spans="1:7" x14ac:dyDescent="0.25">
      <c r="A1198" t="s">
        <v>538</v>
      </c>
      <c r="B1198" t="s">
        <v>2745</v>
      </c>
      <c r="E1198">
        <v>5075</v>
      </c>
      <c r="F1198" s="14" t="e">
        <f>(Table1[[#This Row],[2021]]-Table1[[#This Row],[2020]])/Table1[[#This Row],[2020]]</f>
        <v>#DIV/0!</v>
      </c>
      <c r="G1198">
        <v>5075</v>
      </c>
    </row>
    <row r="1199" spans="1:7" x14ac:dyDescent="0.25">
      <c r="A1199" t="s">
        <v>2746</v>
      </c>
      <c r="B1199" t="s">
        <v>2747</v>
      </c>
      <c r="C1199" s="3">
        <v>0</v>
      </c>
      <c r="D1199" s="3">
        <v>0</v>
      </c>
      <c r="F1199" s="14" t="e">
        <f>(Table1[[#This Row],[2021]]-Table1[[#This Row],[2020]])/Table1[[#This Row],[2020]]</f>
        <v>#DIV/0!</v>
      </c>
      <c r="G1199">
        <v>0</v>
      </c>
    </row>
    <row r="1200" spans="1:7" x14ac:dyDescent="0.25">
      <c r="A1200" t="s">
        <v>2748</v>
      </c>
      <c r="B1200" t="s">
        <v>2749</v>
      </c>
      <c r="C1200" s="3">
        <v>12727.5</v>
      </c>
      <c r="D1200" s="3">
        <v>1822.5</v>
      </c>
      <c r="F1200" s="14">
        <f>(Table1[[#This Row],[2021]]-Table1[[#This Row],[2020]])/Table1[[#This Row],[2020]]</f>
        <v>-0.85680612846199178</v>
      </c>
      <c r="G1200">
        <v>14550</v>
      </c>
    </row>
    <row r="1201" spans="1:7" x14ac:dyDescent="0.25">
      <c r="A1201" t="s">
        <v>2750</v>
      </c>
      <c r="B1201" t="s">
        <v>2751</v>
      </c>
      <c r="C1201" s="3">
        <v>1015865</v>
      </c>
      <c r="D1201" s="3">
        <v>145200</v>
      </c>
      <c r="E1201">
        <v>67000</v>
      </c>
      <c r="F1201" s="14">
        <f>(Table1[[#This Row],[2021]]-Table1[[#This Row],[2020]])/Table1[[#This Row],[2020]]</f>
        <v>-0.85706762217420618</v>
      </c>
      <c r="G1201">
        <v>1228065</v>
      </c>
    </row>
    <row r="1202" spans="1:7" x14ac:dyDescent="0.25">
      <c r="A1202" t="s">
        <v>2752</v>
      </c>
      <c r="B1202" t="s">
        <v>2753</v>
      </c>
      <c r="C1202" s="3">
        <v>7857.6</v>
      </c>
      <c r="D1202" s="3">
        <v>1100</v>
      </c>
      <c r="F1202" s="14">
        <f>(Table1[[#This Row],[2021]]-Table1[[#This Row],[2020]])/Table1[[#This Row],[2020]]</f>
        <v>-0.8600081449806557</v>
      </c>
      <c r="G1202">
        <v>8957.6</v>
      </c>
    </row>
    <row r="1203" spans="1:7" x14ac:dyDescent="0.25">
      <c r="A1203" t="s">
        <v>2754</v>
      </c>
      <c r="B1203" t="s">
        <v>2755</v>
      </c>
      <c r="C1203" s="3">
        <v>614.32000000000005</v>
      </c>
      <c r="D1203" s="3">
        <v>85</v>
      </c>
      <c r="F1203" s="14">
        <f>(Table1[[#This Row],[2021]]-Table1[[#This Row],[2020]])/Table1[[#This Row],[2020]]</f>
        <v>-0.86163562963927598</v>
      </c>
      <c r="G1203">
        <v>699.32</v>
      </c>
    </row>
    <row r="1204" spans="1:7" x14ac:dyDescent="0.25">
      <c r="A1204" t="s">
        <v>2756</v>
      </c>
      <c r="B1204" t="s">
        <v>2757</v>
      </c>
      <c r="D1204" s="3">
        <v>0</v>
      </c>
      <c r="F1204" s="14" t="e">
        <f>(Table1[[#This Row],[2021]]-Table1[[#This Row],[2020]])/Table1[[#This Row],[2020]]</f>
        <v>#DIV/0!</v>
      </c>
      <c r="G1204">
        <v>0</v>
      </c>
    </row>
    <row r="1205" spans="1:7" x14ac:dyDescent="0.25">
      <c r="A1205" t="s">
        <v>419</v>
      </c>
      <c r="B1205" t="s">
        <v>2758</v>
      </c>
      <c r="D1205" s="3">
        <v>-5.6843418860808015E-13</v>
      </c>
      <c r="F1205" s="14" t="e">
        <f>(Table1[[#This Row],[2021]]-Table1[[#This Row],[2020]])/Table1[[#This Row],[2020]]</f>
        <v>#DIV/0!</v>
      </c>
      <c r="G1205">
        <v>-5.6843418860808015E-13</v>
      </c>
    </row>
    <row r="1206" spans="1:7" x14ac:dyDescent="0.25">
      <c r="A1206" t="s">
        <v>556</v>
      </c>
      <c r="B1206" t="s">
        <v>2759</v>
      </c>
      <c r="D1206" s="3">
        <v>0</v>
      </c>
      <c r="F1206" s="14" t="e">
        <f>(Table1[[#This Row],[2021]]-Table1[[#This Row],[2020]])/Table1[[#This Row],[2020]]</f>
        <v>#DIV/0!</v>
      </c>
      <c r="G1206">
        <v>0</v>
      </c>
    </row>
    <row r="1207" spans="1:7" x14ac:dyDescent="0.25">
      <c r="A1207" t="s">
        <v>648</v>
      </c>
      <c r="B1207" t="s">
        <v>2760</v>
      </c>
      <c r="D1207" s="3">
        <v>0</v>
      </c>
      <c r="F1207" s="14" t="e">
        <f>(Table1[[#This Row],[2021]]-Table1[[#This Row],[2020]])/Table1[[#This Row],[2020]]</f>
        <v>#DIV/0!</v>
      </c>
      <c r="G1207">
        <v>0</v>
      </c>
    </row>
    <row r="1208" spans="1:7" x14ac:dyDescent="0.25">
      <c r="A1208" t="s">
        <v>639</v>
      </c>
      <c r="B1208" t="s">
        <v>2761</v>
      </c>
      <c r="D1208" s="3">
        <v>0</v>
      </c>
      <c r="F1208" s="14" t="e">
        <f>(Table1[[#This Row],[2021]]-Table1[[#This Row],[2020]])/Table1[[#This Row],[2020]]</f>
        <v>#DIV/0!</v>
      </c>
      <c r="G1208">
        <v>0</v>
      </c>
    </row>
    <row r="1209" spans="1:7" x14ac:dyDescent="0.25">
      <c r="A1209" t="s">
        <v>643</v>
      </c>
      <c r="B1209" t="s">
        <v>2762</v>
      </c>
      <c r="D1209" s="3">
        <v>0</v>
      </c>
      <c r="F1209" s="14" t="e">
        <f>(Table1[[#This Row],[2021]]-Table1[[#This Row],[2020]])/Table1[[#This Row],[2020]]</f>
        <v>#DIV/0!</v>
      </c>
      <c r="G1209">
        <v>0</v>
      </c>
    </row>
    <row r="1210" spans="1:7" x14ac:dyDescent="0.25">
      <c r="A1210" t="s">
        <v>592</v>
      </c>
      <c r="B1210" t="s">
        <v>2763</v>
      </c>
      <c r="D1210" s="3">
        <v>-2.1316282072803009E-14</v>
      </c>
      <c r="F1210" s="14" t="e">
        <f>(Table1[[#This Row],[2021]]-Table1[[#This Row],[2020]])/Table1[[#This Row],[2020]]</f>
        <v>#DIV/0!</v>
      </c>
      <c r="G1210">
        <v>-2.1316282072803009E-14</v>
      </c>
    </row>
    <row r="1211" spans="1:7" x14ac:dyDescent="0.25">
      <c r="A1211" t="s">
        <v>620</v>
      </c>
      <c r="B1211" t="s">
        <v>2764</v>
      </c>
      <c r="D1211" s="3">
        <v>1.7053025658242399E-13</v>
      </c>
      <c r="F1211" s="14" t="e">
        <f>(Table1[[#This Row],[2021]]-Table1[[#This Row],[2020]])/Table1[[#This Row],[2020]]</f>
        <v>#DIV/0!</v>
      </c>
      <c r="G1211">
        <v>1.7053025658242399E-13</v>
      </c>
    </row>
    <row r="1212" spans="1:7" x14ac:dyDescent="0.25">
      <c r="A1212" t="s">
        <v>665</v>
      </c>
      <c r="B1212" t="s">
        <v>2765</v>
      </c>
      <c r="D1212" s="3">
        <v>0</v>
      </c>
      <c r="F1212" s="14" t="e">
        <f>(Table1[[#This Row],[2021]]-Table1[[#This Row],[2020]])/Table1[[#This Row],[2020]]</f>
        <v>#DIV/0!</v>
      </c>
      <c r="G1212">
        <v>0</v>
      </c>
    </row>
    <row r="1213" spans="1:7" x14ac:dyDescent="0.25">
      <c r="A1213" t="s">
        <v>634</v>
      </c>
      <c r="B1213" t="s">
        <v>2766</v>
      </c>
      <c r="D1213" s="3">
        <v>0</v>
      </c>
      <c r="F1213" s="14" t="e">
        <f>(Table1[[#This Row],[2021]]-Table1[[#This Row],[2020]])/Table1[[#This Row],[2020]]</f>
        <v>#DIV/0!</v>
      </c>
      <c r="G1213">
        <v>0</v>
      </c>
    </row>
    <row r="1214" spans="1:7" x14ac:dyDescent="0.25">
      <c r="A1214" t="s">
        <v>397</v>
      </c>
      <c r="B1214" t="s">
        <v>2767</v>
      </c>
      <c r="D1214" s="3">
        <v>1.13686837721616E-13</v>
      </c>
      <c r="F1214" s="14" t="e">
        <f>(Table1[[#This Row],[2021]]-Table1[[#This Row],[2020]])/Table1[[#This Row],[2020]]</f>
        <v>#DIV/0!</v>
      </c>
      <c r="G1214">
        <v>1.13686837721616E-13</v>
      </c>
    </row>
    <row r="1215" spans="1:7" x14ac:dyDescent="0.25">
      <c r="A1215" t="s">
        <v>2768</v>
      </c>
      <c r="B1215" t="s">
        <v>2769</v>
      </c>
      <c r="C1215" s="3">
        <v>36005.129999999997</v>
      </c>
      <c r="D1215" s="3">
        <v>4714.3100000000004</v>
      </c>
      <c r="F1215" s="14">
        <f>(Table1[[#This Row],[2021]]-Table1[[#This Row],[2020]])/Table1[[#This Row],[2020]]</f>
        <v>-0.86906560259607446</v>
      </c>
      <c r="G1215">
        <v>40719.439999999995</v>
      </c>
    </row>
    <row r="1216" spans="1:7" x14ac:dyDescent="0.25">
      <c r="A1216" t="s">
        <v>2770</v>
      </c>
      <c r="B1216" t="s">
        <v>2771</v>
      </c>
      <c r="C1216" s="3">
        <v>26446.35</v>
      </c>
      <c r="D1216" s="3">
        <v>3441</v>
      </c>
      <c r="F1216" s="14">
        <f>(Table1[[#This Row],[2021]]-Table1[[#This Row],[2020]])/Table1[[#This Row],[2020]]</f>
        <v>-0.86988752701223415</v>
      </c>
      <c r="G1216">
        <v>29887.35</v>
      </c>
    </row>
    <row r="1217" spans="1:7" x14ac:dyDescent="0.25">
      <c r="A1217" t="s">
        <v>2772</v>
      </c>
      <c r="B1217" t="s">
        <v>2773</v>
      </c>
      <c r="D1217" s="3">
        <v>2000</v>
      </c>
      <c r="F1217" s="14" t="e">
        <f>(Table1[[#This Row],[2021]]-Table1[[#This Row],[2020]])/Table1[[#This Row],[2020]]</f>
        <v>#DIV/0!</v>
      </c>
      <c r="G1217">
        <v>2000</v>
      </c>
    </row>
    <row r="1218" spans="1:7" x14ac:dyDescent="0.25">
      <c r="A1218" t="s">
        <v>2774</v>
      </c>
      <c r="B1218" t="s">
        <v>2775</v>
      </c>
      <c r="E1218">
        <v>0</v>
      </c>
      <c r="F1218" s="14" t="e">
        <f>(Table1[[#This Row],[2021]]-Table1[[#This Row],[2020]])/Table1[[#This Row],[2020]]</f>
        <v>#DIV/0!</v>
      </c>
      <c r="G1218">
        <v>0</v>
      </c>
    </row>
    <row r="1219" spans="1:7" x14ac:dyDescent="0.25">
      <c r="A1219" t="s">
        <v>2776</v>
      </c>
      <c r="B1219" t="s">
        <v>2777</v>
      </c>
      <c r="E1219">
        <v>657.69</v>
      </c>
      <c r="F1219" s="14" t="e">
        <f>(Table1[[#This Row],[2021]]-Table1[[#This Row],[2020]])/Table1[[#This Row],[2020]]</f>
        <v>#DIV/0!</v>
      </c>
      <c r="G1219">
        <v>657.69</v>
      </c>
    </row>
    <row r="1220" spans="1:7" x14ac:dyDescent="0.25">
      <c r="A1220" t="s">
        <v>2778</v>
      </c>
      <c r="B1220" t="s">
        <v>2779</v>
      </c>
      <c r="C1220" s="3">
        <v>21847.15</v>
      </c>
      <c r="D1220" s="3">
        <v>2827.65</v>
      </c>
      <c r="F1220" s="14">
        <f>(Table1[[#This Row],[2021]]-Table1[[#This Row],[2020]])/Table1[[#This Row],[2020]]</f>
        <v>-0.87057121867154286</v>
      </c>
      <c r="G1220">
        <v>24674.800000000003</v>
      </c>
    </row>
    <row r="1221" spans="1:7" x14ac:dyDescent="0.25">
      <c r="A1221" t="s">
        <v>2780</v>
      </c>
      <c r="B1221" t="s">
        <v>2781</v>
      </c>
      <c r="C1221" s="3">
        <v>29620.2</v>
      </c>
      <c r="D1221" s="3">
        <v>3825.32</v>
      </c>
      <c r="F1221" s="14">
        <f>(Table1[[#This Row],[2021]]-Table1[[#This Row],[2020]])/Table1[[#This Row],[2020]]</f>
        <v>-0.87085434939669548</v>
      </c>
      <c r="G1221">
        <v>33445.520000000004</v>
      </c>
    </row>
    <row r="1222" spans="1:7" x14ac:dyDescent="0.25">
      <c r="A1222" t="s">
        <v>2782</v>
      </c>
      <c r="B1222" t="s">
        <v>2783</v>
      </c>
      <c r="C1222" s="3">
        <v>0</v>
      </c>
      <c r="F1222" s="14" t="e">
        <f>(Table1[[#This Row],[2021]]-Table1[[#This Row],[2020]])/Table1[[#This Row],[2020]]</f>
        <v>#DIV/0!</v>
      </c>
      <c r="G1222">
        <v>0</v>
      </c>
    </row>
    <row r="1223" spans="1:7" x14ac:dyDescent="0.25">
      <c r="A1223" t="s">
        <v>260</v>
      </c>
      <c r="B1223" t="s">
        <v>2784</v>
      </c>
      <c r="C1223" s="3">
        <v>613461.03</v>
      </c>
      <c r="D1223" s="3">
        <v>79125.440000000002</v>
      </c>
      <c r="E1223">
        <v>5796</v>
      </c>
      <c r="F1223" s="14">
        <f>(Table1[[#This Row],[2021]]-Table1[[#This Row],[2020]])/Table1[[#This Row],[2020]]</f>
        <v>-0.87101798463058044</v>
      </c>
      <c r="G1223">
        <v>698382.47</v>
      </c>
    </row>
    <row r="1224" spans="1:7" x14ac:dyDescent="0.25">
      <c r="A1224" t="s">
        <v>213</v>
      </c>
      <c r="B1224" t="s">
        <v>2785</v>
      </c>
      <c r="E1224">
        <v>83865</v>
      </c>
      <c r="F1224" s="14" t="e">
        <f>(Table1[[#This Row],[2021]]-Table1[[#This Row],[2020]])/Table1[[#This Row],[2020]]</f>
        <v>#DIV/0!</v>
      </c>
      <c r="G1224">
        <v>83865</v>
      </c>
    </row>
    <row r="1225" spans="1:7" x14ac:dyDescent="0.25">
      <c r="A1225" t="s">
        <v>2786</v>
      </c>
      <c r="B1225" t="s">
        <v>2787</v>
      </c>
      <c r="C1225" s="3">
        <v>2800</v>
      </c>
      <c r="D1225" s="3">
        <v>350</v>
      </c>
      <c r="F1225" s="14">
        <f>(Table1[[#This Row],[2021]]-Table1[[#This Row],[2020]])/Table1[[#This Row],[2020]]</f>
        <v>-0.875</v>
      </c>
      <c r="G1225">
        <v>3150</v>
      </c>
    </row>
    <row r="1226" spans="1:7" x14ac:dyDescent="0.25">
      <c r="A1226" t="s">
        <v>2788</v>
      </c>
      <c r="B1226" t="s">
        <v>2789</v>
      </c>
      <c r="D1226" s="3">
        <v>1000</v>
      </c>
      <c r="F1226" s="14" t="e">
        <f>(Table1[[#This Row],[2021]]-Table1[[#This Row],[2020]])/Table1[[#This Row],[2020]]</f>
        <v>#DIV/0!</v>
      </c>
      <c r="G1226">
        <v>1000</v>
      </c>
    </row>
    <row r="1227" spans="1:7" x14ac:dyDescent="0.25">
      <c r="A1227" t="s">
        <v>2790</v>
      </c>
      <c r="B1227" t="s">
        <v>2791</v>
      </c>
      <c r="E1227">
        <v>6000</v>
      </c>
      <c r="F1227" s="14" t="e">
        <f>(Table1[[#This Row],[2021]]-Table1[[#This Row],[2020]])/Table1[[#This Row],[2020]]</f>
        <v>#DIV/0!</v>
      </c>
      <c r="G1227">
        <v>6000</v>
      </c>
    </row>
    <row r="1228" spans="1:7" x14ac:dyDescent="0.25">
      <c r="A1228" t="s">
        <v>2792</v>
      </c>
      <c r="B1228" t="s">
        <v>2793</v>
      </c>
      <c r="D1228" s="3">
        <v>135167</v>
      </c>
      <c r="F1228" s="14" t="e">
        <f>(Table1[[#This Row],[2021]]-Table1[[#This Row],[2020]])/Table1[[#This Row],[2020]]</f>
        <v>#DIV/0!</v>
      </c>
      <c r="G1228">
        <v>135167</v>
      </c>
    </row>
    <row r="1229" spans="1:7" x14ac:dyDescent="0.25">
      <c r="A1229" t="s">
        <v>2794</v>
      </c>
      <c r="B1229" t="s">
        <v>2795</v>
      </c>
      <c r="C1229" s="3">
        <v>21824</v>
      </c>
      <c r="D1229" s="3">
        <v>2652.56</v>
      </c>
      <c r="F1229" s="14">
        <f>(Table1[[#This Row],[2021]]-Table1[[#This Row],[2020]])/Table1[[#This Row],[2020]]</f>
        <v>-0.87845674486803516</v>
      </c>
      <c r="G1229">
        <v>24476.560000000001</v>
      </c>
    </row>
    <row r="1230" spans="1:7" x14ac:dyDescent="0.25">
      <c r="A1230" t="s">
        <v>2796</v>
      </c>
      <c r="B1230" t="s">
        <v>2797</v>
      </c>
      <c r="D1230" s="3">
        <v>1215.6099999999999</v>
      </c>
      <c r="F1230" s="14" t="e">
        <f>(Table1[[#This Row],[2021]]-Table1[[#This Row],[2020]])/Table1[[#This Row],[2020]]</f>
        <v>#DIV/0!</v>
      </c>
      <c r="G1230">
        <v>1215.6099999999999</v>
      </c>
    </row>
    <row r="1231" spans="1:7" x14ac:dyDescent="0.25">
      <c r="A1231" t="s">
        <v>2798</v>
      </c>
      <c r="B1231" t="s">
        <v>2799</v>
      </c>
      <c r="D1231" s="3">
        <v>825</v>
      </c>
      <c r="F1231" s="14" t="e">
        <f>(Table1[[#This Row],[2021]]-Table1[[#This Row],[2020]])/Table1[[#This Row],[2020]]</f>
        <v>#DIV/0!</v>
      </c>
      <c r="G1231">
        <v>825</v>
      </c>
    </row>
    <row r="1232" spans="1:7" x14ac:dyDescent="0.25">
      <c r="A1232" t="s">
        <v>44</v>
      </c>
      <c r="B1232" t="s">
        <v>2800</v>
      </c>
      <c r="C1232" s="3">
        <v>1415528.42</v>
      </c>
      <c r="D1232" s="3">
        <v>168938.45</v>
      </c>
      <c r="F1232" s="14">
        <f>(Table1[[#This Row],[2021]]-Table1[[#This Row],[2020]])/Table1[[#This Row],[2020]]</f>
        <v>-0.88065343824039932</v>
      </c>
      <c r="G1232">
        <v>1584466.8699999999</v>
      </c>
    </row>
    <row r="1233" spans="1:7" x14ac:dyDescent="0.25">
      <c r="A1233" t="s">
        <v>2801</v>
      </c>
      <c r="B1233" t="s">
        <v>2802</v>
      </c>
      <c r="C1233" s="3">
        <v>25727.1</v>
      </c>
      <c r="D1233" s="3">
        <v>3062.07</v>
      </c>
      <c r="F1233" s="14">
        <f>(Table1[[#This Row],[2021]]-Table1[[#This Row],[2020]])/Table1[[#This Row],[2020]]</f>
        <v>-0.8809788122252411</v>
      </c>
      <c r="G1233">
        <v>28789.17</v>
      </c>
    </row>
    <row r="1234" spans="1:7" x14ac:dyDescent="0.25">
      <c r="A1234" t="s">
        <v>2803</v>
      </c>
      <c r="B1234" t="s">
        <v>2804</v>
      </c>
      <c r="C1234" s="3">
        <v>7784.53</v>
      </c>
      <c r="D1234" s="3">
        <v>914.58</v>
      </c>
      <c r="F1234" s="14">
        <f>(Table1[[#This Row],[2021]]-Table1[[#This Row],[2020]])/Table1[[#This Row],[2020]]</f>
        <v>-0.88251313823699051</v>
      </c>
      <c r="G1234">
        <v>8699.11</v>
      </c>
    </row>
    <row r="1235" spans="1:7" x14ac:dyDescent="0.25">
      <c r="A1235" t="s">
        <v>2805</v>
      </c>
      <c r="B1235" t="s">
        <v>2806</v>
      </c>
      <c r="D1235" s="3">
        <v>329421</v>
      </c>
      <c r="E1235">
        <v>183875</v>
      </c>
      <c r="F1235" s="14" t="e">
        <f>(Table1[[#This Row],[2021]]-Table1[[#This Row],[2020]])/Table1[[#This Row],[2020]]</f>
        <v>#DIV/0!</v>
      </c>
      <c r="G1235">
        <v>513296</v>
      </c>
    </row>
    <row r="1236" spans="1:7" x14ac:dyDescent="0.25">
      <c r="A1236" t="s">
        <v>2807</v>
      </c>
      <c r="B1236" t="s">
        <v>2808</v>
      </c>
      <c r="C1236" s="3">
        <v>33301.25</v>
      </c>
      <c r="D1236" s="3">
        <v>3735.27</v>
      </c>
      <c r="F1236" s="14">
        <f>(Table1[[#This Row],[2021]]-Table1[[#This Row],[2020]])/Table1[[#This Row],[2020]]</f>
        <v>-0.88783394016741113</v>
      </c>
      <c r="G1236">
        <v>37036.519999999997</v>
      </c>
    </row>
    <row r="1237" spans="1:7" x14ac:dyDescent="0.25">
      <c r="A1237" t="s">
        <v>2809</v>
      </c>
      <c r="B1237" t="s">
        <v>2810</v>
      </c>
      <c r="E1237">
        <v>2000</v>
      </c>
      <c r="F1237" s="14" t="e">
        <f>(Table1[[#This Row],[2021]]-Table1[[#This Row],[2020]])/Table1[[#This Row],[2020]]</f>
        <v>#DIV/0!</v>
      </c>
      <c r="G1237">
        <v>2000</v>
      </c>
    </row>
    <row r="1238" spans="1:7" x14ac:dyDescent="0.25">
      <c r="A1238" t="s">
        <v>129</v>
      </c>
      <c r="B1238" t="s">
        <v>2811</v>
      </c>
      <c r="C1238" s="3">
        <v>199235.16</v>
      </c>
      <c r="D1238" s="3">
        <v>22137.24</v>
      </c>
      <c r="F1238" s="14">
        <f>(Table1[[#This Row],[2021]]-Table1[[#This Row],[2020]])/Table1[[#This Row],[2020]]</f>
        <v>-0.88888888888888895</v>
      </c>
      <c r="G1238">
        <v>221372.4</v>
      </c>
    </row>
    <row r="1239" spans="1:7" x14ac:dyDescent="0.25">
      <c r="A1239" t="s">
        <v>80</v>
      </c>
      <c r="B1239" t="s">
        <v>2812</v>
      </c>
      <c r="C1239" s="3">
        <v>3162792.69</v>
      </c>
      <c r="D1239" s="3">
        <v>337469.84</v>
      </c>
      <c r="E1239">
        <v>27206.81</v>
      </c>
      <c r="F1239" s="14">
        <f>(Table1[[#This Row],[2021]]-Table1[[#This Row],[2020]])/Table1[[#This Row],[2020]]</f>
        <v>-0.89330004427195009</v>
      </c>
      <c r="G1239">
        <v>3527469.34</v>
      </c>
    </row>
    <row r="1240" spans="1:7" x14ac:dyDescent="0.25">
      <c r="A1240" t="s">
        <v>2813</v>
      </c>
      <c r="B1240" t="s">
        <v>2814</v>
      </c>
      <c r="C1240" s="3">
        <v>9661.8499999999985</v>
      </c>
      <c r="D1240" s="3">
        <v>1023</v>
      </c>
      <c r="E1240">
        <v>935.53</v>
      </c>
      <c r="F1240" s="14">
        <f>(Table1[[#This Row],[2021]]-Table1[[#This Row],[2020]])/Table1[[#This Row],[2020]]</f>
        <v>-0.89411965617350708</v>
      </c>
      <c r="G1240">
        <v>11620.38</v>
      </c>
    </row>
    <row r="1241" spans="1:7" x14ac:dyDescent="0.25">
      <c r="A1241" t="s">
        <v>2815</v>
      </c>
      <c r="B1241" t="s">
        <v>2816</v>
      </c>
      <c r="D1241" s="3">
        <v>5600</v>
      </c>
      <c r="F1241" s="14" t="e">
        <f>(Table1[[#This Row],[2021]]-Table1[[#This Row],[2020]])/Table1[[#This Row],[2020]]</f>
        <v>#DIV/0!</v>
      </c>
      <c r="G1241">
        <v>5600</v>
      </c>
    </row>
    <row r="1242" spans="1:7" x14ac:dyDescent="0.25">
      <c r="A1242" t="s">
        <v>2817</v>
      </c>
      <c r="B1242" t="s">
        <v>2818</v>
      </c>
      <c r="C1242" s="3">
        <v>28294</v>
      </c>
      <c r="D1242" s="3">
        <v>2805</v>
      </c>
      <c r="F1242" s="14">
        <f>(Table1[[#This Row],[2021]]-Table1[[#This Row],[2020]])/Table1[[#This Row],[2020]]</f>
        <v>-0.90086237364812327</v>
      </c>
      <c r="G1242">
        <v>31099</v>
      </c>
    </row>
    <row r="1243" spans="1:7" x14ac:dyDescent="0.25">
      <c r="A1243" t="s">
        <v>356</v>
      </c>
      <c r="B1243" t="s">
        <v>2819</v>
      </c>
      <c r="D1243" s="3">
        <v>24446</v>
      </c>
      <c r="F1243" s="14" t="e">
        <f>(Table1[[#This Row],[2021]]-Table1[[#This Row],[2020]])/Table1[[#This Row],[2020]]</f>
        <v>#DIV/0!</v>
      </c>
      <c r="G1243">
        <v>24446</v>
      </c>
    </row>
    <row r="1244" spans="1:7" x14ac:dyDescent="0.25">
      <c r="A1244" t="s">
        <v>2820</v>
      </c>
      <c r="B1244" t="s">
        <v>2821</v>
      </c>
      <c r="C1244" s="3">
        <v>12196.76</v>
      </c>
      <c r="D1244" s="3">
        <v>1209</v>
      </c>
      <c r="F1244" s="14">
        <f>(Table1[[#This Row],[2021]]-Table1[[#This Row],[2020]])/Table1[[#This Row],[2020]]</f>
        <v>-0.90087531442776603</v>
      </c>
      <c r="G1244">
        <v>13405.76</v>
      </c>
    </row>
    <row r="1245" spans="1:7" x14ac:dyDescent="0.25">
      <c r="A1245" t="s">
        <v>435</v>
      </c>
      <c r="B1245" t="s">
        <v>2822</v>
      </c>
      <c r="C1245" s="3">
        <v>13515</v>
      </c>
      <c r="D1245" s="3">
        <v>1332</v>
      </c>
      <c r="F1245" s="14">
        <f>(Table1[[#This Row],[2021]]-Table1[[#This Row],[2020]])/Table1[[#This Row],[2020]]</f>
        <v>-0.90144284128745833</v>
      </c>
      <c r="G1245">
        <v>14847</v>
      </c>
    </row>
    <row r="1246" spans="1:7" x14ac:dyDescent="0.25">
      <c r="A1246" t="s">
        <v>2823</v>
      </c>
      <c r="B1246" t="s">
        <v>2824</v>
      </c>
      <c r="C1246" s="3">
        <v>42903</v>
      </c>
      <c r="D1246" s="3">
        <v>4200</v>
      </c>
      <c r="E1246">
        <v>2100</v>
      </c>
      <c r="F1246" s="14">
        <f>(Table1[[#This Row],[2021]]-Table1[[#This Row],[2020]])/Table1[[#This Row],[2020]]</f>
        <v>-0.90210474791972595</v>
      </c>
      <c r="G1246">
        <v>49203</v>
      </c>
    </row>
    <row r="1247" spans="1:7" x14ac:dyDescent="0.25">
      <c r="A1247" t="s">
        <v>444</v>
      </c>
      <c r="B1247" t="s">
        <v>2825</v>
      </c>
      <c r="C1247" s="3">
        <v>16688.7</v>
      </c>
      <c r="D1247" s="3">
        <v>1527.75</v>
      </c>
      <c r="F1247" s="14">
        <f>(Table1[[#This Row],[2021]]-Table1[[#This Row],[2020]])/Table1[[#This Row],[2020]]</f>
        <v>-0.90845602114005286</v>
      </c>
      <c r="G1247">
        <v>18216.45</v>
      </c>
    </row>
    <row r="1248" spans="1:7" x14ac:dyDescent="0.25">
      <c r="A1248" t="s">
        <v>2826</v>
      </c>
      <c r="B1248" t="s">
        <v>2827</v>
      </c>
      <c r="C1248" s="3">
        <v>5221.6000000000004</v>
      </c>
      <c r="D1248" s="3">
        <v>475</v>
      </c>
      <c r="F1248" s="14">
        <f>(Table1[[#This Row],[2021]]-Table1[[#This Row],[2020]])/Table1[[#This Row],[2020]]</f>
        <v>-0.9090317144170369</v>
      </c>
      <c r="G1248">
        <v>5696.6</v>
      </c>
    </row>
    <row r="1249" spans="1:7" x14ac:dyDescent="0.25">
      <c r="A1249" t="s">
        <v>2828</v>
      </c>
      <c r="B1249" t="s">
        <v>2829</v>
      </c>
      <c r="C1249" s="3">
        <v>812149.8</v>
      </c>
      <c r="D1249" s="3">
        <v>73093.48</v>
      </c>
      <c r="F1249" s="14">
        <f>(Table1[[#This Row],[2021]]-Table1[[#This Row],[2020]])/Table1[[#This Row],[2020]]</f>
        <v>-0.91000000246259993</v>
      </c>
      <c r="G1249">
        <v>885243.28</v>
      </c>
    </row>
    <row r="1250" spans="1:7" x14ac:dyDescent="0.25">
      <c r="A1250" t="s">
        <v>509</v>
      </c>
      <c r="B1250" t="s">
        <v>2830</v>
      </c>
      <c r="C1250" s="3">
        <v>17262.580000000002</v>
      </c>
      <c r="D1250" s="3">
        <v>1486.8</v>
      </c>
      <c r="F1250" s="14">
        <f>(Table1[[#This Row],[2021]]-Table1[[#This Row],[2020]])/Table1[[#This Row],[2020]]</f>
        <v>-0.91387150704008324</v>
      </c>
      <c r="G1250">
        <v>18749.38</v>
      </c>
    </row>
    <row r="1251" spans="1:7" x14ac:dyDescent="0.25">
      <c r="A1251" t="s">
        <v>2831</v>
      </c>
      <c r="B1251" t="s">
        <v>2832</v>
      </c>
      <c r="D1251" s="3">
        <v>68484.899999999994</v>
      </c>
      <c r="F1251" s="14" t="e">
        <f>(Table1[[#This Row],[2021]]-Table1[[#This Row],[2020]])/Table1[[#This Row],[2020]]</f>
        <v>#DIV/0!</v>
      </c>
      <c r="G1251">
        <v>68484.899999999994</v>
      </c>
    </row>
    <row r="1252" spans="1:7" x14ac:dyDescent="0.25">
      <c r="A1252" t="s">
        <v>2833</v>
      </c>
      <c r="B1252" t="s">
        <v>2834</v>
      </c>
      <c r="C1252" s="3">
        <v>0</v>
      </c>
      <c r="F1252" s="14" t="e">
        <f>(Table1[[#This Row],[2021]]-Table1[[#This Row],[2020]])/Table1[[#This Row],[2020]]</f>
        <v>#DIV/0!</v>
      </c>
      <c r="G1252">
        <v>0</v>
      </c>
    </row>
    <row r="1253" spans="1:7" x14ac:dyDescent="0.25">
      <c r="A1253" t="s">
        <v>2835</v>
      </c>
      <c r="B1253" t="s">
        <v>2836</v>
      </c>
      <c r="C1253" s="3">
        <v>299541</v>
      </c>
      <c r="D1253" s="3">
        <v>25000</v>
      </c>
      <c r="F1253" s="14">
        <f>(Table1[[#This Row],[2021]]-Table1[[#This Row],[2020]])/Table1[[#This Row],[2020]]</f>
        <v>-0.91653897129274453</v>
      </c>
      <c r="G1253">
        <v>324541</v>
      </c>
    </row>
    <row r="1254" spans="1:7" x14ac:dyDescent="0.25">
      <c r="A1254" t="s">
        <v>2837</v>
      </c>
      <c r="B1254" t="s">
        <v>2838</v>
      </c>
      <c r="D1254" s="3">
        <v>529</v>
      </c>
      <c r="F1254" s="14" t="e">
        <f>(Table1[[#This Row],[2021]]-Table1[[#This Row],[2020]])/Table1[[#This Row],[2020]]</f>
        <v>#DIV/0!</v>
      </c>
      <c r="G1254">
        <v>529</v>
      </c>
    </row>
    <row r="1255" spans="1:7" x14ac:dyDescent="0.25">
      <c r="A1255" t="s">
        <v>406</v>
      </c>
      <c r="B1255" t="s">
        <v>2839</v>
      </c>
      <c r="C1255" s="3">
        <v>202194.3</v>
      </c>
      <c r="D1255" s="3">
        <v>16800</v>
      </c>
      <c r="F1255" s="14">
        <f>(Table1[[#This Row],[2021]]-Table1[[#This Row],[2020]])/Table1[[#This Row],[2020]]</f>
        <v>-0.91691160433305985</v>
      </c>
      <c r="G1255">
        <v>218994.3</v>
      </c>
    </row>
    <row r="1256" spans="1:7" x14ac:dyDescent="0.25">
      <c r="A1256" t="s">
        <v>2840</v>
      </c>
      <c r="B1256" t="s">
        <v>2841</v>
      </c>
      <c r="D1256" s="3">
        <v>1000</v>
      </c>
      <c r="F1256" s="14" t="e">
        <f>(Table1[[#This Row],[2021]]-Table1[[#This Row],[2020]])/Table1[[#This Row],[2020]]</f>
        <v>#DIV/0!</v>
      </c>
      <c r="G1256">
        <v>1000</v>
      </c>
    </row>
    <row r="1257" spans="1:7" x14ac:dyDescent="0.25">
      <c r="A1257" t="s">
        <v>192</v>
      </c>
      <c r="B1257" t="s">
        <v>2842</v>
      </c>
      <c r="C1257" s="3">
        <v>219135</v>
      </c>
      <c r="D1257" s="3">
        <v>17677.5</v>
      </c>
      <c r="F1257" s="14">
        <f>(Table1[[#This Row],[2021]]-Table1[[#This Row],[2020]])/Table1[[#This Row],[2020]]</f>
        <v>-0.91933054966116778</v>
      </c>
      <c r="G1257">
        <v>236812.5</v>
      </c>
    </row>
    <row r="1258" spans="1:7" x14ac:dyDescent="0.25">
      <c r="A1258" t="s">
        <v>151</v>
      </c>
      <c r="B1258" t="s">
        <v>2843</v>
      </c>
      <c r="C1258" s="3">
        <v>171990</v>
      </c>
      <c r="D1258" s="3">
        <v>13665.75</v>
      </c>
      <c r="F1258" s="14">
        <f>(Table1[[#This Row],[2021]]-Table1[[#This Row],[2020]])/Table1[[#This Row],[2020]]</f>
        <v>-0.92054334554334549</v>
      </c>
      <c r="G1258">
        <v>185655.75</v>
      </c>
    </row>
    <row r="1259" spans="1:7" x14ac:dyDescent="0.25">
      <c r="A1259" t="s">
        <v>589</v>
      </c>
      <c r="B1259" t="s">
        <v>2844</v>
      </c>
      <c r="C1259" s="3">
        <v>1101170.7</v>
      </c>
      <c r="D1259" s="3">
        <v>85911</v>
      </c>
      <c r="F1259" s="14">
        <f>(Table1[[#This Row],[2021]]-Table1[[#This Row],[2020]])/Table1[[#This Row],[2020]]</f>
        <v>-0.92198212320760076</v>
      </c>
      <c r="G1259">
        <v>1187081.7</v>
      </c>
    </row>
    <row r="1260" spans="1:7" x14ac:dyDescent="0.25">
      <c r="A1260" t="s">
        <v>243</v>
      </c>
      <c r="B1260" t="s">
        <v>2845</v>
      </c>
      <c r="C1260" s="3">
        <v>70557.37</v>
      </c>
      <c r="D1260" s="3">
        <v>5471.55</v>
      </c>
      <c r="F1260" s="14">
        <f>(Table1[[#This Row],[2021]]-Table1[[#This Row],[2020]])/Table1[[#This Row],[2020]]</f>
        <v>-0.92245246669483283</v>
      </c>
      <c r="G1260">
        <v>76028.92</v>
      </c>
    </row>
    <row r="1261" spans="1:7" x14ac:dyDescent="0.25">
      <c r="A1261" t="s">
        <v>2846</v>
      </c>
      <c r="B1261" t="s">
        <v>2847</v>
      </c>
      <c r="D1261" s="3">
        <v>1000</v>
      </c>
      <c r="F1261" s="14" t="e">
        <f>(Table1[[#This Row],[2021]]-Table1[[#This Row],[2020]])/Table1[[#This Row],[2020]]</f>
        <v>#DIV/0!</v>
      </c>
      <c r="G1261">
        <v>1000</v>
      </c>
    </row>
    <row r="1262" spans="1:7" x14ac:dyDescent="0.25">
      <c r="A1262" t="s">
        <v>2848</v>
      </c>
      <c r="B1262" t="s">
        <v>2849</v>
      </c>
      <c r="C1262" s="3">
        <v>70431.77</v>
      </c>
      <c r="D1262" s="3">
        <v>5420.9400000000014</v>
      </c>
      <c r="F1262" s="14">
        <f>(Table1[[#This Row],[2021]]-Table1[[#This Row],[2020]])/Table1[[#This Row],[2020]]</f>
        <v>-0.923032745024014</v>
      </c>
      <c r="G1262">
        <v>75852.710000000006</v>
      </c>
    </row>
    <row r="1263" spans="1:7" x14ac:dyDescent="0.25">
      <c r="A1263" t="s">
        <v>2850</v>
      </c>
      <c r="B1263" t="s">
        <v>2851</v>
      </c>
      <c r="C1263" s="3">
        <v>1450</v>
      </c>
      <c r="D1263" s="3">
        <v>111.59</v>
      </c>
      <c r="F1263" s="14">
        <f>(Table1[[#This Row],[2021]]-Table1[[#This Row],[2020]])/Table1[[#This Row],[2020]]</f>
        <v>-0.92304137931034491</v>
      </c>
      <c r="G1263">
        <v>1561.59</v>
      </c>
    </row>
    <row r="1264" spans="1:7" x14ac:dyDescent="0.25">
      <c r="A1264" t="s">
        <v>2852</v>
      </c>
      <c r="B1264" t="s">
        <v>2853</v>
      </c>
      <c r="C1264" s="3">
        <v>163000</v>
      </c>
      <c r="D1264" s="3">
        <v>12500</v>
      </c>
      <c r="F1264" s="14">
        <f>(Table1[[#This Row],[2021]]-Table1[[#This Row],[2020]])/Table1[[#This Row],[2020]]</f>
        <v>-0.92331288343558282</v>
      </c>
      <c r="G1264">
        <v>175500</v>
      </c>
    </row>
    <row r="1265" spans="1:7" x14ac:dyDescent="0.25">
      <c r="A1265" t="s">
        <v>2854</v>
      </c>
      <c r="B1265" t="s">
        <v>2855</v>
      </c>
      <c r="C1265" s="3">
        <v>30000</v>
      </c>
      <c r="D1265" s="3">
        <v>2200</v>
      </c>
      <c r="F1265" s="14">
        <f>(Table1[[#This Row],[2021]]-Table1[[#This Row],[2020]])/Table1[[#This Row],[2020]]</f>
        <v>-0.92666666666666664</v>
      </c>
      <c r="G1265">
        <v>32200</v>
      </c>
    </row>
    <row r="1266" spans="1:7" x14ac:dyDescent="0.25">
      <c r="A1266" t="s">
        <v>2856</v>
      </c>
      <c r="B1266" t="s">
        <v>2857</v>
      </c>
      <c r="C1266" s="3">
        <v>13004.52</v>
      </c>
      <c r="D1266" s="3">
        <v>934.5</v>
      </c>
      <c r="F1266" s="14">
        <f>(Table1[[#This Row],[2021]]-Table1[[#This Row],[2020]])/Table1[[#This Row],[2020]]</f>
        <v>-0.92814036965608882</v>
      </c>
      <c r="G1266">
        <v>13939.02</v>
      </c>
    </row>
    <row r="1267" spans="1:7" x14ac:dyDescent="0.25">
      <c r="A1267" t="s">
        <v>2858</v>
      </c>
      <c r="B1267" t="s">
        <v>2859</v>
      </c>
      <c r="C1267" s="3">
        <v>0</v>
      </c>
      <c r="F1267" s="14" t="e">
        <f>(Table1[[#This Row],[2021]]-Table1[[#This Row],[2020]])/Table1[[#This Row],[2020]]</f>
        <v>#DIV/0!</v>
      </c>
      <c r="G1267">
        <v>0</v>
      </c>
    </row>
    <row r="1268" spans="1:7" x14ac:dyDescent="0.25">
      <c r="A1268" t="s">
        <v>2860</v>
      </c>
      <c r="B1268" t="s">
        <v>2861</v>
      </c>
      <c r="D1268" s="3">
        <v>2000</v>
      </c>
      <c r="F1268" s="14" t="e">
        <f>(Table1[[#This Row],[2021]]-Table1[[#This Row],[2020]])/Table1[[#This Row],[2020]]</f>
        <v>#DIV/0!</v>
      </c>
      <c r="G1268">
        <v>2000</v>
      </c>
    </row>
    <row r="1269" spans="1:7" x14ac:dyDescent="0.25">
      <c r="A1269" t="s">
        <v>2862</v>
      </c>
      <c r="B1269" t="s">
        <v>2863</v>
      </c>
      <c r="D1269" s="3">
        <v>71452.5</v>
      </c>
      <c r="F1269" s="14" t="e">
        <f>(Table1[[#This Row],[2021]]-Table1[[#This Row],[2020]])/Table1[[#This Row],[2020]]</f>
        <v>#DIV/0!</v>
      </c>
      <c r="G1269">
        <v>71452.5</v>
      </c>
    </row>
    <row r="1270" spans="1:7" x14ac:dyDescent="0.25">
      <c r="A1270" t="s">
        <v>2864</v>
      </c>
      <c r="B1270" t="s">
        <v>2865</v>
      </c>
      <c r="C1270" s="3">
        <v>44496.5</v>
      </c>
      <c r="D1270" s="3">
        <v>2920.73</v>
      </c>
      <c r="F1270" s="14">
        <f>(Table1[[#This Row],[2021]]-Table1[[#This Row],[2020]])/Table1[[#This Row],[2020]]</f>
        <v>-0.93436045531671019</v>
      </c>
      <c r="G1270">
        <v>47417.23</v>
      </c>
    </row>
    <row r="1271" spans="1:7" x14ac:dyDescent="0.25">
      <c r="A1271" t="s">
        <v>252</v>
      </c>
      <c r="B1271" t="s">
        <v>2866</v>
      </c>
      <c r="D1271" s="3">
        <v>64050</v>
      </c>
      <c r="F1271" s="14" t="e">
        <f>(Table1[[#This Row],[2021]]-Table1[[#This Row],[2020]])/Table1[[#This Row],[2020]]</f>
        <v>#DIV/0!</v>
      </c>
      <c r="G1271">
        <v>64050</v>
      </c>
    </row>
    <row r="1272" spans="1:7" x14ac:dyDescent="0.25">
      <c r="A1272" t="s">
        <v>26</v>
      </c>
      <c r="B1272" t="s">
        <v>2867</v>
      </c>
      <c r="C1272" s="3">
        <v>1711082.9</v>
      </c>
      <c r="D1272" s="3">
        <v>104148.6</v>
      </c>
      <c r="F1272" s="14">
        <f>(Table1[[#This Row],[2021]]-Table1[[#This Row],[2020]])/Table1[[#This Row],[2020]]</f>
        <v>-0.93913293154878696</v>
      </c>
      <c r="G1272">
        <v>1815231.5</v>
      </c>
    </row>
    <row r="1273" spans="1:7" x14ac:dyDescent="0.25">
      <c r="A1273" t="s">
        <v>488</v>
      </c>
      <c r="B1273" t="s">
        <v>2868</v>
      </c>
      <c r="C1273" s="3">
        <v>134715.79</v>
      </c>
      <c r="D1273" s="3">
        <v>8032.5</v>
      </c>
      <c r="F1273" s="14">
        <f>(Table1[[#This Row],[2021]]-Table1[[#This Row],[2020]])/Table1[[#This Row],[2020]]</f>
        <v>-0.94037447280678832</v>
      </c>
      <c r="G1273">
        <v>142748.29</v>
      </c>
    </row>
    <row r="1274" spans="1:7" x14ac:dyDescent="0.25">
      <c r="A1274" t="s">
        <v>2869</v>
      </c>
      <c r="B1274" t="s">
        <v>2870</v>
      </c>
      <c r="D1274" s="3">
        <v>6893.6</v>
      </c>
      <c r="F1274" s="14" t="e">
        <f>(Table1[[#This Row],[2021]]-Table1[[#This Row],[2020]])/Table1[[#This Row],[2020]]</f>
        <v>#DIV/0!</v>
      </c>
      <c r="G1274">
        <v>6893.6</v>
      </c>
    </row>
    <row r="1275" spans="1:7" x14ac:dyDescent="0.25">
      <c r="A1275" t="s">
        <v>2871</v>
      </c>
      <c r="B1275" t="s">
        <v>2872</v>
      </c>
      <c r="C1275" s="3">
        <v>12796.64</v>
      </c>
      <c r="D1275" s="3">
        <v>760.58999999999992</v>
      </c>
      <c r="F1275" s="14">
        <f>(Table1[[#This Row],[2021]]-Table1[[#This Row],[2020]])/Table1[[#This Row],[2020]]</f>
        <v>-0.9405633041173308</v>
      </c>
      <c r="G1275">
        <v>13557.23</v>
      </c>
    </row>
    <row r="1276" spans="1:7" x14ac:dyDescent="0.25">
      <c r="A1276" t="s">
        <v>2873</v>
      </c>
      <c r="B1276" t="s">
        <v>2874</v>
      </c>
      <c r="C1276" s="3">
        <v>21124</v>
      </c>
      <c r="D1276" s="3">
        <v>1235.7</v>
      </c>
      <c r="F1276" s="14">
        <f>(Table1[[#This Row],[2021]]-Table1[[#This Row],[2020]])/Table1[[#This Row],[2020]]</f>
        <v>-0.94150255633402757</v>
      </c>
      <c r="G1276">
        <v>22359.7</v>
      </c>
    </row>
    <row r="1277" spans="1:7" x14ac:dyDescent="0.25">
      <c r="A1277" t="s">
        <v>2875</v>
      </c>
      <c r="B1277" t="s">
        <v>2876</v>
      </c>
      <c r="D1277" s="3">
        <v>2995</v>
      </c>
      <c r="E1277">
        <v>528.15</v>
      </c>
      <c r="F1277" s="14" t="e">
        <f>(Table1[[#This Row],[2021]]-Table1[[#This Row],[2020]])/Table1[[#This Row],[2020]]</f>
        <v>#DIV/0!</v>
      </c>
      <c r="G1277">
        <v>3523.15</v>
      </c>
    </row>
    <row r="1278" spans="1:7" x14ac:dyDescent="0.25">
      <c r="A1278" t="s">
        <v>38</v>
      </c>
      <c r="B1278" t="s">
        <v>2877</v>
      </c>
      <c r="C1278" s="3">
        <v>1179853.8</v>
      </c>
      <c r="D1278" s="3">
        <v>67445.5</v>
      </c>
      <c r="F1278" s="14">
        <f>(Table1[[#This Row],[2021]]-Table1[[#This Row],[2020]])/Table1[[#This Row],[2020]]</f>
        <v>-0.94283571405202915</v>
      </c>
      <c r="G1278">
        <v>1247299.3</v>
      </c>
    </row>
    <row r="1279" spans="1:7" x14ac:dyDescent="0.25">
      <c r="A1279" t="s">
        <v>135</v>
      </c>
      <c r="B1279" t="s">
        <v>2878</v>
      </c>
      <c r="C1279" s="3">
        <v>424693.5</v>
      </c>
      <c r="D1279" s="3">
        <v>22522.5</v>
      </c>
      <c r="F1279" s="14">
        <f>(Table1[[#This Row],[2021]]-Table1[[#This Row],[2020]])/Table1[[#This Row],[2020]]</f>
        <v>-0.94696763666032091</v>
      </c>
      <c r="G1279">
        <v>447216</v>
      </c>
    </row>
    <row r="1280" spans="1:7" x14ac:dyDescent="0.25">
      <c r="A1280" t="s">
        <v>232</v>
      </c>
      <c r="B1280" t="s">
        <v>2879</v>
      </c>
      <c r="C1280" s="3">
        <v>1707309.86</v>
      </c>
      <c r="D1280" s="3">
        <v>88066.13</v>
      </c>
      <c r="E1280">
        <v>12600</v>
      </c>
      <c r="F1280" s="14">
        <f>(Table1[[#This Row],[2021]]-Table1[[#This Row],[2020]])/Table1[[#This Row],[2020]]</f>
        <v>-0.94841819164565699</v>
      </c>
      <c r="G1280">
        <v>1807975.9900000002</v>
      </c>
    </row>
    <row r="1281" spans="1:7" x14ac:dyDescent="0.25">
      <c r="A1281" t="s">
        <v>2880</v>
      </c>
      <c r="B1281" t="s">
        <v>2881</v>
      </c>
      <c r="C1281" s="3">
        <v>10219.450000000001</v>
      </c>
      <c r="D1281" s="3">
        <v>522</v>
      </c>
      <c r="F1281" s="14">
        <f>(Table1[[#This Row],[2021]]-Table1[[#This Row],[2020]])/Table1[[#This Row],[2020]]</f>
        <v>-0.94892093018704526</v>
      </c>
      <c r="G1281">
        <v>10741.45</v>
      </c>
    </row>
    <row r="1282" spans="1:7" x14ac:dyDescent="0.25">
      <c r="A1282" t="s">
        <v>658</v>
      </c>
      <c r="B1282" t="s">
        <v>2882</v>
      </c>
      <c r="C1282" s="3">
        <v>120000</v>
      </c>
      <c r="D1282" s="3">
        <v>6080</v>
      </c>
      <c r="E1282">
        <v>15840</v>
      </c>
      <c r="F1282" s="14">
        <f>(Table1[[#This Row],[2021]]-Table1[[#This Row],[2020]])/Table1[[#This Row],[2020]]</f>
        <v>-0.94933333333333336</v>
      </c>
      <c r="G1282">
        <v>141920</v>
      </c>
    </row>
    <row r="1283" spans="1:7" x14ac:dyDescent="0.25">
      <c r="A1283" t="s">
        <v>120</v>
      </c>
      <c r="B1283" t="s">
        <v>2883</v>
      </c>
      <c r="C1283" s="3">
        <v>773217.4</v>
      </c>
      <c r="D1283" s="3">
        <v>38325</v>
      </c>
      <c r="F1283" s="14">
        <f>(Table1[[#This Row],[2021]]-Table1[[#This Row],[2020]])/Table1[[#This Row],[2020]]</f>
        <v>-0.95043437977469214</v>
      </c>
      <c r="G1283">
        <v>811542.4</v>
      </c>
    </row>
    <row r="1284" spans="1:7" x14ac:dyDescent="0.25">
      <c r="A1284" t="s">
        <v>2884</v>
      </c>
      <c r="B1284" t="s">
        <v>2885</v>
      </c>
      <c r="C1284" s="3">
        <v>0</v>
      </c>
      <c r="F1284" s="14" t="e">
        <f>(Table1[[#This Row],[2021]]-Table1[[#This Row],[2020]])/Table1[[#This Row],[2020]]</f>
        <v>#DIV/0!</v>
      </c>
      <c r="G1284">
        <v>0</v>
      </c>
    </row>
    <row r="1285" spans="1:7" x14ac:dyDescent="0.25">
      <c r="A1285" t="s">
        <v>2886</v>
      </c>
      <c r="B1285" t="s">
        <v>2887</v>
      </c>
      <c r="C1285" s="3">
        <v>16137.3</v>
      </c>
      <c r="D1285" s="3">
        <v>771.75</v>
      </c>
      <c r="F1285" s="14">
        <f>(Table1[[#This Row],[2021]]-Table1[[#This Row],[2020]])/Table1[[#This Row],[2020]]</f>
        <v>-0.95217601457492884</v>
      </c>
      <c r="G1285">
        <v>16909.05</v>
      </c>
    </row>
    <row r="1286" spans="1:7" x14ac:dyDescent="0.25">
      <c r="A1286" t="s">
        <v>440</v>
      </c>
      <c r="B1286" t="s">
        <v>2888</v>
      </c>
      <c r="D1286" s="3">
        <v>11850</v>
      </c>
      <c r="F1286" s="14" t="e">
        <f>(Table1[[#This Row],[2021]]-Table1[[#This Row],[2020]])/Table1[[#This Row],[2020]]</f>
        <v>#DIV/0!</v>
      </c>
      <c r="G1286">
        <v>11850</v>
      </c>
    </row>
    <row r="1287" spans="1:7" x14ac:dyDescent="0.25">
      <c r="A1287" t="s">
        <v>9</v>
      </c>
      <c r="B1287" t="s">
        <v>2889</v>
      </c>
      <c r="C1287" s="3">
        <v>5364432.05</v>
      </c>
      <c r="D1287" s="3">
        <v>224138.28</v>
      </c>
      <c r="F1287" s="14">
        <f>(Table1[[#This Row],[2021]]-Table1[[#This Row],[2020]])/Table1[[#This Row],[2020]]</f>
        <v>-0.95821770545122287</v>
      </c>
      <c r="G1287">
        <v>5588570.3300000001</v>
      </c>
    </row>
    <row r="1288" spans="1:7" x14ac:dyDescent="0.25">
      <c r="A1288" t="s">
        <v>2890</v>
      </c>
      <c r="B1288" t="s">
        <v>2891</v>
      </c>
      <c r="C1288" s="3">
        <v>8090.95</v>
      </c>
      <c r="D1288" s="3">
        <v>331.79</v>
      </c>
      <c r="F1288" s="14">
        <f>(Table1[[#This Row],[2021]]-Table1[[#This Row],[2020]])/Table1[[#This Row],[2020]]</f>
        <v>-0.95899245453253323</v>
      </c>
      <c r="G1288">
        <v>8422.74</v>
      </c>
    </row>
    <row r="1289" spans="1:7" x14ac:dyDescent="0.25">
      <c r="A1289" t="s">
        <v>2892</v>
      </c>
      <c r="B1289" t="s">
        <v>2893</v>
      </c>
      <c r="C1289" s="3">
        <v>35978.6</v>
      </c>
      <c r="D1289" s="3">
        <v>1408</v>
      </c>
      <c r="F1289" s="14">
        <f>(Table1[[#This Row],[2021]]-Table1[[#This Row],[2020]])/Table1[[#This Row],[2020]]</f>
        <v>-0.96086562567748601</v>
      </c>
      <c r="G1289">
        <v>37386.6</v>
      </c>
    </row>
    <row r="1290" spans="1:7" x14ac:dyDescent="0.25">
      <c r="A1290" t="s">
        <v>241</v>
      </c>
      <c r="B1290" t="s">
        <v>2894</v>
      </c>
      <c r="C1290" s="3">
        <v>66650</v>
      </c>
      <c r="D1290" s="3">
        <v>2330</v>
      </c>
      <c r="F1290" s="14">
        <f>(Table1[[#This Row],[2021]]-Table1[[#This Row],[2020]])/Table1[[#This Row],[2020]]</f>
        <v>-0.96504126031507875</v>
      </c>
      <c r="G1290">
        <v>68980</v>
      </c>
    </row>
    <row r="1291" spans="1:7" x14ac:dyDescent="0.25">
      <c r="A1291" t="s">
        <v>130</v>
      </c>
      <c r="B1291" t="s">
        <v>2895</v>
      </c>
      <c r="C1291" s="3">
        <v>232876.35</v>
      </c>
      <c r="D1291" s="3">
        <v>8000</v>
      </c>
      <c r="F1291" s="14">
        <f>(Table1[[#This Row],[2021]]-Table1[[#This Row],[2020]])/Table1[[#This Row],[2020]]</f>
        <v>-0.96564700537431125</v>
      </c>
      <c r="G1291">
        <v>240876.35</v>
      </c>
    </row>
    <row r="1292" spans="1:7" x14ac:dyDescent="0.25">
      <c r="A1292" t="s">
        <v>2896</v>
      </c>
      <c r="B1292" t="s">
        <v>2897</v>
      </c>
      <c r="C1292" s="3">
        <v>8435</v>
      </c>
      <c r="D1292" s="3">
        <v>284</v>
      </c>
      <c r="F1292" s="14">
        <f>(Table1[[#This Row],[2021]]-Table1[[#This Row],[2020]])/Table1[[#This Row],[2020]]</f>
        <v>-0.96633076467101364</v>
      </c>
      <c r="G1292">
        <v>8719</v>
      </c>
    </row>
    <row r="1293" spans="1:7" x14ac:dyDescent="0.25">
      <c r="A1293" t="s">
        <v>731</v>
      </c>
      <c r="B1293" t="s">
        <v>2898</v>
      </c>
      <c r="C1293" s="3">
        <v>46255</v>
      </c>
      <c r="D1293" s="3">
        <v>1535</v>
      </c>
      <c r="F1293" s="14">
        <f>(Table1[[#This Row],[2021]]-Table1[[#This Row],[2020]])/Table1[[#This Row],[2020]]</f>
        <v>-0.96681439844341155</v>
      </c>
      <c r="G1293">
        <v>47790</v>
      </c>
    </row>
    <row r="1294" spans="1:7" x14ac:dyDescent="0.25">
      <c r="A1294" t="s">
        <v>2899</v>
      </c>
      <c r="B1294" t="s">
        <v>2900</v>
      </c>
      <c r="C1294" s="3">
        <v>5474</v>
      </c>
      <c r="D1294" s="3">
        <v>179.98</v>
      </c>
      <c r="F1294" s="14">
        <f>(Table1[[#This Row],[2021]]-Table1[[#This Row],[2020]])/Table1[[#This Row],[2020]]</f>
        <v>-0.96712093533065413</v>
      </c>
      <c r="G1294">
        <v>5653.98</v>
      </c>
    </row>
    <row r="1295" spans="1:7" x14ac:dyDescent="0.25">
      <c r="A1295" t="s">
        <v>2901</v>
      </c>
      <c r="B1295" t="s">
        <v>2902</v>
      </c>
      <c r="C1295" s="3">
        <v>84810</v>
      </c>
      <c r="D1295" s="3">
        <v>2731</v>
      </c>
      <c r="F1295" s="14">
        <f>(Table1[[#This Row],[2021]]-Table1[[#This Row],[2020]])/Table1[[#This Row],[2020]]</f>
        <v>-0.96779860865463974</v>
      </c>
      <c r="G1295">
        <v>87541</v>
      </c>
    </row>
    <row r="1296" spans="1:7" x14ac:dyDescent="0.25">
      <c r="A1296" t="s">
        <v>475</v>
      </c>
      <c r="B1296" t="s">
        <v>2903</v>
      </c>
      <c r="D1296" s="3">
        <v>9187.5</v>
      </c>
      <c r="F1296" s="14" t="e">
        <f>(Table1[[#This Row],[2021]]-Table1[[#This Row],[2020]])/Table1[[#This Row],[2020]]</f>
        <v>#DIV/0!</v>
      </c>
      <c r="G1296">
        <v>9187.5</v>
      </c>
    </row>
    <row r="1297" spans="1:7" x14ac:dyDescent="0.25">
      <c r="A1297" t="s">
        <v>2904</v>
      </c>
      <c r="B1297" t="s">
        <v>2905</v>
      </c>
      <c r="C1297" s="3">
        <v>544579.46</v>
      </c>
      <c r="D1297" s="3">
        <v>17390.22</v>
      </c>
      <c r="F1297" s="14">
        <f>(Table1[[#This Row],[2021]]-Table1[[#This Row],[2020]])/Table1[[#This Row],[2020]]</f>
        <v>-0.9680666986595492</v>
      </c>
      <c r="G1297">
        <v>561969.67999999993</v>
      </c>
    </row>
    <row r="1298" spans="1:7" x14ac:dyDescent="0.25">
      <c r="A1298" t="s">
        <v>2906</v>
      </c>
      <c r="B1298" t="s">
        <v>2907</v>
      </c>
      <c r="D1298" s="3">
        <v>4440</v>
      </c>
      <c r="F1298" s="14" t="e">
        <f>(Table1[[#This Row],[2021]]-Table1[[#This Row],[2020]])/Table1[[#This Row],[2020]]</f>
        <v>#DIV/0!</v>
      </c>
      <c r="G1298">
        <v>4440</v>
      </c>
    </row>
    <row r="1299" spans="1:7" x14ac:dyDescent="0.25">
      <c r="A1299" t="s">
        <v>400</v>
      </c>
      <c r="B1299" t="s">
        <v>2908</v>
      </c>
      <c r="C1299" s="3">
        <v>29549</v>
      </c>
      <c r="D1299" s="3">
        <v>855</v>
      </c>
      <c r="F1299" s="14">
        <f>(Table1[[#This Row],[2021]]-Table1[[#This Row],[2020]])/Table1[[#This Row],[2020]]</f>
        <v>-0.97106501066025919</v>
      </c>
      <c r="G1299">
        <v>30404</v>
      </c>
    </row>
    <row r="1300" spans="1:7" x14ac:dyDescent="0.25">
      <c r="A1300" t="s">
        <v>2909</v>
      </c>
      <c r="B1300" t="s">
        <v>2910</v>
      </c>
      <c r="C1300" s="3">
        <v>183757</v>
      </c>
      <c r="D1300" s="3">
        <v>4883.5</v>
      </c>
      <c r="F1300" s="14">
        <f>(Table1[[#This Row],[2021]]-Table1[[#This Row],[2020]])/Table1[[#This Row],[2020]]</f>
        <v>-0.97342414166535152</v>
      </c>
      <c r="G1300">
        <v>188640.5</v>
      </c>
    </row>
    <row r="1301" spans="1:7" x14ac:dyDescent="0.25">
      <c r="A1301" t="s">
        <v>2911</v>
      </c>
      <c r="B1301" t="s">
        <v>2912</v>
      </c>
      <c r="C1301" s="3">
        <v>11795.56</v>
      </c>
      <c r="D1301" s="3">
        <v>300</v>
      </c>
      <c r="F1301" s="14">
        <f>(Table1[[#This Row],[2021]]-Table1[[#This Row],[2020]])/Table1[[#This Row],[2020]]</f>
        <v>-0.97456670136898971</v>
      </c>
      <c r="G1301">
        <v>12095.56</v>
      </c>
    </row>
    <row r="1302" spans="1:7" x14ac:dyDescent="0.25">
      <c r="A1302" t="s">
        <v>2913</v>
      </c>
      <c r="B1302" t="s">
        <v>2914</v>
      </c>
      <c r="C1302" s="3">
        <v>10140.75</v>
      </c>
      <c r="D1302" s="3">
        <v>255.2</v>
      </c>
      <c r="F1302" s="14">
        <f>(Table1[[#This Row],[2021]]-Table1[[#This Row],[2020]])/Table1[[#This Row],[2020]]</f>
        <v>-0.97483420851514924</v>
      </c>
      <c r="G1302">
        <v>10395.950000000001</v>
      </c>
    </row>
    <row r="1303" spans="1:7" x14ac:dyDescent="0.25">
      <c r="A1303" t="s">
        <v>717</v>
      </c>
      <c r="B1303" t="s">
        <v>2915</v>
      </c>
      <c r="D1303" s="3">
        <v>0</v>
      </c>
      <c r="F1303" s="14" t="e">
        <f>(Table1[[#This Row],[2021]]-Table1[[#This Row],[2020]])/Table1[[#This Row],[2020]]</f>
        <v>#DIV/0!</v>
      </c>
      <c r="G1303">
        <v>0</v>
      </c>
    </row>
    <row r="1304" spans="1:7" x14ac:dyDescent="0.25">
      <c r="A1304" t="s">
        <v>2916</v>
      </c>
      <c r="B1304" t="s">
        <v>2917</v>
      </c>
      <c r="D1304" s="3">
        <v>9540</v>
      </c>
      <c r="F1304" s="14" t="e">
        <f>(Table1[[#This Row],[2021]]-Table1[[#This Row],[2020]])/Table1[[#This Row],[2020]]</f>
        <v>#DIV/0!</v>
      </c>
      <c r="G1304">
        <v>9540</v>
      </c>
    </row>
    <row r="1305" spans="1:7" x14ac:dyDescent="0.25">
      <c r="A1305" t="s">
        <v>2918</v>
      </c>
      <c r="B1305" t="s">
        <v>2919</v>
      </c>
      <c r="C1305" s="3">
        <v>25000</v>
      </c>
      <c r="D1305" s="3">
        <v>589.28</v>
      </c>
      <c r="E1305">
        <v>29000</v>
      </c>
      <c r="F1305" s="14">
        <f>(Table1[[#This Row],[2021]]-Table1[[#This Row],[2020]])/Table1[[#This Row],[2020]]</f>
        <v>-0.9764288000000001</v>
      </c>
      <c r="G1305">
        <v>54589.279999999999</v>
      </c>
    </row>
    <row r="1306" spans="1:7" x14ac:dyDescent="0.25">
      <c r="A1306" t="s">
        <v>415</v>
      </c>
      <c r="B1306" t="s">
        <v>2920</v>
      </c>
      <c r="D1306" s="3">
        <v>15750</v>
      </c>
      <c r="F1306" s="14" t="e">
        <f>(Table1[[#This Row],[2021]]-Table1[[#This Row],[2020]])/Table1[[#This Row],[2020]]</f>
        <v>#DIV/0!</v>
      </c>
      <c r="G1306">
        <v>15750</v>
      </c>
    </row>
    <row r="1307" spans="1:7" x14ac:dyDescent="0.25">
      <c r="A1307" t="s">
        <v>2921</v>
      </c>
      <c r="B1307" t="s">
        <v>2922</v>
      </c>
      <c r="C1307" s="3">
        <v>30560</v>
      </c>
      <c r="D1307" s="3">
        <v>717</v>
      </c>
      <c r="F1307" s="14">
        <f>(Table1[[#This Row],[2021]]-Table1[[#This Row],[2020]])/Table1[[#This Row],[2020]]</f>
        <v>-0.97653795811518329</v>
      </c>
      <c r="G1307">
        <v>31277</v>
      </c>
    </row>
    <row r="1308" spans="1:7" x14ac:dyDescent="0.25">
      <c r="A1308" t="s">
        <v>2923</v>
      </c>
      <c r="B1308" t="s">
        <v>2924</v>
      </c>
      <c r="C1308" s="3">
        <v>0</v>
      </c>
      <c r="F1308" s="14" t="e">
        <f>(Table1[[#This Row],[2021]]-Table1[[#This Row],[2020]])/Table1[[#This Row],[2020]]</f>
        <v>#DIV/0!</v>
      </c>
      <c r="G1308">
        <v>0</v>
      </c>
    </row>
    <row r="1309" spans="1:7" x14ac:dyDescent="0.25">
      <c r="A1309" t="s">
        <v>268</v>
      </c>
      <c r="B1309" t="s">
        <v>2925</v>
      </c>
      <c r="C1309" s="3">
        <v>102803.4</v>
      </c>
      <c r="D1309" s="3">
        <v>2089.5</v>
      </c>
      <c r="E1309">
        <v>2033.85</v>
      </c>
      <c r="F1309" s="14">
        <f>(Table1[[#This Row],[2021]]-Table1[[#This Row],[2020]])/Table1[[#This Row],[2020]]</f>
        <v>-0.97967479674796742</v>
      </c>
      <c r="G1309">
        <v>106926.75</v>
      </c>
    </row>
    <row r="1310" spans="1:7" x14ac:dyDescent="0.25">
      <c r="A1310" t="s">
        <v>208</v>
      </c>
      <c r="B1310" t="s">
        <v>2926</v>
      </c>
      <c r="D1310" s="3">
        <v>63787.5</v>
      </c>
      <c r="F1310" s="14" t="e">
        <f>(Table1[[#This Row],[2021]]-Table1[[#This Row],[2020]])/Table1[[#This Row],[2020]]</f>
        <v>#DIV/0!</v>
      </c>
      <c r="G1310">
        <v>63787.5</v>
      </c>
    </row>
    <row r="1311" spans="1:7" x14ac:dyDescent="0.25">
      <c r="A1311" t="s">
        <v>498</v>
      </c>
      <c r="B1311" t="s">
        <v>2927</v>
      </c>
      <c r="D1311" s="3">
        <v>7030</v>
      </c>
      <c r="F1311" s="14" t="e">
        <f>(Table1[[#This Row],[2021]]-Table1[[#This Row],[2020]])/Table1[[#This Row],[2020]]</f>
        <v>#DIV/0!</v>
      </c>
      <c r="G1311">
        <v>7030</v>
      </c>
    </row>
    <row r="1312" spans="1:7" x14ac:dyDescent="0.25">
      <c r="A1312" t="s">
        <v>2928</v>
      </c>
      <c r="B1312" t="s">
        <v>2929</v>
      </c>
      <c r="D1312" s="3">
        <v>1200</v>
      </c>
      <c r="F1312" s="14" t="e">
        <f>(Table1[[#This Row],[2021]]-Table1[[#This Row],[2020]])/Table1[[#This Row],[2020]]</f>
        <v>#DIV/0!</v>
      </c>
      <c r="G1312">
        <v>1200</v>
      </c>
    </row>
    <row r="1313" spans="1:7" x14ac:dyDescent="0.25">
      <c r="A1313" t="s">
        <v>2930</v>
      </c>
      <c r="B1313" t="s">
        <v>2931</v>
      </c>
      <c r="C1313" s="3">
        <v>9721</v>
      </c>
      <c r="D1313" s="3">
        <v>181.91</v>
      </c>
      <c r="E1313">
        <v>40.01</v>
      </c>
      <c r="F1313" s="14">
        <f>(Table1[[#This Row],[2021]]-Table1[[#This Row],[2020]])/Table1[[#This Row],[2020]]</f>
        <v>-0.98128690463944035</v>
      </c>
      <c r="G1313">
        <v>9942.92</v>
      </c>
    </row>
    <row r="1314" spans="1:7" x14ac:dyDescent="0.25">
      <c r="A1314" t="s">
        <v>2932</v>
      </c>
      <c r="B1314" t="s">
        <v>2933</v>
      </c>
      <c r="C1314" s="3">
        <v>56211.58</v>
      </c>
      <c r="D1314" s="3">
        <v>892.47</v>
      </c>
      <c r="F1314" s="14">
        <f>(Table1[[#This Row],[2021]]-Table1[[#This Row],[2020]])/Table1[[#This Row],[2020]]</f>
        <v>-0.98412302233810189</v>
      </c>
      <c r="G1314">
        <v>57104.05</v>
      </c>
    </row>
    <row r="1315" spans="1:7" x14ac:dyDescent="0.25">
      <c r="A1315" t="s">
        <v>2934</v>
      </c>
      <c r="B1315" t="s">
        <v>2935</v>
      </c>
      <c r="D1315" s="3">
        <v>121855.73</v>
      </c>
      <c r="E1315">
        <v>26000</v>
      </c>
      <c r="F1315" s="14" t="e">
        <f>(Table1[[#This Row],[2021]]-Table1[[#This Row],[2020]])/Table1[[#This Row],[2020]]</f>
        <v>#DIV/0!</v>
      </c>
      <c r="G1315">
        <v>147855.72999999998</v>
      </c>
    </row>
    <row r="1316" spans="1:7" x14ac:dyDescent="0.25">
      <c r="A1316" t="s">
        <v>2936</v>
      </c>
      <c r="B1316" t="s">
        <v>2937</v>
      </c>
      <c r="D1316" s="3">
        <v>1869.19</v>
      </c>
      <c r="F1316" s="14" t="e">
        <f>(Table1[[#This Row],[2021]]-Table1[[#This Row],[2020]])/Table1[[#This Row],[2020]]</f>
        <v>#DIV/0!</v>
      </c>
      <c r="G1316">
        <v>1869.19</v>
      </c>
    </row>
    <row r="1317" spans="1:7" x14ac:dyDescent="0.25">
      <c r="A1317" t="s">
        <v>2938</v>
      </c>
      <c r="B1317" t="s">
        <v>2939</v>
      </c>
      <c r="C1317" s="3">
        <v>5500</v>
      </c>
      <c r="D1317" s="3">
        <v>85</v>
      </c>
      <c r="F1317" s="14">
        <f>(Table1[[#This Row],[2021]]-Table1[[#This Row],[2020]])/Table1[[#This Row],[2020]]</f>
        <v>-0.9845454545454545</v>
      </c>
      <c r="G1317">
        <v>5585</v>
      </c>
    </row>
    <row r="1318" spans="1:7" x14ac:dyDescent="0.25">
      <c r="A1318" t="s">
        <v>2940</v>
      </c>
      <c r="B1318" t="s">
        <v>2941</v>
      </c>
      <c r="E1318">
        <v>5986</v>
      </c>
      <c r="F1318" s="14" t="e">
        <f>(Table1[[#This Row],[2021]]-Table1[[#This Row],[2020]])/Table1[[#This Row],[2020]]</f>
        <v>#DIV/0!</v>
      </c>
      <c r="G1318">
        <v>5986</v>
      </c>
    </row>
    <row r="1319" spans="1:7" x14ac:dyDescent="0.25">
      <c r="A1319" t="s">
        <v>2942</v>
      </c>
      <c r="B1319" t="s">
        <v>2943</v>
      </c>
      <c r="C1319" s="3">
        <v>0</v>
      </c>
      <c r="F1319" s="14" t="e">
        <f>(Table1[[#This Row],[2021]]-Table1[[#This Row],[2020]])/Table1[[#This Row],[2020]]</f>
        <v>#DIV/0!</v>
      </c>
      <c r="G1319">
        <v>0</v>
      </c>
    </row>
    <row r="1320" spans="1:7" x14ac:dyDescent="0.25">
      <c r="A1320" t="s">
        <v>2944</v>
      </c>
      <c r="B1320" t="s">
        <v>2945</v>
      </c>
      <c r="C1320" s="3">
        <v>37944.81</v>
      </c>
      <c r="D1320" s="3">
        <v>549</v>
      </c>
      <c r="F1320" s="14">
        <f>(Table1[[#This Row],[2021]]-Table1[[#This Row],[2020]])/Table1[[#This Row],[2020]]</f>
        <v>-0.98553161815805634</v>
      </c>
      <c r="G1320">
        <v>38493.81</v>
      </c>
    </row>
    <row r="1321" spans="1:7" x14ac:dyDescent="0.25">
      <c r="A1321" t="s">
        <v>270</v>
      </c>
      <c r="B1321" t="s">
        <v>2946</v>
      </c>
      <c r="C1321" s="3">
        <v>35897.43</v>
      </c>
      <c r="D1321" s="3">
        <v>473.55</v>
      </c>
      <c r="F1321" s="14">
        <f>(Table1[[#This Row],[2021]]-Table1[[#This Row],[2020]])/Table1[[#This Row],[2020]]</f>
        <v>-0.98680824783278354</v>
      </c>
      <c r="G1321">
        <v>36370.980000000003</v>
      </c>
    </row>
    <row r="1322" spans="1:7" x14ac:dyDescent="0.25">
      <c r="A1322" t="s">
        <v>2947</v>
      </c>
      <c r="B1322" t="s">
        <v>2948</v>
      </c>
      <c r="C1322" s="3">
        <v>20000</v>
      </c>
      <c r="D1322" s="3">
        <v>236.25</v>
      </c>
      <c r="F1322" s="14">
        <f>(Table1[[#This Row],[2021]]-Table1[[#This Row],[2020]])/Table1[[#This Row],[2020]]</f>
        <v>-0.9881875</v>
      </c>
      <c r="G1322">
        <v>20236.25</v>
      </c>
    </row>
    <row r="1323" spans="1:7" x14ac:dyDescent="0.25">
      <c r="A1323" t="s">
        <v>2949</v>
      </c>
      <c r="B1323" t="s">
        <v>2950</v>
      </c>
      <c r="E1323">
        <v>2268.08</v>
      </c>
      <c r="F1323" s="14" t="e">
        <f>(Table1[[#This Row],[2021]]-Table1[[#This Row],[2020]])/Table1[[#This Row],[2020]]</f>
        <v>#DIV/0!</v>
      </c>
      <c r="G1323">
        <v>2268.08</v>
      </c>
    </row>
    <row r="1324" spans="1:7" x14ac:dyDescent="0.25">
      <c r="A1324" t="s">
        <v>2951</v>
      </c>
      <c r="B1324" t="s">
        <v>2952</v>
      </c>
      <c r="C1324" s="3">
        <v>12961.29</v>
      </c>
      <c r="D1324" s="3">
        <v>105</v>
      </c>
      <c r="F1324" s="14">
        <f>(Table1[[#This Row],[2021]]-Table1[[#This Row],[2020]])/Table1[[#This Row],[2020]]</f>
        <v>-0.99189895450221388</v>
      </c>
      <c r="G1324">
        <v>13066.29</v>
      </c>
    </row>
    <row r="1325" spans="1:7" x14ac:dyDescent="0.25">
      <c r="A1325" t="s">
        <v>2953</v>
      </c>
      <c r="B1325" t="s">
        <v>2954</v>
      </c>
      <c r="D1325" s="3">
        <v>1320.48</v>
      </c>
      <c r="F1325" s="14" t="e">
        <f>(Table1[[#This Row],[2021]]-Table1[[#This Row],[2020]])/Table1[[#This Row],[2020]]</f>
        <v>#DIV/0!</v>
      </c>
      <c r="G1325">
        <v>1320.48</v>
      </c>
    </row>
    <row r="1326" spans="1:7" x14ac:dyDescent="0.25">
      <c r="A1326" t="s">
        <v>177</v>
      </c>
      <c r="B1326" t="s">
        <v>2955</v>
      </c>
      <c r="C1326" s="3">
        <v>113353.02</v>
      </c>
      <c r="D1326" s="3">
        <v>790</v>
      </c>
      <c r="F1326" s="14">
        <f>(Table1[[#This Row],[2021]]-Table1[[#This Row],[2020]])/Table1[[#This Row],[2020]]</f>
        <v>-0.99303062238659368</v>
      </c>
      <c r="G1326">
        <v>114143.02</v>
      </c>
    </row>
    <row r="1327" spans="1:7" x14ac:dyDescent="0.25">
      <c r="A1327" t="s">
        <v>234</v>
      </c>
      <c r="B1327" t="s">
        <v>2956</v>
      </c>
      <c r="C1327" s="3">
        <v>131496.23000000001</v>
      </c>
      <c r="D1327" s="3">
        <v>866.25</v>
      </c>
      <c r="F1327" s="14">
        <f>(Table1[[#This Row],[2021]]-Table1[[#This Row],[2020]])/Table1[[#This Row],[2020]]</f>
        <v>-0.99341235866610011</v>
      </c>
      <c r="G1327">
        <v>132362.48000000001</v>
      </c>
    </row>
    <row r="1328" spans="1:7" x14ac:dyDescent="0.25">
      <c r="A1328" t="s">
        <v>2957</v>
      </c>
      <c r="B1328" t="s">
        <v>2958</v>
      </c>
      <c r="D1328" s="3">
        <v>2000</v>
      </c>
      <c r="F1328" s="14" t="e">
        <f>(Table1[[#This Row],[2021]]-Table1[[#This Row],[2020]])/Table1[[#This Row],[2020]]</f>
        <v>#DIV/0!</v>
      </c>
      <c r="G1328">
        <v>2000</v>
      </c>
    </row>
    <row r="1329" spans="1:7" x14ac:dyDescent="0.25">
      <c r="A1329" t="s">
        <v>2959</v>
      </c>
      <c r="B1329" t="s">
        <v>2960</v>
      </c>
      <c r="D1329" s="3">
        <v>526.25</v>
      </c>
      <c r="F1329" s="14" t="e">
        <f>(Table1[[#This Row],[2021]]-Table1[[#This Row],[2020]])/Table1[[#This Row],[2020]]</f>
        <v>#DIV/0!</v>
      </c>
      <c r="G1329">
        <v>526.25</v>
      </c>
    </row>
    <row r="1330" spans="1:7" x14ac:dyDescent="0.25">
      <c r="A1330" t="s">
        <v>2961</v>
      </c>
      <c r="B1330" t="s">
        <v>2962</v>
      </c>
      <c r="C1330" s="3">
        <v>406000</v>
      </c>
      <c r="D1330" s="3">
        <v>2184</v>
      </c>
      <c r="F1330" s="14">
        <f>(Table1[[#This Row],[2021]]-Table1[[#This Row],[2020]])/Table1[[#This Row],[2020]]</f>
        <v>-0.99462068965517236</v>
      </c>
      <c r="G1330">
        <v>408184</v>
      </c>
    </row>
    <row r="1331" spans="1:7" x14ac:dyDescent="0.25">
      <c r="A1331" t="s">
        <v>2963</v>
      </c>
      <c r="B1331" t="s">
        <v>2964</v>
      </c>
      <c r="D1331" s="3">
        <v>1669</v>
      </c>
      <c r="F1331" s="14" t="e">
        <f>(Table1[[#This Row],[2021]]-Table1[[#This Row],[2020]])/Table1[[#This Row],[2020]]</f>
        <v>#DIV/0!</v>
      </c>
      <c r="G1331">
        <v>1669</v>
      </c>
    </row>
    <row r="1332" spans="1:7" x14ac:dyDescent="0.25">
      <c r="A1332" t="s">
        <v>2965</v>
      </c>
      <c r="B1332" t="s">
        <v>2966</v>
      </c>
      <c r="C1332" s="3">
        <v>0</v>
      </c>
      <c r="D1332" s="3">
        <v>1435</v>
      </c>
      <c r="F1332" s="14" t="e">
        <f>(Table1[[#This Row],[2021]]-Table1[[#This Row],[2020]])/Table1[[#This Row],[2020]]</f>
        <v>#DIV/0!</v>
      </c>
      <c r="G1332">
        <v>1435</v>
      </c>
    </row>
    <row r="1333" spans="1:7" x14ac:dyDescent="0.25">
      <c r="A1333" t="s">
        <v>2967</v>
      </c>
      <c r="B1333" t="s">
        <v>2968</v>
      </c>
      <c r="C1333" s="3">
        <v>23274.53</v>
      </c>
      <c r="D1333" s="3">
        <v>100</v>
      </c>
      <c r="F1333" s="14">
        <f>(Table1[[#This Row],[2021]]-Table1[[#This Row],[2020]])/Table1[[#This Row],[2020]]</f>
        <v>-0.99570345781418568</v>
      </c>
      <c r="G1333">
        <v>23374.53</v>
      </c>
    </row>
    <row r="1334" spans="1:7" x14ac:dyDescent="0.25">
      <c r="A1334" t="s">
        <v>17</v>
      </c>
      <c r="B1334" t="s">
        <v>2969</v>
      </c>
      <c r="C1334" s="3">
        <v>3207172.61</v>
      </c>
      <c r="D1334" s="3">
        <v>13041</v>
      </c>
      <c r="F1334" s="14">
        <f>(Table1[[#This Row],[2021]]-Table1[[#This Row],[2020]])/Table1[[#This Row],[2020]]</f>
        <v>-0.99593380164218848</v>
      </c>
      <c r="G1334">
        <v>3220213.61</v>
      </c>
    </row>
    <row r="1335" spans="1:7" x14ac:dyDescent="0.25">
      <c r="A1335" t="s">
        <v>2970</v>
      </c>
      <c r="B1335" t="s">
        <v>2971</v>
      </c>
      <c r="C1335" s="3">
        <v>76129</v>
      </c>
      <c r="D1335" s="3">
        <v>85</v>
      </c>
      <c r="F1335" s="14">
        <f>(Table1[[#This Row],[2021]]-Table1[[#This Row],[2020]])/Table1[[#This Row],[2020]]</f>
        <v>-0.99888347410316702</v>
      </c>
      <c r="G1335">
        <v>76214</v>
      </c>
    </row>
    <row r="1336" spans="1:7" x14ac:dyDescent="0.25">
      <c r="A1336" t="s">
        <v>134</v>
      </c>
      <c r="B1336" t="s">
        <v>2972</v>
      </c>
      <c r="D1336" s="3">
        <v>12500</v>
      </c>
      <c r="E1336">
        <v>198915</v>
      </c>
      <c r="F1336" s="14" t="e">
        <f>(Table1[[#This Row],[2021]]-Table1[[#This Row],[2020]])/Table1[[#This Row],[2020]]</f>
        <v>#DIV/0!</v>
      </c>
      <c r="G1336">
        <v>211415</v>
      </c>
    </row>
    <row r="1337" spans="1:7" x14ac:dyDescent="0.25">
      <c r="A1337" t="s">
        <v>2973</v>
      </c>
      <c r="B1337" t="s">
        <v>2974</v>
      </c>
      <c r="C1337" s="3">
        <v>900</v>
      </c>
      <c r="F1337" s="14">
        <f>(Table1[[#This Row],[2021]]-Table1[[#This Row],[2020]])/Table1[[#This Row],[2020]]</f>
        <v>-1</v>
      </c>
      <c r="G1337">
        <v>900</v>
      </c>
    </row>
    <row r="1338" spans="1:7" x14ac:dyDescent="0.25">
      <c r="A1338" t="s">
        <v>724</v>
      </c>
      <c r="B1338" t="s">
        <v>2975</v>
      </c>
      <c r="D1338" s="3">
        <v>18585</v>
      </c>
      <c r="F1338" s="14" t="e">
        <f>(Table1[[#This Row],[2021]]-Table1[[#This Row],[2020]])/Table1[[#This Row],[2020]]</f>
        <v>#DIV/0!</v>
      </c>
      <c r="G1338">
        <v>18585</v>
      </c>
    </row>
    <row r="1339" spans="1:7" x14ac:dyDescent="0.25">
      <c r="A1339" t="s">
        <v>2976</v>
      </c>
      <c r="B1339" t="s">
        <v>2977</v>
      </c>
      <c r="C1339" s="3">
        <v>6400</v>
      </c>
      <c r="F1339" s="14">
        <f>(Table1[[#This Row],[2021]]-Table1[[#This Row],[2020]])/Table1[[#This Row],[2020]]</f>
        <v>-1</v>
      </c>
      <c r="G1339">
        <v>6400</v>
      </c>
    </row>
    <row r="1340" spans="1:7" x14ac:dyDescent="0.25">
      <c r="A1340" t="s">
        <v>2978</v>
      </c>
      <c r="B1340" t="s">
        <v>2979</v>
      </c>
      <c r="C1340" s="3">
        <v>1753.5</v>
      </c>
      <c r="F1340" s="14">
        <f>(Table1[[#This Row],[2021]]-Table1[[#This Row],[2020]])/Table1[[#This Row],[2020]]</f>
        <v>-1</v>
      </c>
      <c r="G1340">
        <v>1753.5</v>
      </c>
    </row>
    <row r="1341" spans="1:7" x14ac:dyDescent="0.25">
      <c r="A1341" t="s">
        <v>2980</v>
      </c>
      <c r="B1341" t="s">
        <v>2981</v>
      </c>
      <c r="C1341" s="3">
        <v>13125</v>
      </c>
      <c r="F1341" s="14">
        <f>(Table1[[#This Row],[2021]]-Table1[[#This Row],[2020]])/Table1[[#This Row],[2020]]</f>
        <v>-1</v>
      </c>
      <c r="G1341">
        <v>13125</v>
      </c>
    </row>
    <row r="1342" spans="1:7" x14ac:dyDescent="0.25">
      <c r="A1342" t="s">
        <v>2982</v>
      </c>
      <c r="B1342" t="s">
        <v>2983</v>
      </c>
      <c r="C1342" s="3">
        <v>5500</v>
      </c>
      <c r="F1342" s="14">
        <f>(Table1[[#This Row],[2021]]-Table1[[#This Row],[2020]])/Table1[[#This Row],[2020]]</f>
        <v>-1</v>
      </c>
      <c r="G1342">
        <v>5500</v>
      </c>
    </row>
    <row r="1343" spans="1:7" x14ac:dyDescent="0.25">
      <c r="A1343" t="s">
        <v>2984</v>
      </c>
      <c r="B1343" t="s">
        <v>2985</v>
      </c>
      <c r="C1343" s="3">
        <v>349</v>
      </c>
      <c r="F1343" s="14">
        <f>(Table1[[#This Row],[2021]]-Table1[[#This Row],[2020]])/Table1[[#This Row],[2020]]</f>
        <v>-1</v>
      </c>
      <c r="G1343">
        <v>349</v>
      </c>
    </row>
    <row r="1344" spans="1:7" x14ac:dyDescent="0.25">
      <c r="A1344" t="s">
        <v>2986</v>
      </c>
      <c r="B1344" t="s">
        <v>2987</v>
      </c>
      <c r="D1344" s="3">
        <v>1121</v>
      </c>
      <c r="F1344" s="14" t="e">
        <f>(Table1[[#This Row],[2021]]-Table1[[#This Row],[2020]])/Table1[[#This Row],[2020]]</f>
        <v>#DIV/0!</v>
      </c>
      <c r="G1344">
        <v>1121</v>
      </c>
    </row>
    <row r="1345" spans="1:7" x14ac:dyDescent="0.25">
      <c r="A1345" t="s">
        <v>272</v>
      </c>
      <c r="B1345" t="s">
        <v>2988</v>
      </c>
      <c r="C1345" s="3">
        <v>53387.25</v>
      </c>
      <c r="F1345" s="14">
        <f>(Table1[[#This Row],[2021]]-Table1[[#This Row],[2020]])/Table1[[#This Row],[2020]]</f>
        <v>-1</v>
      </c>
      <c r="G1345">
        <v>53387.25</v>
      </c>
    </row>
    <row r="1346" spans="1:7" x14ac:dyDescent="0.25">
      <c r="A1346" t="s">
        <v>2989</v>
      </c>
      <c r="B1346" t="s">
        <v>2990</v>
      </c>
      <c r="C1346" s="3">
        <v>3731</v>
      </c>
      <c r="F1346" s="14">
        <f>(Table1[[#This Row],[2021]]-Table1[[#This Row],[2020]])/Table1[[#This Row],[2020]]</f>
        <v>-1</v>
      </c>
      <c r="G1346">
        <v>3731</v>
      </c>
    </row>
    <row r="1347" spans="1:7" x14ac:dyDescent="0.25">
      <c r="A1347" t="s">
        <v>2991</v>
      </c>
      <c r="B1347" t="s">
        <v>2992</v>
      </c>
      <c r="C1347" s="3">
        <v>3255.119999999999</v>
      </c>
      <c r="F1347" s="14">
        <f>(Table1[[#This Row],[2021]]-Table1[[#This Row],[2020]])/Table1[[#This Row],[2020]]</f>
        <v>-1</v>
      </c>
      <c r="G1347">
        <v>3255.119999999999</v>
      </c>
    </row>
    <row r="1348" spans="1:7" x14ac:dyDescent="0.25">
      <c r="A1348" t="s">
        <v>2993</v>
      </c>
      <c r="B1348" t="s">
        <v>2994</v>
      </c>
      <c r="E1348">
        <v>2000</v>
      </c>
      <c r="F1348" s="14" t="e">
        <f>(Table1[[#This Row],[2021]]-Table1[[#This Row],[2020]])/Table1[[#This Row],[2020]]</f>
        <v>#DIV/0!</v>
      </c>
      <c r="G1348">
        <v>2000</v>
      </c>
    </row>
    <row r="1349" spans="1:7" x14ac:dyDescent="0.25">
      <c r="A1349" t="s">
        <v>2995</v>
      </c>
      <c r="B1349" t="s">
        <v>2996</v>
      </c>
      <c r="D1349" s="3">
        <v>4012.96</v>
      </c>
      <c r="F1349" s="14" t="e">
        <f>(Table1[[#This Row],[2021]]-Table1[[#This Row],[2020]])/Table1[[#This Row],[2020]]</f>
        <v>#DIV/0!</v>
      </c>
      <c r="G1349">
        <v>4012.96</v>
      </c>
    </row>
    <row r="1350" spans="1:7" x14ac:dyDescent="0.25">
      <c r="A1350" t="s">
        <v>2997</v>
      </c>
      <c r="B1350" t="s">
        <v>2998</v>
      </c>
      <c r="C1350" s="3">
        <v>8503.18</v>
      </c>
      <c r="F1350" s="14">
        <f>(Table1[[#This Row],[2021]]-Table1[[#This Row],[2020]])/Table1[[#This Row],[2020]]</f>
        <v>-1</v>
      </c>
      <c r="G1350">
        <v>8503.18</v>
      </c>
    </row>
    <row r="1351" spans="1:7" x14ac:dyDescent="0.25">
      <c r="A1351" t="s">
        <v>2999</v>
      </c>
      <c r="B1351" t="s">
        <v>3000</v>
      </c>
      <c r="C1351" s="3">
        <v>156499.5</v>
      </c>
      <c r="F1351" s="14">
        <f>(Table1[[#This Row],[2021]]-Table1[[#This Row],[2020]])/Table1[[#This Row],[2020]]</f>
        <v>-1</v>
      </c>
      <c r="G1351">
        <v>156499.5</v>
      </c>
    </row>
    <row r="1352" spans="1:7" x14ac:dyDescent="0.25">
      <c r="A1352" t="s">
        <v>3001</v>
      </c>
      <c r="B1352" t="s">
        <v>3002</v>
      </c>
      <c r="C1352" s="3">
        <v>13200</v>
      </c>
      <c r="F1352" s="14">
        <f>(Table1[[#This Row],[2021]]-Table1[[#This Row],[2020]])/Table1[[#This Row],[2020]]</f>
        <v>-1</v>
      </c>
      <c r="G1352">
        <v>13200</v>
      </c>
    </row>
    <row r="1353" spans="1:7" x14ac:dyDescent="0.25">
      <c r="A1353" t="s">
        <v>3003</v>
      </c>
      <c r="B1353" t="s">
        <v>3004</v>
      </c>
      <c r="C1353" s="3">
        <v>4500</v>
      </c>
      <c r="F1353" s="14">
        <f>(Table1[[#This Row],[2021]]-Table1[[#This Row],[2020]])/Table1[[#This Row],[2020]]</f>
        <v>-1</v>
      </c>
      <c r="G1353">
        <v>4500</v>
      </c>
    </row>
    <row r="1354" spans="1:7" x14ac:dyDescent="0.25">
      <c r="A1354" t="s">
        <v>3005</v>
      </c>
      <c r="B1354" t="s">
        <v>3006</v>
      </c>
      <c r="C1354" s="3">
        <v>242000</v>
      </c>
      <c r="F1354" s="14">
        <f>(Table1[[#This Row],[2021]]-Table1[[#This Row],[2020]])/Table1[[#This Row],[2020]]</f>
        <v>-1</v>
      </c>
      <c r="G1354">
        <v>242000</v>
      </c>
    </row>
    <row r="1355" spans="1:7" x14ac:dyDescent="0.25">
      <c r="A1355" t="s">
        <v>3007</v>
      </c>
      <c r="B1355" t="s">
        <v>3008</v>
      </c>
      <c r="C1355" s="3">
        <v>13938.4</v>
      </c>
      <c r="F1355" s="14">
        <f>(Table1[[#This Row],[2021]]-Table1[[#This Row],[2020]])/Table1[[#This Row],[2020]]</f>
        <v>-1</v>
      </c>
      <c r="G1355">
        <v>13938.4</v>
      </c>
    </row>
    <row r="1356" spans="1:7" x14ac:dyDescent="0.25">
      <c r="A1356" t="s">
        <v>3009</v>
      </c>
      <c r="B1356" t="s">
        <v>3010</v>
      </c>
      <c r="C1356" s="3">
        <v>1650</v>
      </c>
      <c r="F1356" s="14">
        <f>(Table1[[#This Row],[2021]]-Table1[[#This Row],[2020]])/Table1[[#This Row],[2020]]</f>
        <v>-1</v>
      </c>
      <c r="G1356">
        <v>1650</v>
      </c>
    </row>
    <row r="1357" spans="1:7" x14ac:dyDescent="0.25">
      <c r="A1357" t="s">
        <v>3011</v>
      </c>
      <c r="B1357" t="s">
        <v>3012</v>
      </c>
      <c r="D1357" s="3">
        <v>60000</v>
      </c>
      <c r="E1357">
        <v>30000</v>
      </c>
      <c r="F1357" s="14" t="e">
        <f>(Table1[[#This Row],[2021]]-Table1[[#This Row],[2020]])/Table1[[#This Row],[2020]]</f>
        <v>#DIV/0!</v>
      </c>
      <c r="G1357">
        <v>90000</v>
      </c>
    </row>
    <row r="1358" spans="1:7" x14ac:dyDescent="0.25">
      <c r="A1358" t="s">
        <v>3013</v>
      </c>
      <c r="B1358" t="s">
        <v>3014</v>
      </c>
      <c r="C1358" s="3">
        <v>1800</v>
      </c>
      <c r="F1358" s="14">
        <f>(Table1[[#This Row],[2021]]-Table1[[#This Row],[2020]])/Table1[[#This Row],[2020]]</f>
        <v>-1</v>
      </c>
      <c r="G1358">
        <v>1800</v>
      </c>
    </row>
    <row r="1359" spans="1:7" x14ac:dyDescent="0.25">
      <c r="A1359" t="s">
        <v>3015</v>
      </c>
      <c r="B1359" t="s">
        <v>3016</v>
      </c>
      <c r="D1359" s="3">
        <v>193.6</v>
      </c>
      <c r="F1359" s="14" t="e">
        <f>(Table1[[#This Row],[2021]]-Table1[[#This Row],[2020]])/Table1[[#This Row],[2020]]</f>
        <v>#DIV/0!</v>
      </c>
      <c r="G1359">
        <v>193.6</v>
      </c>
    </row>
    <row r="1360" spans="1:7" x14ac:dyDescent="0.25">
      <c r="A1360" t="s">
        <v>3017</v>
      </c>
      <c r="B1360" t="s">
        <v>3018</v>
      </c>
      <c r="C1360" s="3">
        <v>8800</v>
      </c>
      <c r="F1360" s="14">
        <f>(Table1[[#This Row],[2021]]-Table1[[#This Row],[2020]])/Table1[[#This Row],[2020]]</f>
        <v>-1</v>
      </c>
      <c r="G1360">
        <v>8800</v>
      </c>
    </row>
    <row r="1361" spans="1:7" x14ac:dyDescent="0.25">
      <c r="A1361" t="s">
        <v>3019</v>
      </c>
      <c r="B1361" t="s">
        <v>3020</v>
      </c>
      <c r="C1361" s="3">
        <v>50820</v>
      </c>
      <c r="F1361" s="14">
        <f>(Table1[[#This Row],[2021]]-Table1[[#This Row],[2020]])/Table1[[#This Row],[2020]]</f>
        <v>-1</v>
      </c>
      <c r="G1361">
        <v>50820</v>
      </c>
    </row>
    <row r="1362" spans="1:7" x14ac:dyDescent="0.25">
      <c r="A1362" t="s">
        <v>683</v>
      </c>
      <c r="B1362" t="s">
        <v>3021</v>
      </c>
      <c r="C1362" s="3">
        <v>1027828.47</v>
      </c>
      <c r="F1362" s="14">
        <f>(Table1[[#This Row],[2021]]-Table1[[#This Row],[2020]])/Table1[[#This Row],[2020]]</f>
        <v>-1</v>
      </c>
      <c r="G1362">
        <v>1027828.47</v>
      </c>
    </row>
    <row r="1363" spans="1:7" x14ac:dyDescent="0.25">
      <c r="A1363" t="s">
        <v>3022</v>
      </c>
      <c r="B1363" t="s">
        <v>3023</v>
      </c>
      <c r="C1363" s="3">
        <v>3269175</v>
      </c>
      <c r="F1363" s="14">
        <f>(Table1[[#This Row],[2021]]-Table1[[#This Row],[2020]])/Table1[[#This Row],[2020]]</f>
        <v>-1</v>
      </c>
      <c r="G1363">
        <v>3269175</v>
      </c>
    </row>
    <row r="1364" spans="1:7" x14ac:dyDescent="0.25">
      <c r="A1364" t="s">
        <v>3024</v>
      </c>
      <c r="B1364" t="s">
        <v>3025</v>
      </c>
      <c r="E1364">
        <v>2000</v>
      </c>
      <c r="F1364" s="14" t="e">
        <f>(Table1[[#This Row],[2021]]-Table1[[#This Row],[2020]])/Table1[[#This Row],[2020]]</f>
        <v>#DIV/0!</v>
      </c>
      <c r="G1364">
        <v>2000</v>
      </c>
    </row>
    <row r="1365" spans="1:7" x14ac:dyDescent="0.25">
      <c r="A1365" t="s">
        <v>3026</v>
      </c>
      <c r="B1365" t="s">
        <v>3027</v>
      </c>
      <c r="D1365" s="3">
        <v>1000</v>
      </c>
      <c r="F1365" s="14" t="e">
        <f>(Table1[[#This Row],[2021]]-Table1[[#This Row],[2020]])/Table1[[#This Row],[2020]]</f>
        <v>#DIV/0!</v>
      </c>
      <c r="G1365">
        <v>1000</v>
      </c>
    </row>
    <row r="1366" spans="1:7" x14ac:dyDescent="0.25">
      <c r="A1366" t="s">
        <v>3028</v>
      </c>
      <c r="B1366" t="s">
        <v>3029</v>
      </c>
      <c r="E1366">
        <v>750</v>
      </c>
      <c r="F1366" s="14" t="e">
        <f>(Table1[[#This Row],[2021]]-Table1[[#This Row],[2020]])/Table1[[#This Row],[2020]]</f>
        <v>#DIV/0!</v>
      </c>
      <c r="G1366">
        <v>750</v>
      </c>
    </row>
    <row r="1367" spans="1:7" x14ac:dyDescent="0.25">
      <c r="A1367" t="s">
        <v>3030</v>
      </c>
      <c r="B1367" t="s">
        <v>3031</v>
      </c>
      <c r="C1367" s="3">
        <v>2700</v>
      </c>
      <c r="F1367" s="14">
        <f>(Table1[[#This Row],[2021]]-Table1[[#This Row],[2020]])/Table1[[#This Row],[2020]]</f>
        <v>-1</v>
      </c>
      <c r="G1367">
        <v>2700</v>
      </c>
    </row>
    <row r="1368" spans="1:7" x14ac:dyDescent="0.25">
      <c r="A1368" t="s">
        <v>3032</v>
      </c>
      <c r="B1368" t="s">
        <v>3033</v>
      </c>
      <c r="C1368" s="3">
        <v>5565</v>
      </c>
      <c r="F1368" s="14">
        <f>(Table1[[#This Row],[2021]]-Table1[[#This Row],[2020]])/Table1[[#This Row],[2020]]</f>
        <v>-1</v>
      </c>
      <c r="G1368">
        <v>5565</v>
      </c>
    </row>
    <row r="1369" spans="1:7" x14ac:dyDescent="0.25">
      <c r="A1369" t="s">
        <v>3034</v>
      </c>
      <c r="B1369" t="s">
        <v>3035</v>
      </c>
      <c r="C1369" s="3">
        <v>6400</v>
      </c>
      <c r="F1369" s="14">
        <f>(Table1[[#This Row],[2021]]-Table1[[#This Row],[2020]])/Table1[[#This Row],[2020]]</f>
        <v>-1</v>
      </c>
      <c r="G1369">
        <v>6400</v>
      </c>
    </row>
    <row r="1370" spans="1:7" x14ac:dyDescent="0.25">
      <c r="A1370" t="s">
        <v>3036</v>
      </c>
      <c r="B1370" t="s">
        <v>3037</v>
      </c>
      <c r="C1370" s="3">
        <v>2205</v>
      </c>
      <c r="F1370" s="14">
        <f>(Table1[[#This Row],[2021]]-Table1[[#This Row],[2020]])/Table1[[#This Row],[2020]]</f>
        <v>-1</v>
      </c>
      <c r="G1370">
        <v>2205</v>
      </c>
    </row>
    <row r="1371" spans="1:7" x14ac:dyDescent="0.25">
      <c r="A1371" t="s">
        <v>3038</v>
      </c>
      <c r="B1371" t="s">
        <v>3039</v>
      </c>
      <c r="C1371" s="3">
        <v>2819.04</v>
      </c>
      <c r="F1371" s="14">
        <f>(Table1[[#This Row],[2021]]-Table1[[#This Row],[2020]])/Table1[[#This Row],[2020]]</f>
        <v>-1</v>
      </c>
      <c r="G1371">
        <v>2819.04</v>
      </c>
    </row>
    <row r="1372" spans="1:7" x14ac:dyDescent="0.25">
      <c r="A1372" t="s">
        <v>3040</v>
      </c>
      <c r="B1372" t="s">
        <v>3041</v>
      </c>
      <c r="C1372" s="3">
        <v>2186.25</v>
      </c>
      <c r="F1372" s="14">
        <f>(Table1[[#This Row],[2021]]-Table1[[#This Row],[2020]])/Table1[[#This Row],[2020]]</f>
        <v>-1</v>
      </c>
      <c r="G1372">
        <v>2186.25</v>
      </c>
    </row>
    <row r="1373" spans="1:7" x14ac:dyDescent="0.25">
      <c r="A1373" t="s">
        <v>3042</v>
      </c>
      <c r="B1373" t="s">
        <v>3043</v>
      </c>
      <c r="C1373" s="3">
        <v>3700.37</v>
      </c>
      <c r="F1373" s="14">
        <f>(Table1[[#This Row],[2021]]-Table1[[#This Row],[2020]])/Table1[[#This Row],[2020]]</f>
        <v>-1</v>
      </c>
      <c r="G1373">
        <v>3700.37</v>
      </c>
    </row>
    <row r="1374" spans="1:7" x14ac:dyDescent="0.25">
      <c r="A1374" t="s">
        <v>3044</v>
      </c>
      <c r="B1374" t="s">
        <v>3045</v>
      </c>
      <c r="D1374" s="3">
        <v>0</v>
      </c>
      <c r="F1374" s="14" t="e">
        <f>(Table1[[#This Row],[2021]]-Table1[[#This Row],[2020]])/Table1[[#This Row],[2020]]</f>
        <v>#DIV/0!</v>
      </c>
      <c r="G1374">
        <v>0</v>
      </c>
    </row>
    <row r="1375" spans="1:7" x14ac:dyDescent="0.25">
      <c r="A1375" t="s">
        <v>3046</v>
      </c>
      <c r="B1375" t="s">
        <v>3047</v>
      </c>
      <c r="D1375" s="3">
        <v>30000</v>
      </c>
      <c r="F1375" s="14" t="e">
        <f>(Table1[[#This Row],[2021]]-Table1[[#This Row],[2020]])/Table1[[#This Row],[2020]]</f>
        <v>#DIV/0!</v>
      </c>
      <c r="G1375">
        <v>30000</v>
      </c>
    </row>
    <row r="1376" spans="1:7" x14ac:dyDescent="0.25">
      <c r="A1376" t="s">
        <v>3048</v>
      </c>
      <c r="B1376" t="s">
        <v>3049</v>
      </c>
      <c r="C1376" s="3">
        <v>111300</v>
      </c>
      <c r="F1376" s="14">
        <f>(Table1[[#This Row],[2021]]-Table1[[#This Row],[2020]])/Table1[[#This Row],[2020]]</f>
        <v>-1</v>
      </c>
      <c r="G1376">
        <v>111300</v>
      </c>
    </row>
    <row r="1377" spans="1:7" x14ac:dyDescent="0.25">
      <c r="A1377" t="s">
        <v>196</v>
      </c>
      <c r="B1377" t="s">
        <v>3050</v>
      </c>
      <c r="C1377" s="3">
        <v>48425.3</v>
      </c>
      <c r="F1377" s="14">
        <f>(Table1[[#This Row],[2021]]-Table1[[#This Row],[2020]])/Table1[[#This Row],[2020]]</f>
        <v>-1</v>
      </c>
      <c r="G1377">
        <v>48425.3</v>
      </c>
    </row>
    <row r="1378" spans="1:7" x14ac:dyDescent="0.25">
      <c r="A1378" t="s">
        <v>3051</v>
      </c>
      <c r="B1378" t="s">
        <v>3052</v>
      </c>
      <c r="C1378" s="3">
        <v>3235.61</v>
      </c>
      <c r="F1378" s="14">
        <f>(Table1[[#This Row],[2021]]-Table1[[#This Row],[2020]])/Table1[[#This Row],[2020]]</f>
        <v>-1</v>
      </c>
      <c r="G1378">
        <v>3235.61</v>
      </c>
    </row>
    <row r="1379" spans="1:7" x14ac:dyDescent="0.25">
      <c r="A1379" t="s">
        <v>425</v>
      </c>
      <c r="B1379" t="s">
        <v>3053</v>
      </c>
      <c r="C1379" s="3">
        <v>25571.4</v>
      </c>
      <c r="E1379">
        <v>13600</v>
      </c>
      <c r="F1379" s="14">
        <f>(Table1[[#This Row],[2021]]-Table1[[#This Row],[2020]])/Table1[[#This Row],[2020]]</f>
        <v>-1</v>
      </c>
      <c r="G1379">
        <v>39171.4</v>
      </c>
    </row>
    <row r="1380" spans="1:7" x14ac:dyDescent="0.25">
      <c r="A1380" t="s">
        <v>3054</v>
      </c>
      <c r="B1380" t="s">
        <v>3055</v>
      </c>
      <c r="E1380">
        <v>3049.5</v>
      </c>
      <c r="F1380" s="14" t="e">
        <f>(Table1[[#This Row],[2021]]-Table1[[#This Row],[2020]])/Table1[[#This Row],[2020]]</f>
        <v>#DIV/0!</v>
      </c>
      <c r="G1380">
        <v>3049.5</v>
      </c>
    </row>
    <row r="1381" spans="1:7" x14ac:dyDescent="0.25">
      <c r="A1381" t="s">
        <v>3056</v>
      </c>
      <c r="B1381" t="s">
        <v>3057</v>
      </c>
      <c r="C1381" s="3">
        <v>4800</v>
      </c>
      <c r="F1381" s="14">
        <f>(Table1[[#This Row],[2021]]-Table1[[#This Row],[2020]])/Table1[[#This Row],[2020]]</f>
        <v>-1</v>
      </c>
      <c r="G1381">
        <v>4800</v>
      </c>
    </row>
    <row r="1382" spans="1:7" x14ac:dyDescent="0.25">
      <c r="A1382" t="s">
        <v>3058</v>
      </c>
      <c r="B1382" t="s">
        <v>3059</v>
      </c>
      <c r="C1382" s="3">
        <v>14250</v>
      </c>
      <c r="F1382" s="14">
        <f>(Table1[[#This Row],[2021]]-Table1[[#This Row],[2020]])/Table1[[#This Row],[2020]]</f>
        <v>-1</v>
      </c>
      <c r="G1382">
        <v>14250</v>
      </c>
    </row>
    <row r="1383" spans="1:7" x14ac:dyDescent="0.25">
      <c r="A1383" t="s">
        <v>3060</v>
      </c>
      <c r="B1383" t="s">
        <v>3061</v>
      </c>
      <c r="C1383" s="3">
        <v>242000</v>
      </c>
      <c r="F1383" s="14">
        <f>(Table1[[#This Row],[2021]]-Table1[[#This Row],[2020]])/Table1[[#This Row],[2020]]</f>
        <v>-1</v>
      </c>
      <c r="G1383">
        <v>242000</v>
      </c>
    </row>
    <row r="1384" spans="1:7" x14ac:dyDescent="0.25">
      <c r="A1384" t="s">
        <v>3062</v>
      </c>
      <c r="B1384" t="s">
        <v>3063</v>
      </c>
      <c r="C1384" s="3">
        <v>8932.4</v>
      </c>
      <c r="F1384" s="14">
        <f>(Table1[[#This Row],[2021]]-Table1[[#This Row],[2020]])/Table1[[#This Row],[2020]]</f>
        <v>-1</v>
      </c>
      <c r="G1384">
        <v>8932.4</v>
      </c>
    </row>
    <row r="1385" spans="1:7" x14ac:dyDescent="0.25">
      <c r="A1385" t="s">
        <v>3064</v>
      </c>
      <c r="B1385" t="s">
        <v>3065</v>
      </c>
      <c r="C1385" s="3">
        <v>114398.29</v>
      </c>
      <c r="F1385" s="14">
        <f>(Table1[[#This Row],[2021]]-Table1[[#This Row],[2020]])/Table1[[#This Row],[2020]]</f>
        <v>-1</v>
      </c>
      <c r="G1385">
        <v>114398.29</v>
      </c>
    </row>
    <row r="1386" spans="1:7" x14ac:dyDescent="0.25">
      <c r="A1386" t="s">
        <v>3066</v>
      </c>
      <c r="B1386" t="s">
        <v>3067</v>
      </c>
      <c r="C1386" s="3">
        <v>1510</v>
      </c>
      <c r="F1386" s="14">
        <f>(Table1[[#This Row],[2021]]-Table1[[#This Row],[2020]])/Table1[[#This Row],[2020]]</f>
        <v>-1</v>
      </c>
      <c r="G1386">
        <v>1510</v>
      </c>
    </row>
    <row r="1387" spans="1:7" x14ac:dyDescent="0.25">
      <c r="A1387" t="s">
        <v>3068</v>
      </c>
      <c r="B1387" t="s">
        <v>3069</v>
      </c>
      <c r="E1387">
        <v>15263.67</v>
      </c>
      <c r="F1387" s="14" t="e">
        <f>(Table1[[#This Row],[2021]]-Table1[[#This Row],[2020]])/Table1[[#This Row],[2020]]</f>
        <v>#DIV/0!</v>
      </c>
      <c r="G1387">
        <v>15263.67</v>
      </c>
    </row>
    <row r="1388" spans="1:7" x14ac:dyDescent="0.25">
      <c r="A1388" t="s">
        <v>3070</v>
      </c>
      <c r="B1388" t="s">
        <v>3071</v>
      </c>
      <c r="C1388" s="3">
        <v>100098</v>
      </c>
      <c r="F1388" s="14">
        <f>(Table1[[#This Row],[2021]]-Table1[[#This Row],[2020]])/Table1[[#This Row],[2020]]</f>
        <v>-1</v>
      </c>
      <c r="G1388">
        <v>100098</v>
      </c>
    </row>
    <row r="1389" spans="1:7" x14ac:dyDescent="0.25">
      <c r="A1389" t="s">
        <v>3072</v>
      </c>
      <c r="B1389" t="s">
        <v>3073</v>
      </c>
      <c r="C1389" s="3">
        <v>2000</v>
      </c>
      <c r="F1389" s="14">
        <f>(Table1[[#This Row],[2021]]-Table1[[#This Row],[2020]])/Table1[[#This Row],[2020]]</f>
        <v>-1</v>
      </c>
      <c r="G1389">
        <v>2000</v>
      </c>
    </row>
    <row r="1390" spans="1:7" x14ac:dyDescent="0.25">
      <c r="A1390" t="s">
        <v>3074</v>
      </c>
      <c r="B1390" t="s">
        <v>3075</v>
      </c>
      <c r="C1390" s="3">
        <v>2000</v>
      </c>
      <c r="F1390" s="14">
        <f>(Table1[[#This Row],[2021]]-Table1[[#This Row],[2020]])/Table1[[#This Row],[2020]]</f>
        <v>-1</v>
      </c>
      <c r="G1390">
        <v>2000</v>
      </c>
    </row>
    <row r="1391" spans="1:7" x14ac:dyDescent="0.25">
      <c r="A1391" t="s">
        <v>3076</v>
      </c>
      <c r="B1391" t="s">
        <v>3077</v>
      </c>
      <c r="C1391" s="3">
        <v>900</v>
      </c>
      <c r="F1391" s="14">
        <f>(Table1[[#This Row],[2021]]-Table1[[#This Row],[2020]])/Table1[[#This Row],[2020]]</f>
        <v>-1</v>
      </c>
      <c r="G1391">
        <v>900</v>
      </c>
    </row>
    <row r="1392" spans="1:7" x14ac:dyDescent="0.25">
      <c r="A1392" t="s">
        <v>3078</v>
      </c>
      <c r="B1392" t="s">
        <v>3079</v>
      </c>
      <c r="D1392" s="3">
        <v>1000</v>
      </c>
      <c r="F1392" s="14" t="e">
        <f>(Table1[[#This Row],[2021]]-Table1[[#This Row],[2020]])/Table1[[#This Row],[2020]]</f>
        <v>#DIV/0!</v>
      </c>
      <c r="G1392">
        <v>1000</v>
      </c>
    </row>
    <row r="1393" spans="1:7" x14ac:dyDescent="0.25">
      <c r="A1393" t="s">
        <v>3080</v>
      </c>
      <c r="B1393" t="s">
        <v>3081</v>
      </c>
      <c r="C1393" s="3">
        <v>4.5474735088646412E-13</v>
      </c>
      <c r="F1393" s="14">
        <f>(Table1[[#This Row],[2021]]-Table1[[#This Row],[2020]])/Table1[[#This Row],[2020]]</f>
        <v>-1</v>
      </c>
      <c r="G1393">
        <v>4.5474735088646412E-13</v>
      </c>
    </row>
    <row r="1394" spans="1:7" x14ac:dyDescent="0.25">
      <c r="A1394" t="s">
        <v>3082</v>
      </c>
      <c r="B1394" t="s">
        <v>3083</v>
      </c>
      <c r="C1394" s="3">
        <v>1650</v>
      </c>
      <c r="F1394" s="14">
        <f>(Table1[[#This Row],[2021]]-Table1[[#This Row],[2020]])/Table1[[#This Row],[2020]]</f>
        <v>-1</v>
      </c>
      <c r="G1394">
        <v>1650</v>
      </c>
    </row>
    <row r="1395" spans="1:7" x14ac:dyDescent="0.25">
      <c r="A1395" t="s">
        <v>3084</v>
      </c>
      <c r="B1395" t="s">
        <v>3085</v>
      </c>
      <c r="C1395" s="3">
        <v>25832</v>
      </c>
      <c r="F1395" s="14">
        <f>(Table1[[#This Row],[2021]]-Table1[[#This Row],[2020]])/Table1[[#This Row],[2020]]</f>
        <v>-1</v>
      </c>
      <c r="G1395">
        <v>25832</v>
      </c>
    </row>
    <row r="1396" spans="1:7" x14ac:dyDescent="0.25">
      <c r="A1396" t="s">
        <v>3086</v>
      </c>
      <c r="B1396" t="s">
        <v>3087</v>
      </c>
      <c r="C1396" s="3">
        <v>5880</v>
      </c>
      <c r="F1396" s="14">
        <f>(Table1[[#This Row],[2021]]-Table1[[#This Row],[2020]])/Table1[[#This Row],[2020]]</f>
        <v>-1</v>
      </c>
      <c r="G1396">
        <v>5880</v>
      </c>
    </row>
    <row r="1397" spans="1:7" x14ac:dyDescent="0.25">
      <c r="A1397" t="s">
        <v>3088</v>
      </c>
      <c r="B1397" t="s">
        <v>3089</v>
      </c>
      <c r="C1397" s="3">
        <v>108999.26</v>
      </c>
      <c r="F1397" s="14">
        <f>(Table1[[#This Row],[2021]]-Table1[[#This Row],[2020]])/Table1[[#This Row],[2020]]</f>
        <v>-1</v>
      </c>
      <c r="G1397">
        <v>108999.26</v>
      </c>
    </row>
    <row r="1398" spans="1:7" x14ac:dyDescent="0.25">
      <c r="A1398" t="s">
        <v>3090</v>
      </c>
      <c r="B1398" t="s">
        <v>3091</v>
      </c>
      <c r="D1398" s="3">
        <v>2000</v>
      </c>
      <c r="F1398" s="14" t="e">
        <f>(Table1[[#This Row],[2021]]-Table1[[#This Row],[2020]])/Table1[[#This Row],[2020]]</f>
        <v>#DIV/0!</v>
      </c>
      <c r="G1398">
        <v>2000</v>
      </c>
    </row>
    <row r="1399" spans="1:7" x14ac:dyDescent="0.25">
      <c r="A1399" t="s">
        <v>3092</v>
      </c>
      <c r="B1399" t="s">
        <v>3093</v>
      </c>
      <c r="D1399" s="3">
        <v>1264.75</v>
      </c>
      <c r="F1399" s="14" t="e">
        <f>(Table1[[#This Row],[2021]]-Table1[[#This Row],[2020]])/Table1[[#This Row],[2020]]</f>
        <v>#DIV/0!</v>
      </c>
      <c r="G1399">
        <v>1264.75</v>
      </c>
    </row>
    <row r="1400" spans="1:7" x14ac:dyDescent="0.25">
      <c r="A1400" t="s">
        <v>449</v>
      </c>
      <c r="B1400" t="s">
        <v>3094</v>
      </c>
      <c r="C1400" s="3">
        <v>365431.5</v>
      </c>
      <c r="F1400" s="14">
        <f>(Table1[[#This Row],[2021]]-Table1[[#This Row],[2020]])/Table1[[#This Row],[2020]]</f>
        <v>-1</v>
      </c>
      <c r="G1400">
        <v>365431.5</v>
      </c>
    </row>
    <row r="1401" spans="1:7" x14ac:dyDescent="0.25">
      <c r="A1401" t="s">
        <v>688</v>
      </c>
      <c r="B1401" t="s">
        <v>3095</v>
      </c>
      <c r="C1401" s="3">
        <v>18555.599999999999</v>
      </c>
      <c r="F1401" s="14">
        <f>(Table1[[#This Row],[2021]]-Table1[[#This Row],[2020]])/Table1[[#This Row],[2020]]</f>
        <v>-1</v>
      </c>
      <c r="G1401">
        <v>18555.599999999999</v>
      </c>
    </row>
    <row r="1402" spans="1:7" x14ac:dyDescent="0.25">
      <c r="A1402" t="s">
        <v>3096</v>
      </c>
      <c r="B1402" t="s">
        <v>3097</v>
      </c>
      <c r="C1402" s="3">
        <v>1588.75</v>
      </c>
      <c r="D1402" s="3">
        <v>0</v>
      </c>
      <c r="F1402" s="14">
        <f>(Table1[[#This Row],[2021]]-Table1[[#This Row],[2020]])/Table1[[#This Row],[2020]]</f>
        <v>-1</v>
      </c>
      <c r="G1402">
        <v>1588.75</v>
      </c>
    </row>
    <row r="1403" spans="1:7" x14ac:dyDescent="0.25">
      <c r="A1403" t="s">
        <v>3098</v>
      </c>
      <c r="B1403" t="s">
        <v>3099</v>
      </c>
      <c r="D1403" s="3">
        <v>2000</v>
      </c>
      <c r="F1403" s="14" t="e">
        <f>(Table1[[#This Row],[2021]]-Table1[[#This Row],[2020]])/Table1[[#This Row],[2020]]</f>
        <v>#DIV/0!</v>
      </c>
      <c r="G1403">
        <v>2000</v>
      </c>
    </row>
    <row r="1404" spans="1:7" x14ac:dyDescent="0.25">
      <c r="A1404" t="s">
        <v>3100</v>
      </c>
      <c r="B1404" t="s">
        <v>3101</v>
      </c>
      <c r="D1404" s="3">
        <v>1000</v>
      </c>
      <c r="F1404" s="14" t="e">
        <f>(Table1[[#This Row],[2021]]-Table1[[#This Row],[2020]])/Table1[[#This Row],[2020]]</f>
        <v>#DIV/0!</v>
      </c>
      <c r="G1404">
        <v>1000</v>
      </c>
    </row>
    <row r="1405" spans="1:7" x14ac:dyDescent="0.25">
      <c r="A1405" t="s">
        <v>523</v>
      </c>
      <c r="B1405" t="s">
        <v>3102</v>
      </c>
      <c r="C1405" s="3">
        <v>10710</v>
      </c>
      <c r="F1405" s="14">
        <f>(Table1[[#This Row],[2021]]-Table1[[#This Row],[2020]])/Table1[[#This Row],[2020]]</f>
        <v>-1</v>
      </c>
      <c r="G1405">
        <v>10710</v>
      </c>
    </row>
    <row r="1406" spans="1:7" x14ac:dyDescent="0.25">
      <c r="A1406" t="s">
        <v>3103</v>
      </c>
      <c r="B1406" t="s">
        <v>3104</v>
      </c>
      <c r="C1406" s="3">
        <v>38325</v>
      </c>
      <c r="F1406" s="14">
        <f>(Table1[[#This Row],[2021]]-Table1[[#This Row],[2020]])/Table1[[#This Row],[2020]]</f>
        <v>-1</v>
      </c>
      <c r="G1406">
        <v>38325</v>
      </c>
    </row>
    <row r="1407" spans="1:7" x14ac:dyDescent="0.25">
      <c r="A1407" t="s">
        <v>3105</v>
      </c>
      <c r="B1407" t="s">
        <v>3106</v>
      </c>
      <c r="D1407" s="3">
        <v>238.64</v>
      </c>
      <c r="F1407" s="14" t="e">
        <f>(Table1[[#This Row],[2021]]-Table1[[#This Row],[2020]])/Table1[[#This Row],[2020]]</f>
        <v>#DIV/0!</v>
      </c>
      <c r="G1407">
        <v>238.64</v>
      </c>
    </row>
    <row r="1408" spans="1:7" x14ac:dyDescent="0.25">
      <c r="A1408" t="s">
        <v>3107</v>
      </c>
      <c r="B1408" t="s">
        <v>3108</v>
      </c>
      <c r="D1408" s="3">
        <v>85</v>
      </c>
      <c r="F1408" s="14" t="e">
        <f>(Table1[[#This Row],[2021]]-Table1[[#This Row],[2020]])/Table1[[#This Row],[2020]]</f>
        <v>#DIV/0!</v>
      </c>
      <c r="G1408">
        <v>85</v>
      </c>
    </row>
    <row r="1409" spans="1:7" x14ac:dyDescent="0.25">
      <c r="A1409" t="s">
        <v>352</v>
      </c>
      <c r="B1409" t="s">
        <v>3109</v>
      </c>
      <c r="C1409" s="3">
        <v>51581.25</v>
      </c>
      <c r="F1409" s="14">
        <f>(Table1[[#This Row],[2021]]-Table1[[#This Row],[2020]])/Table1[[#This Row],[2020]]</f>
        <v>-1</v>
      </c>
      <c r="G1409">
        <v>51581.25</v>
      </c>
    </row>
    <row r="1410" spans="1:7" x14ac:dyDescent="0.25">
      <c r="A1410" t="s">
        <v>3110</v>
      </c>
      <c r="B1410" t="s">
        <v>3111</v>
      </c>
      <c r="D1410" s="3">
        <v>85</v>
      </c>
      <c r="F1410" s="14" t="e">
        <f>(Table1[[#This Row],[2021]]-Table1[[#This Row],[2020]])/Table1[[#This Row],[2020]]</f>
        <v>#DIV/0!</v>
      </c>
      <c r="G1410">
        <v>85</v>
      </c>
    </row>
    <row r="1411" spans="1:7" x14ac:dyDescent="0.25">
      <c r="A1411" t="s">
        <v>3112</v>
      </c>
      <c r="B1411" t="s">
        <v>3113</v>
      </c>
      <c r="D1411" s="3">
        <v>2000</v>
      </c>
      <c r="F1411" s="14" t="e">
        <f>(Table1[[#This Row],[2021]]-Table1[[#This Row],[2020]])/Table1[[#This Row],[2020]]</f>
        <v>#DIV/0!</v>
      </c>
      <c r="G1411">
        <v>2000</v>
      </c>
    </row>
    <row r="1412" spans="1:7" x14ac:dyDescent="0.25">
      <c r="A1412" t="s">
        <v>3114</v>
      </c>
      <c r="B1412" t="s">
        <v>3115</v>
      </c>
      <c r="C1412" s="3">
        <v>392</v>
      </c>
      <c r="F1412" s="14">
        <f>(Table1[[#This Row],[2021]]-Table1[[#This Row],[2020]])/Table1[[#This Row],[2020]]</f>
        <v>-1</v>
      </c>
      <c r="G1412">
        <v>392</v>
      </c>
    </row>
    <row r="1413" spans="1:7" x14ac:dyDescent="0.25">
      <c r="A1413" t="s">
        <v>3116</v>
      </c>
      <c r="B1413" t="s">
        <v>3117</v>
      </c>
      <c r="D1413" s="3">
        <v>1000</v>
      </c>
      <c r="F1413" s="14" t="e">
        <f>(Table1[[#This Row],[2021]]-Table1[[#This Row],[2020]])/Table1[[#This Row],[2020]]</f>
        <v>#DIV/0!</v>
      </c>
      <c r="G1413">
        <v>1000</v>
      </c>
    </row>
    <row r="1414" spans="1:7" x14ac:dyDescent="0.25">
      <c r="A1414" t="s">
        <v>3118</v>
      </c>
      <c r="B1414" t="s">
        <v>3119</v>
      </c>
      <c r="C1414" s="3">
        <v>24488.78</v>
      </c>
      <c r="F1414" s="14">
        <f>(Table1[[#This Row],[2021]]-Table1[[#This Row],[2020]])/Table1[[#This Row],[2020]]</f>
        <v>-1</v>
      </c>
      <c r="G1414">
        <v>24488.78</v>
      </c>
    </row>
    <row r="1415" spans="1:7" x14ac:dyDescent="0.25">
      <c r="A1415" t="s">
        <v>3120</v>
      </c>
      <c r="B1415" t="s">
        <v>3121</v>
      </c>
      <c r="C1415" s="3">
        <v>16050</v>
      </c>
      <c r="F1415" s="14">
        <f>(Table1[[#This Row],[2021]]-Table1[[#This Row],[2020]])/Table1[[#This Row],[2020]]</f>
        <v>-1</v>
      </c>
      <c r="G1415">
        <v>16050</v>
      </c>
    </row>
    <row r="1416" spans="1:7" x14ac:dyDescent="0.25">
      <c r="A1416" t="s">
        <v>703</v>
      </c>
      <c r="B1416" t="s">
        <v>3122</v>
      </c>
      <c r="D1416" s="3">
        <v>241812</v>
      </c>
      <c r="F1416" s="14" t="e">
        <f>(Table1[[#This Row],[2021]]-Table1[[#This Row],[2020]])/Table1[[#This Row],[2020]]</f>
        <v>#DIV/0!</v>
      </c>
      <c r="G1416">
        <v>241812</v>
      </c>
    </row>
    <row r="1417" spans="1:7" x14ac:dyDescent="0.25">
      <c r="A1417" t="s">
        <v>3123</v>
      </c>
      <c r="B1417" t="s">
        <v>3124</v>
      </c>
      <c r="C1417" s="3">
        <v>25071.25</v>
      </c>
      <c r="F1417" s="14">
        <f>(Table1[[#This Row],[2021]]-Table1[[#This Row],[2020]])/Table1[[#This Row],[2020]]</f>
        <v>-1</v>
      </c>
      <c r="G1417">
        <v>25071.25</v>
      </c>
    </row>
    <row r="1418" spans="1:7" x14ac:dyDescent="0.25">
      <c r="A1418" t="s">
        <v>3125</v>
      </c>
      <c r="B1418" t="s">
        <v>3126</v>
      </c>
      <c r="D1418" s="3">
        <v>1000</v>
      </c>
      <c r="F1418" s="14" t="e">
        <f>(Table1[[#This Row],[2021]]-Table1[[#This Row],[2020]])/Table1[[#This Row],[2020]]</f>
        <v>#DIV/0!</v>
      </c>
      <c r="G1418">
        <v>1000</v>
      </c>
    </row>
    <row r="1419" spans="1:7" x14ac:dyDescent="0.25">
      <c r="A1419" t="s">
        <v>3127</v>
      </c>
      <c r="B1419" t="s">
        <v>3128</v>
      </c>
      <c r="D1419" s="3">
        <v>367.3</v>
      </c>
      <c r="F1419" s="14" t="e">
        <f>(Table1[[#This Row],[2021]]-Table1[[#This Row],[2020]])/Table1[[#This Row],[2020]]</f>
        <v>#DIV/0!</v>
      </c>
      <c r="G1419">
        <v>367.3</v>
      </c>
    </row>
    <row r="1420" spans="1:7" x14ac:dyDescent="0.25">
      <c r="A1420" t="s">
        <v>3129</v>
      </c>
      <c r="B1420" t="s">
        <v>3130</v>
      </c>
      <c r="D1420" s="3">
        <v>825</v>
      </c>
      <c r="F1420" s="14" t="e">
        <f>(Table1[[#This Row],[2021]]-Table1[[#This Row],[2020]])/Table1[[#This Row],[2020]]</f>
        <v>#DIV/0!</v>
      </c>
      <c r="G1420">
        <v>825</v>
      </c>
    </row>
    <row r="1421" spans="1:7" x14ac:dyDescent="0.25">
      <c r="A1421" t="s">
        <v>206</v>
      </c>
      <c r="B1421" t="s">
        <v>3131</v>
      </c>
      <c r="C1421" s="3">
        <v>197400</v>
      </c>
      <c r="F1421" s="14">
        <f>(Table1[[#This Row],[2021]]-Table1[[#This Row],[2020]])/Table1[[#This Row],[2020]]</f>
        <v>-1</v>
      </c>
      <c r="G1421">
        <v>197400</v>
      </c>
    </row>
    <row r="1422" spans="1:7" x14ac:dyDescent="0.25">
      <c r="A1422" t="s">
        <v>3132</v>
      </c>
      <c r="B1422" t="s">
        <v>3133</v>
      </c>
      <c r="D1422" s="3">
        <v>26818.44</v>
      </c>
      <c r="F1422" s="14" t="e">
        <f>(Table1[[#This Row],[2021]]-Table1[[#This Row],[2020]])/Table1[[#This Row],[2020]]</f>
        <v>#DIV/0!</v>
      </c>
      <c r="G1422">
        <v>26818.44</v>
      </c>
    </row>
    <row r="1423" spans="1:7" x14ac:dyDescent="0.25">
      <c r="A1423" t="s">
        <v>3134</v>
      </c>
      <c r="B1423" t="s">
        <v>3135</v>
      </c>
      <c r="D1423" s="3">
        <v>85</v>
      </c>
      <c r="F1423" s="14" t="e">
        <f>(Table1[[#This Row],[2021]]-Table1[[#This Row],[2020]])/Table1[[#This Row],[2020]]</f>
        <v>#DIV/0!</v>
      </c>
      <c r="G1423">
        <v>85</v>
      </c>
    </row>
    <row r="1424" spans="1:7" x14ac:dyDescent="0.25">
      <c r="A1424" t="s">
        <v>3136</v>
      </c>
      <c r="B1424" t="s">
        <v>3137</v>
      </c>
      <c r="D1424" s="3">
        <v>454.02</v>
      </c>
      <c r="F1424" s="14" t="e">
        <f>(Table1[[#This Row],[2021]]-Table1[[#This Row],[2020]])/Table1[[#This Row],[2020]]</f>
        <v>#DIV/0!</v>
      </c>
      <c r="G1424">
        <v>454.02</v>
      </c>
    </row>
    <row r="1425" spans="1:7" x14ac:dyDescent="0.25">
      <c r="A1425" t="s">
        <v>3138</v>
      </c>
      <c r="B1425" t="s">
        <v>3139</v>
      </c>
      <c r="C1425" s="3">
        <v>15001.14</v>
      </c>
      <c r="F1425" s="14">
        <f>(Table1[[#This Row],[2021]]-Table1[[#This Row],[2020]])/Table1[[#This Row],[2020]]</f>
        <v>-1</v>
      </c>
      <c r="G1425">
        <v>15001.14</v>
      </c>
    </row>
    <row r="1426" spans="1:7" x14ac:dyDescent="0.25">
      <c r="A1426" t="s">
        <v>3140</v>
      </c>
      <c r="B1426" t="s">
        <v>3141</v>
      </c>
      <c r="C1426" s="3">
        <v>15907.5</v>
      </c>
      <c r="F1426" s="14">
        <f>(Table1[[#This Row],[2021]]-Table1[[#This Row],[2020]])/Table1[[#This Row],[2020]]</f>
        <v>-1</v>
      </c>
      <c r="G1426">
        <v>15907.5</v>
      </c>
    </row>
    <row r="1427" spans="1:7" x14ac:dyDescent="0.25">
      <c r="A1427" t="s">
        <v>3142</v>
      </c>
      <c r="B1427" t="s">
        <v>3143</v>
      </c>
      <c r="C1427" s="3">
        <v>14950</v>
      </c>
      <c r="F1427" s="14">
        <f>(Table1[[#This Row],[2021]]-Table1[[#This Row],[2020]])/Table1[[#This Row],[2020]]</f>
        <v>-1</v>
      </c>
      <c r="G1427">
        <v>14950</v>
      </c>
    </row>
    <row r="1428" spans="1:7" x14ac:dyDescent="0.25">
      <c r="A1428" t="s">
        <v>3144</v>
      </c>
      <c r="B1428" t="s">
        <v>3145</v>
      </c>
      <c r="D1428" s="3">
        <v>1000</v>
      </c>
      <c r="F1428" s="14" t="e">
        <f>(Table1[[#This Row],[2021]]-Table1[[#This Row],[2020]])/Table1[[#This Row],[2020]]</f>
        <v>#DIV/0!</v>
      </c>
      <c r="G1428">
        <v>1000</v>
      </c>
    </row>
    <row r="1429" spans="1:7" x14ac:dyDescent="0.25">
      <c r="A1429" t="s">
        <v>3146</v>
      </c>
      <c r="B1429" t="s">
        <v>3147</v>
      </c>
      <c r="D1429" s="3">
        <v>1000</v>
      </c>
      <c r="F1429" s="14" t="e">
        <f>(Table1[[#This Row],[2021]]-Table1[[#This Row],[2020]])/Table1[[#This Row],[2020]]</f>
        <v>#DIV/0!</v>
      </c>
      <c r="G1429">
        <v>1000</v>
      </c>
    </row>
    <row r="1430" spans="1:7" x14ac:dyDescent="0.25">
      <c r="A1430" t="s">
        <v>3148</v>
      </c>
      <c r="B1430" t="s">
        <v>3149</v>
      </c>
      <c r="D1430" s="3">
        <v>1000</v>
      </c>
      <c r="F1430" s="14" t="e">
        <f>(Table1[[#This Row],[2021]]-Table1[[#This Row],[2020]])/Table1[[#This Row],[2020]]</f>
        <v>#DIV/0!</v>
      </c>
      <c r="G1430">
        <v>1000</v>
      </c>
    </row>
    <row r="1431" spans="1:7" x14ac:dyDescent="0.25">
      <c r="A1431" t="s">
        <v>3150</v>
      </c>
      <c r="B1431" t="s">
        <v>3151</v>
      </c>
      <c r="D1431" s="3">
        <v>2000</v>
      </c>
      <c r="F1431" s="14" t="e">
        <f>(Table1[[#This Row],[2021]]-Table1[[#This Row],[2020]])/Table1[[#This Row],[2020]]</f>
        <v>#DIV/0!</v>
      </c>
      <c r="G1431">
        <v>2000</v>
      </c>
    </row>
    <row r="1432" spans="1:7" x14ac:dyDescent="0.25">
      <c r="A1432" t="s">
        <v>3152</v>
      </c>
      <c r="B1432" t="s">
        <v>3153</v>
      </c>
      <c r="D1432" s="3">
        <v>2000</v>
      </c>
      <c r="F1432" s="14" t="e">
        <f>(Table1[[#This Row],[2021]]-Table1[[#This Row],[2020]])/Table1[[#This Row],[2020]]</f>
        <v>#DIV/0!</v>
      </c>
      <c r="G1432">
        <v>2000</v>
      </c>
    </row>
    <row r="1433" spans="1:7" x14ac:dyDescent="0.25">
      <c r="A1433" t="s">
        <v>3154</v>
      </c>
      <c r="B1433" t="s">
        <v>3155</v>
      </c>
      <c r="D1433" s="3">
        <v>15000</v>
      </c>
      <c r="F1433" s="14" t="e">
        <f>(Table1[[#This Row],[2021]]-Table1[[#This Row],[2020]])/Table1[[#This Row],[2020]]</f>
        <v>#DIV/0!</v>
      </c>
      <c r="G1433">
        <v>15000</v>
      </c>
    </row>
    <row r="1434" spans="1:7" x14ac:dyDescent="0.25">
      <c r="A1434" t="s">
        <v>3156</v>
      </c>
      <c r="B1434" t="s">
        <v>3157</v>
      </c>
      <c r="C1434" s="3">
        <v>4.2632564145606011E-14</v>
      </c>
      <c r="F1434" s="14">
        <f>(Table1[[#This Row],[2021]]-Table1[[#This Row],[2020]])/Table1[[#This Row],[2020]]</f>
        <v>-1</v>
      </c>
      <c r="G1434">
        <v>4.2632564145606011E-14</v>
      </c>
    </row>
    <row r="1435" spans="1:7" x14ac:dyDescent="0.25">
      <c r="A1435" t="s">
        <v>508</v>
      </c>
      <c r="B1435" t="s">
        <v>3158</v>
      </c>
      <c r="C1435" s="3">
        <v>6428.58</v>
      </c>
      <c r="F1435" s="14">
        <f>(Table1[[#This Row],[2021]]-Table1[[#This Row],[2020]])/Table1[[#This Row],[2020]]</f>
        <v>-1</v>
      </c>
      <c r="G1435">
        <v>6428.58</v>
      </c>
    </row>
    <row r="1436" spans="1:7" x14ac:dyDescent="0.25">
      <c r="A1436" t="s">
        <v>3159</v>
      </c>
      <c r="B1436" t="s">
        <v>3160</v>
      </c>
      <c r="C1436" s="3">
        <v>8252</v>
      </c>
      <c r="F1436" s="14">
        <f>(Table1[[#This Row],[2021]]-Table1[[#This Row],[2020]])/Table1[[#This Row],[2020]]</f>
        <v>-1</v>
      </c>
      <c r="G1436">
        <v>8252</v>
      </c>
    </row>
    <row r="1437" spans="1:7" x14ac:dyDescent="0.25">
      <c r="A1437" t="s">
        <v>3161</v>
      </c>
      <c r="B1437" t="s">
        <v>3162</v>
      </c>
      <c r="D1437" s="3">
        <v>84300</v>
      </c>
      <c r="F1437" s="14" t="e">
        <f>(Table1[[#This Row],[2021]]-Table1[[#This Row],[2020]])/Table1[[#This Row],[2020]]</f>
        <v>#DIV/0!</v>
      </c>
      <c r="G1437">
        <v>84300</v>
      </c>
    </row>
    <row r="1438" spans="1:7" x14ac:dyDescent="0.25">
      <c r="A1438" t="s">
        <v>3163</v>
      </c>
      <c r="B1438" t="s">
        <v>3164</v>
      </c>
      <c r="C1438" s="3">
        <v>150</v>
      </c>
      <c r="F1438" s="14">
        <f>(Table1[[#This Row],[2021]]-Table1[[#This Row],[2020]])/Table1[[#This Row],[2020]]</f>
        <v>-1</v>
      </c>
      <c r="G1438">
        <v>150</v>
      </c>
    </row>
    <row r="1439" spans="1:7" x14ac:dyDescent="0.25">
      <c r="A1439" t="s">
        <v>3165</v>
      </c>
      <c r="B1439" t="s">
        <v>3166</v>
      </c>
      <c r="C1439" s="3">
        <v>150</v>
      </c>
      <c r="F1439" s="14">
        <f>(Table1[[#This Row],[2021]]-Table1[[#This Row],[2020]])/Table1[[#This Row],[2020]]</f>
        <v>-1</v>
      </c>
      <c r="G1439">
        <v>150</v>
      </c>
    </row>
    <row r="1440" spans="1:7" x14ac:dyDescent="0.25">
      <c r="A1440" t="s">
        <v>3167</v>
      </c>
      <c r="B1440" t="s">
        <v>3168</v>
      </c>
      <c r="E1440">
        <v>1285.55</v>
      </c>
      <c r="F1440" s="14" t="e">
        <f>(Table1[[#This Row],[2021]]-Table1[[#This Row],[2020]])/Table1[[#This Row],[2020]]</f>
        <v>#DIV/0!</v>
      </c>
      <c r="G1440">
        <v>1285.55</v>
      </c>
    </row>
    <row r="1441" spans="1:7" x14ac:dyDescent="0.25">
      <c r="A1441" t="s">
        <v>3169</v>
      </c>
      <c r="B1441" t="s">
        <v>3170</v>
      </c>
      <c r="C1441" s="3">
        <v>122500</v>
      </c>
      <c r="F1441" s="14">
        <f>(Table1[[#This Row],[2021]]-Table1[[#This Row],[2020]])/Table1[[#This Row],[2020]]</f>
        <v>-1</v>
      </c>
      <c r="G1441">
        <v>122500</v>
      </c>
    </row>
    <row r="1442" spans="1:7" x14ac:dyDescent="0.25">
      <c r="A1442" t="s">
        <v>3171</v>
      </c>
      <c r="B1442" t="s">
        <v>3172</v>
      </c>
      <c r="D1442" s="3">
        <v>1125</v>
      </c>
      <c r="F1442" s="14" t="e">
        <f>(Table1[[#This Row],[2021]]-Table1[[#This Row],[2020]])/Table1[[#This Row],[2020]]</f>
        <v>#DIV/0!</v>
      </c>
      <c r="G1442">
        <v>1125</v>
      </c>
    </row>
    <row r="1443" spans="1:7" x14ac:dyDescent="0.25">
      <c r="A1443" t="s">
        <v>3173</v>
      </c>
      <c r="B1443" t="s">
        <v>3174</v>
      </c>
      <c r="C1443" s="3">
        <v>5959.33</v>
      </c>
      <c r="F1443" s="14">
        <f>(Table1[[#This Row],[2021]]-Table1[[#This Row],[2020]])/Table1[[#This Row],[2020]]</f>
        <v>-1</v>
      </c>
      <c r="G1443">
        <v>5959.33</v>
      </c>
    </row>
    <row r="1444" spans="1:7" x14ac:dyDescent="0.25">
      <c r="A1444" t="s">
        <v>3175</v>
      </c>
      <c r="B1444" t="s">
        <v>3176</v>
      </c>
      <c r="C1444" s="3">
        <v>300</v>
      </c>
      <c r="F1444" s="14">
        <f>(Table1[[#This Row],[2021]]-Table1[[#This Row],[2020]])/Table1[[#This Row],[2020]]</f>
        <v>-1</v>
      </c>
      <c r="G1444">
        <v>300</v>
      </c>
    </row>
    <row r="1445" spans="1:7" x14ac:dyDescent="0.25">
      <c r="A1445" t="s">
        <v>3177</v>
      </c>
      <c r="B1445" t="s">
        <v>3178</v>
      </c>
      <c r="D1445" s="3">
        <v>2000</v>
      </c>
      <c r="F1445" s="14" t="e">
        <f>(Table1[[#This Row],[2021]]-Table1[[#This Row],[2020]])/Table1[[#This Row],[2020]]</f>
        <v>#DIV/0!</v>
      </c>
      <c r="G1445">
        <v>2000</v>
      </c>
    </row>
    <row r="1446" spans="1:7" x14ac:dyDescent="0.25">
      <c r="A1446" t="s">
        <v>3179</v>
      </c>
      <c r="B1446" t="s">
        <v>3180</v>
      </c>
      <c r="D1446" s="3">
        <v>1000</v>
      </c>
      <c r="F1446" s="14" t="e">
        <f>(Table1[[#This Row],[2021]]-Table1[[#This Row],[2020]])/Table1[[#This Row],[2020]]</f>
        <v>#DIV/0!</v>
      </c>
      <c r="G1446">
        <v>1000</v>
      </c>
    </row>
    <row r="1447" spans="1:7" x14ac:dyDescent="0.25">
      <c r="A1447" t="s">
        <v>3181</v>
      </c>
      <c r="B1447" t="s">
        <v>3182</v>
      </c>
      <c r="D1447" s="3">
        <v>1362.67</v>
      </c>
      <c r="F1447" s="14" t="e">
        <f>(Table1[[#This Row],[2021]]-Table1[[#This Row],[2020]])/Table1[[#This Row],[2020]]</f>
        <v>#DIV/0!</v>
      </c>
      <c r="G1447">
        <v>1362.67</v>
      </c>
    </row>
    <row r="1448" spans="1:7" x14ac:dyDescent="0.25">
      <c r="A1448" t="s">
        <v>3183</v>
      </c>
      <c r="B1448" t="s">
        <v>3184</v>
      </c>
      <c r="C1448" s="3">
        <v>6968</v>
      </c>
      <c r="F1448" s="14">
        <f>(Table1[[#This Row],[2021]]-Table1[[#This Row],[2020]])/Table1[[#This Row],[2020]]</f>
        <v>-1</v>
      </c>
      <c r="G1448">
        <v>6968</v>
      </c>
    </row>
    <row r="1449" spans="1:7" x14ac:dyDescent="0.25">
      <c r="A1449" t="s">
        <v>582</v>
      </c>
      <c r="B1449" t="s">
        <v>3185</v>
      </c>
      <c r="C1449" s="3">
        <v>3970.43</v>
      </c>
      <c r="F1449" s="14">
        <f>(Table1[[#This Row],[2021]]-Table1[[#This Row],[2020]])/Table1[[#This Row],[2020]]</f>
        <v>-1</v>
      </c>
      <c r="G1449">
        <v>3970.43</v>
      </c>
    </row>
    <row r="1450" spans="1:7" x14ac:dyDescent="0.25">
      <c r="A1450" t="s">
        <v>3186</v>
      </c>
      <c r="B1450" t="s">
        <v>3187</v>
      </c>
      <c r="D1450" s="3">
        <v>1000</v>
      </c>
      <c r="F1450" s="14" t="e">
        <f>(Table1[[#This Row],[2021]]-Table1[[#This Row],[2020]])/Table1[[#This Row],[2020]]</f>
        <v>#DIV/0!</v>
      </c>
      <c r="G1450">
        <v>1000</v>
      </c>
    </row>
    <row r="1451" spans="1:7" x14ac:dyDescent="0.25">
      <c r="A1451" t="s">
        <v>3188</v>
      </c>
      <c r="B1451" t="s">
        <v>3189</v>
      </c>
      <c r="D1451" s="3">
        <v>105677090.93000001</v>
      </c>
      <c r="F1451" s="14" t="e">
        <f>(Table1[[#This Row],[2021]]-Table1[[#This Row],[2020]])/Table1[[#This Row],[2020]]</f>
        <v>#DIV/0!</v>
      </c>
      <c r="G1451">
        <v>105677090.93000001</v>
      </c>
    </row>
    <row r="1452" spans="1:7" x14ac:dyDescent="0.25">
      <c r="A1452" t="s">
        <v>3190</v>
      </c>
      <c r="B1452" t="s">
        <v>3191</v>
      </c>
      <c r="C1452" s="3">
        <v>2550</v>
      </c>
      <c r="F1452" s="14">
        <f>(Table1[[#This Row],[2021]]-Table1[[#This Row],[2020]])/Table1[[#This Row],[2020]]</f>
        <v>-1</v>
      </c>
      <c r="G1452">
        <v>2550</v>
      </c>
    </row>
    <row r="1453" spans="1:7" x14ac:dyDescent="0.25">
      <c r="A1453" t="s">
        <v>3192</v>
      </c>
      <c r="B1453" t="s">
        <v>3193</v>
      </c>
      <c r="C1453" s="3">
        <v>239</v>
      </c>
      <c r="F1453" s="14">
        <f>(Table1[[#This Row],[2021]]-Table1[[#This Row],[2020]])/Table1[[#This Row],[2020]]</f>
        <v>-1</v>
      </c>
      <c r="G1453">
        <v>239</v>
      </c>
    </row>
    <row r="1454" spans="1:7" x14ac:dyDescent="0.25">
      <c r="A1454" t="s">
        <v>3194</v>
      </c>
      <c r="B1454" t="s">
        <v>3195</v>
      </c>
      <c r="C1454" s="3">
        <v>4370.83</v>
      </c>
      <c r="F1454" s="14">
        <f>(Table1[[#This Row],[2021]]-Table1[[#This Row],[2020]])/Table1[[#This Row],[2020]]</f>
        <v>-1</v>
      </c>
      <c r="G1454">
        <v>4370.83</v>
      </c>
    </row>
    <row r="1455" spans="1:7" x14ac:dyDescent="0.25">
      <c r="A1455" t="s">
        <v>3196</v>
      </c>
      <c r="B1455" t="s">
        <v>3197</v>
      </c>
      <c r="C1455" s="3">
        <v>734.6</v>
      </c>
      <c r="F1455" s="14">
        <f>(Table1[[#This Row],[2021]]-Table1[[#This Row],[2020]])/Table1[[#This Row],[2020]]</f>
        <v>-1</v>
      </c>
      <c r="G1455">
        <v>734.6</v>
      </c>
    </row>
    <row r="1456" spans="1:7" x14ac:dyDescent="0.25">
      <c r="B1456" t="s">
        <v>3198</v>
      </c>
      <c r="C1456" s="3">
        <v>1650</v>
      </c>
      <c r="F1456" s="14">
        <f>(Table1[[#This Row],[2021]]-Table1[[#This Row],[2020]])/Table1[[#This Row],[2020]]</f>
        <v>-1</v>
      </c>
      <c r="G1456">
        <v>1650</v>
      </c>
    </row>
    <row r="1457" spans="1:7" x14ac:dyDescent="0.25">
      <c r="A1457" t="s">
        <v>3199</v>
      </c>
      <c r="B1457" t="s">
        <v>3200</v>
      </c>
      <c r="D1457" s="3">
        <v>18050000</v>
      </c>
      <c r="F1457" s="14" t="e">
        <f>(Table1[[#This Row],[2021]]-Table1[[#This Row],[2020]])/Table1[[#This Row],[2020]]</f>
        <v>#DIV/0!</v>
      </c>
      <c r="G1457">
        <v>18050000</v>
      </c>
    </row>
    <row r="1458" spans="1:7" x14ac:dyDescent="0.25">
      <c r="A1458" t="s">
        <v>3201</v>
      </c>
      <c r="B1458" t="s">
        <v>3202</v>
      </c>
      <c r="C1458" s="3">
        <v>1575</v>
      </c>
      <c r="F1458" s="14">
        <f>(Table1[[#This Row],[2021]]-Table1[[#This Row],[2020]])/Table1[[#This Row],[2020]]</f>
        <v>-1</v>
      </c>
      <c r="G1458">
        <v>1575</v>
      </c>
    </row>
    <row r="1459" spans="1:7" x14ac:dyDescent="0.25">
      <c r="A1459" t="s">
        <v>3203</v>
      </c>
      <c r="B1459" t="s">
        <v>3204</v>
      </c>
      <c r="C1459" s="3">
        <v>15855</v>
      </c>
      <c r="F1459" s="14">
        <f>(Table1[[#This Row],[2021]]-Table1[[#This Row],[2020]])/Table1[[#This Row],[2020]]</f>
        <v>-1</v>
      </c>
      <c r="G1459">
        <v>15855</v>
      </c>
    </row>
    <row r="1460" spans="1:7" x14ac:dyDescent="0.25">
      <c r="A1460" t="s">
        <v>3205</v>
      </c>
      <c r="B1460" t="s">
        <v>3206</v>
      </c>
      <c r="D1460" s="3">
        <v>69376.83</v>
      </c>
      <c r="F1460" s="14" t="e">
        <f>(Table1[[#This Row],[2021]]-Table1[[#This Row],[2020]])/Table1[[#This Row],[2020]]</f>
        <v>#DIV/0!</v>
      </c>
      <c r="G1460">
        <v>69376.83</v>
      </c>
    </row>
    <row r="1461" spans="1:7" x14ac:dyDescent="0.25">
      <c r="A1461" t="s">
        <v>3207</v>
      </c>
      <c r="B1461" t="s">
        <v>3208</v>
      </c>
      <c r="D1461" s="3">
        <v>112.04</v>
      </c>
      <c r="F1461" s="14" t="e">
        <f>(Table1[[#This Row],[2021]]-Table1[[#This Row],[2020]])/Table1[[#This Row],[2020]]</f>
        <v>#DIV/0!</v>
      </c>
      <c r="G1461">
        <v>112.04</v>
      </c>
    </row>
    <row r="1462" spans="1:7" x14ac:dyDescent="0.25">
      <c r="A1462" t="s">
        <v>3209</v>
      </c>
      <c r="B1462" t="s">
        <v>3210</v>
      </c>
      <c r="D1462" s="3">
        <v>2000</v>
      </c>
      <c r="F1462" s="14" t="e">
        <f>(Table1[[#This Row],[2021]]-Table1[[#This Row],[2020]])/Table1[[#This Row],[2020]]</f>
        <v>#DIV/0!</v>
      </c>
      <c r="G1462">
        <v>2000</v>
      </c>
    </row>
    <row r="1463" spans="1:7" x14ac:dyDescent="0.25">
      <c r="A1463" t="s">
        <v>3211</v>
      </c>
      <c r="B1463" t="s">
        <v>3212</v>
      </c>
      <c r="D1463" s="3">
        <v>960</v>
      </c>
      <c r="F1463" s="14" t="e">
        <f>(Table1[[#This Row],[2021]]-Table1[[#This Row],[2020]])/Table1[[#This Row],[2020]]</f>
        <v>#DIV/0!</v>
      </c>
      <c r="G1463">
        <v>960</v>
      </c>
    </row>
    <row r="1464" spans="1:7" x14ac:dyDescent="0.25">
      <c r="A1464" t="s">
        <v>3213</v>
      </c>
      <c r="B1464" t="s">
        <v>3214</v>
      </c>
      <c r="D1464" s="3">
        <v>2000</v>
      </c>
      <c r="F1464" s="14" t="e">
        <f>(Table1[[#This Row],[2021]]-Table1[[#This Row],[2020]])/Table1[[#This Row],[2020]]</f>
        <v>#DIV/0!</v>
      </c>
      <c r="G1464">
        <v>2000</v>
      </c>
    </row>
    <row r="1465" spans="1:7" x14ac:dyDescent="0.25">
      <c r="A1465" t="s">
        <v>3215</v>
      </c>
      <c r="B1465" t="s">
        <v>3216</v>
      </c>
      <c r="C1465" s="3">
        <v>6336.75</v>
      </c>
      <c r="F1465" s="14">
        <f>(Table1[[#This Row],[2021]]-Table1[[#This Row],[2020]])/Table1[[#This Row],[2020]]</f>
        <v>-1</v>
      </c>
      <c r="G1465">
        <v>6336.75</v>
      </c>
    </row>
    <row r="1466" spans="1:7" x14ac:dyDescent="0.25">
      <c r="A1466" t="s">
        <v>3217</v>
      </c>
      <c r="B1466" t="s">
        <v>3218</v>
      </c>
      <c r="D1466" s="3">
        <v>30000</v>
      </c>
      <c r="F1466" s="14" t="e">
        <f>(Table1[[#This Row],[2021]]-Table1[[#This Row],[2020]])/Table1[[#This Row],[2020]]</f>
        <v>#DIV/0!</v>
      </c>
      <c r="G1466">
        <v>30000</v>
      </c>
    </row>
    <row r="1467" spans="1:7" x14ac:dyDescent="0.25">
      <c r="A1467" t="s">
        <v>3219</v>
      </c>
      <c r="B1467" t="s">
        <v>3220</v>
      </c>
      <c r="D1467" s="3">
        <v>1820</v>
      </c>
      <c r="F1467" s="14" t="e">
        <f>(Table1[[#This Row],[2021]]-Table1[[#This Row],[2020]])/Table1[[#This Row],[2020]]</f>
        <v>#DIV/0!</v>
      </c>
      <c r="G1467">
        <v>1820</v>
      </c>
    </row>
    <row r="1468" spans="1:7" x14ac:dyDescent="0.25">
      <c r="A1468" t="s">
        <v>3221</v>
      </c>
      <c r="B1468" t="s">
        <v>3222</v>
      </c>
      <c r="C1468" s="3">
        <v>7235.91</v>
      </c>
      <c r="F1468" s="14">
        <f>(Table1[[#This Row],[2021]]-Table1[[#This Row],[2020]])/Table1[[#This Row],[2020]]</f>
        <v>-1</v>
      </c>
      <c r="G1468">
        <v>7235.91</v>
      </c>
    </row>
    <row r="1469" spans="1:7" x14ac:dyDescent="0.25">
      <c r="A1469" t="s">
        <v>3223</v>
      </c>
      <c r="B1469" t="s">
        <v>3224</v>
      </c>
      <c r="D1469" s="3">
        <v>1000</v>
      </c>
      <c r="F1469" s="14" t="e">
        <f>(Table1[[#This Row],[2021]]-Table1[[#This Row],[2020]])/Table1[[#This Row],[2020]]</f>
        <v>#DIV/0!</v>
      </c>
      <c r="G1469">
        <v>1000</v>
      </c>
    </row>
    <row r="1470" spans="1:7" x14ac:dyDescent="0.25">
      <c r="A1470" t="s">
        <v>353</v>
      </c>
      <c r="B1470" t="s">
        <v>3225</v>
      </c>
      <c r="C1470" s="3">
        <v>25000</v>
      </c>
      <c r="F1470" s="14">
        <f>(Table1[[#This Row],[2021]]-Table1[[#This Row],[2020]])/Table1[[#This Row],[2020]]</f>
        <v>-1</v>
      </c>
      <c r="G1470">
        <v>25000</v>
      </c>
    </row>
    <row r="1471" spans="1:7" x14ac:dyDescent="0.25">
      <c r="A1471" t="s">
        <v>3226</v>
      </c>
      <c r="B1471" t="s">
        <v>3227</v>
      </c>
      <c r="D1471" s="3">
        <v>1000</v>
      </c>
      <c r="F1471" s="14" t="e">
        <f>(Table1[[#This Row],[2021]]-Table1[[#This Row],[2020]])/Table1[[#This Row],[2020]]</f>
        <v>#DIV/0!</v>
      </c>
      <c r="G1471">
        <v>1000</v>
      </c>
    </row>
    <row r="1472" spans="1:7" x14ac:dyDescent="0.25">
      <c r="A1472" t="s">
        <v>3228</v>
      </c>
      <c r="B1472" t="s">
        <v>3229</v>
      </c>
      <c r="C1472" s="3">
        <v>900</v>
      </c>
      <c r="F1472" s="14">
        <f>(Table1[[#This Row],[2021]]-Table1[[#This Row],[2020]])/Table1[[#This Row],[2020]]</f>
        <v>-1</v>
      </c>
      <c r="G1472">
        <v>900</v>
      </c>
    </row>
    <row r="1473" spans="1:7" x14ac:dyDescent="0.25">
      <c r="A1473" t="s">
        <v>3230</v>
      </c>
      <c r="B1473" t="s">
        <v>3231</v>
      </c>
      <c r="D1473" s="3">
        <v>65</v>
      </c>
      <c r="F1473" s="14" t="e">
        <f>(Table1[[#This Row],[2021]]-Table1[[#This Row],[2020]])/Table1[[#This Row],[2020]]</f>
        <v>#DIV/0!</v>
      </c>
      <c r="G1473">
        <v>65</v>
      </c>
    </row>
    <row r="1474" spans="1:7" x14ac:dyDescent="0.25">
      <c r="A1474" t="s">
        <v>3232</v>
      </c>
      <c r="B1474" t="s">
        <v>3233</v>
      </c>
      <c r="C1474" s="3">
        <v>112000</v>
      </c>
      <c r="F1474" s="14">
        <f>(Table1[[#This Row],[2021]]-Table1[[#This Row],[2020]])/Table1[[#This Row],[2020]]</f>
        <v>-1</v>
      </c>
      <c r="G1474">
        <v>112000</v>
      </c>
    </row>
    <row r="1475" spans="1:7" x14ac:dyDescent="0.25">
      <c r="A1475" t="s">
        <v>3234</v>
      </c>
      <c r="B1475" t="s">
        <v>3235</v>
      </c>
      <c r="C1475" s="3">
        <v>1400</v>
      </c>
      <c r="F1475" s="14">
        <f>(Table1[[#This Row],[2021]]-Table1[[#This Row],[2020]])/Table1[[#This Row],[2020]]</f>
        <v>-1</v>
      </c>
      <c r="G1475">
        <v>1400</v>
      </c>
    </row>
    <row r="1476" spans="1:7" x14ac:dyDescent="0.25">
      <c r="A1476" t="s">
        <v>3236</v>
      </c>
      <c r="B1476" t="s">
        <v>3237</v>
      </c>
      <c r="C1476" s="3">
        <v>17254.73</v>
      </c>
      <c r="F1476" s="14">
        <f>(Table1[[#This Row],[2021]]-Table1[[#This Row],[2020]])/Table1[[#This Row],[2020]]</f>
        <v>-1</v>
      </c>
      <c r="G1476">
        <v>17254.73</v>
      </c>
    </row>
    <row r="1477" spans="1:7" x14ac:dyDescent="0.25">
      <c r="A1477" t="s">
        <v>3238</v>
      </c>
      <c r="B1477" t="s">
        <v>3239</v>
      </c>
      <c r="C1477" s="3">
        <v>0</v>
      </c>
      <c r="F1477" s="14" t="e">
        <f>(Table1[[#This Row],[2021]]-Table1[[#This Row],[2020]])/Table1[[#This Row],[2020]]</f>
        <v>#DIV/0!</v>
      </c>
      <c r="G1477">
        <v>0</v>
      </c>
    </row>
    <row r="1478" spans="1:7" x14ac:dyDescent="0.25">
      <c r="B1478" t="s">
        <v>3240</v>
      </c>
      <c r="C1478" s="3">
        <v>9820</v>
      </c>
      <c r="F1478" s="14">
        <f>(Table1[[#This Row],[2021]]-Table1[[#This Row],[2020]])/Table1[[#This Row],[2020]]</f>
        <v>-1</v>
      </c>
      <c r="G1478">
        <v>9820</v>
      </c>
    </row>
    <row r="1479" spans="1:7" x14ac:dyDescent="0.25">
      <c r="A1479" t="s">
        <v>3241</v>
      </c>
      <c r="B1479" t="s">
        <v>3242</v>
      </c>
      <c r="C1479" s="3">
        <v>1937.6</v>
      </c>
      <c r="F1479" s="14">
        <f>(Table1[[#This Row],[2021]]-Table1[[#This Row],[2020]])/Table1[[#This Row],[2020]]</f>
        <v>-1</v>
      </c>
      <c r="G1479">
        <v>1937.6</v>
      </c>
    </row>
    <row r="1480" spans="1:7" x14ac:dyDescent="0.25">
      <c r="A1480" t="s">
        <v>3243</v>
      </c>
      <c r="B1480" t="s">
        <v>3244</v>
      </c>
      <c r="C1480" s="3">
        <v>450</v>
      </c>
      <c r="F1480" s="14">
        <f>(Table1[[#This Row],[2021]]-Table1[[#This Row],[2020]])/Table1[[#This Row],[2020]]</f>
        <v>-1</v>
      </c>
      <c r="G1480">
        <v>450</v>
      </c>
    </row>
    <row r="1481" spans="1:7" x14ac:dyDescent="0.25">
      <c r="A1481" t="s">
        <v>3245</v>
      </c>
      <c r="B1481" t="s">
        <v>3246</v>
      </c>
      <c r="C1481" s="3">
        <v>98752.5</v>
      </c>
      <c r="F1481" s="14">
        <f>(Table1[[#This Row],[2021]]-Table1[[#This Row],[2020]])/Table1[[#This Row],[2020]]</f>
        <v>-1</v>
      </c>
      <c r="G1481">
        <v>98752.5</v>
      </c>
    </row>
    <row r="1482" spans="1:7" x14ac:dyDescent="0.25">
      <c r="A1482" t="s">
        <v>696</v>
      </c>
      <c r="B1482" t="s">
        <v>3247</v>
      </c>
      <c r="C1482" s="3">
        <v>94768</v>
      </c>
      <c r="F1482" s="14">
        <f>(Table1[[#This Row],[2021]]-Table1[[#This Row],[2020]])/Table1[[#This Row],[2020]]</f>
        <v>-1</v>
      </c>
      <c r="G1482">
        <v>94768</v>
      </c>
    </row>
    <row r="1483" spans="1:7" x14ac:dyDescent="0.25">
      <c r="A1483" t="s">
        <v>3248</v>
      </c>
      <c r="B1483" t="s">
        <v>3249</v>
      </c>
      <c r="C1483" s="3">
        <v>2000</v>
      </c>
      <c r="F1483" s="14">
        <f>(Table1[[#This Row],[2021]]-Table1[[#This Row],[2020]])/Table1[[#This Row],[2020]]</f>
        <v>-1</v>
      </c>
      <c r="G1483">
        <v>2000</v>
      </c>
    </row>
    <row r="1484" spans="1:7" x14ac:dyDescent="0.25">
      <c r="A1484" t="s">
        <v>3250</v>
      </c>
      <c r="B1484" t="s">
        <v>3251</v>
      </c>
      <c r="C1484" s="3">
        <v>250.52</v>
      </c>
      <c r="F1484" s="14">
        <f>(Table1[[#This Row],[2021]]-Table1[[#This Row],[2020]])/Table1[[#This Row],[2020]]</f>
        <v>-1</v>
      </c>
      <c r="G1484">
        <v>250.52</v>
      </c>
    </row>
    <row r="1485" spans="1:7" x14ac:dyDescent="0.25">
      <c r="A1485" t="s">
        <v>3252</v>
      </c>
      <c r="B1485" t="s">
        <v>3253</v>
      </c>
      <c r="D1485" s="3">
        <v>50400</v>
      </c>
      <c r="F1485" s="14" t="e">
        <f>(Table1[[#This Row],[2021]]-Table1[[#This Row],[2020]])/Table1[[#This Row],[2020]]</f>
        <v>#DIV/0!</v>
      </c>
      <c r="G1485">
        <v>50400</v>
      </c>
    </row>
    <row r="1486" spans="1:7" x14ac:dyDescent="0.25">
      <c r="A1486" t="s">
        <v>3254</v>
      </c>
      <c r="B1486" t="s">
        <v>3255</v>
      </c>
      <c r="C1486" s="3">
        <v>2000</v>
      </c>
      <c r="F1486" s="14">
        <f>(Table1[[#This Row],[2021]]-Table1[[#This Row],[2020]])/Table1[[#This Row],[2020]]</f>
        <v>-1</v>
      </c>
      <c r="G1486">
        <v>2000</v>
      </c>
    </row>
    <row r="1487" spans="1:7" x14ac:dyDescent="0.25">
      <c r="A1487" t="s">
        <v>3256</v>
      </c>
      <c r="B1487" t="s">
        <v>3257</v>
      </c>
      <c r="C1487" s="3">
        <v>1050</v>
      </c>
      <c r="F1487" s="14">
        <f>(Table1[[#This Row],[2021]]-Table1[[#This Row],[2020]])/Table1[[#This Row],[2020]]</f>
        <v>-1</v>
      </c>
      <c r="G1487">
        <v>1050</v>
      </c>
    </row>
    <row r="1488" spans="1:7" x14ac:dyDescent="0.25">
      <c r="A1488" t="s">
        <v>3258</v>
      </c>
      <c r="B1488" t="s">
        <v>3259</v>
      </c>
      <c r="C1488" s="3">
        <v>1633.54</v>
      </c>
      <c r="F1488" s="14">
        <f>(Table1[[#This Row],[2021]]-Table1[[#This Row],[2020]])/Table1[[#This Row],[2020]]</f>
        <v>-1</v>
      </c>
      <c r="G1488">
        <v>1633.54</v>
      </c>
    </row>
    <row r="1489" spans="1:7" x14ac:dyDescent="0.25">
      <c r="A1489" t="s">
        <v>3260</v>
      </c>
      <c r="B1489" t="s">
        <v>3261</v>
      </c>
      <c r="C1489" s="3">
        <v>6749.8499999999995</v>
      </c>
      <c r="F1489" s="14">
        <f>(Table1[[#This Row],[2021]]-Table1[[#This Row],[2020]])/Table1[[#This Row],[2020]]</f>
        <v>-1</v>
      </c>
      <c r="G1489">
        <v>6749.8499999999995</v>
      </c>
    </row>
    <row r="1490" spans="1:7" x14ac:dyDescent="0.25">
      <c r="A1490" t="s">
        <v>3262</v>
      </c>
      <c r="B1490" t="s">
        <v>3263</v>
      </c>
      <c r="D1490" s="3">
        <v>8000</v>
      </c>
      <c r="F1490" s="14" t="e">
        <f>(Table1[[#This Row],[2021]]-Table1[[#This Row],[2020]])/Table1[[#This Row],[2020]]</f>
        <v>#DIV/0!</v>
      </c>
      <c r="G1490">
        <v>8000</v>
      </c>
    </row>
    <row r="1491" spans="1:7" x14ac:dyDescent="0.25">
      <c r="A1491" t="s">
        <v>3264</v>
      </c>
      <c r="B1491" t="s">
        <v>3265</v>
      </c>
      <c r="C1491" s="3">
        <v>5500</v>
      </c>
      <c r="F1491" s="14">
        <f>(Table1[[#This Row],[2021]]-Table1[[#This Row],[2020]])/Table1[[#This Row],[2020]]</f>
        <v>-1</v>
      </c>
      <c r="G1491">
        <v>5500</v>
      </c>
    </row>
    <row r="1492" spans="1:7" x14ac:dyDescent="0.25">
      <c r="A1492" t="s">
        <v>3266</v>
      </c>
      <c r="B1492" t="s">
        <v>3267</v>
      </c>
      <c r="C1492" s="3">
        <v>6824.26</v>
      </c>
      <c r="F1492" s="14">
        <f>(Table1[[#This Row],[2021]]-Table1[[#This Row],[2020]])/Table1[[#This Row],[2020]]</f>
        <v>-1</v>
      </c>
      <c r="G1492">
        <v>6824.26</v>
      </c>
    </row>
    <row r="1493" spans="1:7" x14ac:dyDescent="0.25">
      <c r="A1493" t="s">
        <v>3268</v>
      </c>
      <c r="B1493" t="s">
        <v>3269</v>
      </c>
      <c r="C1493" s="3">
        <v>1000</v>
      </c>
      <c r="F1493" s="14">
        <f>(Table1[[#This Row],[2021]]-Table1[[#This Row],[2020]])/Table1[[#This Row],[2020]]</f>
        <v>-1</v>
      </c>
      <c r="G1493">
        <v>1000</v>
      </c>
    </row>
    <row r="1494" spans="1:7" x14ac:dyDescent="0.25">
      <c r="A1494" t="s">
        <v>3270</v>
      </c>
      <c r="B1494" t="s">
        <v>3271</v>
      </c>
      <c r="C1494" s="3">
        <v>1000</v>
      </c>
      <c r="F1494" s="14">
        <f>(Table1[[#This Row],[2021]]-Table1[[#This Row],[2020]])/Table1[[#This Row],[2020]]</f>
        <v>-1</v>
      </c>
      <c r="G1494">
        <v>1000</v>
      </c>
    </row>
    <row r="1495" spans="1:7" x14ac:dyDescent="0.25">
      <c r="A1495" t="s">
        <v>455</v>
      </c>
      <c r="B1495" t="s">
        <v>3272</v>
      </c>
      <c r="D1495" s="3">
        <v>10672.22</v>
      </c>
      <c r="F1495" s="14" t="e">
        <f>(Table1[[#This Row],[2021]]-Table1[[#This Row],[2020]])/Table1[[#This Row],[2020]]</f>
        <v>#DIV/0!</v>
      </c>
      <c r="G1495">
        <v>10672.22</v>
      </c>
    </row>
    <row r="1496" spans="1:7" x14ac:dyDescent="0.25">
      <c r="A1496" t="s">
        <v>3273</v>
      </c>
      <c r="B1496" t="s">
        <v>3274</v>
      </c>
      <c r="C1496" s="3">
        <v>16000</v>
      </c>
      <c r="F1496" s="14">
        <f>(Table1[[#This Row],[2021]]-Table1[[#This Row],[2020]])/Table1[[#This Row],[2020]]</f>
        <v>-1</v>
      </c>
      <c r="G1496">
        <v>16000</v>
      </c>
    </row>
    <row r="1497" spans="1:7" x14ac:dyDescent="0.25">
      <c r="A1497" t="s">
        <v>550</v>
      </c>
      <c r="B1497" t="s">
        <v>3275</v>
      </c>
      <c r="D1497" s="3">
        <v>4592.83</v>
      </c>
      <c r="F1497" s="14" t="e">
        <f>(Table1[[#This Row],[2021]]-Table1[[#This Row],[2020]])/Table1[[#This Row],[2020]]</f>
        <v>#DIV/0!</v>
      </c>
      <c r="G1497">
        <v>4592.83</v>
      </c>
    </row>
    <row r="1498" spans="1:7" x14ac:dyDescent="0.25">
      <c r="A1498" t="s">
        <v>3276</v>
      </c>
      <c r="B1498" t="s">
        <v>3277</v>
      </c>
      <c r="C1498" s="3">
        <v>150</v>
      </c>
      <c r="F1498" s="14">
        <f>(Table1[[#This Row],[2021]]-Table1[[#This Row],[2020]])/Table1[[#This Row],[2020]]</f>
        <v>-1</v>
      </c>
      <c r="G1498">
        <v>150</v>
      </c>
    </row>
    <row r="1499" spans="1:7" x14ac:dyDescent="0.25">
      <c r="A1499" t="s">
        <v>3278</v>
      </c>
      <c r="B1499" t="s">
        <v>3279</v>
      </c>
      <c r="C1499" s="3">
        <v>11668</v>
      </c>
      <c r="F1499" s="14">
        <f>(Table1[[#This Row],[2021]]-Table1[[#This Row],[2020]])/Table1[[#This Row],[2020]]</f>
        <v>-1</v>
      </c>
      <c r="G1499">
        <v>11668</v>
      </c>
    </row>
    <row r="1500" spans="1:7" x14ac:dyDescent="0.25">
      <c r="A1500" t="s">
        <v>3280</v>
      </c>
      <c r="B1500" t="s">
        <v>3281</v>
      </c>
      <c r="C1500" s="3">
        <v>11109</v>
      </c>
      <c r="F1500" s="14">
        <f>(Table1[[#This Row],[2021]]-Table1[[#This Row],[2020]])/Table1[[#This Row],[2020]]</f>
        <v>-1</v>
      </c>
      <c r="G1500">
        <v>11109</v>
      </c>
    </row>
    <row r="1501" spans="1:7" x14ac:dyDescent="0.25">
      <c r="A1501" t="s">
        <v>447</v>
      </c>
      <c r="B1501" t="s">
        <v>3282</v>
      </c>
      <c r="D1501" s="3">
        <v>1750</v>
      </c>
      <c r="F1501" s="14" t="e">
        <f>(Table1[[#This Row],[2021]]-Table1[[#This Row],[2020]])/Table1[[#This Row],[2020]]</f>
        <v>#DIV/0!</v>
      </c>
      <c r="G1501">
        <v>1750</v>
      </c>
    </row>
    <row r="1502" spans="1:7" x14ac:dyDescent="0.25">
      <c r="A1502" t="s">
        <v>495</v>
      </c>
      <c r="B1502" t="s">
        <v>3283</v>
      </c>
      <c r="C1502" s="3">
        <v>7893.5</v>
      </c>
      <c r="F1502" s="14">
        <f>(Table1[[#This Row],[2021]]-Table1[[#This Row],[2020]])/Table1[[#This Row],[2020]]</f>
        <v>-1</v>
      </c>
      <c r="G1502">
        <v>7893.5</v>
      </c>
    </row>
    <row r="1503" spans="1:7" x14ac:dyDescent="0.25">
      <c r="A1503" t="s">
        <v>3284</v>
      </c>
      <c r="B1503" t="s">
        <v>3285</v>
      </c>
      <c r="D1503" s="3">
        <v>1000</v>
      </c>
      <c r="F1503" s="14" t="e">
        <f>(Table1[[#This Row],[2021]]-Table1[[#This Row],[2020]])/Table1[[#This Row],[2020]]</f>
        <v>#DIV/0!</v>
      </c>
      <c r="G1503">
        <v>1000</v>
      </c>
    </row>
    <row r="1504" spans="1:7" x14ac:dyDescent="0.25">
      <c r="A1504" t="s">
        <v>3286</v>
      </c>
      <c r="B1504" t="s">
        <v>3287</v>
      </c>
      <c r="C1504" s="3">
        <v>0</v>
      </c>
      <c r="F1504" s="14" t="e">
        <f>(Table1[[#This Row],[2021]]-Table1[[#This Row],[2020]])/Table1[[#This Row],[2020]]</f>
        <v>#DIV/0!</v>
      </c>
      <c r="G1504">
        <v>0</v>
      </c>
    </row>
    <row r="1505" spans="1:7" x14ac:dyDescent="0.25">
      <c r="A1505" t="s">
        <v>3288</v>
      </c>
      <c r="B1505" t="s">
        <v>3289</v>
      </c>
      <c r="C1505" s="3">
        <v>0</v>
      </c>
      <c r="D1505" s="3">
        <v>6600</v>
      </c>
      <c r="F1505" s="14" t="e">
        <f>(Table1[[#This Row],[2021]]-Table1[[#This Row],[2020]])/Table1[[#This Row],[2020]]</f>
        <v>#DIV/0!</v>
      </c>
      <c r="G1505">
        <v>6600</v>
      </c>
    </row>
    <row r="1506" spans="1:7" x14ac:dyDescent="0.25">
      <c r="A1506" t="s">
        <v>3290</v>
      </c>
      <c r="B1506" t="s">
        <v>3291</v>
      </c>
      <c r="C1506" s="3">
        <v>91502.8</v>
      </c>
      <c r="F1506" s="14">
        <f>(Table1[[#This Row],[2021]]-Table1[[#This Row],[2020]])/Table1[[#This Row],[2020]]</f>
        <v>-1</v>
      </c>
      <c r="G1506">
        <v>91502.8</v>
      </c>
    </row>
    <row r="1507" spans="1:7" x14ac:dyDescent="0.25">
      <c r="A1507" t="s">
        <v>3292</v>
      </c>
      <c r="B1507" t="s">
        <v>3293</v>
      </c>
      <c r="C1507" s="3">
        <v>216720</v>
      </c>
      <c r="F1507" s="14">
        <f>(Table1[[#This Row],[2021]]-Table1[[#This Row],[2020]])/Table1[[#This Row],[2020]]</f>
        <v>-1</v>
      </c>
      <c r="G1507">
        <v>216720</v>
      </c>
    </row>
    <row r="1508" spans="1:7" x14ac:dyDescent="0.25">
      <c r="A1508" t="s">
        <v>3294</v>
      </c>
      <c r="B1508" t="s">
        <v>3295</v>
      </c>
      <c r="D1508" s="3">
        <v>3822</v>
      </c>
      <c r="F1508" s="14" t="e">
        <f>(Table1[[#This Row],[2021]]-Table1[[#This Row],[2020]])/Table1[[#This Row],[2020]]</f>
        <v>#DIV/0!</v>
      </c>
      <c r="G1508">
        <v>3822</v>
      </c>
    </row>
    <row r="1509" spans="1:7" x14ac:dyDescent="0.25">
      <c r="A1509" t="s">
        <v>3296</v>
      </c>
      <c r="B1509" t="s">
        <v>3297</v>
      </c>
      <c r="C1509" s="3">
        <v>0</v>
      </c>
      <c r="F1509" s="14" t="e">
        <f>(Table1[[#This Row],[2021]]-Table1[[#This Row],[2020]])/Table1[[#This Row],[2020]]</f>
        <v>#DIV/0!</v>
      </c>
      <c r="G1509">
        <v>0</v>
      </c>
    </row>
    <row r="1510" spans="1:7" x14ac:dyDescent="0.25">
      <c r="A1510" t="s">
        <v>3298</v>
      </c>
      <c r="B1510" t="s">
        <v>3299</v>
      </c>
      <c r="C1510" s="3">
        <v>38052</v>
      </c>
      <c r="F1510" s="14">
        <f>(Table1[[#This Row],[2021]]-Table1[[#This Row],[2020]])/Table1[[#This Row],[2020]]</f>
        <v>-1</v>
      </c>
      <c r="G1510">
        <v>38052</v>
      </c>
    </row>
    <row r="1511" spans="1:7" x14ac:dyDescent="0.25">
      <c r="A1511" t="s">
        <v>389</v>
      </c>
      <c r="B1511" t="s">
        <v>3300</v>
      </c>
      <c r="D1511" s="3">
        <v>19914.3</v>
      </c>
      <c r="F1511" s="14" t="e">
        <f>(Table1[[#This Row],[2021]]-Table1[[#This Row],[2020]])/Table1[[#This Row],[2020]]</f>
        <v>#DIV/0!</v>
      </c>
      <c r="G1511">
        <v>19914.3</v>
      </c>
    </row>
    <row r="1512" spans="1:7" x14ac:dyDescent="0.25">
      <c r="A1512" t="s">
        <v>3301</v>
      </c>
      <c r="B1512" t="s">
        <v>3302</v>
      </c>
      <c r="C1512" s="3">
        <v>30000</v>
      </c>
      <c r="F1512" s="14">
        <f>(Table1[[#This Row],[2021]]-Table1[[#This Row],[2020]])/Table1[[#This Row],[2020]]</f>
        <v>-1</v>
      </c>
      <c r="G1512">
        <v>30000</v>
      </c>
    </row>
    <row r="1513" spans="1:7" x14ac:dyDescent="0.25">
      <c r="A1513" t="s">
        <v>3303</v>
      </c>
      <c r="B1513" t="s">
        <v>3304</v>
      </c>
      <c r="C1513" s="3">
        <v>22000</v>
      </c>
      <c r="F1513" s="14">
        <f>(Table1[[#This Row],[2021]]-Table1[[#This Row],[2020]])/Table1[[#This Row],[2020]]</f>
        <v>-1</v>
      </c>
      <c r="G1513">
        <v>22000</v>
      </c>
    </row>
    <row r="1514" spans="1:7" x14ac:dyDescent="0.25">
      <c r="A1514" t="s">
        <v>694</v>
      </c>
      <c r="B1514" t="s">
        <v>3305</v>
      </c>
      <c r="C1514" s="3">
        <v>42000</v>
      </c>
      <c r="F1514" s="14">
        <f>(Table1[[#This Row],[2021]]-Table1[[#This Row],[2020]])/Table1[[#This Row],[2020]]</f>
        <v>-1</v>
      </c>
      <c r="G1514">
        <v>42000</v>
      </c>
    </row>
    <row r="1515" spans="1:7" x14ac:dyDescent="0.25">
      <c r="A1515" t="s">
        <v>3306</v>
      </c>
      <c r="B1515" t="s">
        <v>3307</v>
      </c>
      <c r="C1515" s="3">
        <v>7386.75</v>
      </c>
      <c r="F1515" s="14">
        <f>(Table1[[#This Row],[2021]]-Table1[[#This Row],[2020]])/Table1[[#This Row],[2020]]</f>
        <v>-1</v>
      </c>
      <c r="G1515">
        <v>7386.75</v>
      </c>
    </row>
    <row r="1516" spans="1:7" x14ac:dyDescent="0.25">
      <c r="A1516" t="s">
        <v>443</v>
      </c>
      <c r="B1516" t="s">
        <v>3308</v>
      </c>
      <c r="D1516" s="3">
        <v>11400</v>
      </c>
      <c r="F1516" s="14" t="e">
        <f>(Table1[[#This Row],[2021]]-Table1[[#This Row],[2020]])/Table1[[#This Row],[2020]]</f>
        <v>#DIV/0!</v>
      </c>
      <c r="G1516">
        <v>11400</v>
      </c>
    </row>
    <row r="1517" spans="1:7" x14ac:dyDescent="0.25">
      <c r="A1517" t="s">
        <v>596</v>
      </c>
      <c r="B1517" t="s">
        <v>3309</v>
      </c>
      <c r="D1517" s="3">
        <v>0</v>
      </c>
      <c r="F1517" s="14" t="e">
        <f>(Table1[[#This Row],[2021]]-Table1[[#This Row],[2020]])/Table1[[#This Row],[2020]]</f>
        <v>#DIV/0!</v>
      </c>
      <c r="G1517">
        <v>0</v>
      </c>
    </row>
    <row r="1518" spans="1:7" x14ac:dyDescent="0.25">
      <c r="A1518" t="s">
        <v>3310</v>
      </c>
      <c r="B1518" t="s">
        <v>3311</v>
      </c>
      <c r="C1518" s="3">
        <v>916000</v>
      </c>
      <c r="F1518" s="14">
        <f>(Table1[[#This Row],[2021]]-Table1[[#This Row],[2020]])/Table1[[#This Row],[2020]]</f>
        <v>-1</v>
      </c>
      <c r="G1518">
        <v>916000</v>
      </c>
    </row>
    <row r="1519" spans="1:7" x14ac:dyDescent="0.25">
      <c r="A1519" t="s">
        <v>226</v>
      </c>
      <c r="B1519" t="s">
        <v>3312</v>
      </c>
      <c r="C1519" s="3">
        <v>0</v>
      </c>
      <c r="D1519" s="3">
        <v>78388</v>
      </c>
      <c r="F1519" s="14" t="e">
        <f>(Table1[[#This Row],[2021]]-Table1[[#This Row],[2020]])/Table1[[#This Row],[2020]]</f>
        <v>#DIV/0!</v>
      </c>
      <c r="G1519">
        <v>78388</v>
      </c>
    </row>
    <row r="1520" spans="1:7" x14ac:dyDescent="0.25">
      <c r="A1520" t="s">
        <v>3313</v>
      </c>
      <c r="B1520" t="s">
        <v>3314</v>
      </c>
      <c r="C1520" s="3">
        <v>2025</v>
      </c>
      <c r="F1520" s="14">
        <f>(Table1[[#This Row],[2021]]-Table1[[#This Row],[2020]])/Table1[[#This Row],[2020]]</f>
        <v>-1</v>
      </c>
      <c r="G1520">
        <v>2025</v>
      </c>
    </row>
    <row r="1521" spans="1:7" x14ac:dyDescent="0.25">
      <c r="A1521" t="s">
        <v>3315</v>
      </c>
      <c r="B1521" t="s">
        <v>3316</v>
      </c>
      <c r="D1521" s="3">
        <v>350</v>
      </c>
      <c r="E1521">
        <v>198.4</v>
      </c>
      <c r="F1521" s="14" t="e">
        <f>(Table1[[#This Row],[2021]]-Table1[[#This Row],[2020]])/Table1[[#This Row],[2020]]</f>
        <v>#DIV/0!</v>
      </c>
      <c r="G1521">
        <v>548.4</v>
      </c>
    </row>
    <row r="1522" spans="1:7" x14ac:dyDescent="0.25">
      <c r="A1522" t="s">
        <v>290</v>
      </c>
      <c r="B1522" t="s">
        <v>3317</v>
      </c>
      <c r="D1522" s="3">
        <v>68486.7</v>
      </c>
      <c r="F1522" s="14" t="e">
        <f>(Table1[[#This Row],[2021]]-Table1[[#This Row],[2020]])/Table1[[#This Row],[2020]]</f>
        <v>#DIV/0!</v>
      </c>
      <c r="G1522">
        <v>68486.7</v>
      </c>
    </row>
    <row r="1523" spans="1:7" x14ac:dyDescent="0.25">
      <c r="A1523" t="s">
        <v>3318</v>
      </c>
      <c r="B1523" t="s">
        <v>3319</v>
      </c>
      <c r="D1523" s="3">
        <v>0</v>
      </c>
      <c r="F1523" s="14" t="e">
        <f>(Table1[[#This Row],[2021]]-Table1[[#This Row],[2020]])/Table1[[#This Row],[2020]]</f>
        <v>#DIV/0!</v>
      </c>
      <c r="G1523">
        <v>0</v>
      </c>
    </row>
    <row r="1524" spans="1:7" x14ac:dyDescent="0.25">
      <c r="A1524" t="s">
        <v>3320</v>
      </c>
      <c r="B1524" t="s">
        <v>3321</v>
      </c>
      <c r="C1524" s="3">
        <v>0</v>
      </c>
      <c r="D1524" s="3">
        <v>0</v>
      </c>
      <c r="F1524" s="14" t="e">
        <f>(Table1[[#This Row],[2021]]-Table1[[#This Row],[2020]])/Table1[[#This Row],[2020]]</f>
        <v>#DIV/0!</v>
      </c>
      <c r="G1524">
        <v>0</v>
      </c>
    </row>
    <row r="1525" spans="1:7" x14ac:dyDescent="0.25">
      <c r="A1525" t="s">
        <v>225</v>
      </c>
      <c r="B1525" t="s">
        <v>3322</v>
      </c>
      <c r="C1525" s="3">
        <v>131040</v>
      </c>
      <c r="F1525" s="14">
        <f>(Table1[[#This Row],[2021]]-Table1[[#This Row],[2020]])/Table1[[#This Row],[2020]]</f>
        <v>-1</v>
      </c>
      <c r="G1525">
        <v>131040</v>
      </c>
    </row>
    <row r="1526" spans="1:7" x14ac:dyDescent="0.25">
      <c r="A1526" t="s">
        <v>3323</v>
      </c>
      <c r="B1526" t="s">
        <v>3324</v>
      </c>
      <c r="D1526" s="3">
        <v>1000</v>
      </c>
      <c r="F1526" s="14" t="e">
        <f>(Table1[[#This Row],[2021]]-Table1[[#This Row],[2020]])/Table1[[#This Row],[2020]]</f>
        <v>#DIV/0!</v>
      </c>
      <c r="G1526">
        <v>1000</v>
      </c>
    </row>
    <row r="1527" spans="1:7" x14ac:dyDescent="0.25">
      <c r="A1527" t="s">
        <v>3325</v>
      </c>
      <c r="B1527" t="s">
        <v>3326</v>
      </c>
      <c r="D1527" s="3">
        <v>3000</v>
      </c>
      <c r="F1527" s="14" t="e">
        <f>(Table1[[#This Row],[2021]]-Table1[[#This Row],[2020]])/Table1[[#This Row],[2020]]</f>
        <v>#DIV/0!</v>
      </c>
      <c r="G1527">
        <v>3000</v>
      </c>
    </row>
    <row r="1528" spans="1:7" x14ac:dyDescent="0.25">
      <c r="A1528" t="s">
        <v>3327</v>
      </c>
      <c r="B1528" t="s">
        <v>3328</v>
      </c>
      <c r="C1528" s="3">
        <v>1016.45</v>
      </c>
      <c r="F1528" s="14">
        <f>(Table1[[#This Row],[2021]]-Table1[[#This Row],[2020]])/Table1[[#This Row],[2020]]</f>
        <v>-1</v>
      </c>
      <c r="G1528">
        <v>1016.45</v>
      </c>
    </row>
    <row r="1529" spans="1:7" x14ac:dyDescent="0.25">
      <c r="A1529" t="s">
        <v>3329</v>
      </c>
      <c r="B1529" t="s">
        <v>3330</v>
      </c>
      <c r="C1529" s="3">
        <v>3000</v>
      </c>
      <c r="F1529" s="14">
        <f>(Table1[[#This Row],[2021]]-Table1[[#This Row],[2020]])/Table1[[#This Row],[2020]]</f>
        <v>-1</v>
      </c>
      <c r="G1529">
        <v>3000</v>
      </c>
    </row>
    <row r="1530" spans="1:7" x14ac:dyDescent="0.25">
      <c r="A1530" t="s">
        <v>3331</v>
      </c>
      <c r="B1530" t="s">
        <v>3332</v>
      </c>
      <c r="D1530" s="3">
        <v>2000</v>
      </c>
      <c r="F1530" s="14" t="e">
        <f>(Table1[[#This Row],[2021]]-Table1[[#This Row],[2020]])/Table1[[#This Row],[2020]]</f>
        <v>#DIV/0!</v>
      </c>
      <c r="G1530">
        <v>2000</v>
      </c>
    </row>
    <row r="1531" spans="1:7" x14ac:dyDescent="0.25">
      <c r="A1531" t="s">
        <v>3333</v>
      </c>
      <c r="B1531" t="s">
        <v>3334</v>
      </c>
      <c r="C1531" s="3">
        <v>2380</v>
      </c>
      <c r="F1531" s="14">
        <f>(Table1[[#This Row],[2021]]-Table1[[#This Row],[2020]])/Table1[[#This Row],[2020]]</f>
        <v>-1</v>
      </c>
      <c r="G1531">
        <v>2380</v>
      </c>
    </row>
    <row r="1532" spans="1:7" x14ac:dyDescent="0.25">
      <c r="A1532" t="s">
        <v>3335</v>
      </c>
      <c r="B1532" t="s">
        <v>3336</v>
      </c>
      <c r="D1532" s="3">
        <v>21849.35</v>
      </c>
      <c r="F1532" s="14" t="e">
        <f>(Table1[[#This Row],[2021]]-Table1[[#This Row],[2020]])/Table1[[#This Row],[2020]]</f>
        <v>#DIV/0!</v>
      </c>
      <c r="G1532">
        <v>21849.35</v>
      </c>
    </row>
    <row r="1533" spans="1:7" x14ac:dyDescent="0.25">
      <c r="A1533" t="s">
        <v>3337</v>
      </c>
      <c r="B1533" t="s">
        <v>3338</v>
      </c>
      <c r="C1533" s="3">
        <v>370000</v>
      </c>
      <c r="F1533" s="14">
        <f>(Table1[[#This Row],[2021]]-Table1[[#This Row],[2020]])/Table1[[#This Row],[2020]]</f>
        <v>-1</v>
      </c>
      <c r="G1533">
        <v>370000</v>
      </c>
    </row>
    <row r="1534" spans="1:7" x14ac:dyDescent="0.25">
      <c r="A1534" t="s">
        <v>3339</v>
      </c>
      <c r="B1534" t="s">
        <v>3340</v>
      </c>
      <c r="C1534" s="3">
        <v>750</v>
      </c>
      <c r="F1534" s="14">
        <f>(Table1[[#This Row],[2021]]-Table1[[#This Row],[2020]])/Table1[[#This Row],[2020]]</f>
        <v>-1</v>
      </c>
      <c r="G1534">
        <v>750</v>
      </c>
    </row>
    <row r="1535" spans="1:7" x14ac:dyDescent="0.25">
      <c r="A1535" t="s">
        <v>3341</v>
      </c>
      <c r="B1535" t="s">
        <v>3342</v>
      </c>
      <c r="D1535" s="3">
        <v>1000</v>
      </c>
      <c r="F1535" s="14" t="e">
        <f>(Table1[[#This Row],[2021]]-Table1[[#This Row],[2020]])/Table1[[#This Row],[2020]]</f>
        <v>#DIV/0!</v>
      </c>
      <c r="G1535">
        <v>1000</v>
      </c>
    </row>
    <row r="1536" spans="1:7" x14ac:dyDescent="0.25">
      <c r="A1536" t="s">
        <v>3343</v>
      </c>
      <c r="B1536" t="s">
        <v>3344</v>
      </c>
      <c r="C1536" s="3">
        <v>1400</v>
      </c>
      <c r="F1536" s="14">
        <f>(Table1[[#This Row],[2021]]-Table1[[#This Row],[2020]])/Table1[[#This Row],[2020]]</f>
        <v>-1</v>
      </c>
      <c r="G1536">
        <v>1400</v>
      </c>
    </row>
    <row r="1537" spans="1:7" x14ac:dyDescent="0.25">
      <c r="A1537" t="s">
        <v>3345</v>
      </c>
      <c r="B1537" t="s">
        <v>3346</v>
      </c>
      <c r="C1537" s="3">
        <v>39000</v>
      </c>
      <c r="F1537" s="14">
        <f>(Table1[[#This Row],[2021]]-Table1[[#This Row],[2020]])/Table1[[#This Row],[2020]]</f>
        <v>-1</v>
      </c>
      <c r="G1537">
        <v>39000</v>
      </c>
    </row>
    <row r="1538" spans="1:7" x14ac:dyDescent="0.25">
      <c r="A1538" t="s">
        <v>3347</v>
      </c>
      <c r="B1538" t="s">
        <v>3348</v>
      </c>
      <c r="D1538" s="3">
        <v>1585.16</v>
      </c>
      <c r="F1538" s="14" t="e">
        <f>(Table1[[#This Row],[2021]]-Table1[[#This Row],[2020]])/Table1[[#This Row],[2020]]</f>
        <v>#DIV/0!</v>
      </c>
      <c r="G1538">
        <v>1585.16</v>
      </c>
    </row>
    <row r="1539" spans="1:7" x14ac:dyDescent="0.25">
      <c r="A1539" t="s">
        <v>3349</v>
      </c>
      <c r="B1539" t="s">
        <v>3350</v>
      </c>
      <c r="C1539" s="3">
        <v>0</v>
      </c>
      <c r="F1539" s="14" t="e">
        <f>(Table1[[#This Row],[2021]]-Table1[[#This Row],[2020]])/Table1[[#This Row],[2020]]</f>
        <v>#DIV/0!</v>
      </c>
      <c r="G1539">
        <v>0</v>
      </c>
    </row>
    <row r="1540" spans="1:7" x14ac:dyDescent="0.25">
      <c r="A1540" t="s">
        <v>3351</v>
      </c>
      <c r="B1540" t="s">
        <v>3352</v>
      </c>
      <c r="C1540" s="3">
        <v>11900</v>
      </c>
      <c r="F1540" s="14">
        <f>(Table1[[#This Row],[2021]]-Table1[[#This Row],[2020]])/Table1[[#This Row],[2020]]</f>
        <v>-1</v>
      </c>
      <c r="G1540">
        <v>11900</v>
      </c>
    </row>
    <row r="1541" spans="1:7" x14ac:dyDescent="0.25">
      <c r="A1541" t="s">
        <v>3353</v>
      </c>
      <c r="B1541" t="s">
        <v>3354</v>
      </c>
      <c r="D1541" s="3">
        <v>3385.18</v>
      </c>
      <c r="F1541" s="14" t="e">
        <f>(Table1[[#This Row],[2021]]-Table1[[#This Row],[2020]])/Table1[[#This Row],[2020]]</f>
        <v>#DIV/0!</v>
      </c>
      <c r="G1541">
        <v>3385.18</v>
      </c>
    </row>
    <row r="1542" spans="1:7" x14ac:dyDescent="0.25">
      <c r="A1542" t="s">
        <v>3355</v>
      </c>
      <c r="B1542" t="s">
        <v>3356</v>
      </c>
      <c r="E1542">
        <v>1762</v>
      </c>
      <c r="F1542" s="14" t="e">
        <f>(Table1[[#This Row],[2021]]-Table1[[#This Row],[2020]])/Table1[[#This Row],[2020]]</f>
        <v>#DIV/0!</v>
      </c>
      <c r="G1542">
        <v>1762</v>
      </c>
    </row>
    <row r="1543" spans="1:7" x14ac:dyDescent="0.25">
      <c r="A1543" t="s">
        <v>3357</v>
      </c>
      <c r="B1543" t="s">
        <v>3358</v>
      </c>
      <c r="C1543" s="3">
        <v>359.8</v>
      </c>
      <c r="F1543" s="14">
        <f>(Table1[[#This Row],[2021]]-Table1[[#This Row],[2020]])/Table1[[#This Row],[2020]]</f>
        <v>-1</v>
      </c>
      <c r="G1543">
        <v>359.8</v>
      </c>
    </row>
    <row r="1544" spans="1:7" x14ac:dyDescent="0.25">
      <c r="A1544" t="s">
        <v>3359</v>
      </c>
      <c r="B1544" t="s">
        <v>3360</v>
      </c>
      <c r="D1544" s="3">
        <v>2000</v>
      </c>
      <c r="F1544" s="14" t="e">
        <f>(Table1[[#This Row],[2021]]-Table1[[#This Row],[2020]])/Table1[[#This Row],[2020]]</f>
        <v>#DIV/0!</v>
      </c>
      <c r="G1544">
        <v>2000</v>
      </c>
    </row>
    <row r="1545" spans="1:7" x14ac:dyDescent="0.25">
      <c r="A1545" t="s">
        <v>3361</v>
      </c>
      <c r="B1545" t="s">
        <v>3362</v>
      </c>
      <c r="C1545" s="3">
        <v>15344.569</v>
      </c>
      <c r="F1545" s="14">
        <f>(Table1[[#This Row],[2021]]-Table1[[#This Row],[2020]])/Table1[[#This Row],[2020]]</f>
        <v>-1</v>
      </c>
      <c r="G1545">
        <v>15344.569</v>
      </c>
    </row>
    <row r="1546" spans="1:7" x14ac:dyDescent="0.25">
      <c r="A1546" t="s">
        <v>3363</v>
      </c>
      <c r="B1546" t="s">
        <v>3364</v>
      </c>
      <c r="E1546">
        <v>4591</v>
      </c>
      <c r="F1546" s="14" t="e">
        <f>(Table1[[#This Row],[2021]]-Table1[[#This Row],[2020]])/Table1[[#This Row],[2020]]</f>
        <v>#DIV/0!</v>
      </c>
      <c r="G1546">
        <v>4591</v>
      </c>
    </row>
    <row r="1547" spans="1:7" x14ac:dyDescent="0.25">
      <c r="A1547" t="s">
        <v>3365</v>
      </c>
      <c r="B1547" t="s">
        <v>3366</v>
      </c>
      <c r="C1547" s="3">
        <v>334</v>
      </c>
      <c r="F1547" s="14">
        <f>(Table1[[#This Row],[2021]]-Table1[[#This Row],[2020]])/Table1[[#This Row],[2020]]</f>
        <v>-1</v>
      </c>
      <c r="G1547">
        <v>334</v>
      </c>
    </row>
    <row r="1548" spans="1:7" x14ac:dyDescent="0.25">
      <c r="A1548" t="s">
        <v>3367</v>
      </c>
      <c r="B1548" t="s">
        <v>3368</v>
      </c>
      <c r="C1548" s="3">
        <v>300</v>
      </c>
      <c r="F1548" s="14">
        <f>(Table1[[#This Row],[2021]]-Table1[[#This Row],[2020]])/Table1[[#This Row],[2020]]</f>
        <v>-1</v>
      </c>
      <c r="G1548">
        <v>300</v>
      </c>
    </row>
    <row r="1549" spans="1:7" x14ac:dyDescent="0.25">
      <c r="A1549" t="s">
        <v>3369</v>
      </c>
      <c r="B1549" t="s">
        <v>3370</v>
      </c>
      <c r="C1549" s="3">
        <v>2000</v>
      </c>
      <c r="F1549" s="14">
        <f>(Table1[[#This Row],[2021]]-Table1[[#This Row],[2020]])/Table1[[#This Row],[2020]]</f>
        <v>-1</v>
      </c>
      <c r="G1549">
        <v>2000</v>
      </c>
    </row>
    <row r="1550" spans="1:7" x14ac:dyDescent="0.25">
      <c r="A1550" t="s">
        <v>3371</v>
      </c>
      <c r="B1550" t="s">
        <v>3372</v>
      </c>
      <c r="C1550" s="3">
        <v>7200</v>
      </c>
      <c r="F1550" s="14">
        <f>(Table1[[#This Row],[2021]]-Table1[[#This Row],[2020]])/Table1[[#This Row],[2020]]</f>
        <v>-1</v>
      </c>
      <c r="G1550">
        <v>7200</v>
      </c>
    </row>
    <row r="1551" spans="1:7" x14ac:dyDescent="0.25">
      <c r="A1551" t="s">
        <v>637</v>
      </c>
      <c r="B1551" t="s">
        <v>3373</v>
      </c>
      <c r="C1551" s="3">
        <v>915</v>
      </c>
      <c r="D1551" s="3">
        <v>0</v>
      </c>
      <c r="F1551" s="14">
        <f>(Table1[[#This Row],[2021]]-Table1[[#This Row],[2020]])/Table1[[#This Row],[2020]]</f>
        <v>-1</v>
      </c>
      <c r="G1551">
        <v>915</v>
      </c>
    </row>
    <row r="1552" spans="1:7" x14ac:dyDescent="0.25">
      <c r="A1552" t="s">
        <v>586</v>
      </c>
      <c r="B1552" t="s">
        <v>3374</v>
      </c>
      <c r="D1552" s="3">
        <v>3435.65</v>
      </c>
      <c r="F1552" s="14" t="e">
        <f>(Table1[[#This Row],[2021]]-Table1[[#This Row],[2020]])/Table1[[#This Row],[2020]]</f>
        <v>#DIV/0!</v>
      </c>
      <c r="G1552">
        <v>3435.65</v>
      </c>
    </row>
    <row r="1553" spans="1:7" x14ac:dyDescent="0.25">
      <c r="A1553" t="s">
        <v>3375</v>
      </c>
      <c r="B1553" t="s">
        <v>3376</v>
      </c>
      <c r="D1553" s="3">
        <v>650</v>
      </c>
      <c r="F1553" s="14" t="e">
        <f>(Table1[[#This Row],[2021]]-Table1[[#This Row],[2020]])/Table1[[#This Row],[2020]]</f>
        <v>#DIV/0!</v>
      </c>
      <c r="G1553">
        <v>650</v>
      </c>
    </row>
    <row r="1554" spans="1:7" x14ac:dyDescent="0.25">
      <c r="A1554" t="s">
        <v>3377</v>
      </c>
      <c r="B1554" t="s">
        <v>3378</v>
      </c>
      <c r="D1554" s="3">
        <v>4400</v>
      </c>
      <c r="F1554" s="14" t="e">
        <f>(Table1[[#This Row],[2021]]-Table1[[#This Row],[2020]])/Table1[[#This Row],[2020]]</f>
        <v>#DIV/0!</v>
      </c>
      <c r="G1554">
        <v>4400</v>
      </c>
    </row>
    <row r="1555" spans="1:7" x14ac:dyDescent="0.25">
      <c r="A1555" t="s">
        <v>3379</v>
      </c>
      <c r="B1555" t="s">
        <v>3380</v>
      </c>
      <c r="C1555" s="3">
        <v>1252</v>
      </c>
      <c r="F1555" s="14">
        <f>(Table1[[#This Row],[2021]]-Table1[[#This Row],[2020]])/Table1[[#This Row],[2020]]</f>
        <v>-1</v>
      </c>
      <c r="G1555">
        <v>1252</v>
      </c>
    </row>
    <row r="1556" spans="1:7" x14ac:dyDescent="0.25">
      <c r="A1556" t="s">
        <v>522</v>
      </c>
      <c r="B1556" t="s">
        <v>3381</v>
      </c>
      <c r="D1556" s="3">
        <v>71147</v>
      </c>
      <c r="E1556">
        <v>2572.5</v>
      </c>
      <c r="F1556" s="14" t="e">
        <f>(Table1[[#This Row],[2021]]-Table1[[#This Row],[2020]])/Table1[[#This Row],[2020]]</f>
        <v>#DIV/0!</v>
      </c>
      <c r="G1556">
        <v>73719.5</v>
      </c>
    </row>
    <row r="1557" spans="1:7" x14ac:dyDescent="0.25">
      <c r="A1557" t="s">
        <v>3382</v>
      </c>
      <c r="B1557" t="s">
        <v>3383</v>
      </c>
      <c r="D1557" s="3">
        <v>830.7</v>
      </c>
      <c r="E1557">
        <v>-814.24</v>
      </c>
      <c r="F1557" s="14" t="e">
        <f>(Table1[[#This Row],[2021]]-Table1[[#This Row],[2020]])/Table1[[#This Row],[2020]]</f>
        <v>#DIV/0!</v>
      </c>
      <c r="G1557">
        <v>16.460000000000036</v>
      </c>
    </row>
    <row r="1558" spans="1:7" x14ac:dyDescent="0.25">
      <c r="A1558" t="s">
        <v>3384</v>
      </c>
      <c r="B1558" t="s">
        <v>3385</v>
      </c>
      <c r="C1558" s="3">
        <v>2750</v>
      </c>
      <c r="F1558" s="14">
        <f>(Table1[[#This Row],[2021]]-Table1[[#This Row],[2020]])/Table1[[#This Row],[2020]]</f>
        <v>-1</v>
      </c>
      <c r="G1558">
        <v>2750</v>
      </c>
    </row>
    <row r="1559" spans="1:7" x14ac:dyDescent="0.25">
      <c r="A1559" t="s">
        <v>3386</v>
      </c>
      <c r="B1559" t="s">
        <v>3387</v>
      </c>
      <c r="C1559" s="3">
        <v>0</v>
      </c>
      <c r="F1559" s="14" t="e">
        <f>(Table1[[#This Row],[2021]]-Table1[[#This Row],[2020]])/Table1[[#This Row],[2020]]</f>
        <v>#DIV/0!</v>
      </c>
      <c r="G1559">
        <v>0</v>
      </c>
    </row>
    <row r="1560" spans="1:7" x14ac:dyDescent="0.25">
      <c r="A1560" t="s">
        <v>3388</v>
      </c>
      <c r="B1560" t="s">
        <v>3389</v>
      </c>
      <c r="D1560" s="3">
        <v>5500</v>
      </c>
      <c r="F1560" s="14" t="e">
        <f>(Table1[[#This Row],[2021]]-Table1[[#This Row],[2020]])/Table1[[#This Row],[2020]]</f>
        <v>#DIV/0!</v>
      </c>
      <c r="G1560">
        <v>5500</v>
      </c>
    </row>
    <row r="1561" spans="1:7" x14ac:dyDescent="0.25">
      <c r="A1561" t="s">
        <v>3390</v>
      </c>
      <c r="B1561" t="s">
        <v>3391</v>
      </c>
      <c r="C1561" s="3">
        <v>183.65</v>
      </c>
      <c r="F1561" s="14">
        <f>(Table1[[#This Row],[2021]]-Table1[[#This Row],[2020]])/Table1[[#This Row],[2020]]</f>
        <v>-1</v>
      </c>
      <c r="G1561">
        <v>183.65</v>
      </c>
    </row>
    <row r="1562" spans="1:7" x14ac:dyDescent="0.25">
      <c r="A1562" t="s">
        <v>377</v>
      </c>
      <c r="B1562" t="s">
        <v>3392</v>
      </c>
      <c r="C1562" s="3">
        <v>21218.400000000001</v>
      </c>
      <c r="F1562" s="14">
        <f>(Table1[[#This Row],[2021]]-Table1[[#This Row],[2020]])/Table1[[#This Row],[2020]]</f>
        <v>-1</v>
      </c>
      <c r="G1562">
        <v>21218.400000000001</v>
      </c>
    </row>
    <row r="1563" spans="1:7" x14ac:dyDescent="0.25">
      <c r="A1563" t="s">
        <v>653</v>
      </c>
      <c r="B1563" t="s">
        <v>3393</v>
      </c>
      <c r="C1563" s="3">
        <v>42031.76</v>
      </c>
      <c r="F1563" s="14">
        <f>(Table1[[#This Row],[2021]]-Table1[[#This Row],[2020]])/Table1[[#This Row],[2020]]</f>
        <v>-1</v>
      </c>
      <c r="G1563">
        <v>42031.76</v>
      </c>
    </row>
    <row r="1564" spans="1:7" x14ac:dyDescent="0.25">
      <c r="A1564" t="s">
        <v>3394</v>
      </c>
      <c r="B1564" t="s">
        <v>3395</v>
      </c>
      <c r="D1564" s="3">
        <v>529.22</v>
      </c>
      <c r="F1564" s="14" t="e">
        <f>(Table1[[#This Row],[2021]]-Table1[[#This Row],[2020]])/Table1[[#This Row],[2020]]</f>
        <v>#DIV/0!</v>
      </c>
      <c r="G1564">
        <v>529.22</v>
      </c>
    </row>
    <row r="1565" spans="1:7" x14ac:dyDescent="0.25">
      <c r="A1565" t="s">
        <v>3396</v>
      </c>
      <c r="B1565" t="s">
        <v>3397</v>
      </c>
      <c r="D1565" s="3">
        <v>2993</v>
      </c>
      <c r="E1565">
        <v>865.1</v>
      </c>
      <c r="F1565" s="14" t="e">
        <f>(Table1[[#This Row],[2021]]-Table1[[#This Row],[2020]])/Table1[[#This Row],[2020]]</f>
        <v>#DIV/0!</v>
      </c>
      <c r="G1565">
        <v>3858.1</v>
      </c>
    </row>
    <row r="1566" spans="1:7" x14ac:dyDescent="0.25">
      <c r="A1566" t="s">
        <v>186</v>
      </c>
      <c r="B1566" t="s">
        <v>3398</v>
      </c>
      <c r="C1566" s="3">
        <v>117560</v>
      </c>
      <c r="F1566" s="14">
        <f>(Table1[[#This Row],[2021]]-Table1[[#This Row],[2020]])/Table1[[#This Row],[2020]]</f>
        <v>-1</v>
      </c>
      <c r="G1566">
        <v>117560</v>
      </c>
    </row>
    <row r="1567" spans="1:7" x14ac:dyDescent="0.25">
      <c r="A1567" t="s">
        <v>601</v>
      </c>
      <c r="B1567" t="s">
        <v>3399</v>
      </c>
      <c r="D1567" s="3">
        <v>2632.5</v>
      </c>
      <c r="F1567" s="14" t="e">
        <f>(Table1[[#This Row],[2021]]-Table1[[#This Row],[2020]])/Table1[[#This Row],[2020]]</f>
        <v>#DIV/0!</v>
      </c>
      <c r="G1567">
        <v>2632.5</v>
      </c>
    </row>
    <row r="1568" spans="1:7" x14ac:dyDescent="0.25">
      <c r="A1568" t="s">
        <v>3400</v>
      </c>
      <c r="B1568" t="s">
        <v>3401</v>
      </c>
      <c r="C1568" s="3">
        <v>250000</v>
      </c>
      <c r="F1568" s="14">
        <f>(Table1[[#This Row],[2021]]-Table1[[#This Row],[2020]])/Table1[[#This Row],[2020]]</f>
        <v>-1</v>
      </c>
      <c r="G1568">
        <v>250000</v>
      </c>
    </row>
    <row r="1569" spans="1:7" x14ac:dyDescent="0.25">
      <c r="A1569" t="s">
        <v>3402</v>
      </c>
      <c r="B1569" t="s">
        <v>3403</v>
      </c>
      <c r="D1569" s="3">
        <v>30000</v>
      </c>
      <c r="F1569" s="14" t="e">
        <f>(Table1[[#This Row],[2021]]-Table1[[#This Row],[2020]])/Table1[[#This Row],[2020]]</f>
        <v>#DIV/0!</v>
      </c>
      <c r="G1569">
        <v>30000</v>
      </c>
    </row>
    <row r="1570" spans="1:7" x14ac:dyDescent="0.25">
      <c r="A1570" t="s">
        <v>3404</v>
      </c>
      <c r="B1570" t="s">
        <v>3405</v>
      </c>
      <c r="C1570" s="3">
        <v>300</v>
      </c>
      <c r="F1570" s="14">
        <f>(Table1[[#This Row],[2021]]-Table1[[#This Row],[2020]])/Table1[[#This Row],[2020]]</f>
        <v>-1</v>
      </c>
      <c r="G1570">
        <v>300</v>
      </c>
    </row>
    <row r="1571" spans="1:7" x14ac:dyDescent="0.25">
      <c r="A1571" t="s">
        <v>3406</v>
      </c>
      <c r="B1571" t="s">
        <v>3407</v>
      </c>
      <c r="C1571" s="3">
        <v>700</v>
      </c>
      <c r="F1571" s="14">
        <f>(Table1[[#This Row],[2021]]-Table1[[#This Row],[2020]])/Table1[[#This Row],[2020]]</f>
        <v>-1</v>
      </c>
      <c r="G1571">
        <v>700</v>
      </c>
    </row>
    <row r="1572" spans="1:7" x14ac:dyDescent="0.25">
      <c r="A1572" t="s">
        <v>3408</v>
      </c>
      <c r="B1572" t="s">
        <v>3409</v>
      </c>
      <c r="D1572" s="3">
        <v>450</v>
      </c>
      <c r="F1572" s="14" t="e">
        <f>(Table1[[#This Row],[2021]]-Table1[[#This Row],[2020]])/Table1[[#This Row],[2020]]</f>
        <v>#DIV/0!</v>
      </c>
      <c r="G1572">
        <v>450</v>
      </c>
    </row>
    <row r="1573" spans="1:7" x14ac:dyDescent="0.25">
      <c r="A1573" t="s">
        <v>3410</v>
      </c>
      <c r="B1573" t="s">
        <v>3411</v>
      </c>
      <c r="C1573" s="3">
        <v>150</v>
      </c>
      <c r="F1573" s="14">
        <f>(Table1[[#This Row],[2021]]-Table1[[#This Row],[2020]])/Table1[[#This Row],[2020]]</f>
        <v>-1</v>
      </c>
      <c r="G1573">
        <v>150</v>
      </c>
    </row>
    <row r="1574" spans="1:7" x14ac:dyDescent="0.25">
      <c r="A1574" t="s">
        <v>3412</v>
      </c>
      <c r="B1574" t="s">
        <v>3413</v>
      </c>
      <c r="C1574" s="3">
        <v>621.15</v>
      </c>
      <c r="F1574" s="14">
        <f>(Table1[[#This Row],[2021]]-Table1[[#This Row],[2020]])/Table1[[#This Row],[2020]]</f>
        <v>-1</v>
      </c>
      <c r="G1574">
        <v>621.15</v>
      </c>
    </row>
    <row r="1575" spans="1:7" x14ac:dyDescent="0.25">
      <c r="A1575" t="s">
        <v>3414</v>
      </c>
      <c r="B1575" t="s">
        <v>3415</v>
      </c>
      <c r="C1575" s="3">
        <v>0</v>
      </c>
      <c r="F1575" s="14" t="e">
        <f>(Table1[[#This Row],[2021]]-Table1[[#This Row],[2020]])/Table1[[#This Row],[2020]]</f>
        <v>#DIV/0!</v>
      </c>
      <c r="G1575">
        <v>0</v>
      </c>
    </row>
    <row r="1576" spans="1:7" x14ac:dyDescent="0.25">
      <c r="A1576" t="s">
        <v>3416</v>
      </c>
      <c r="B1576" t="s">
        <v>3417</v>
      </c>
      <c r="C1576" s="3">
        <v>2960000</v>
      </c>
      <c r="F1576" s="14">
        <f>(Table1[[#This Row],[2021]]-Table1[[#This Row],[2020]])/Table1[[#This Row],[2020]]</f>
        <v>-1</v>
      </c>
      <c r="G1576">
        <v>2960000</v>
      </c>
    </row>
    <row r="1577" spans="1:7" x14ac:dyDescent="0.25">
      <c r="A1577" t="s">
        <v>520</v>
      </c>
      <c r="B1577" t="s">
        <v>3418</v>
      </c>
      <c r="C1577" s="3">
        <v>-4.2632564145606011E-14</v>
      </c>
      <c r="F1577" s="14">
        <f>(Table1[[#This Row],[2021]]-Table1[[#This Row],[2020]])/Table1[[#This Row],[2020]]</f>
        <v>-1</v>
      </c>
      <c r="G1577">
        <v>-4.2632564145606011E-14</v>
      </c>
    </row>
    <row r="1578" spans="1:7" x14ac:dyDescent="0.25">
      <c r="A1578" t="s">
        <v>741</v>
      </c>
      <c r="B1578" t="s">
        <v>3419</v>
      </c>
      <c r="D1578" s="3">
        <v>11938.5</v>
      </c>
      <c r="F1578" s="14" t="e">
        <f>(Table1[[#This Row],[2021]]-Table1[[#This Row],[2020]])/Table1[[#This Row],[2020]]</f>
        <v>#DIV/0!</v>
      </c>
      <c r="G1578">
        <v>11938.5</v>
      </c>
    </row>
    <row r="1579" spans="1:7" x14ac:dyDescent="0.25">
      <c r="A1579" t="s">
        <v>131</v>
      </c>
      <c r="B1579" t="s">
        <v>3420</v>
      </c>
      <c r="D1579" s="3">
        <v>221484.9</v>
      </c>
      <c r="F1579" s="14" t="e">
        <f>(Table1[[#This Row],[2021]]-Table1[[#This Row],[2020]])/Table1[[#This Row],[2020]]</f>
        <v>#DIV/0!</v>
      </c>
      <c r="G1579">
        <v>221484.9</v>
      </c>
    </row>
    <row r="1580" spans="1:7" x14ac:dyDescent="0.25">
      <c r="A1580" t="s">
        <v>3421</v>
      </c>
      <c r="B1580" t="s">
        <v>3422</v>
      </c>
      <c r="D1580" s="3">
        <v>1820</v>
      </c>
      <c r="F1580" s="14" t="e">
        <f>(Table1[[#This Row],[2021]]-Table1[[#This Row],[2020]])/Table1[[#This Row],[2020]]</f>
        <v>#DIV/0!</v>
      </c>
      <c r="G1580">
        <v>1820</v>
      </c>
    </row>
    <row r="1581" spans="1:7" x14ac:dyDescent="0.25">
      <c r="A1581" t="s">
        <v>3423</v>
      </c>
      <c r="B1581" t="s">
        <v>3424</v>
      </c>
      <c r="C1581" s="3">
        <v>450</v>
      </c>
      <c r="F1581" s="14">
        <f>(Table1[[#This Row],[2021]]-Table1[[#This Row],[2020]])/Table1[[#This Row],[2020]]</f>
        <v>-1</v>
      </c>
      <c r="G1581">
        <v>450</v>
      </c>
    </row>
    <row r="1582" spans="1:7" x14ac:dyDescent="0.25">
      <c r="A1582" t="s">
        <v>3425</v>
      </c>
      <c r="B1582" t="s">
        <v>3426</v>
      </c>
      <c r="C1582" s="3">
        <v>3043.95</v>
      </c>
      <c r="F1582" s="14">
        <f>(Table1[[#This Row],[2021]]-Table1[[#This Row],[2020]])/Table1[[#This Row],[2020]]</f>
        <v>-1</v>
      </c>
      <c r="G1582">
        <v>3043.95</v>
      </c>
    </row>
    <row r="1583" spans="1:7" x14ac:dyDescent="0.25">
      <c r="A1583" t="s">
        <v>3427</v>
      </c>
      <c r="B1583" t="s">
        <v>3428</v>
      </c>
      <c r="C1583" s="3">
        <v>1000</v>
      </c>
      <c r="F1583" s="14">
        <f>(Table1[[#This Row],[2021]]-Table1[[#This Row],[2020]])/Table1[[#This Row],[2020]]</f>
        <v>-1</v>
      </c>
      <c r="G1583">
        <v>1000</v>
      </c>
    </row>
    <row r="1584" spans="1:7" x14ac:dyDescent="0.25">
      <c r="A1584" t="s">
        <v>3429</v>
      </c>
      <c r="B1584" t="s">
        <v>3430</v>
      </c>
      <c r="C1584" s="3">
        <v>10200.6</v>
      </c>
      <c r="F1584" s="14">
        <f>(Table1[[#This Row],[2021]]-Table1[[#This Row],[2020]])/Table1[[#This Row],[2020]]</f>
        <v>-1</v>
      </c>
      <c r="G1584">
        <v>10200.6</v>
      </c>
    </row>
    <row r="1585" spans="1:7" x14ac:dyDescent="0.25">
      <c r="A1585" t="s">
        <v>3431</v>
      </c>
      <c r="B1585" t="s">
        <v>3432</v>
      </c>
      <c r="C1585" s="3">
        <v>6955</v>
      </c>
      <c r="F1585" s="14">
        <f>(Table1[[#This Row],[2021]]-Table1[[#This Row],[2020]])/Table1[[#This Row],[2020]]</f>
        <v>-1</v>
      </c>
      <c r="G1585">
        <v>6955</v>
      </c>
    </row>
    <row r="1586" spans="1:7" x14ac:dyDescent="0.25">
      <c r="A1586" t="s">
        <v>3433</v>
      </c>
      <c r="B1586" t="s">
        <v>3434</v>
      </c>
      <c r="D1586" s="3">
        <v>2000</v>
      </c>
      <c r="F1586" s="14" t="e">
        <f>(Table1[[#This Row],[2021]]-Table1[[#This Row],[2020]])/Table1[[#This Row],[2020]]</f>
        <v>#DIV/0!</v>
      </c>
      <c r="G1586">
        <v>2000</v>
      </c>
    </row>
    <row r="1587" spans="1:7" x14ac:dyDescent="0.25">
      <c r="A1587" t="s">
        <v>3435</v>
      </c>
      <c r="B1587" t="s">
        <v>3436</v>
      </c>
      <c r="D1587" s="3">
        <v>1000</v>
      </c>
      <c r="F1587" s="14" t="e">
        <f>(Table1[[#This Row],[2021]]-Table1[[#This Row],[2020]])/Table1[[#This Row],[2020]]</f>
        <v>#DIV/0!</v>
      </c>
      <c r="G1587">
        <v>1000</v>
      </c>
    </row>
    <row r="1588" spans="1:7" x14ac:dyDescent="0.25">
      <c r="A1588" t="s">
        <v>3437</v>
      </c>
      <c r="B1588" t="s">
        <v>3438</v>
      </c>
      <c r="C1588" s="3">
        <v>20125</v>
      </c>
      <c r="F1588" s="14">
        <f>(Table1[[#This Row],[2021]]-Table1[[#This Row],[2020]])/Table1[[#This Row],[2020]]</f>
        <v>-1</v>
      </c>
      <c r="G1588">
        <v>20125</v>
      </c>
    </row>
    <row r="1589" spans="1:7" x14ac:dyDescent="0.25">
      <c r="A1589" t="s">
        <v>373</v>
      </c>
      <c r="B1589" t="s">
        <v>3439</v>
      </c>
      <c r="C1589" s="3">
        <v>21886.2</v>
      </c>
      <c r="F1589" s="14">
        <f>(Table1[[#This Row],[2021]]-Table1[[#This Row],[2020]])/Table1[[#This Row],[2020]]</f>
        <v>-1</v>
      </c>
      <c r="G1589">
        <v>21886.2</v>
      </c>
    </row>
    <row r="1590" spans="1:7" x14ac:dyDescent="0.25">
      <c r="A1590" t="s">
        <v>3440</v>
      </c>
      <c r="B1590" t="s">
        <v>3441</v>
      </c>
      <c r="D1590" s="3">
        <v>2000</v>
      </c>
      <c r="F1590" s="14" t="e">
        <f>(Table1[[#This Row],[2021]]-Table1[[#This Row],[2020]])/Table1[[#This Row],[2020]]</f>
        <v>#DIV/0!</v>
      </c>
      <c r="G1590">
        <v>2000</v>
      </c>
    </row>
    <row r="1591" spans="1:7" x14ac:dyDescent="0.25">
      <c r="A1591" t="s">
        <v>3442</v>
      </c>
      <c r="B1591" t="s">
        <v>3443</v>
      </c>
      <c r="C1591" s="3">
        <v>9700</v>
      </c>
      <c r="F1591" s="14">
        <f>(Table1[[#This Row],[2021]]-Table1[[#This Row],[2020]])/Table1[[#This Row],[2020]]</f>
        <v>-1</v>
      </c>
      <c r="G1591">
        <v>9700</v>
      </c>
    </row>
    <row r="1592" spans="1:7" x14ac:dyDescent="0.25">
      <c r="A1592" t="s">
        <v>664</v>
      </c>
      <c r="B1592" t="s">
        <v>3444</v>
      </c>
      <c r="C1592" s="3">
        <v>155200</v>
      </c>
      <c r="D1592" s="3">
        <v>0</v>
      </c>
      <c r="F1592" s="14">
        <f>(Table1[[#This Row],[2021]]-Table1[[#This Row],[2020]])/Table1[[#This Row],[2020]]</f>
        <v>-1</v>
      </c>
      <c r="G1592">
        <v>155200</v>
      </c>
    </row>
    <row r="1593" spans="1:7" x14ac:dyDescent="0.25">
      <c r="A1593" t="s">
        <v>3445</v>
      </c>
      <c r="B1593" t="s">
        <v>3446</v>
      </c>
      <c r="D1593" s="3">
        <v>2250</v>
      </c>
      <c r="E1593">
        <v>1000</v>
      </c>
      <c r="F1593" s="14" t="e">
        <f>(Table1[[#This Row],[2021]]-Table1[[#This Row],[2020]])/Table1[[#This Row],[2020]]</f>
        <v>#DIV/0!</v>
      </c>
      <c r="G1593">
        <v>3250</v>
      </c>
    </row>
    <row r="1594" spans="1:7" x14ac:dyDescent="0.25">
      <c r="A1594" t="s">
        <v>3447</v>
      </c>
      <c r="B1594" t="s">
        <v>3448</v>
      </c>
      <c r="C1594" s="3">
        <v>2940</v>
      </c>
      <c r="F1594" s="14">
        <f>(Table1[[#This Row],[2021]]-Table1[[#This Row],[2020]])/Table1[[#This Row],[2020]]</f>
        <v>-1</v>
      </c>
      <c r="G1594">
        <v>2940</v>
      </c>
    </row>
    <row r="1595" spans="1:7" x14ac:dyDescent="0.25">
      <c r="A1595" t="s">
        <v>236</v>
      </c>
      <c r="B1595" t="s">
        <v>3449</v>
      </c>
      <c r="C1595" s="3">
        <v>87799.21</v>
      </c>
      <c r="F1595" s="14">
        <f>(Table1[[#This Row],[2021]]-Table1[[#This Row],[2020]])/Table1[[#This Row],[2020]]</f>
        <v>-1</v>
      </c>
      <c r="G1595">
        <v>87799.21</v>
      </c>
    </row>
    <row r="1596" spans="1:7" x14ac:dyDescent="0.25">
      <c r="A1596" t="s">
        <v>264</v>
      </c>
      <c r="B1596" t="s">
        <v>3450</v>
      </c>
      <c r="C1596" s="3">
        <v>55000</v>
      </c>
      <c r="D1596" s="3">
        <v>0</v>
      </c>
      <c r="F1596" s="14">
        <f>(Table1[[#This Row],[2021]]-Table1[[#This Row],[2020]])/Table1[[#This Row],[2020]]</f>
        <v>-1</v>
      </c>
      <c r="G1596">
        <v>55000</v>
      </c>
    </row>
    <row r="1597" spans="1:7" x14ac:dyDescent="0.25">
      <c r="A1597" t="s">
        <v>3451</v>
      </c>
      <c r="B1597" t="s">
        <v>3452</v>
      </c>
      <c r="C1597" s="3">
        <v>450</v>
      </c>
      <c r="F1597" s="14">
        <f>(Table1[[#This Row],[2021]]-Table1[[#This Row],[2020]])/Table1[[#This Row],[2020]]</f>
        <v>-1</v>
      </c>
      <c r="G1597">
        <v>450</v>
      </c>
    </row>
    <row r="1598" spans="1:7" x14ac:dyDescent="0.25">
      <c r="A1598" t="s">
        <v>3453</v>
      </c>
      <c r="B1598" t="s">
        <v>3454</v>
      </c>
      <c r="D1598" s="3">
        <v>1000</v>
      </c>
      <c r="F1598" s="14" t="e">
        <f>(Table1[[#This Row],[2021]]-Table1[[#This Row],[2020]])/Table1[[#This Row],[2020]]</f>
        <v>#DIV/0!</v>
      </c>
      <c r="G1598">
        <v>1000</v>
      </c>
    </row>
    <row r="1599" spans="1:7" x14ac:dyDescent="0.25">
      <c r="A1599" t="s">
        <v>3455</v>
      </c>
      <c r="B1599" t="s">
        <v>3456</v>
      </c>
      <c r="D1599" s="3">
        <v>1000</v>
      </c>
      <c r="F1599" s="14" t="e">
        <f>(Table1[[#This Row],[2021]]-Table1[[#This Row],[2020]])/Table1[[#This Row],[2020]]</f>
        <v>#DIV/0!</v>
      </c>
      <c r="G1599">
        <v>1000</v>
      </c>
    </row>
    <row r="1600" spans="1:7" x14ac:dyDescent="0.25">
      <c r="A1600" t="s">
        <v>3457</v>
      </c>
      <c r="B1600" t="s">
        <v>3458</v>
      </c>
      <c r="D1600" s="3">
        <v>1000</v>
      </c>
      <c r="F1600" s="14" t="e">
        <f>(Table1[[#This Row],[2021]]-Table1[[#This Row],[2020]])/Table1[[#This Row],[2020]]</f>
        <v>#DIV/0!</v>
      </c>
      <c r="G1600">
        <v>1000</v>
      </c>
    </row>
    <row r="1601" spans="1:7" x14ac:dyDescent="0.25">
      <c r="A1601" t="s">
        <v>3459</v>
      </c>
      <c r="B1601" t="s">
        <v>3460</v>
      </c>
      <c r="E1601">
        <v>1000</v>
      </c>
      <c r="F1601" s="14" t="e">
        <f>(Table1[[#This Row],[2021]]-Table1[[#This Row],[2020]])/Table1[[#This Row],[2020]]</f>
        <v>#DIV/0!</v>
      </c>
      <c r="G1601">
        <v>1000</v>
      </c>
    </row>
    <row r="1602" spans="1:7" x14ac:dyDescent="0.25">
      <c r="A1602" t="s">
        <v>3461</v>
      </c>
      <c r="B1602" t="s">
        <v>3462</v>
      </c>
      <c r="D1602" s="3">
        <v>2000</v>
      </c>
      <c r="F1602" s="14" t="e">
        <f>(Table1[[#This Row],[2021]]-Table1[[#This Row],[2020]])/Table1[[#This Row],[2020]]</f>
        <v>#DIV/0!</v>
      </c>
      <c r="G1602">
        <v>2000</v>
      </c>
    </row>
    <row r="1603" spans="1:7" x14ac:dyDescent="0.25">
      <c r="A1603" t="s">
        <v>3463</v>
      </c>
      <c r="B1603" t="s">
        <v>3464</v>
      </c>
      <c r="C1603" s="3">
        <v>9136.81</v>
      </c>
      <c r="F1603" s="14">
        <f>(Table1[[#This Row],[2021]]-Table1[[#This Row],[2020]])/Table1[[#This Row],[2020]]</f>
        <v>-1</v>
      </c>
      <c r="G1603">
        <v>9136.81</v>
      </c>
    </row>
    <row r="1604" spans="1:7" x14ac:dyDescent="0.25">
      <c r="A1604" t="s">
        <v>3465</v>
      </c>
      <c r="B1604" t="s">
        <v>3466</v>
      </c>
      <c r="D1604" s="3">
        <v>1000</v>
      </c>
      <c r="F1604" s="14" t="e">
        <f>(Table1[[#This Row],[2021]]-Table1[[#This Row],[2020]])/Table1[[#This Row],[2020]]</f>
        <v>#DIV/0!</v>
      </c>
      <c r="G1604">
        <v>1000</v>
      </c>
    </row>
    <row r="1605" spans="1:7" x14ac:dyDescent="0.25">
      <c r="A1605" t="s">
        <v>3467</v>
      </c>
      <c r="B1605" t="s">
        <v>3468</v>
      </c>
      <c r="C1605" s="3">
        <v>50978.91</v>
      </c>
      <c r="F1605" s="14">
        <f>(Table1[[#This Row],[2021]]-Table1[[#This Row],[2020]])/Table1[[#This Row],[2020]]</f>
        <v>-1</v>
      </c>
      <c r="G1605">
        <v>50978.91</v>
      </c>
    </row>
    <row r="1606" spans="1:7" x14ac:dyDescent="0.25">
      <c r="A1606" t="s">
        <v>3469</v>
      </c>
      <c r="B1606" t="s">
        <v>3470</v>
      </c>
      <c r="E1606">
        <v>1000</v>
      </c>
      <c r="F1606" s="14" t="e">
        <f>(Table1[[#This Row],[2021]]-Table1[[#This Row],[2020]])/Table1[[#This Row],[2020]]</f>
        <v>#DIV/0!</v>
      </c>
      <c r="G1606">
        <v>1000</v>
      </c>
    </row>
    <row r="1607" spans="1:7" x14ac:dyDescent="0.25">
      <c r="A1607" t="s">
        <v>3471</v>
      </c>
      <c r="B1607" t="s">
        <v>3472</v>
      </c>
      <c r="C1607" s="3">
        <v>60000</v>
      </c>
      <c r="F1607" s="14">
        <f>(Table1[[#This Row],[2021]]-Table1[[#This Row],[2020]])/Table1[[#This Row],[2020]]</f>
        <v>-1</v>
      </c>
      <c r="G1607">
        <v>60000</v>
      </c>
    </row>
    <row r="1608" spans="1:7" x14ac:dyDescent="0.25">
      <c r="A1608" t="s">
        <v>3473</v>
      </c>
      <c r="B1608" t="s">
        <v>3474</v>
      </c>
      <c r="C1608" s="3">
        <v>-2.8421709430404007E-14</v>
      </c>
      <c r="F1608" s="14">
        <f>(Table1[[#This Row],[2021]]-Table1[[#This Row],[2020]])/Table1[[#This Row],[2020]]</f>
        <v>-1</v>
      </c>
      <c r="G1608">
        <v>-2.8421709430404007E-14</v>
      </c>
    </row>
    <row r="1609" spans="1:7" x14ac:dyDescent="0.25">
      <c r="A1609" t="s">
        <v>3475</v>
      </c>
      <c r="B1609" t="s">
        <v>3476</v>
      </c>
      <c r="C1609" s="3">
        <v>10500</v>
      </c>
      <c r="F1609" s="14">
        <f>(Table1[[#This Row],[2021]]-Table1[[#This Row],[2020]])/Table1[[#This Row],[2020]]</f>
        <v>-1</v>
      </c>
      <c r="G1609">
        <v>10500</v>
      </c>
    </row>
    <row r="1610" spans="1:7" x14ac:dyDescent="0.25">
      <c r="A1610" t="s">
        <v>3477</v>
      </c>
      <c r="B1610" t="s">
        <v>3478</v>
      </c>
      <c r="D1610" s="3">
        <v>2000</v>
      </c>
      <c r="F1610" s="14" t="e">
        <f>(Table1[[#This Row],[2021]]-Table1[[#This Row],[2020]])/Table1[[#This Row],[2020]]</f>
        <v>#DIV/0!</v>
      </c>
      <c r="G1610">
        <v>2000</v>
      </c>
    </row>
    <row r="1611" spans="1:7" x14ac:dyDescent="0.25">
      <c r="A1611" t="s">
        <v>3479</v>
      </c>
      <c r="B1611" t="s">
        <v>3480</v>
      </c>
      <c r="D1611" s="3">
        <v>1038.45</v>
      </c>
      <c r="F1611" s="14" t="e">
        <f>(Table1[[#This Row],[2021]]-Table1[[#This Row],[2020]])/Table1[[#This Row],[2020]]</f>
        <v>#DIV/0!</v>
      </c>
      <c r="G1611">
        <v>1038.45</v>
      </c>
    </row>
    <row r="1612" spans="1:7" x14ac:dyDescent="0.25">
      <c r="A1612" t="s">
        <v>3481</v>
      </c>
      <c r="B1612" t="s">
        <v>3482</v>
      </c>
      <c r="C1612" s="3">
        <v>500</v>
      </c>
      <c r="F1612" s="14">
        <f>(Table1[[#This Row],[2021]]-Table1[[#This Row],[2020]])/Table1[[#This Row],[2020]]</f>
        <v>-1</v>
      </c>
      <c r="G1612">
        <v>500</v>
      </c>
    </row>
    <row r="1613" spans="1:7" x14ac:dyDescent="0.25">
      <c r="A1613" t="s">
        <v>3483</v>
      </c>
      <c r="B1613" t="s">
        <v>3484</v>
      </c>
      <c r="D1613" s="3">
        <v>459</v>
      </c>
      <c r="F1613" s="14" t="e">
        <f>(Table1[[#This Row],[2021]]-Table1[[#This Row],[2020]])/Table1[[#This Row],[2020]]</f>
        <v>#DIV/0!</v>
      </c>
      <c r="G1613">
        <v>459</v>
      </c>
    </row>
    <row r="1614" spans="1:7" x14ac:dyDescent="0.25">
      <c r="A1614" t="s">
        <v>607</v>
      </c>
      <c r="B1614" t="s">
        <v>3485</v>
      </c>
      <c r="C1614" s="3">
        <v>2356</v>
      </c>
      <c r="F1614" s="14">
        <f>(Table1[[#This Row],[2021]]-Table1[[#This Row],[2020]])/Table1[[#This Row],[2020]]</f>
        <v>-1</v>
      </c>
      <c r="G1614">
        <v>2356</v>
      </c>
    </row>
    <row r="1615" spans="1:7" x14ac:dyDescent="0.25">
      <c r="A1615" t="s">
        <v>3486</v>
      </c>
      <c r="B1615" t="s">
        <v>3487</v>
      </c>
      <c r="D1615" s="3">
        <v>69174</v>
      </c>
      <c r="F1615" s="14" t="e">
        <f>(Table1[[#This Row],[2021]]-Table1[[#This Row],[2020]])/Table1[[#This Row],[2020]]</f>
        <v>#DIV/0!</v>
      </c>
      <c r="G1615">
        <v>69174</v>
      </c>
    </row>
    <row r="1616" spans="1:7" x14ac:dyDescent="0.25">
      <c r="A1616" t="s">
        <v>3488</v>
      </c>
      <c r="B1616" t="s">
        <v>3489</v>
      </c>
      <c r="C1616" s="3">
        <v>1100</v>
      </c>
      <c r="F1616" s="14">
        <f>(Table1[[#This Row],[2021]]-Table1[[#This Row],[2020]])/Table1[[#This Row],[2020]]</f>
        <v>-1</v>
      </c>
      <c r="G1616">
        <v>1100</v>
      </c>
    </row>
    <row r="1617" spans="1:7" x14ac:dyDescent="0.25">
      <c r="A1617" t="s">
        <v>562</v>
      </c>
      <c r="B1617" t="s">
        <v>3490</v>
      </c>
      <c r="C1617" s="3">
        <v>16164</v>
      </c>
      <c r="F1617" s="14">
        <f>(Table1[[#This Row],[2021]]-Table1[[#This Row],[2020]])/Table1[[#This Row],[2020]]</f>
        <v>-1</v>
      </c>
      <c r="G1617">
        <v>16164</v>
      </c>
    </row>
    <row r="1618" spans="1:7" x14ac:dyDescent="0.25">
      <c r="A1618" t="s">
        <v>3491</v>
      </c>
      <c r="B1618" t="s">
        <v>3492</v>
      </c>
      <c r="C1618" s="3">
        <v>0</v>
      </c>
      <c r="F1618" s="14" t="e">
        <f>(Table1[[#This Row],[2021]]-Table1[[#This Row],[2020]])/Table1[[#This Row],[2020]]</f>
        <v>#DIV/0!</v>
      </c>
      <c r="G1618">
        <v>0</v>
      </c>
    </row>
    <row r="1619" spans="1:7" x14ac:dyDescent="0.25">
      <c r="A1619" t="s">
        <v>3493</v>
      </c>
      <c r="B1619" t="s">
        <v>3494</v>
      </c>
      <c r="C1619" s="3">
        <v>1000</v>
      </c>
      <c r="F1619" s="14">
        <f>(Table1[[#This Row],[2021]]-Table1[[#This Row],[2020]])/Table1[[#This Row],[2020]]</f>
        <v>-1</v>
      </c>
      <c r="G1619">
        <v>1000</v>
      </c>
    </row>
    <row r="1620" spans="1:7" x14ac:dyDescent="0.25">
      <c r="A1620" t="s">
        <v>3495</v>
      </c>
      <c r="B1620" t="s">
        <v>3496</v>
      </c>
      <c r="D1620" s="3">
        <v>2000</v>
      </c>
      <c r="F1620" s="14" t="e">
        <f>(Table1[[#This Row],[2021]]-Table1[[#This Row],[2020]])/Table1[[#This Row],[2020]]</f>
        <v>#DIV/0!</v>
      </c>
      <c r="G1620">
        <v>2000</v>
      </c>
    </row>
    <row r="1621" spans="1:7" x14ac:dyDescent="0.25">
      <c r="A1621" t="s">
        <v>554</v>
      </c>
      <c r="B1621" t="s">
        <v>3497</v>
      </c>
      <c r="C1621" s="3">
        <v>4567.5</v>
      </c>
      <c r="F1621" s="14">
        <f>(Table1[[#This Row],[2021]]-Table1[[#This Row],[2020]])/Table1[[#This Row],[2020]]</f>
        <v>-1</v>
      </c>
      <c r="G1621">
        <v>4567.5</v>
      </c>
    </row>
    <row r="1622" spans="1:7" x14ac:dyDescent="0.25">
      <c r="A1622" t="s">
        <v>3498</v>
      </c>
      <c r="B1622" t="s">
        <v>3499</v>
      </c>
      <c r="D1622" s="3">
        <v>397.02</v>
      </c>
      <c r="F1622" s="14" t="e">
        <f>(Table1[[#This Row],[2021]]-Table1[[#This Row],[2020]])/Table1[[#This Row],[2020]]</f>
        <v>#DIV/0!</v>
      </c>
      <c r="G1622">
        <v>397.02</v>
      </c>
    </row>
    <row r="1623" spans="1:7" x14ac:dyDescent="0.25">
      <c r="A1623" t="s">
        <v>3500</v>
      </c>
      <c r="B1623" t="s">
        <v>3501</v>
      </c>
      <c r="D1623" s="3">
        <v>300</v>
      </c>
      <c r="F1623" s="14" t="e">
        <f>(Table1[[#This Row],[2021]]-Table1[[#This Row],[2020]])/Table1[[#This Row],[2020]]</f>
        <v>#DIV/0!</v>
      </c>
      <c r="G1623">
        <v>300</v>
      </c>
    </row>
    <row r="1624" spans="1:7" x14ac:dyDescent="0.25">
      <c r="A1624" t="s">
        <v>3502</v>
      </c>
      <c r="B1624" t="s">
        <v>3503</v>
      </c>
      <c r="C1624" s="3">
        <v>2000</v>
      </c>
      <c r="F1624" s="14">
        <f>(Table1[[#This Row],[2021]]-Table1[[#This Row],[2020]])/Table1[[#This Row],[2020]]</f>
        <v>-1</v>
      </c>
      <c r="G1624">
        <v>2000</v>
      </c>
    </row>
    <row r="1625" spans="1:7" x14ac:dyDescent="0.25">
      <c r="A1625" t="s">
        <v>3504</v>
      </c>
      <c r="B1625" t="s">
        <v>3505</v>
      </c>
      <c r="C1625" s="3">
        <v>1985.55</v>
      </c>
      <c r="F1625" s="14">
        <f>(Table1[[#This Row],[2021]]-Table1[[#This Row],[2020]])/Table1[[#This Row],[2020]]</f>
        <v>-1</v>
      </c>
      <c r="G1625">
        <v>1985.55</v>
      </c>
    </row>
    <row r="1626" spans="1:7" x14ac:dyDescent="0.25">
      <c r="A1626" t="s">
        <v>3506</v>
      </c>
      <c r="B1626" t="s">
        <v>3507</v>
      </c>
      <c r="C1626" s="3">
        <v>3124</v>
      </c>
      <c r="F1626" s="14">
        <f>(Table1[[#This Row],[2021]]-Table1[[#This Row],[2020]])/Table1[[#This Row],[2020]]</f>
        <v>-1</v>
      </c>
      <c r="G1626">
        <v>3124</v>
      </c>
    </row>
    <row r="1627" spans="1:7" x14ac:dyDescent="0.25">
      <c r="A1627" t="s">
        <v>3508</v>
      </c>
      <c r="B1627" t="s">
        <v>3509</v>
      </c>
      <c r="C1627" s="3">
        <v>150</v>
      </c>
      <c r="F1627" s="14">
        <f>(Table1[[#This Row],[2021]]-Table1[[#This Row],[2020]])/Table1[[#This Row],[2020]]</f>
        <v>-1</v>
      </c>
      <c r="G1627">
        <v>150</v>
      </c>
    </row>
    <row r="1628" spans="1:7" x14ac:dyDescent="0.25">
      <c r="A1628" t="s">
        <v>3510</v>
      </c>
      <c r="B1628" t="s">
        <v>3511</v>
      </c>
      <c r="C1628" s="3">
        <v>26507.350000000009</v>
      </c>
      <c r="F1628" s="14">
        <f>(Table1[[#This Row],[2021]]-Table1[[#This Row],[2020]])/Table1[[#This Row],[2020]]</f>
        <v>-1</v>
      </c>
      <c r="G1628">
        <v>26507.350000000009</v>
      </c>
    </row>
    <row r="1629" spans="1:7" x14ac:dyDescent="0.25">
      <c r="A1629" t="s">
        <v>3512</v>
      </c>
      <c r="B1629" t="s">
        <v>3513</v>
      </c>
      <c r="D1629" s="3">
        <v>5500</v>
      </c>
      <c r="F1629" s="14" t="e">
        <f>(Table1[[#This Row],[2021]]-Table1[[#This Row],[2020]])/Table1[[#This Row],[2020]]</f>
        <v>#DIV/0!</v>
      </c>
      <c r="G1629">
        <v>5500</v>
      </c>
    </row>
    <row r="1630" spans="1:7" x14ac:dyDescent="0.25">
      <c r="A1630" t="s">
        <v>3514</v>
      </c>
      <c r="B1630" t="s">
        <v>3515</v>
      </c>
      <c r="D1630" s="3">
        <v>1000</v>
      </c>
      <c r="F1630" s="14" t="e">
        <f>(Table1[[#This Row],[2021]]-Table1[[#This Row],[2020]])/Table1[[#This Row],[2020]]</f>
        <v>#DIV/0!</v>
      </c>
      <c r="G1630">
        <v>1000</v>
      </c>
    </row>
    <row r="1631" spans="1:7" x14ac:dyDescent="0.25">
      <c r="A1631" t="s">
        <v>3516</v>
      </c>
      <c r="B1631" t="s">
        <v>3517</v>
      </c>
      <c r="D1631" s="3">
        <v>0</v>
      </c>
      <c r="F1631" s="14" t="e">
        <f>(Table1[[#This Row],[2021]]-Table1[[#This Row],[2020]])/Table1[[#This Row],[2020]]</f>
        <v>#DIV/0!</v>
      </c>
      <c r="G1631">
        <v>0</v>
      </c>
    </row>
    <row r="1632" spans="1:7" x14ac:dyDescent="0.25">
      <c r="A1632" t="s">
        <v>3518</v>
      </c>
      <c r="B1632" t="s">
        <v>3519</v>
      </c>
      <c r="D1632" s="3">
        <v>1000</v>
      </c>
      <c r="F1632" s="14" t="e">
        <f>(Table1[[#This Row],[2021]]-Table1[[#This Row],[2020]])/Table1[[#This Row],[2020]]</f>
        <v>#DIV/0!</v>
      </c>
      <c r="G1632">
        <v>1000</v>
      </c>
    </row>
    <row r="1633" spans="1:7" x14ac:dyDescent="0.25">
      <c r="A1633" t="s">
        <v>3520</v>
      </c>
      <c r="B1633" t="s">
        <v>3521</v>
      </c>
      <c r="D1633" s="3">
        <v>242000</v>
      </c>
      <c r="F1633" s="14" t="e">
        <f>(Table1[[#This Row],[2021]]-Table1[[#This Row],[2020]])/Table1[[#This Row],[2020]]</f>
        <v>#DIV/0!</v>
      </c>
      <c r="G1633">
        <v>242000</v>
      </c>
    </row>
    <row r="1634" spans="1:7" x14ac:dyDescent="0.25">
      <c r="A1634" t="s">
        <v>3522</v>
      </c>
      <c r="B1634" t="s">
        <v>3523</v>
      </c>
      <c r="D1634" s="3">
        <v>2000</v>
      </c>
      <c r="F1634" s="14" t="e">
        <f>(Table1[[#This Row],[2021]]-Table1[[#This Row],[2020]])/Table1[[#This Row],[2020]]</f>
        <v>#DIV/0!</v>
      </c>
      <c r="G1634">
        <v>2000</v>
      </c>
    </row>
    <row r="1635" spans="1:7" x14ac:dyDescent="0.25">
      <c r="A1635" t="s">
        <v>3524</v>
      </c>
      <c r="B1635" t="s">
        <v>3525</v>
      </c>
      <c r="D1635" s="3">
        <v>1200</v>
      </c>
      <c r="F1635" s="14" t="e">
        <f>(Table1[[#This Row],[2021]]-Table1[[#This Row],[2020]])/Table1[[#This Row],[2020]]</f>
        <v>#DIV/0!</v>
      </c>
      <c r="G1635">
        <v>1200</v>
      </c>
    </row>
    <row r="1636" spans="1:7" x14ac:dyDescent="0.25">
      <c r="A1636" t="s">
        <v>3526</v>
      </c>
      <c r="B1636" t="s">
        <v>3527</v>
      </c>
      <c r="C1636" s="3">
        <v>270824.65999999997</v>
      </c>
      <c r="F1636" s="14">
        <f>(Table1[[#This Row],[2021]]-Table1[[#This Row],[2020]])/Table1[[#This Row],[2020]]</f>
        <v>-1</v>
      </c>
      <c r="G1636">
        <v>270824.65999999997</v>
      </c>
    </row>
    <row r="1637" spans="1:7" x14ac:dyDescent="0.25">
      <c r="A1637" t="s">
        <v>3528</v>
      </c>
      <c r="B1637" t="s">
        <v>3529</v>
      </c>
      <c r="D1637" s="3">
        <v>22900</v>
      </c>
      <c r="F1637" s="14" t="e">
        <f>(Table1[[#This Row],[2021]]-Table1[[#This Row],[2020]])/Table1[[#This Row],[2020]]</f>
        <v>#DIV/0!</v>
      </c>
      <c r="G1637">
        <v>22900</v>
      </c>
    </row>
    <row r="1638" spans="1:7" x14ac:dyDescent="0.25">
      <c r="A1638" t="s">
        <v>3530</v>
      </c>
      <c r="B1638" t="s">
        <v>3531</v>
      </c>
      <c r="D1638" s="3">
        <v>1000</v>
      </c>
      <c r="F1638" s="14" t="e">
        <f>(Table1[[#This Row],[2021]]-Table1[[#This Row],[2020]])/Table1[[#This Row],[2020]]</f>
        <v>#DIV/0!</v>
      </c>
      <c r="G1638">
        <v>1000</v>
      </c>
    </row>
    <row r="1639" spans="1:7" x14ac:dyDescent="0.25">
      <c r="A1639" t="s">
        <v>3532</v>
      </c>
      <c r="B1639" t="s">
        <v>3533</v>
      </c>
      <c r="D1639" s="3">
        <v>2000</v>
      </c>
      <c r="F1639" s="14" t="e">
        <f>(Table1[[#This Row],[2021]]-Table1[[#This Row],[2020]])/Table1[[#This Row],[2020]]</f>
        <v>#DIV/0!</v>
      </c>
      <c r="G1639">
        <v>2000</v>
      </c>
    </row>
    <row r="1640" spans="1:7" x14ac:dyDescent="0.25">
      <c r="A1640" t="s">
        <v>3534</v>
      </c>
      <c r="B1640" t="s">
        <v>3535</v>
      </c>
      <c r="C1640" s="3">
        <v>1000</v>
      </c>
      <c r="F1640" s="14">
        <f>(Table1[[#This Row],[2021]]-Table1[[#This Row],[2020]])/Table1[[#This Row],[2020]]</f>
        <v>-1</v>
      </c>
      <c r="G1640">
        <v>1000</v>
      </c>
    </row>
    <row r="1641" spans="1:7" x14ac:dyDescent="0.25">
      <c r="A1641" t="s">
        <v>3536</v>
      </c>
      <c r="B1641" t="s">
        <v>3537</v>
      </c>
      <c r="D1641" s="3">
        <v>47000</v>
      </c>
      <c r="E1641">
        <v>48500</v>
      </c>
      <c r="F1641" s="14" t="e">
        <f>(Table1[[#This Row],[2021]]-Table1[[#This Row],[2020]])/Table1[[#This Row],[2020]]</f>
        <v>#DIV/0!</v>
      </c>
      <c r="G1641">
        <v>95500</v>
      </c>
    </row>
    <row r="1642" spans="1:7" x14ac:dyDescent="0.25">
      <c r="A1642" t="s">
        <v>3538</v>
      </c>
      <c r="B1642" t="s">
        <v>3539</v>
      </c>
      <c r="D1642" s="3">
        <v>2000</v>
      </c>
      <c r="F1642" s="14" t="e">
        <f>(Table1[[#This Row],[2021]]-Table1[[#This Row],[2020]])/Table1[[#This Row],[2020]]</f>
        <v>#DIV/0!</v>
      </c>
      <c r="G1642">
        <v>2000</v>
      </c>
    </row>
    <row r="1643" spans="1:7" x14ac:dyDescent="0.25">
      <c r="A1643" t="s">
        <v>3540</v>
      </c>
      <c r="B1643" t="s">
        <v>3541</v>
      </c>
      <c r="E1643">
        <v>2000</v>
      </c>
      <c r="F1643" s="14" t="e">
        <f>(Table1[[#This Row],[2021]]-Table1[[#This Row],[2020]])/Table1[[#This Row],[2020]]</f>
        <v>#DIV/0!</v>
      </c>
      <c r="G1643">
        <v>2000</v>
      </c>
    </row>
    <row r="1644" spans="1:7" x14ac:dyDescent="0.25">
      <c r="A1644" t="s">
        <v>3542</v>
      </c>
      <c r="B1644" t="s">
        <v>3543</v>
      </c>
      <c r="D1644" s="3">
        <v>674.8</v>
      </c>
      <c r="F1644" s="14" t="e">
        <f>(Table1[[#This Row],[2021]]-Table1[[#This Row],[2020]])/Table1[[#This Row],[2020]]</f>
        <v>#DIV/0!</v>
      </c>
      <c r="G1644">
        <v>674.8</v>
      </c>
    </row>
    <row r="1645" spans="1:7" x14ac:dyDescent="0.25">
      <c r="A1645" t="s">
        <v>3544</v>
      </c>
      <c r="B1645" t="s">
        <v>3545</v>
      </c>
      <c r="C1645" s="3">
        <v>2268.5</v>
      </c>
      <c r="F1645" s="14">
        <f>(Table1[[#This Row],[2021]]-Table1[[#This Row],[2020]])/Table1[[#This Row],[2020]]</f>
        <v>-1</v>
      </c>
      <c r="G1645">
        <v>2268.5</v>
      </c>
    </row>
    <row r="1646" spans="1:7" x14ac:dyDescent="0.25">
      <c r="A1646" t="s">
        <v>3546</v>
      </c>
      <c r="B1646" t="s">
        <v>3547</v>
      </c>
      <c r="C1646" s="3">
        <v>40000</v>
      </c>
      <c r="F1646" s="14">
        <f>(Table1[[#This Row],[2021]]-Table1[[#This Row],[2020]])/Table1[[#This Row],[2020]]</f>
        <v>-1</v>
      </c>
      <c r="G1646">
        <v>40000</v>
      </c>
    </row>
    <row r="1647" spans="1:7" x14ac:dyDescent="0.25">
      <c r="A1647" t="s">
        <v>3548</v>
      </c>
      <c r="B1647" t="s">
        <v>3549</v>
      </c>
      <c r="D1647" s="3">
        <v>1101.9000000000001</v>
      </c>
      <c r="F1647" s="14" t="e">
        <f>(Table1[[#This Row],[2021]]-Table1[[#This Row],[2020]])/Table1[[#This Row],[2020]]</f>
        <v>#DIV/0!</v>
      </c>
      <c r="G1647">
        <v>1101.9000000000001</v>
      </c>
    </row>
    <row r="1648" spans="1:7" x14ac:dyDescent="0.25">
      <c r="A1648" t="s">
        <v>642</v>
      </c>
      <c r="B1648" t="s">
        <v>3550</v>
      </c>
      <c r="C1648" s="3">
        <v>640</v>
      </c>
      <c r="F1648" s="14">
        <f>(Table1[[#This Row],[2021]]-Table1[[#This Row],[2020]])/Table1[[#This Row],[2020]]</f>
        <v>-1</v>
      </c>
      <c r="G1648">
        <v>640</v>
      </c>
    </row>
    <row r="1649" spans="1:7" x14ac:dyDescent="0.25">
      <c r="A1649" t="s">
        <v>3551</v>
      </c>
      <c r="B1649" t="s">
        <v>3552</v>
      </c>
      <c r="C1649" s="3">
        <v>205566.8</v>
      </c>
      <c r="F1649" s="14">
        <f>(Table1[[#This Row],[2021]]-Table1[[#This Row],[2020]])/Table1[[#This Row],[2020]]</f>
        <v>-1</v>
      </c>
      <c r="G1649">
        <v>205566.8</v>
      </c>
    </row>
    <row r="1650" spans="1:7" x14ac:dyDescent="0.25">
      <c r="A1650" t="s">
        <v>3553</v>
      </c>
      <c r="B1650" t="s">
        <v>3554</v>
      </c>
      <c r="C1650" s="3">
        <v>5229</v>
      </c>
      <c r="F1650" s="14">
        <f>(Table1[[#This Row],[2021]]-Table1[[#This Row],[2020]])/Table1[[#This Row],[2020]]</f>
        <v>-1</v>
      </c>
      <c r="G1650">
        <v>5229</v>
      </c>
    </row>
    <row r="1651" spans="1:7" x14ac:dyDescent="0.25">
      <c r="A1651" t="s">
        <v>608</v>
      </c>
      <c r="B1651" t="s">
        <v>3555</v>
      </c>
      <c r="C1651" s="3">
        <v>14840</v>
      </c>
      <c r="D1651" s="3">
        <v>0</v>
      </c>
      <c r="F1651" s="14">
        <f>(Table1[[#This Row],[2021]]-Table1[[#This Row],[2020]])/Table1[[#This Row],[2020]]</f>
        <v>-1</v>
      </c>
      <c r="G1651">
        <v>14840</v>
      </c>
    </row>
    <row r="1652" spans="1:7" x14ac:dyDescent="0.25">
      <c r="A1652" t="s">
        <v>3556</v>
      </c>
      <c r="B1652" t="s">
        <v>3557</v>
      </c>
      <c r="C1652" s="3">
        <v>5121.8999999999996</v>
      </c>
      <c r="F1652" s="14">
        <f>(Table1[[#This Row],[2021]]-Table1[[#This Row],[2020]])/Table1[[#This Row],[2020]]</f>
        <v>-1</v>
      </c>
      <c r="G1652">
        <v>5121.8999999999996</v>
      </c>
    </row>
    <row r="1653" spans="1:7" x14ac:dyDescent="0.25">
      <c r="A1653" t="s">
        <v>104</v>
      </c>
      <c r="B1653" t="s">
        <v>3558</v>
      </c>
      <c r="D1653" s="3">
        <v>366621</v>
      </c>
      <c r="E1653">
        <v>0</v>
      </c>
      <c r="F1653" s="14" t="e">
        <f>(Table1[[#This Row],[2021]]-Table1[[#This Row],[2020]])/Table1[[#This Row],[2020]]</f>
        <v>#DIV/0!</v>
      </c>
      <c r="G1653">
        <v>366621</v>
      </c>
    </row>
    <row r="1654" spans="1:7" x14ac:dyDescent="0.25">
      <c r="A1654" t="s">
        <v>3559</v>
      </c>
      <c r="B1654" t="s">
        <v>3560</v>
      </c>
      <c r="D1654" s="3">
        <v>2000</v>
      </c>
      <c r="F1654" s="14" t="e">
        <f>(Table1[[#This Row],[2021]]-Table1[[#This Row],[2020]])/Table1[[#This Row],[2020]]</f>
        <v>#DIV/0!</v>
      </c>
      <c r="G1654">
        <v>2000</v>
      </c>
    </row>
    <row r="1655" spans="1:7" x14ac:dyDescent="0.25">
      <c r="A1655" t="s">
        <v>3561</v>
      </c>
      <c r="B1655" t="s">
        <v>3562</v>
      </c>
      <c r="D1655" s="3">
        <v>2000</v>
      </c>
      <c r="F1655" s="14" t="e">
        <f>(Table1[[#This Row],[2021]]-Table1[[#This Row],[2020]])/Table1[[#This Row],[2020]]</f>
        <v>#DIV/0!</v>
      </c>
      <c r="G1655">
        <v>2000</v>
      </c>
    </row>
    <row r="1656" spans="1:7" x14ac:dyDescent="0.25">
      <c r="A1656" t="s">
        <v>3563</v>
      </c>
      <c r="B1656" t="s">
        <v>3564</v>
      </c>
      <c r="D1656" s="3">
        <v>2000</v>
      </c>
      <c r="F1656" s="14" t="e">
        <f>(Table1[[#This Row],[2021]]-Table1[[#This Row],[2020]])/Table1[[#This Row],[2020]]</f>
        <v>#DIV/0!</v>
      </c>
      <c r="G1656">
        <v>2000</v>
      </c>
    </row>
    <row r="1657" spans="1:7" x14ac:dyDescent="0.25">
      <c r="A1657" t="s">
        <v>3565</v>
      </c>
      <c r="B1657" t="s">
        <v>3566</v>
      </c>
      <c r="D1657" s="3">
        <v>85</v>
      </c>
      <c r="F1657" s="14" t="e">
        <f>(Table1[[#This Row],[2021]]-Table1[[#This Row],[2020]])/Table1[[#This Row],[2020]]</f>
        <v>#DIV/0!</v>
      </c>
      <c r="G1657">
        <v>85</v>
      </c>
    </row>
    <row r="1658" spans="1:7" x14ac:dyDescent="0.25">
      <c r="A1658" t="s">
        <v>3567</v>
      </c>
      <c r="B1658" t="s">
        <v>3568</v>
      </c>
      <c r="C1658" s="3">
        <v>513.20000000000005</v>
      </c>
      <c r="F1658" s="14">
        <f>(Table1[[#This Row],[2021]]-Table1[[#This Row],[2020]])/Table1[[#This Row],[2020]]</f>
        <v>-1</v>
      </c>
      <c r="G1658">
        <v>513.20000000000005</v>
      </c>
    </row>
    <row r="1659" spans="1:7" x14ac:dyDescent="0.25">
      <c r="B1659" t="s">
        <v>3569</v>
      </c>
      <c r="C1659" s="3">
        <v>12705.5</v>
      </c>
      <c r="F1659" s="14">
        <f>(Table1[[#This Row],[2021]]-Table1[[#This Row],[2020]])/Table1[[#This Row],[2020]]</f>
        <v>-1</v>
      </c>
      <c r="G1659">
        <v>12705.5</v>
      </c>
    </row>
    <row r="1660" spans="1:7" x14ac:dyDescent="0.25">
      <c r="A1660" t="s">
        <v>3570</v>
      </c>
      <c r="B1660" t="s">
        <v>3571</v>
      </c>
      <c r="D1660" s="3">
        <v>1000</v>
      </c>
      <c r="F1660" s="14" t="e">
        <f>(Table1[[#This Row],[2021]]-Table1[[#This Row],[2020]])/Table1[[#This Row],[2020]]</f>
        <v>#DIV/0!</v>
      </c>
      <c r="G1660">
        <v>1000</v>
      </c>
    </row>
    <row r="1661" spans="1:7" x14ac:dyDescent="0.25">
      <c r="A1661" t="s">
        <v>3572</v>
      </c>
      <c r="B1661" t="s">
        <v>3573</v>
      </c>
      <c r="D1661" s="3">
        <v>1000</v>
      </c>
      <c r="F1661" s="14" t="e">
        <f>(Table1[[#This Row],[2021]]-Table1[[#This Row],[2020]])/Table1[[#This Row],[2020]]</f>
        <v>#DIV/0!</v>
      </c>
      <c r="G1661">
        <v>1000</v>
      </c>
    </row>
    <row r="1662" spans="1:7" x14ac:dyDescent="0.25">
      <c r="A1662" t="s">
        <v>3574</v>
      </c>
      <c r="B1662" t="s">
        <v>3575</v>
      </c>
      <c r="D1662" s="3">
        <v>2000</v>
      </c>
      <c r="F1662" s="14" t="e">
        <f>(Table1[[#This Row],[2021]]-Table1[[#This Row],[2020]])/Table1[[#This Row],[2020]]</f>
        <v>#DIV/0!</v>
      </c>
      <c r="G1662">
        <v>2000</v>
      </c>
    </row>
    <row r="1663" spans="1:7" x14ac:dyDescent="0.25">
      <c r="A1663" t="s">
        <v>3576</v>
      </c>
      <c r="B1663" t="s">
        <v>3577</v>
      </c>
      <c r="C1663" s="3">
        <v>14084.65</v>
      </c>
      <c r="F1663" s="14">
        <f>(Table1[[#This Row],[2021]]-Table1[[#This Row],[2020]])/Table1[[#This Row],[2020]]</f>
        <v>-1</v>
      </c>
      <c r="G1663">
        <v>14084.65</v>
      </c>
    </row>
    <row r="1664" spans="1:7" x14ac:dyDescent="0.25">
      <c r="A1664" t="s">
        <v>3578</v>
      </c>
      <c r="B1664" t="s">
        <v>3579</v>
      </c>
      <c r="D1664" s="3">
        <v>300</v>
      </c>
      <c r="F1664" s="14" t="e">
        <f>(Table1[[#This Row],[2021]]-Table1[[#This Row],[2020]])/Table1[[#This Row],[2020]]</f>
        <v>#DIV/0!</v>
      </c>
      <c r="G1664">
        <v>300</v>
      </c>
    </row>
    <row r="1665" spans="1:7" x14ac:dyDescent="0.25">
      <c r="A1665" t="s">
        <v>3580</v>
      </c>
      <c r="B1665" t="s">
        <v>3581</v>
      </c>
      <c r="E1665">
        <v>1000</v>
      </c>
      <c r="F1665" s="14" t="e">
        <f>(Table1[[#This Row],[2021]]-Table1[[#This Row],[2020]])/Table1[[#This Row],[2020]]</f>
        <v>#DIV/0!</v>
      </c>
      <c r="G1665">
        <v>1000</v>
      </c>
    </row>
    <row r="1666" spans="1:7" x14ac:dyDescent="0.25">
      <c r="A1666" t="s">
        <v>3582</v>
      </c>
      <c r="B1666" t="s">
        <v>3583</v>
      </c>
      <c r="D1666" s="3">
        <v>300</v>
      </c>
      <c r="F1666" s="14" t="e">
        <f>(Table1[[#This Row],[2021]]-Table1[[#This Row],[2020]])/Table1[[#This Row],[2020]]</f>
        <v>#DIV/0!</v>
      </c>
      <c r="G1666">
        <v>300</v>
      </c>
    </row>
    <row r="1667" spans="1:7" x14ac:dyDescent="0.25">
      <c r="A1667" t="s">
        <v>3584</v>
      </c>
      <c r="B1667" t="s">
        <v>3585</v>
      </c>
      <c r="D1667" s="3">
        <v>1000</v>
      </c>
      <c r="F1667" s="14" t="e">
        <f>(Table1[[#This Row],[2021]]-Table1[[#This Row],[2020]])/Table1[[#This Row],[2020]]</f>
        <v>#DIV/0!</v>
      </c>
      <c r="G1667">
        <v>1000</v>
      </c>
    </row>
    <row r="1668" spans="1:7" x14ac:dyDescent="0.25">
      <c r="A1668" t="s">
        <v>3586</v>
      </c>
      <c r="B1668" t="s">
        <v>3587</v>
      </c>
      <c r="D1668" s="3">
        <v>2911.97</v>
      </c>
      <c r="F1668" s="14" t="e">
        <f>(Table1[[#This Row],[2021]]-Table1[[#This Row],[2020]])/Table1[[#This Row],[2020]]</f>
        <v>#DIV/0!</v>
      </c>
      <c r="G1668">
        <v>2911.97</v>
      </c>
    </row>
    <row r="1669" spans="1:7" x14ac:dyDescent="0.25">
      <c r="A1669" t="s">
        <v>3588</v>
      </c>
      <c r="B1669" t="s">
        <v>3589</v>
      </c>
      <c r="C1669" s="3">
        <v>5722.5</v>
      </c>
      <c r="F1669" s="14">
        <f>(Table1[[#This Row],[2021]]-Table1[[#This Row],[2020]])/Table1[[#This Row],[2020]]</f>
        <v>-1</v>
      </c>
      <c r="G1669">
        <v>5722.5</v>
      </c>
    </row>
    <row r="1670" spans="1:7" x14ac:dyDescent="0.25">
      <c r="A1670" t="s">
        <v>3590</v>
      </c>
      <c r="B1670" t="s">
        <v>3591</v>
      </c>
      <c r="D1670" s="3">
        <v>2000</v>
      </c>
      <c r="F1670" s="14" t="e">
        <f>(Table1[[#This Row],[2021]]-Table1[[#This Row],[2020]])/Table1[[#This Row],[2020]]</f>
        <v>#DIV/0!</v>
      </c>
      <c r="G1670">
        <v>2000</v>
      </c>
    </row>
    <row r="1671" spans="1:7" x14ac:dyDescent="0.25">
      <c r="A1671" t="s">
        <v>632</v>
      </c>
      <c r="B1671" t="s">
        <v>3592</v>
      </c>
      <c r="C1671" s="3">
        <v>1266.6099999999999</v>
      </c>
      <c r="F1671" s="14">
        <f>(Table1[[#This Row],[2021]]-Table1[[#This Row],[2020]])/Table1[[#This Row],[2020]]</f>
        <v>-1</v>
      </c>
      <c r="G1671">
        <v>1266.6099999999999</v>
      </c>
    </row>
    <row r="1672" spans="1:7" x14ac:dyDescent="0.25">
      <c r="A1672" t="s">
        <v>175</v>
      </c>
      <c r="B1672" t="s">
        <v>3593</v>
      </c>
      <c r="C1672" s="3">
        <v>202496.7</v>
      </c>
      <c r="F1672" s="14">
        <f>(Table1[[#This Row],[2021]]-Table1[[#This Row],[2020]])/Table1[[#This Row],[2020]]</f>
        <v>-1</v>
      </c>
      <c r="G1672">
        <v>202496.7</v>
      </c>
    </row>
    <row r="1673" spans="1:7" x14ac:dyDescent="0.25">
      <c r="A1673" t="s">
        <v>3594</v>
      </c>
      <c r="B1673" t="s">
        <v>3595</v>
      </c>
      <c r="D1673" s="3">
        <v>1000</v>
      </c>
      <c r="F1673" s="14" t="e">
        <f>(Table1[[#This Row],[2021]]-Table1[[#This Row],[2020]])/Table1[[#This Row],[2020]]</f>
        <v>#DIV/0!</v>
      </c>
      <c r="G1673">
        <v>1000</v>
      </c>
    </row>
    <row r="1674" spans="1:7" x14ac:dyDescent="0.25">
      <c r="A1674" t="s">
        <v>3596</v>
      </c>
      <c r="B1674" t="s">
        <v>3597</v>
      </c>
      <c r="C1674" s="3">
        <v>25607.88</v>
      </c>
      <c r="F1674" s="14">
        <f>(Table1[[#This Row],[2021]]-Table1[[#This Row],[2020]])/Table1[[#This Row],[2020]]</f>
        <v>-1</v>
      </c>
      <c r="G1674">
        <v>25607.88</v>
      </c>
    </row>
    <row r="1675" spans="1:7" x14ac:dyDescent="0.25">
      <c r="A1675" t="s">
        <v>3598</v>
      </c>
      <c r="B1675" t="s">
        <v>3599</v>
      </c>
      <c r="C1675" s="3">
        <v>19975.41</v>
      </c>
      <c r="F1675" s="14">
        <f>(Table1[[#This Row],[2021]]-Table1[[#This Row],[2020]])/Table1[[#This Row],[2020]]</f>
        <v>-1</v>
      </c>
      <c r="G1675">
        <v>19975.41</v>
      </c>
    </row>
    <row r="1676" spans="1:7" x14ac:dyDescent="0.25">
      <c r="A1676" t="s">
        <v>355</v>
      </c>
      <c r="B1676" t="s">
        <v>3600</v>
      </c>
      <c r="D1676" s="3">
        <v>25987.5</v>
      </c>
      <c r="E1676">
        <v>24248.25</v>
      </c>
      <c r="F1676" s="14" t="e">
        <f>(Table1[[#This Row],[2021]]-Table1[[#This Row],[2020]])/Table1[[#This Row],[2020]]</f>
        <v>#DIV/0!</v>
      </c>
      <c r="G1676">
        <v>50235.75</v>
      </c>
    </row>
    <row r="1677" spans="1:7" x14ac:dyDescent="0.25">
      <c r="A1677" t="s">
        <v>3601</v>
      </c>
      <c r="B1677" t="s">
        <v>3602</v>
      </c>
      <c r="D1677" s="3">
        <v>300</v>
      </c>
      <c r="F1677" s="14" t="e">
        <f>(Table1[[#This Row],[2021]]-Table1[[#This Row],[2020]])/Table1[[#This Row],[2020]]</f>
        <v>#DIV/0!</v>
      </c>
      <c r="G1677">
        <v>300</v>
      </c>
    </row>
    <row r="1678" spans="1:7" x14ac:dyDescent="0.25">
      <c r="A1678" t="s">
        <v>3603</v>
      </c>
      <c r="B1678" t="s">
        <v>3604</v>
      </c>
      <c r="C1678" s="3">
        <v>1909</v>
      </c>
      <c r="F1678" s="14">
        <f>(Table1[[#This Row],[2021]]-Table1[[#This Row],[2020]])/Table1[[#This Row],[2020]]</f>
        <v>-1</v>
      </c>
      <c r="G1678">
        <v>1909</v>
      </c>
    </row>
    <row r="1679" spans="1:7" x14ac:dyDescent="0.25">
      <c r="A1679" t="s">
        <v>3605</v>
      </c>
      <c r="B1679" t="s">
        <v>3606</v>
      </c>
      <c r="C1679" s="3">
        <v>2800</v>
      </c>
      <c r="F1679" s="14">
        <f>(Table1[[#This Row],[2021]]-Table1[[#This Row],[2020]])/Table1[[#This Row],[2020]]</f>
        <v>-1</v>
      </c>
      <c r="G1679">
        <v>2800</v>
      </c>
    </row>
    <row r="1680" spans="1:7" x14ac:dyDescent="0.25">
      <c r="A1680" t="s">
        <v>3607</v>
      </c>
      <c r="B1680" t="s">
        <v>3608</v>
      </c>
      <c r="C1680" s="3">
        <v>1710</v>
      </c>
      <c r="F1680" s="14">
        <f>(Table1[[#This Row],[2021]]-Table1[[#This Row],[2020]])/Table1[[#This Row],[2020]]</f>
        <v>-1</v>
      </c>
      <c r="G1680">
        <v>1710</v>
      </c>
    </row>
    <row r="1681" spans="1:7" x14ac:dyDescent="0.25">
      <c r="A1681" t="s">
        <v>3609</v>
      </c>
      <c r="B1681" t="s">
        <v>3610</v>
      </c>
      <c r="C1681" s="3">
        <v>126</v>
      </c>
      <c r="F1681" s="14">
        <f>(Table1[[#This Row],[2021]]-Table1[[#This Row],[2020]])/Table1[[#This Row],[2020]]</f>
        <v>-1</v>
      </c>
      <c r="G1681">
        <v>126</v>
      </c>
    </row>
    <row r="1682" spans="1:7" x14ac:dyDescent="0.25">
      <c r="A1682" t="s">
        <v>3611</v>
      </c>
      <c r="B1682" t="s">
        <v>3612</v>
      </c>
      <c r="D1682" s="3">
        <v>1000</v>
      </c>
      <c r="F1682" s="14" t="e">
        <f>(Table1[[#This Row],[2021]]-Table1[[#This Row],[2020]])/Table1[[#This Row],[2020]]</f>
        <v>#DIV/0!</v>
      </c>
      <c r="G1682">
        <v>1000</v>
      </c>
    </row>
    <row r="1683" spans="1:7" x14ac:dyDescent="0.25">
      <c r="A1683" t="s">
        <v>3613</v>
      </c>
      <c r="B1683" t="s">
        <v>3614</v>
      </c>
      <c r="C1683" s="3">
        <v>340000</v>
      </c>
      <c r="F1683" s="14">
        <f>(Table1[[#This Row],[2021]]-Table1[[#This Row],[2020]])/Table1[[#This Row],[2020]]</f>
        <v>-1</v>
      </c>
      <c r="G1683">
        <v>340000</v>
      </c>
    </row>
    <row r="1684" spans="1:7" x14ac:dyDescent="0.25">
      <c r="A1684" t="s">
        <v>3615</v>
      </c>
      <c r="B1684" t="s">
        <v>3616</v>
      </c>
      <c r="D1684" s="3">
        <v>1000</v>
      </c>
      <c r="F1684" s="14" t="e">
        <f>(Table1[[#This Row],[2021]]-Table1[[#This Row],[2020]])/Table1[[#This Row],[2020]]</f>
        <v>#DIV/0!</v>
      </c>
      <c r="G1684">
        <v>1000</v>
      </c>
    </row>
    <row r="1685" spans="1:7" x14ac:dyDescent="0.25">
      <c r="A1685" t="s">
        <v>3617</v>
      </c>
      <c r="B1685" t="s">
        <v>3618</v>
      </c>
      <c r="C1685" s="3">
        <v>1.8189894035458561E-12</v>
      </c>
      <c r="F1685" s="14">
        <f>(Table1[[#This Row],[2021]]-Table1[[#This Row],[2020]])/Table1[[#This Row],[2020]]</f>
        <v>-1</v>
      </c>
      <c r="G1685">
        <v>1.8189894035458561E-12</v>
      </c>
    </row>
    <row r="1686" spans="1:7" x14ac:dyDescent="0.25">
      <c r="A1686" t="s">
        <v>3619</v>
      </c>
      <c r="B1686" t="s">
        <v>3620</v>
      </c>
      <c r="C1686" s="3">
        <v>450</v>
      </c>
      <c r="F1686" s="14">
        <f>(Table1[[#This Row],[2021]]-Table1[[#This Row],[2020]])/Table1[[#This Row],[2020]]</f>
        <v>-1</v>
      </c>
      <c r="G1686">
        <v>450</v>
      </c>
    </row>
    <row r="1687" spans="1:7" x14ac:dyDescent="0.25">
      <c r="A1687" t="s">
        <v>695</v>
      </c>
      <c r="B1687" t="s">
        <v>3621</v>
      </c>
      <c r="D1687" s="3">
        <v>12694.5</v>
      </c>
      <c r="F1687" s="14" t="e">
        <f>(Table1[[#This Row],[2021]]-Table1[[#This Row],[2020]])/Table1[[#This Row],[2020]]</f>
        <v>#DIV/0!</v>
      </c>
      <c r="G1687">
        <v>12694.5</v>
      </c>
    </row>
    <row r="1688" spans="1:7" x14ac:dyDescent="0.25">
      <c r="A1688" t="s">
        <v>3622</v>
      </c>
      <c r="B1688" t="s">
        <v>3623</v>
      </c>
      <c r="D1688" s="3">
        <v>6700.7199999999993</v>
      </c>
      <c r="F1688" s="14" t="e">
        <f>(Table1[[#This Row],[2021]]-Table1[[#This Row],[2020]])/Table1[[#This Row],[2020]]</f>
        <v>#DIV/0!</v>
      </c>
      <c r="G1688">
        <v>6700.7199999999993</v>
      </c>
    </row>
    <row r="1689" spans="1:7" x14ac:dyDescent="0.25">
      <c r="A1689" t="s">
        <v>3624</v>
      </c>
      <c r="B1689" t="s">
        <v>3625</v>
      </c>
      <c r="C1689" s="3">
        <v>2200</v>
      </c>
      <c r="F1689" s="14">
        <f>(Table1[[#This Row],[2021]]-Table1[[#This Row],[2020]])/Table1[[#This Row],[2020]]</f>
        <v>-1</v>
      </c>
      <c r="G1689">
        <v>2200</v>
      </c>
    </row>
    <row r="1690" spans="1:7" x14ac:dyDescent="0.25">
      <c r="A1690" t="s">
        <v>3626</v>
      </c>
      <c r="B1690" t="s">
        <v>3627</v>
      </c>
      <c r="D1690" s="3">
        <v>450</v>
      </c>
      <c r="F1690" s="14" t="e">
        <f>(Table1[[#This Row],[2021]]-Table1[[#This Row],[2020]])/Table1[[#This Row],[2020]]</f>
        <v>#DIV/0!</v>
      </c>
      <c r="G1690">
        <v>450</v>
      </c>
    </row>
    <row r="1691" spans="1:7" x14ac:dyDescent="0.25">
      <c r="A1691" t="s">
        <v>3628</v>
      </c>
      <c r="B1691" t="s">
        <v>3629</v>
      </c>
      <c r="C1691" s="3">
        <v>2000</v>
      </c>
      <c r="F1691" s="14">
        <f>(Table1[[#This Row],[2021]]-Table1[[#This Row],[2020]])/Table1[[#This Row],[2020]]</f>
        <v>-1</v>
      </c>
      <c r="G1691">
        <v>2000</v>
      </c>
    </row>
    <row r="1692" spans="1:7" x14ac:dyDescent="0.25">
      <c r="A1692" t="s">
        <v>3630</v>
      </c>
      <c r="B1692" t="s">
        <v>3631</v>
      </c>
      <c r="D1692" s="3">
        <v>1986.87</v>
      </c>
      <c r="F1692" s="14" t="e">
        <f>(Table1[[#This Row],[2021]]-Table1[[#This Row],[2020]])/Table1[[#This Row],[2020]]</f>
        <v>#DIV/0!</v>
      </c>
      <c r="G1692">
        <v>1986.87</v>
      </c>
    </row>
    <row r="1693" spans="1:7" x14ac:dyDescent="0.25">
      <c r="A1693" t="s">
        <v>3632</v>
      </c>
      <c r="B1693" t="s">
        <v>3633</v>
      </c>
      <c r="C1693" s="3">
        <v>1650</v>
      </c>
      <c r="F1693" s="14">
        <f>(Table1[[#This Row],[2021]]-Table1[[#This Row],[2020]])/Table1[[#This Row],[2020]]</f>
        <v>-1</v>
      </c>
      <c r="G1693">
        <v>1650</v>
      </c>
    </row>
    <row r="1694" spans="1:7" x14ac:dyDescent="0.25">
      <c r="A1694" t="s">
        <v>3634</v>
      </c>
      <c r="B1694" t="s">
        <v>3635</v>
      </c>
      <c r="D1694" s="3">
        <v>914.49</v>
      </c>
      <c r="F1694" s="14" t="e">
        <f>(Table1[[#This Row],[2021]]-Table1[[#This Row],[2020]])/Table1[[#This Row],[2020]]</f>
        <v>#DIV/0!</v>
      </c>
      <c r="G1694">
        <v>914.49</v>
      </c>
    </row>
    <row r="1695" spans="1:7" x14ac:dyDescent="0.25">
      <c r="A1695" t="s">
        <v>3636</v>
      </c>
      <c r="B1695" t="s">
        <v>3637</v>
      </c>
      <c r="C1695" s="3">
        <v>1050</v>
      </c>
      <c r="F1695" s="14">
        <f>(Table1[[#This Row],[2021]]-Table1[[#This Row],[2020]])/Table1[[#This Row],[2020]]</f>
        <v>-1</v>
      </c>
      <c r="G1695">
        <v>1050</v>
      </c>
    </row>
    <row r="1696" spans="1:7" x14ac:dyDescent="0.25">
      <c r="A1696" t="s">
        <v>457</v>
      </c>
      <c r="B1696" t="s">
        <v>3638</v>
      </c>
      <c r="D1696" s="3">
        <v>6930</v>
      </c>
      <c r="F1696" s="14" t="e">
        <f>(Table1[[#This Row],[2021]]-Table1[[#This Row],[2020]])/Table1[[#This Row],[2020]]</f>
        <v>#DIV/0!</v>
      </c>
      <c r="G1696">
        <v>6930</v>
      </c>
    </row>
    <row r="1697" spans="1:7" x14ac:dyDescent="0.25">
      <c r="A1697" t="s">
        <v>3639</v>
      </c>
      <c r="B1697" t="s">
        <v>3640</v>
      </c>
      <c r="D1697" s="3">
        <v>3282</v>
      </c>
      <c r="F1697" s="14" t="e">
        <f>(Table1[[#This Row],[2021]]-Table1[[#This Row],[2020]])/Table1[[#This Row],[2020]]</f>
        <v>#DIV/0!</v>
      </c>
      <c r="G1697">
        <v>3282</v>
      </c>
    </row>
    <row r="1698" spans="1:7" x14ac:dyDescent="0.25">
      <c r="A1698" t="s">
        <v>3641</v>
      </c>
      <c r="B1698" t="s">
        <v>3642</v>
      </c>
      <c r="D1698" s="3">
        <v>0</v>
      </c>
      <c r="F1698" s="14" t="e">
        <f>(Table1[[#This Row],[2021]]-Table1[[#This Row],[2020]])/Table1[[#This Row],[2020]]</f>
        <v>#DIV/0!</v>
      </c>
      <c r="G1698">
        <v>0</v>
      </c>
    </row>
    <row r="1699" spans="1:7" x14ac:dyDescent="0.25">
      <c r="A1699" t="s">
        <v>3643</v>
      </c>
      <c r="B1699" t="s">
        <v>3644</v>
      </c>
      <c r="D1699" s="3">
        <v>2605.6999999999998</v>
      </c>
      <c r="F1699" s="14" t="e">
        <f>(Table1[[#This Row],[2021]]-Table1[[#This Row],[2020]])/Table1[[#This Row],[2020]]</f>
        <v>#DIV/0!</v>
      </c>
      <c r="G1699">
        <v>2605.6999999999998</v>
      </c>
    </row>
    <row r="1700" spans="1:7" x14ac:dyDescent="0.25">
      <c r="A1700" t="s">
        <v>3645</v>
      </c>
      <c r="B1700" t="s">
        <v>3646</v>
      </c>
      <c r="C1700" s="3">
        <v>300</v>
      </c>
      <c r="F1700" s="14">
        <f>(Table1[[#This Row],[2021]]-Table1[[#This Row],[2020]])/Table1[[#This Row],[2020]]</f>
        <v>-1</v>
      </c>
      <c r="G1700">
        <v>300</v>
      </c>
    </row>
    <row r="1701" spans="1:7" x14ac:dyDescent="0.25">
      <c r="A1701" t="s">
        <v>3647</v>
      </c>
      <c r="B1701" t="s">
        <v>3648</v>
      </c>
      <c r="C1701" s="3">
        <v>26000</v>
      </c>
      <c r="F1701" s="14">
        <f>(Table1[[#This Row],[2021]]-Table1[[#This Row],[2020]])/Table1[[#This Row],[2020]]</f>
        <v>-1</v>
      </c>
      <c r="G1701">
        <v>26000</v>
      </c>
    </row>
    <row r="1702" spans="1:7" x14ac:dyDescent="0.25">
      <c r="A1702" t="s">
        <v>3649</v>
      </c>
      <c r="B1702" t="s">
        <v>3650</v>
      </c>
      <c r="C1702" s="3">
        <v>422.92</v>
      </c>
      <c r="F1702" s="14">
        <f>(Table1[[#This Row],[2021]]-Table1[[#This Row],[2020]])/Table1[[#This Row],[2020]]</f>
        <v>-1</v>
      </c>
      <c r="G1702">
        <v>422.92</v>
      </c>
    </row>
    <row r="1703" spans="1:7" x14ac:dyDescent="0.25">
      <c r="A1703" t="s">
        <v>3651</v>
      </c>
      <c r="B1703" t="s">
        <v>3652</v>
      </c>
      <c r="C1703" s="3">
        <v>6167.75</v>
      </c>
      <c r="F1703" s="14">
        <f>(Table1[[#This Row],[2021]]-Table1[[#This Row],[2020]])/Table1[[#This Row],[2020]]</f>
        <v>-1</v>
      </c>
      <c r="G1703">
        <v>6167.75</v>
      </c>
    </row>
    <row r="1704" spans="1:7" x14ac:dyDescent="0.25">
      <c r="A1704" t="s">
        <v>3653</v>
      </c>
      <c r="B1704" t="s">
        <v>3654</v>
      </c>
      <c r="C1704" s="3">
        <v>2857</v>
      </c>
      <c r="F1704" s="14">
        <f>(Table1[[#This Row],[2021]]-Table1[[#This Row],[2020]])/Table1[[#This Row],[2020]]</f>
        <v>-1</v>
      </c>
      <c r="G1704">
        <v>2857</v>
      </c>
    </row>
    <row r="1705" spans="1:7" x14ac:dyDescent="0.25">
      <c r="A1705" t="s">
        <v>3655</v>
      </c>
      <c r="B1705" t="s">
        <v>3656</v>
      </c>
      <c r="C1705" s="3">
        <v>1420</v>
      </c>
      <c r="F1705" s="14">
        <f>(Table1[[#This Row],[2021]]-Table1[[#This Row],[2020]])/Table1[[#This Row],[2020]]</f>
        <v>-1</v>
      </c>
      <c r="G1705">
        <v>1420</v>
      </c>
    </row>
    <row r="1706" spans="1:7" x14ac:dyDescent="0.25">
      <c r="A1706" t="s">
        <v>3657</v>
      </c>
      <c r="B1706" t="s">
        <v>3658</v>
      </c>
      <c r="C1706" s="3">
        <v>1546.17</v>
      </c>
      <c r="F1706" s="14">
        <f>(Table1[[#This Row],[2021]]-Table1[[#This Row],[2020]])/Table1[[#This Row],[2020]]</f>
        <v>-1</v>
      </c>
      <c r="G1706">
        <v>1546.17</v>
      </c>
    </row>
    <row r="1707" spans="1:7" x14ac:dyDescent="0.25">
      <c r="A1707" t="s">
        <v>3659</v>
      </c>
      <c r="B1707" t="s">
        <v>3660</v>
      </c>
      <c r="C1707" s="3">
        <v>378</v>
      </c>
      <c r="F1707" s="14">
        <f>(Table1[[#This Row],[2021]]-Table1[[#This Row],[2020]])/Table1[[#This Row],[2020]]</f>
        <v>-1</v>
      </c>
      <c r="G1707">
        <v>378</v>
      </c>
    </row>
    <row r="1708" spans="1:7" x14ac:dyDescent="0.25">
      <c r="A1708" t="s">
        <v>3661</v>
      </c>
      <c r="B1708" t="s">
        <v>3662</v>
      </c>
      <c r="C1708" s="3">
        <v>13074.67</v>
      </c>
      <c r="F1708" s="14">
        <f>(Table1[[#This Row],[2021]]-Table1[[#This Row],[2020]])/Table1[[#This Row],[2020]]</f>
        <v>-1</v>
      </c>
      <c r="G1708">
        <v>13074.67</v>
      </c>
    </row>
    <row r="1709" spans="1:7" x14ac:dyDescent="0.25">
      <c r="A1709" t="s">
        <v>560</v>
      </c>
      <c r="B1709" t="s">
        <v>3663</v>
      </c>
      <c r="C1709" s="3">
        <v>6071</v>
      </c>
      <c r="F1709" s="14">
        <f>(Table1[[#This Row],[2021]]-Table1[[#This Row],[2020]])/Table1[[#This Row],[2020]]</f>
        <v>-1</v>
      </c>
      <c r="G1709">
        <v>6071</v>
      </c>
    </row>
    <row r="1710" spans="1:7" x14ac:dyDescent="0.25">
      <c r="A1710" t="s">
        <v>3664</v>
      </c>
      <c r="B1710" t="s">
        <v>3665</v>
      </c>
      <c r="C1710" s="3">
        <v>3754.05</v>
      </c>
      <c r="F1710" s="14">
        <f>(Table1[[#This Row],[2021]]-Table1[[#This Row],[2020]])/Table1[[#This Row],[2020]]</f>
        <v>-1</v>
      </c>
      <c r="G1710">
        <v>3754.05</v>
      </c>
    </row>
    <row r="1711" spans="1:7" x14ac:dyDescent="0.25">
      <c r="A1711" t="s">
        <v>3666</v>
      </c>
      <c r="B1711" t="s">
        <v>3667</v>
      </c>
      <c r="C1711" s="3">
        <v>3314.48</v>
      </c>
      <c r="F1711" s="14">
        <f>(Table1[[#This Row],[2021]]-Table1[[#This Row],[2020]])/Table1[[#This Row],[2020]]</f>
        <v>-1</v>
      </c>
      <c r="G1711">
        <v>3314.48</v>
      </c>
    </row>
    <row r="1712" spans="1:7" x14ac:dyDescent="0.25">
      <c r="A1712" t="s">
        <v>3668</v>
      </c>
      <c r="B1712" t="s">
        <v>3669</v>
      </c>
      <c r="C1712" s="3">
        <v>1979.95</v>
      </c>
      <c r="F1712" s="14">
        <f>(Table1[[#This Row],[2021]]-Table1[[#This Row],[2020]])/Table1[[#This Row],[2020]]</f>
        <v>-1</v>
      </c>
      <c r="G1712">
        <v>1979.95</v>
      </c>
    </row>
    <row r="1713" spans="1:7" x14ac:dyDescent="0.25">
      <c r="A1713" t="s">
        <v>3670</v>
      </c>
      <c r="B1713" t="s">
        <v>3671</v>
      </c>
      <c r="C1713" s="3">
        <v>18540.849999999999</v>
      </c>
      <c r="F1713" s="14">
        <f>(Table1[[#This Row],[2021]]-Table1[[#This Row],[2020]])/Table1[[#This Row],[2020]]</f>
        <v>-1</v>
      </c>
      <c r="G1713">
        <v>18540.849999999999</v>
      </c>
    </row>
    <row r="1714" spans="1:7" x14ac:dyDescent="0.25">
      <c r="A1714" t="s">
        <v>3672</v>
      </c>
      <c r="B1714" t="s">
        <v>3673</v>
      </c>
      <c r="D1714" s="3">
        <v>47250</v>
      </c>
      <c r="F1714" s="14" t="e">
        <f>(Table1[[#This Row],[2021]]-Table1[[#This Row],[2020]])/Table1[[#This Row],[2020]]</f>
        <v>#DIV/0!</v>
      </c>
      <c r="G1714">
        <v>47250</v>
      </c>
    </row>
    <row r="1715" spans="1:7" x14ac:dyDescent="0.25">
      <c r="A1715" t="s">
        <v>3674</v>
      </c>
      <c r="B1715" t="s">
        <v>3675</v>
      </c>
      <c r="D1715" s="3">
        <v>105000</v>
      </c>
      <c r="F1715" s="14" t="e">
        <f>(Table1[[#This Row],[2021]]-Table1[[#This Row],[2020]])/Table1[[#This Row],[2020]]</f>
        <v>#DIV/0!</v>
      </c>
      <c r="G1715">
        <v>105000</v>
      </c>
    </row>
    <row r="1716" spans="1:7" x14ac:dyDescent="0.25">
      <c r="A1716" t="s">
        <v>471</v>
      </c>
      <c r="B1716" t="s">
        <v>3676</v>
      </c>
      <c r="C1716" s="3">
        <v>34320</v>
      </c>
      <c r="F1716" s="14">
        <f>(Table1[[#This Row],[2021]]-Table1[[#This Row],[2020]])/Table1[[#This Row],[2020]]</f>
        <v>-1</v>
      </c>
      <c r="G1716">
        <v>34320</v>
      </c>
    </row>
    <row r="1717" spans="1:7" x14ac:dyDescent="0.25">
      <c r="A1717" t="s">
        <v>3677</v>
      </c>
      <c r="B1717" t="s">
        <v>3678</v>
      </c>
      <c r="C1717" s="3">
        <v>5361.3</v>
      </c>
      <c r="F1717" s="14">
        <f>(Table1[[#This Row],[2021]]-Table1[[#This Row],[2020]])/Table1[[#This Row],[2020]]</f>
        <v>-1</v>
      </c>
      <c r="G1717">
        <v>5361.3</v>
      </c>
    </row>
    <row r="1718" spans="1:7" x14ac:dyDescent="0.25">
      <c r="A1718" t="s">
        <v>3679</v>
      </c>
      <c r="B1718" t="s">
        <v>3680</v>
      </c>
      <c r="E1718">
        <v>12468</v>
      </c>
      <c r="F1718" s="14" t="e">
        <f>(Table1[[#This Row],[2021]]-Table1[[#This Row],[2020]])/Table1[[#This Row],[2020]]</f>
        <v>#DIV/0!</v>
      </c>
      <c r="G1718">
        <v>12468</v>
      </c>
    </row>
    <row r="1719" spans="1:7" x14ac:dyDescent="0.25">
      <c r="A1719" t="s">
        <v>3681</v>
      </c>
      <c r="B1719" t="s">
        <v>3682</v>
      </c>
      <c r="C1719" s="3">
        <v>150</v>
      </c>
      <c r="F1719" s="14">
        <f>(Table1[[#This Row],[2021]]-Table1[[#This Row],[2020]])/Table1[[#This Row],[2020]]</f>
        <v>-1</v>
      </c>
      <c r="G1719">
        <v>150</v>
      </c>
    </row>
    <row r="1720" spans="1:7" x14ac:dyDescent="0.25">
      <c r="A1720" t="s">
        <v>3683</v>
      </c>
      <c r="B1720" t="s">
        <v>3684</v>
      </c>
      <c r="C1720" s="3">
        <v>150</v>
      </c>
      <c r="F1720" s="14">
        <f>(Table1[[#This Row],[2021]]-Table1[[#This Row],[2020]])/Table1[[#This Row],[2020]]</f>
        <v>-1</v>
      </c>
      <c r="G1720">
        <v>150</v>
      </c>
    </row>
    <row r="1721" spans="1:7" x14ac:dyDescent="0.25">
      <c r="A1721" t="s">
        <v>3685</v>
      </c>
      <c r="B1721" t="s">
        <v>3686</v>
      </c>
      <c r="D1721" s="3">
        <v>15750</v>
      </c>
      <c r="F1721" s="14" t="e">
        <f>(Table1[[#This Row],[2021]]-Table1[[#This Row],[2020]])/Table1[[#This Row],[2020]]</f>
        <v>#DIV/0!</v>
      </c>
      <c r="G1721">
        <v>15750</v>
      </c>
    </row>
    <row r="1722" spans="1:7" x14ac:dyDescent="0.25">
      <c r="A1722" t="s">
        <v>3687</v>
      </c>
      <c r="B1722" t="s">
        <v>3688</v>
      </c>
      <c r="C1722" s="3">
        <v>9431332</v>
      </c>
      <c r="F1722" s="14">
        <f>(Table1[[#This Row],[2021]]-Table1[[#This Row],[2020]])/Table1[[#This Row],[2020]]</f>
        <v>-1</v>
      </c>
      <c r="G1722">
        <v>9431332</v>
      </c>
    </row>
    <row r="1723" spans="1:7" x14ac:dyDescent="0.25">
      <c r="A1723" t="s">
        <v>3689</v>
      </c>
      <c r="B1723" t="s">
        <v>3690</v>
      </c>
      <c r="D1723" s="3">
        <v>250</v>
      </c>
      <c r="F1723" s="14" t="e">
        <f>(Table1[[#This Row],[2021]]-Table1[[#This Row],[2020]])/Table1[[#This Row],[2020]]</f>
        <v>#DIV/0!</v>
      </c>
      <c r="G1723">
        <v>250</v>
      </c>
    </row>
    <row r="1724" spans="1:7" x14ac:dyDescent="0.25">
      <c r="A1724" t="s">
        <v>3691</v>
      </c>
      <c r="B1724" t="s">
        <v>3692</v>
      </c>
      <c r="C1724" s="3">
        <v>4560</v>
      </c>
      <c r="F1724" s="14">
        <f>(Table1[[#This Row],[2021]]-Table1[[#This Row],[2020]])/Table1[[#This Row],[2020]]</f>
        <v>-1</v>
      </c>
      <c r="G1724">
        <v>4560</v>
      </c>
    </row>
    <row r="1725" spans="1:7" x14ac:dyDescent="0.25">
      <c r="A1725" t="s">
        <v>3693</v>
      </c>
      <c r="B1725" t="s">
        <v>3694</v>
      </c>
      <c r="D1725" s="3">
        <v>6076.35</v>
      </c>
      <c r="F1725" s="14" t="e">
        <f>(Table1[[#This Row],[2021]]-Table1[[#This Row],[2020]])/Table1[[#This Row],[2020]]</f>
        <v>#DIV/0!</v>
      </c>
      <c r="G1725">
        <v>6076.35</v>
      </c>
    </row>
    <row r="1726" spans="1:7" x14ac:dyDescent="0.25">
      <c r="A1726" t="s">
        <v>3695</v>
      </c>
      <c r="B1726" t="s">
        <v>3696</v>
      </c>
      <c r="C1726" s="3">
        <v>150</v>
      </c>
      <c r="F1726" s="14">
        <f>(Table1[[#This Row],[2021]]-Table1[[#This Row],[2020]])/Table1[[#This Row],[2020]]</f>
        <v>-1</v>
      </c>
      <c r="G1726">
        <v>150</v>
      </c>
    </row>
    <row r="1727" spans="1:7" x14ac:dyDescent="0.25">
      <c r="A1727" t="s">
        <v>3697</v>
      </c>
      <c r="B1727" t="s">
        <v>3698</v>
      </c>
      <c r="D1727" s="3">
        <v>2000</v>
      </c>
      <c r="F1727" s="14" t="e">
        <f>(Table1[[#This Row],[2021]]-Table1[[#This Row],[2020]])/Table1[[#This Row],[2020]]</f>
        <v>#DIV/0!</v>
      </c>
      <c r="G1727">
        <v>2000</v>
      </c>
    </row>
    <row r="1728" spans="1:7" x14ac:dyDescent="0.25">
      <c r="A1728" t="s">
        <v>669</v>
      </c>
      <c r="B1728" t="s">
        <v>3699</v>
      </c>
      <c r="D1728" s="3">
        <v>5400</v>
      </c>
      <c r="F1728" s="14" t="e">
        <f>(Table1[[#This Row],[2021]]-Table1[[#This Row],[2020]])/Table1[[#This Row],[2020]]</f>
        <v>#DIV/0!</v>
      </c>
      <c r="G1728">
        <v>5400</v>
      </c>
    </row>
    <row r="1729" spans="1:7" x14ac:dyDescent="0.25">
      <c r="A1729" t="s">
        <v>3700</v>
      </c>
      <c r="B1729" t="s">
        <v>3701</v>
      </c>
      <c r="D1729" s="3">
        <v>759</v>
      </c>
      <c r="F1729" s="14" t="e">
        <f>(Table1[[#This Row],[2021]]-Table1[[#This Row],[2020]])/Table1[[#This Row],[2020]]</f>
        <v>#DIV/0!</v>
      </c>
      <c r="G1729">
        <v>759</v>
      </c>
    </row>
    <row r="1730" spans="1:7" x14ac:dyDescent="0.25">
      <c r="A1730" t="s">
        <v>3702</v>
      </c>
      <c r="B1730" t="s">
        <v>3703</v>
      </c>
      <c r="C1730" s="3">
        <v>0</v>
      </c>
      <c r="D1730" s="3">
        <v>7600</v>
      </c>
      <c r="F1730" s="14" t="e">
        <f>(Table1[[#This Row],[2021]]-Table1[[#This Row],[2020]])/Table1[[#This Row],[2020]]</f>
        <v>#DIV/0!</v>
      </c>
      <c r="G1730">
        <v>7600</v>
      </c>
    </row>
    <row r="1731" spans="1:7" x14ac:dyDescent="0.25">
      <c r="A1731" t="s">
        <v>3704</v>
      </c>
      <c r="B1731" t="s">
        <v>3705</v>
      </c>
      <c r="D1731" s="3">
        <v>2000</v>
      </c>
      <c r="F1731" s="14" t="e">
        <f>(Table1[[#This Row],[2021]]-Table1[[#This Row],[2020]])/Table1[[#This Row],[2020]]</f>
        <v>#DIV/0!</v>
      </c>
      <c r="G1731">
        <v>2000</v>
      </c>
    </row>
    <row r="1732" spans="1:7" x14ac:dyDescent="0.25">
      <c r="A1732" t="s">
        <v>423</v>
      </c>
      <c r="B1732" t="s">
        <v>3706</v>
      </c>
      <c r="C1732" s="3">
        <v>28604</v>
      </c>
      <c r="F1732" s="14">
        <f>(Table1[[#This Row],[2021]]-Table1[[#This Row],[2020]])/Table1[[#This Row],[2020]]</f>
        <v>-1</v>
      </c>
      <c r="G1732">
        <v>28604</v>
      </c>
    </row>
    <row r="1733" spans="1:7" x14ac:dyDescent="0.25">
      <c r="A1733" t="s">
        <v>3707</v>
      </c>
      <c r="B1733" t="s">
        <v>3708</v>
      </c>
      <c r="D1733" s="3">
        <v>1000</v>
      </c>
      <c r="F1733" s="14" t="e">
        <f>(Table1[[#This Row],[2021]]-Table1[[#This Row],[2020]])/Table1[[#This Row],[2020]]</f>
        <v>#DIV/0!</v>
      </c>
      <c r="G1733">
        <v>1000</v>
      </c>
    </row>
    <row r="1734" spans="1:7" x14ac:dyDescent="0.25">
      <c r="A1734" t="s">
        <v>3709</v>
      </c>
      <c r="B1734" t="s">
        <v>3710</v>
      </c>
      <c r="D1734" s="3">
        <v>85</v>
      </c>
      <c r="F1734" s="14" t="e">
        <f>(Table1[[#This Row],[2021]]-Table1[[#This Row],[2020]])/Table1[[#This Row],[2020]]</f>
        <v>#DIV/0!</v>
      </c>
      <c r="G1734">
        <v>85</v>
      </c>
    </row>
    <row r="1735" spans="1:7" x14ac:dyDescent="0.25">
      <c r="A1735" t="s">
        <v>3711</v>
      </c>
      <c r="B1735" t="s">
        <v>3712</v>
      </c>
      <c r="D1735" s="3">
        <v>2000</v>
      </c>
      <c r="F1735" s="14" t="e">
        <f>(Table1[[#This Row],[2021]]-Table1[[#This Row],[2020]])/Table1[[#This Row],[2020]]</f>
        <v>#DIV/0!</v>
      </c>
      <c r="G1735">
        <v>2000</v>
      </c>
    </row>
    <row r="1736" spans="1:7" x14ac:dyDescent="0.25">
      <c r="A1736" t="s">
        <v>3713</v>
      </c>
      <c r="B1736" t="s">
        <v>3714</v>
      </c>
      <c r="C1736" s="3">
        <v>2918</v>
      </c>
      <c r="F1736" s="14">
        <f>(Table1[[#This Row],[2021]]-Table1[[#This Row],[2020]])/Table1[[#This Row],[2020]]</f>
        <v>-1</v>
      </c>
      <c r="G1736">
        <v>2918</v>
      </c>
    </row>
    <row r="1737" spans="1:7" x14ac:dyDescent="0.25">
      <c r="A1737" t="s">
        <v>3715</v>
      </c>
      <c r="B1737" t="s">
        <v>3716</v>
      </c>
      <c r="C1737" s="3">
        <v>5115</v>
      </c>
      <c r="F1737" s="14">
        <f>(Table1[[#This Row],[2021]]-Table1[[#This Row],[2020]])/Table1[[#This Row],[2020]]</f>
        <v>-1</v>
      </c>
      <c r="G1737">
        <v>5115</v>
      </c>
    </row>
    <row r="1738" spans="1:7" x14ac:dyDescent="0.25">
      <c r="A1738" t="s">
        <v>3717</v>
      </c>
      <c r="B1738" t="s">
        <v>3718</v>
      </c>
      <c r="C1738" s="3">
        <v>2888</v>
      </c>
      <c r="F1738" s="14">
        <f>(Table1[[#This Row],[2021]]-Table1[[#This Row],[2020]])/Table1[[#This Row],[2020]]</f>
        <v>-1</v>
      </c>
      <c r="G1738">
        <v>2888</v>
      </c>
    </row>
    <row r="1739" spans="1:7" x14ac:dyDescent="0.25">
      <c r="A1739" t="s">
        <v>3719</v>
      </c>
      <c r="B1739" t="s">
        <v>3720</v>
      </c>
      <c r="C1739" s="3">
        <v>23753.45</v>
      </c>
      <c r="F1739" s="14">
        <f>(Table1[[#This Row],[2021]]-Table1[[#This Row],[2020]])/Table1[[#This Row],[2020]]</f>
        <v>-1</v>
      </c>
      <c r="G1739">
        <v>23753.45</v>
      </c>
    </row>
    <row r="1740" spans="1:7" x14ac:dyDescent="0.25">
      <c r="A1740" t="s">
        <v>737</v>
      </c>
      <c r="B1740" t="s">
        <v>3721</v>
      </c>
      <c r="C1740" s="3">
        <v>39000</v>
      </c>
      <c r="D1740" s="3">
        <v>0</v>
      </c>
      <c r="F1740" s="14">
        <f>(Table1[[#This Row],[2021]]-Table1[[#This Row],[2020]])/Table1[[#This Row],[2020]]</f>
        <v>-1</v>
      </c>
      <c r="G1740">
        <v>39000</v>
      </c>
    </row>
    <row r="1741" spans="1:7" x14ac:dyDescent="0.25">
      <c r="A1741" t="s">
        <v>3722</v>
      </c>
      <c r="B1741" t="s">
        <v>3723</v>
      </c>
      <c r="C1741" s="3">
        <v>142873.5</v>
      </c>
      <c r="F1741" s="14">
        <f>(Table1[[#This Row],[2021]]-Table1[[#This Row],[2020]])/Table1[[#This Row],[2020]]</f>
        <v>-1</v>
      </c>
      <c r="G1741">
        <v>142873.5</v>
      </c>
    </row>
    <row r="1742" spans="1:7" x14ac:dyDescent="0.25">
      <c r="A1742" t="s">
        <v>734</v>
      </c>
      <c r="B1742" t="s">
        <v>3724</v>
      </c>
      <c r="C1742" s="3">
        <v>15535.8</v>
      </c>
      <c r="F1742" s="14">
        <f>(Table1[[#This Row],[2021]]-Table1[[#This Row],[2020]])/Table1[[#This Row],[2020]]</f>
        <v>-1</v>
      </c>
      <c r="G1742">
        <v>15535.8</v>
      </c>
    </row>
    <row r="1743" spans="1:7" x14ac:dyDescent="0.25">
      <c r="A1743" t="s">
        <v>3725</v>
      </c>
      <c r="B1743" t="s">
        <v>3726</v>
      </c>
      <c r="C1743" s="3">
        <v>7985.18</v>
      </c>
      <c r="F1743" s="14">
        <f>(Table1[[#This Row],[2021]]-Table1[[#This Row],[2020]])/Table1[[#This Row],[2020]]</f>
        <v>-1</v>
      </c>
      <c r="G1743">
        <v>7985.18</v>
      </c>
    </row>
    <row r="1744" spans="1:7" x14ac:dyDescent="0.25">
      <c r="A1744" t="s">
        <v>3727</v>
      </c>
      <c r="B1744" t="s">
        <v>3728</v>
      </c>
      <c r="D1744" s="3">
        <v>500</v>
      </c>
      <c r="F1744" s="14" t="e">
        <f>(Table1[[#This Row],[2021]]-Table1[[#This Row],[2020]])/Table1[[#This Row],[2020]]</f>
        <v>#DIV/0!</v>
      </c>
      <c r="G1744">
        <v>500</v>
      </c>
    </row>
    <row r="1745" spans="1:7" x14ac:dyDescent="0.25">
      <c r="A1745" t="s">
        <v>3729</v>
      </c>
      <c r="B1745" t="s">
        <v>3730</v>
      </c>
      <c r="C1745" s="3">
        <v>816</v>
      </c>
      <c r="F1745" s="14">
        <f>(Table1[[#This Row],[2021]]-Table1[[#This Row],[2020]])/Table1[[#This Row],[2020]]</f>
        <v>-1</v>
      </c>
      <c r="G1745">
        <v>816</v>
      </c>
    </row>
    <row r="1746" spans="1:7" x14ac:dyDescent="0.25">
      <c r="A1746" t="s">
        <v>3731</v>
      </c>
      <c r="B1746" t="s">
        <v>3732</v>
      </c>
      <c r="D1746" s="3">
        <v>1000</v>
      </c>
      <c r="F1746" s="14" t="e">
        <f>(Table1[[#This Row],[2021]]-Table1[[#This Row],[2020]])/Table1[[#This Row],[2020]]</f>
        <v>#DIV/0!</v>
      </c>
      <c r="G1746">
        <v>1000</v>
      </c>
    </row>
    <row r="1747" spans="1:7" x14ac:dyDescent="0.25">
      <c r="A1747" t="s">
        <v>3733</v>
      </c>
      <c r="B1747" t="s">
        <v>3734</v>
      </c>
      <c r="D1747" s="3">
        <v>500</v>
      </c>
      <c r="F1747" s="14" t="e">
        <f>(Table1[[#This Row],[2021]]-Table1[[#This Row],[2020]])/Table1[[#This Row],[2020]]</f>
        <v>#DIV/0!</v>
      </c>
      <c r="G1747">
        <v>500</v>
      </c>
    </row>
    <row r="1748" spans="1:7" x14ac:dyDescent="0.25">
      <c r="A1748" t="s">
        <v>3735</v>
      </c>
      <c r="B1748" t="s">
        <v>3736</v>
      </c>
      <c r="C1748" s="3">
        <v>500</v>
      </c>
      <c r="F1748" s="14">
        <f>(Table1[[#This Row],[2021]]-Table1[[#This Row],[2020]])/Table1[[#This Row],[2020]]</f>
        <v>-1</v>
      </c>
      <c r="G1748">
        <v>500</v>
      </c>
    </row>
    <row r="1749" spans="1:7" x14ac:dyDescent="0.25">
      <c r="A1749" t="s">
        <v>439</v>
      </c>
      <c r="B1749" t="s">
        <v>3737</v>
      </c>
      <c r="D1749" s="3">
        <v>11970</v>
      </c>
      <c r="F1749" s="14" t="e">
        <f>(Table1[[#This Row],[2021]]-Table1[[#This Row],[2020]])/Table1[[#This Row],[2020]]</f>
        <v>#DIV/0!</v>
      </c>
      <c r="G1749">
        <v>11970</v>
      </c>
    </row>
    <row r="1750" spans="1:7" x14ac:dyDescent="0.25">
      <c r="A1750" t="s">
        <v>564</v>
      </c>
      <c r="B1750" t="s">
        <v>3738</v>
      </c>
      <c r="D1750" s="3">
        <v>4024.2</v>
      </c>
      <c r="F1750" s="14" t="e">
        <f>(Table1[[#This Row],[2021]]-Table1[[#This Row],[2020]])/Table1[[#This Row],[2020]]</f>
        <v>#DIV/0!</v>
      </c>
      <c r="G1750">
        <v>4024.2</v>
      </c>
    </row>
    <row r="1751" spans="1:7" x14ac:dyDescent="0.25">
      <c r="A1751" t="s">
        <v>3739</v>
      </c>
      <c r="B1751" t="s">
        <v>3740</v>
      </c>
      <c r="C1751" s="3">
        <v>242000</v>
      </c>
      <c r="F1751" s="14">
        <f>(Table1[[#This Row],[2021]]-Table1[[#This Row],[2020]])/Table1[[#This Row],[2020]]</f>
        <v>-1</v>
      </c>
      <c r="G1751">
        <v>242000</v>
      </c>
    </row>
    <row r="1752" spans="1:7" x14ac:dyDescent="0.25">
      <c r="A1752" t="s">
        <v>3741</v>
      </c>
      <c r="B1752" t="s">
        <v>3742</v>
      </c>
      <c r="C1752" s="3">
        <v>150</v>
      </c>
      <c r="F1752" s="14">
        <f>(Table1[[#This Row],[2021]]-Table1[[#This Row],[2020]])/Table1[[#This Row],[2020]]</f>
        <v>-1</v>
      </c>
      <c r="G1752">
        <v>150</v>
      </c>
    </row>
    <row r="1753" spans="1:7" x14ac:dyDescent="0.25">
      <c r="A1753" t="s">
        <v>476</v>
      </c>
      <c r="B1753" t="s">
        <v>3743</v>
      </c>
      <c r="C1753" s="3">
        <v>17682</v>
      </c>
      <c r="F1753" s="14">
        <f>(Table1[[#This Row],[2021]]-Table1[[#This Row],[2020]])/Table1[[#This Row],[2020]]</f>
        <v>-1</v>
      </c>
      <c r="G1753">
        <v>17682</v>
      </c>
    </row>
    <row r="1754" spans="1:7" x14ac:dyDescent="0.25">
      <c r="A1754" t="s">
        <v>3744</v>
      </c>
      <c r="B1754" t="s">
        <v>3745</v>
      </c>
      <c r="C1754" s="3">
        <v>0</v>
      </c>
      <c r="F1754" s="14" t="e">
        <f>(Table1[[#This Row],[2021]]-Table1[[#This Row],[2020]])/Table1[[#This Row],[2020]]</f>
        <v>#DIV/0!</v>
      </c>
      <c r="G1754">
        <v>0</v>
      </c>
    </row>
    <row r="1755" spans="1:7" x14ac:dyDescent="0.25">
      <c r="A1755" t="s">
        <v>3746</v>
      </c>
      <c r="B1755" t="s">
        <v>3747</v>
      </c>
      <c r="D1755" s="3">
        <v>26042.5</v>
      </c>
      <c r="F1755" s="14" t="e">
        <f>(Table1[[#This Row],[2021]]-Table1[[#This Row],[2020]])/Table1[[#This Row],[2020]]</f>
        <v>#DIV/0!</v>
      </c>
      <c r="G1755">
        <v>26042.5</v>
      </c>
    </row>
    <row r="1756" spans="1:7" x14ac:dyDescent="0.25">
      <c r="A1756" t="s">
        <v>3748</v>
      </c>
      <c r="B1756" t="s">
        <v>3749</v>
      </c>
      <c r="C1756" s="3">
        <v>150</v>
      </c>
      <c r="F1756" s="14">
        <f>(Table1[[#This Row],[2021]]-Table1[[#This Row],[2020]])/Table1[[#This Row],[2020]]</f>
        <v>-1</v>
      </c>
      <c r="G1756">
        <v>150</v>
      </c>
    </row>
    <row r="1757" spans="1:7" x14ac:dyDescent="0.25">
      <c r="A1757" t="s">
        <v>3750</v>
      </c>
      <c r="B1757" t="s">
        <v>3751</v>
      </c>
      <c r="C1757" s="3">
        <v>300</v>
      </c>
      <c r="F1757" s="14">
        <f>(Table1[[#This Row],[2021]]-Table1[[#This Row],[2020]])/Table1[[#This Row],[2020]]</f>
        <v>-1</v>
      </c>
      <c r="G1757">
        <v>300</v>
      </c>
    </row>
    <row r="1758" spans="1:7" x14ac:dyDescent="0.25">
      <c r="A1758" t="s">
        <v>3752</v>
      </c>
      <c r="B1758" t="s">
        <v>3753</v>
      </c>
      <c r="C1758" s="3">
        <v>30000</v>
      </c>
      <c r="F1758" s="14">
        <f>(Table1[[#This Row],[2021]]-Table1[[#This Row],[2020]])/Table1[[#This Row],[2020]]</f>
        <v>-1</v>
      </c>
      <c r="G1758">
        <v>30000</v>
      </c>
    </row>
    <row r="1759" spans="1:7" x14ac:dyDescent="0.25">
      <c r="A1759" t="s">
        <v>3754</v>
      </c>
      <c r="B1759" t="s">
        <v>3755</v>
      </c>
      <c r="C1759" s="3">
        <v>6560</v>
      </c>
      <c r="D1759" s="3">
        <v>0</v>
      </c>
      <c r="F1759" s="14">
        <f>(Table1[[#This Row],[2021]]-Table1[[#This Row],[2020]])/Table1[[#This Row],[2020]]</f>
        <v>-1</v>
      </c>
      <c r="G1759">
        <v>6560</v>
      </c>
    </row>
    <row r="1760" spans="1:7" x14ac:dyDescent="0.25">
      <c r="A1760" t="s">
        <v>3756</v>
      </c>
      <c r="B1760" t="s">
        <v>3757</v>
      </c>
      <c r="D1760" s="3">
        <v>2000</v>
      </c>
      <c r="F1760" s="14" t="e">
        <f>(Table1[[#This Row],[2021]]-Table1[[#This Row],[2020]])/Table1[[#This Row],[2020]]</f>
        <v>#DIV/0!</v>
      </c>
      <c r="G1760">
        <v>2000</v>
      </c>
    </row>
    <row r="1761" spans="1:7" x14ac:dyDescent="0.25">
      <c r="A1761" t="s">
        <v>3758</v>
      </c>
      <c r="B1761" t="s">
        <v>3759</v>
      </c>
      <c r="D1761" s="3">
        <v>4908.75</v>
      </c>
      <c r="F1761" s="14" t="e">
        <f>(Table1[[#This Row],[2021]]-Table1[[#This Row],[2020]])/Table1[[#This Row],[2020]]</f>
        <v>#DIV/0!</v>
      </c>
      <c r="G1761">
        <v>4908.75</v>
      </c>
    </row>
    <row r="1762" spans="1:7" x14ac:dyDescent="0.25">
      <c r="A1762" t="s">
        <v>3760</v>
      </c>
      <c r="B1762" t="s">
        <v>3761</v>
      </c>
      <c r="C1762" s="3">
        <v>372670.68999999989</v>
      </c>
      <c r="F1762" s="14">
        <f>(Table1[[#This Row],[2021]]-Table1[[#This Row],[2020]])/Table1[[#This Row],[2020]]</f>
        <v>-1</v>
      </c>
      <c r="G1762">
        <v>372670.68999999989</v>
      </c>
    </row>
    <row r="1763" spans="1:7" x14ac:dyDescent="0.25">
      <c r="A1763" t="s">
        <v>3762</v>
      </c>
      <c r="B1763" t="s">
        <v>3763</v>
      </c>
      <c r="C1763" s="3">
        <v>150</v>
      </c>
      <c r="F1763" s="14">
        <f>(Table1[[#This Row],[2021]]-Table1[[#This Row],[2020]])/Table1[[#This Row],[2020]]</f>
        <v>-1</v>
      </c>
      <c r="G1763">
        <v>150</v>
      </c>
    </row>
    <row r="1764" spans="1:7" x14ac:dyDescent="0.25">
      <c r="A1764" t="s">
        <v>3764</v>
      </c>
      <c r="B1764" t="s">
        <v>3765</v>
      </c>
      <c r="C1764" s="3">
        <v>854.4</v>
      </c>
      <c r="F1764" s="14">
        <f>(Table1[[#This Row],[2021]]-Table1[[#This Row],[2020]])/Table1[[#This Row],[2020]]</f>
        <v>-1</v>
      </c>
      <c r="G1764">
        <v>854.4</v>
      </c>
    </row>
    <row r="1765" spans="1:7" x14ac:dyDescent="0.25">
      <c r="A1765" t="s">
        <v>3766</v>
      </c>
      <c r="B1765" t="s">
        <v>3767</v>
      </c>
      <c r="C1765" s="3">
        <v>12000</v>
      </c>
      <c r="F1765" s="14">
        <f>(Table1[[#This Row],[2021]]-Table1[[#This Row],[2020]])/Table1[[#This Row],[2020]]</f>
        <v>-1</v>
      </c>
      <c r="G1765">
        <v>12000</v>
      </c>
    </row>
    <row r="1766" spans="1:7" x14ac:dyDescent="0.25">
      <c r="A1766" t="s">
        <v>479</v>
      </c>
      <c r="B1766" t="s">
        <v>3768</v>
      </c>
      <c r="C1766" s="3">
        <v>17179</v>
      </c>
      <c r="F1766" s="14">
        <f>(Table1[[#This Row],[2021]]-Table1[[#This Row],[2020]])/Table1[[#This Row],[2020]]</f>
        <v>-1</v>
      </c>
      <c r="G1766">
        <v>17179</v>
      </c>
    </row>
    <row r="1767" spans="1:7" x14ac:dyDescent="0.25">
      <c r="A1767" t="s">
        <v>3769</v>
      </c>
      <c r="B1767" t="s">
        <v>3770</v>
      </c>
      <c r="C1767" s="3">
        <v>52318.35</v>
      </c>
      <c r="F1767" s="14">
        <f>(Table1[[#This Row],[2021]]-Table1[[#This Row],[2020]])/Table1[[#This Row],[2020]]</f>
        <v>-1</v>
      </c>
      <c r="G1767">
        <v>52318.35</v>
      </c>
    </row>
    <row r="1768" spans="1:7" x14ac:dyDescent="0.25">
      <c r="A1768" t="s">
        <v>3771</v>
      </c>
      <c r="B1768" t="s">
        <v>3772</v>
      </c>
      <c r="D1768" s="3">
        <v>85</v>
      </c>
      <c r="F1768" s="14" t="e">
        <f>(Table1[[#This Row],[2021]]-Table1[[#This Row],[2020]])/Table1[[#This Row],[2020]]</f>
        <v>#DIV/0!</v>
      </c>
      <c r="G1768">
        <v>85</v>
      </c>
    </row>
    <row r="1769" spans="1:7" x14ac:dyDescent="0.25">
      <c r="A1769" t="s">
        <v>3773</v>
      </c>
      <c r="B1769" t="s">
        <v>3774</v>
      </c>
      <c r="C1769" s="3">
        <v>0</v>
      </c>
      <c r="F1769" s="14" t="e">
        <f>(Table1[[#This Row],[2021]]-Table1[[#This Row],[2020]])/Table1[[#This Row],[2020]]</f>
        <v>#DIV/0!</v>
      </c>
      <c r="G1769">
        <v>0</v>
      </c>
    </row>
    <row r="1770" spans="1:7" x14ac:dyDescent="0.25">
      <c r="A1770" t="s">
        <v>3775</v>
      </c>
      <c r="B1770" t="s">
        <v>3776</v>
      </c>
      <c r="C1770" s="3">
        <v>-8.5265128291212022E-14</v>
      </c>
      <c r="F1770" s="14">
        <f>(Table1[[#This Row],[2021]]-Table1[[#This Row],[2020]])/Table1[[#This Row],[2020]]</f>
        <v>-1</v>
      </c>
      <c r="G1770">
        <v>-8.5265128291212022E-14</v>
      </c>
    </row>
    <row r="1771" spans="1:7" x14ac:dyDescent="0.25">
      <c r="A1771" t="s">
        <v>3777</v>
      </c>
      <c r="B1771" t="s">
        <v>3778</v>
      </c>
      <c r="D1771" s="3">
        <v>2000</v>
      </c>
      <c r="F1771" s="14" t="e">
        <f>(Table1[[#This Row],[2021]]-Table1[[#This Row],[2020]])/Table1[[#This Row],[2020]]</f>
        <v>#DIV/0!</v>
      </c>
      <c r="G1771">
        <v>2000</v>
      </c>
    </row>
    <row r="1772" spans="1:7" x14ac:dyDescent="0.25">
      <c r="A1772" t="s">
        <v>3779</v>
      </c>
      <c r="B1772" t="s">
        <v>3780</v>
      </c>
      <c r="E1772">
        <v>147</v>
      </c>
      <c r="F1772" s="14" t="e">
        <f>(Table1[[#This Row],[2021]]-Table1[[#This Row],[2020]])/Table1[[#This Row],[2020]]</f>
        <v>#DIV/0!</v>
      </c>
      <c r="G1772">
        <v>147</v>
      </c>
    </row>
    <row r="1773" spans="1:7" x14ac:dyDescent="0.25">
      <c r="A1773" t="s">
        <v>3781</v>
      </c>
      <c r="B1773" t="s">
        <v>3782</v>
      </c>
      <c r="D1773" s="3">
        <v>2000</v>
      </c>
      <c r="F1773" s="14" t="e">
        <f>(Table1[[#This Row],[2021]]-Table1[[#This Row],[2020]])/Table1[[#This Row],[2020]]</f>
        <v>#DIV/0!</v>
      </c>
      <c r="G1773">
        <v>2000</v>
      </c>
    </row>
    <row r="1774" spans="1:7" x14ac:dyDescent="0.25">
      <c r="A1774" t="s">
        <v>3783</v>
      </c>
      <c r="B1774" t="s">
        <v>3784</v>
      </c>
      <c r="D1774" s="3">
        <v>2000</v>
      </c>
      <c r="F1774" s="14" t="e">
        <f>(Table1[[#This Row],[2021]]-Table1[[#This Row],[2020]])/Table1[[#This Row],[2020]]</f>
        <v>#DIV/0!</v>
      </c>
      <c r="G1774">
        <v>2000</v>
      </c>
    </row>
    <row r="1775" spans="1:7" x14ac:dyDescent="0.25">
      <c r="A1775" t="s">
        <v>334</v>
      </c>
      <c r="B1775" t="s">
        <v>3785</v>
      </c>
      <c r="C1775" s="3">
        <v>54899.25</v>
      </c>
      <c r="F1775" s="14">
        <f>(Table1[[#This Row],[2021]]-Table1[[#This Row],[2020]])/Table1[[#This Row],[2020]]</f>
        <v>-1</v>
      </c>
      <c r="G1775">
        <v>54899.25</v>
      </c>
    </row>
    <row r="1776" spans="1:7" x14ac:dyDescent="0.25">
      <c r="A1776" t="s">
        <v>3786</v>
      </c>
      <c r="B1776" t="s">
        <v>3787</v>
      </c>
      <c r="D1776" s="3">
        <v>21215.14</v>
      </c>
      <c r="E1776">
        <v>4874.54</v>
      </c>
      <c r="F1776" s="14" t="e">
        <f>(Table1[[#This Row],[2021]]-Table1[[#This Row],[2020]])/Table1[[#This Row],[2020]]</f>
        <v>#DIV/0!</v>
      </c>
      <c r="G1776">
        <v>26089.68</v>
      </c>
    </row>
    <row r="1777" spans="1:7" x14ac:dyDescent="0.25">
      <c r="A1777" t="s">
        <v>3788</v>
      </c>
      <c r="B1777" t="s">
        <v>3789</v>
      </c>
      <c r="E1777">
        <v>2000</v>
      </c>
      <c r="F1777" s="14" t="e">
        <f>(Table1[[#This Row],[2021]]-Table1[[#This Row],[2020]])/Table1[[#This Row],[2020]]</f>
        <v>#DIV/0!</v>
      </c>
      <c r="G1777">
        <v>2000</v>
      </c>
    </row>
    <row r="1778" spans="1:7" x14ac:dyDescent="0.25">
      <c r="A1778" t="s">
        <v>3790</v>
      </c>
      <c r="B1778" t="s">
        <v>3791</v>
      </c>
      <c r="D1778" s="3">
        <v>1000</v>
      </c>
      <c r="F1778" s="14" t="e">
        <f>(Table1[[#This Row],[2021]]-Table1[[#This Row],[2020]])/Table1[[#This Row],[2020]]</f>
        <v>#DIV/0!</v>
      </c>
      <c r="G1778">
        <v>1000</v>
      </c>
    </row>
    <row r="1779" spans="1:7" x14ac:dyDescent="0.25">
      <c r="A1779" t="s">
        <v>3792</v>
      </c>
      <c r="B1779" t="s">
        <v>3793</v>
      </c>
      <c r="D1779" s="3">
        <v>1000</v>
      </c>
      <c r="F1779" s="14" t="e">
        <f>(Table1[[#This Row],[2021]]-Table1[[#This Row],[2020]])/Table1[[#This Row],[2020]]</f>
        <v>#DIV/0!</v>
      </c>
      <c r="G1779">
        <v>1000</v>
      </c>
    </row>
    <row r="1780" spans="1:7" x14ac:dyDescent="0.25">
      <c r="A1780" t="s">
        <v>3794</v>
      </c>
      <c r="B1780" t="s">
        <v>3795</v>
      </c>
      <c r="C1780" s="3">
        <v>4724.99</v>
      </c>
      <c r="F1780" s="14">
        <f>(Table1[[#This Row],[2021]]-Table1[[#This Row],[2020]])/Table1[[#This Row],[2020]]</f>
        <v>-1</v>
      </c>
      <c r="G1780">
        <v>4724.99</v>
      </c>
    </row>
    <row r="1781" spans="1:7" x14ac:dyDescent="0.25">
      <c r="A1781" t="s">
        <v>3796</v>
      </c>
      <c r="B1781" t="s">
        <v>3797</v>
      </c>
      <c r="C1781" s="3">
        <v>524.05999999999995</v>
      </c>
      <c r="F1781" s="14">
        <f>(Table1[[#This Row],[2021]]-Table1[[#This Row],[2020]])/Table1[[#This Row],[2020]]</f>
        <v>-1</v>
      </c>
      <c r="G1781">
        <v>524.05999999999995</v>
      </c>
    </row>
    <row r="1782" spans="1:7" x14ac:dyDescent="0.25">
      <c r="A1782" t="s">
        <v>3798</v>
      </c>
      <c r="B1782" t="s">
        <v>3799</v>
      </c>
      <c r="E1782">
        <v>2000</v>
      </c>
      <c r="F1782" s="14" t="e">
        <f>(Table1[[#This Row],[2021]]-Table1[[#This Row],[2020]])/Table1[[#This Row],[2020]]</f>
        <v>#DIV/0!</v>
      </c>
      <c r="G1782">
        <v>2000</v>
      </c>
    </row>
    <row r="1783" spans="1:7" x14ac:dyDescent="0.25">
      <c r="A1783" t="s">
        <v>3800</v>
      </c>
      <c r="B1783" t="s">
        <v>3801</v>
      </c>
      <c r="C1783" s="3">
        <v>11818.8</v>
      </c>
      <c r="F1783" s="14">
        <f>(Table1[[#This Row],[2021]]-Table1[[#This Row],[2020]])/Table1[[#This Row],[2020]]</f>
        <v>-1</v>
      </c>
      <c r="G1783">
        <v>11818.8</v>
      </c>
    </row>
    <row r="1784" spans="1:7" x14ac:dyDescent="0.25">
      <c r="A1784" t="s">
        <v>3802</v>
      </c>
      <c r="B1784" t="s">
        <v>3803</v>
      </c>
      <c r="C1784" s="3">
        <v>90000</v>
      </c>
      <c r="F1784" s="14">
        <f>(Table1[[#This Row],[2021]]-Table1[[#This Row],[2020]])/Table1[[#This Row],[2020]]</f>
        <v>-1</v>
      </c>
      <c r="G1784">
        <v>90000</v>
      </c>
    </row>
    <row r="1785" spans="1:7" x14ac:dyDescent="0.25">
      <c r="A1785" t="s">
        <v>3804</v>
      </c>
      <c r="B1785" t="s">
        <v>3805</v>
      </c>
      <c r="D1785" s="3">
        <v>2395.5500000000002</v>
      </c>
      <c r="F1785" s="14" t="e">
        <f>(Table1[[#This Row],[2021]]-Table1[[#This Row],[2020]])/Table1[[#This Row],[2020]]</f>
        <v>#DIV/0!</v>
      </c>
      <c r="G1785">
        <v>2395.5500000000002</v>
      </c>
    </row>
    <row r="1786" spans="1:7" x14ac:dyDescent="0.25">
      <c r="A1786" t="s">
        <v>3806</v>
      </c>
      <c r="B1786" t="s">
        <v>3807</v>
      </c>
      <c r="C1786" s="3">
        <v>19950</v>
      </c>
      <c r="F1786" s="14">
        <f>(Table1[[#This Row],[2021]]-Table1[[#This Row],[2020]])/Table1[[#This Row],[2020]]</f>
        <v>-1</v>
      </c>
      <c r="G1786">
        <v>19950</v>
      </c>
    </row>
    <row r="1787" spans="1:7" x14ac:dyDescent="0.25">
      <c r="A1787" t="s">
        <v>3808</v>
      </c>
      <c r="B1787" t="s">
        <v>3809</v>
      </c>
      <c r="C1787" s="3">
        <v>54720</v>
      </c>
      <c r="F1787" s="14">
        <f>(Table1[[#This Row],[2021]]-Table1[[#This Row],[2020]])/Table1[[#This Row],[2020]]</f>
        <v>-1</v>
      </c>
      <c r="G1787">
        <v>54720</v>
      </c>
    </row>
    <row r="1788" spans="1:7" x14ac:dyDescent="0.25">
      <c r="A1788" t="s">
        <v>3810</v>
      </c>
      <c r="B1788" t="s">
        <v>3811</v>
      </c>
      <c r="C1788" s="3">
        <v>40000</v>
      </c>
      <c r="F1788" s="14">
        <f>(Table1[[#This Row],[2021]]-Table1[[#This Row],[2020]])/Table1[[#This Row],[2020]]</f>
        <v>-1</v>
      </c>
      <c r="G1788">
        <v>40000</v>
      </c>
    </row>
    <row r="1789" spans="1:7" x14ac:dyDescent="0.25">
      <c r="A1789" t="s">
        <v>3812</v>
      </c>
      <c r="B1789" t="s">
        <v>3813</v>
      </c>
      <c r="E1789">
        <v>1000</v>
      </c>
      <c r="F1789" s="14" t="e">
        <f>(Table1[[#This Row],[2021]]-Table1[[#This Row],[2020]])/Table1[[#This Row],[2020]]</f>
        <v>#DIV/0!</v>
      </c>
      <c r="G1789">
        <v>1000</v>
      </c>
    </row>
    <row r="1790" spans="1:7" x14ac:dyDescent="0.25">
      <c r="A1790" t="s">
        <v>3814</v>
      </c>
      <c r="B1790" t="s">
        <v>3815</v>
      </c>
      <c r="D1790" s="3">
        <v>85</v>
      </c>
      <c r="F1790" s="14" t="e">
        <f>(Table1[[#This Row],[2021]]-Table1[[#This Row],[2020]])/Table1[[#This Row],[2020]]</f>
        <v>#DIV/0!</v>
      </c>
      <c r="G1790">
        <v>85</v>
      </c>
    </row>
    <row r="1791" spans="1:7" x14ac:dyDescent="0.25">
      <c r="A1791" t="s">
        <v>3816</v>
      </c>
      <c r="B1791" t="s">
        <v>3817</v>
      </c>
      <c r="E1791">
        <v>2000</v>
      </c>
      <c r="F1791" s="14" t="e">
        <f>(Table1[[#This Row],[2021]]-Table1[[#This Row],[2020]])/Table1[[#This Row],[2020]]</f>
        <v>#DIV/0!</v>
      </c>
      <c r="G1791">
        <v>2000</v>
      </c>
    </row>
    <row r="1792" spans="1:7" x14ac:dyDescent="0.25">
      <c r="A1792" t="s">
        <v>3818</v>
      </c>
      <c r="B1792" t="s">
        <v>3819</v>
      </c>
      <c r="C1792" s="3">
        <v>1000</v>
      </c>
      <c r="F1792" s="14">
        <f>(Table1[[#This Row],[2021]]-Table1[[#This Row],[2020]])/Table1[[#This Row],[2020]]</f>
        <v>-1</v>
      </c>
      <c r="G1792">
        <v>1000</v>
      </c>
    </row>
    <row r="1793" spans="1:7" x14ac:dyDescent="0.25">
      <c r="A1793" t="s">
        <v>3820</v>
      </c>
      <c r="B1793" t="s">
        <v>3821</v>
      </c>
      <c r="C1793" s="3">
        <v>11375</v>
      </c>
      <c r="F1793" s="14">
        <f>(Table1[[#This Row],[2021]]-Table1[[#This Row],[2020]])/Table1[[#This Row],[2020]]</f>
        <v>-1</v>
      </c>
      <c r="G1793">
        <v>11375</v>
      </c>
    </row>
    <row r="1794" spans="1:7" x14ac:dyDescent="0.25">
      <c r="A1794" t="s">
        <v>3822</v>
      </c>
      <c r="B1794" t="s">
        <v>3823</v>
      </c>
      <c r="C1794" s="3">
        <v>11317.6</v>
      </c>
      <c r="F1794" s="14">
        <f>(Table1[[#This Row],[2021]]-Table1[[#This Row],[2020]])/Table1[[#This Row],[2020]]</f>
        <v>-1</v>
      </c>
      <c r="G1794">
        <v>11317.6</v>
      </c>
    </row>
    <row r="1795" spans="1:7" x14ac:dyDescent="0.25">
      <c r="A1795" t="s">
        <v>3824</v>
      </c>
      <c r="B1795" t="s">
        <v>3825</v>
      </c>
      <c r="D1795" s="3">
        <v>2000</v>
      </c>
      <c r="F1795" s="14" t="e">
        <f>(Table1[[#This Row],[2021]]-Table1[[#This Row],[2020]])/Table1[[#This Row],[2020]]</f>
        <v>#DIV/0!</v>
      </c>
      <c r="G1795">
        <v>2000</v>
      </c>
    </row>
    <row r="1796" spans="1:7" x14ac:dyDescent="0.25">
      <c r="A1796" t="s">
        <v>3826</v>
      </c>
      <c r="B1796" t="s">
        <v>3827</v>
      </c>
      <c r="D1796" s="3">
        <v>2310</v>
      </c>
      <c r="E1796">
        <v>0</v>
      </c>
      <c r="F1796" s="14" t="e">
        <f>(Table1[[#This Row],[2021]]-Table1[[#This Row],[2020]])/Table1[[#This Row],[2020]]</f>
        <v>#DIV/0!</v>
      </c>
      <c r="G1796">
        <v>2310</v>
      </c>
    </row>
    <row r="1797" spans="1:7" x14ac:dyDescent="0.25">
      <c r="A1797" t="s">
        <v>3828</v>
      </c>
      <c r="B1797" t="s">
        <v>3829</v>
      </c>
      <c r="C1797" s="3">
        <v>210000</v>
      </c>
      <c r="F1797" s="14">
        <f>(Table1[[#This Row],[2021]]-Table1[[#This Row],[2020]])/Table1[[#This Row],[2020]]</f>
        <v>-1</v>
      </c>
      <c r="G1797">
        <v>210000</v>
      </c>
    </row>
    <row r="1798" spans="1:7" x14ac:dyDescent="0.25">
      <c r="A1798" t="s">
        <v>3830</v>
      </c>
      <c r="B1798" t="s">
        <v>3831</v>
      </c>
      <c r="C1798" s="3">
        <v>47399.6</v>
      </c>
      <c r="F1798" s="14">
        <f>(Table1[[#This Row],[2021]]-Table1[[#This Row],[2020]])/Table1[[#This Row],[2020]]</f>
        <v>-1</v>
      </c>
      <c r="G1798">
        <v>47399.6</v>
      </c>
    </row>
    <row r="1799" spans="1:7" x14ac:dyDescent="0.25">
      <c r="A1799" t="s">
        <v>3832</v>
      </c>
      <c r="B1799" t="s">
        <v>3833</v>
      </c>
      <c r="C1799" s="3">
        <v>117018.1</v>
      </c>
      <c r="F1799" s="14">
        <f>(Table1[[#This Row],[2021]]-Table1[[#This Row],[2020]])/Table1[[#This Row],[2020]]</f>
        <v>-1</v>
      </c>
      <c r="G1799">
        <v>117018.1</v>
      </c>
    </row>
    <row r="1800" spans="1:7" x14ac:dyDescent="0.25">
      <c r="A1800" t="s">
        <v>3834</v>
      </c>
      <c r="B1800" t="s">
        <v>3835</v>
      </c>
      <c r="D1800" s="3">
        <v>2000</v>
      </c>
      <c r="F1800" s="14" t="e">
        <f>(Table1[[#This Row],[2021]]-Table1[[#This Row],[2020]])/Table1[[#This Row],[2020]]</f>
        <v>#DIV/0!</v>
      </c>
      <c r="G1800">
        <v>2000</v>
      </c>
    </row>
    <row r="1801" spans="1:7" x14ac:dyDescent="0.25">
      <c r="A1801" t="s">
        <v>3836</v>
      </c>
      <c r="B1801" t="s">
        <v>3837</v>
      </c>
      <c r="C1801" s="3">
        <v>16282.88</v>
      </c>
      <c r="F1801" s="14">
        <f>(Table1[[#This Row],[2021]]-Table1[[#This Row],[2020]])/Table1[[#This Row],[2020]]</f>
        <v>-1</v>
      </c>
      <c r="G1801">
        <v>16282.88</v>
      </c>
    </row>
    <row r="1802" spans="1:7" x14ac:dyDescent="0.25">
      <c r="A1802" t="s">
        <v>3838</v>
      </c>
      <c r="B1802" t="s">
        <v>3839</v>
      </c>
      <c r="C1802" s="3">
        <v>3112.2</v>
      </c>
      <c r="F1802" s="14">
        <f>(Table1[[#This Row],[2021]]-Table1[[#This Row],[2020]])/Table1[[#This Row],[2020]]</f>
        <v>-1</v>
      </c>
      <c r="G1802">
        <v>3112.2</v>
      </c>
    </row>
    <row r="1803" spans="1:7" x14ac:dyDescent="0.25">
      <c r="A1803" t="s">
        <v>3840</v>
      </c>
      <c r="B1803" t="s">
        <v>3841</v>
      </c>
      <c r="C1803" s="3">
        <v>2155</v>
      </c>
      <c r="F1803" s="14">
        <f>(Table1[[#This Row],[2021]]-Table1[[#This Row],[2020]])/Table1[[#This Row],[2020]]</f>
        <v>-1</v>
      </c>
      <c r="G1803">
        <v>2155</v>
      </c>
    </row>
    <row r="1804" spans="1:7" x14ac:dyDescent="0.25">
      <c r="A1804" t="s">
        <v>3842</v>
      </c>
      <c r="B1804" t="s">
        <v>3843</v>
      </c>
      <c r="C1804" s="3">
        <v>9014</v>
      </c>
      <c r="F1804" s="14">
        <f>(Table1[[#This Row],[2021]]-Table1[[#This Row],[2020]])/Table1[[#This Row],[2020]]</f>
        <v>-1</v>
      </c>
      <c r="G1804">
        <v>9014</v>
      </c>
    </row>
    <row r="1805" spans="1:7" x14ac:dyDescent="0.25">
      <c r="A1805" t="s">
        <v>3844</v>
      </c>
      <c r="B1805" t="s">
        <v>3845</v>
      </c>
      <c r="E1805">
        <v>24000</v>
      </c>
      <c r="F1805" s="14" t="e">
        <f>(Table1[[#This Row],[2021]]-Table1[[#This Row],[2020]])/Table1[[#This Row],[2020]]</f>
        <v>#DIV/0!</v>
      </c>
      <c r="G1805">
        <v>24000</v>
      </c>
    </row>
    <row r="1806" spans="1:7" x14ac:dyDescent="0.25">
      <c r="A1806" t="s">
        <v>3846</v>
      </c>
      <c r="B1806" t="s">
        <v>3847</v>
      </c>
      <c r="D1806" s="3">
        <v>85</v>
      </c>
      <c r="F1806" s="14" t="e">
        <f>(Table1[[#This Row],[2021]]-Table1[[#This Row],[2020]])/Table1[[#This Row],[2020]]</f>
        <v>#DIV/0!</v>
      </c>
      <c r="G1806">
        <v>85</v>
      </c>
    </row>
    <row r="1807" spans="1:7" x14ac:dyDescent="0.25">
      <c r="A1807" t="s">
        <v>3848</v>
      </c>
      <c r="B1807" t="s">
        <v>3849</v>
      </c>
      <c r="C1807" s="3">
        <v>1000</v>
      </c>
      <c r="F1807" s="14">
        <f>(Table1[[#This Row],[2021]]-Table1[[#This Row],[2020]])/Table1[[#This Row],[2020]]</f>
        <v>-1</v>
      </c>
      <c r="G1807">
        <v>1000</v>
      </c>
    </row>
    <row r="1808" spans="1:7" x14ac:dyDescent="0.25">
      <c r="A1808" t="s">
        <v>3850</v>
      </c>
      <c r="B1808" t="s">
        <v>3851</v>
      </c>
      <c r="D1808" s="3">
        <v>42875</v>
      </c>
      <c r="F1808" s="14" t="e">
        <f>(Table1[[#This Row],[2021]]-Table1[[#This Row],[2020]])/Table1[[#This Row],[2020]]</f>
        <v>#DIV/0!</v>
      </c>
      <c r="G1808">
        <v>42875</v>
      </c>
    </row>
    <row r="1809" spans="1:7" x14ac:dyDescent="0.25">
      <c r="A1809" t="s">
        <v>3852</v>
      </c>
      <c r="B1809" t="s">
        <v>3853</v>
      </c>
      <c r="D1809" s="3">
        <v>4475</v>
      </c>
      <c r="F1809" s="14" t="e">
        <f>(Table1[[#This Row],[2021]]-Table1[[#This Row],[2020]])/Table1[[#This Row],[2020]]</f>
        <v>#DIV/0!</v>
      </c>
      <c r="G1809">
        <v>4475</v>
      </c>
    </row>
    <row r="1810" spans="1:7" x14ac:dyDescent="0.25">
      <c r="A1810" t="s">
        <v>3854</v>
      </c>
      <c r="B1810" t="s">
        <v>3855</v>
      </c>
      <c r="D1810" s="3">
        <v>1000</v>
      </c>
      <c r="F1810" s="14" t="e">
        <f>(Table1[[#This Row],[2021]]-Table1[[#This Row],[2020]])/Table1[[#This Row],[2020]]</f>
        <v>#DIV/0!</v>
      </c>
      <c r="G1810">
        <v>1000</v>
      </c>
    </row>
    <row r="1811" spans="1:7" x14ac:dyDescent="0.25">
      <c r="A1811" t="s">
        <v>3856</v>
      </c>
      <c r="B1811" t="s">
        <v>3857</v>
      </c>
      <c r="D1811" s="3">
        <v>6600</v>
      </c>
      <c r="E1811">
        <v>350</v>
      </c>
      <c r="F1811" s="14" t="e">
        <f>(Table1[[#This Row],[2021]]-Table1[[#This Row],[2020]])/Table1[[#This Row],[2020]]</f>
        <v>#DIV/0!</v>
      </c>
      <c r="G1811">
        <v>6950</v>
      </c>
    </row>
    <row r="1812" spans="1:7" x14ac:dyDescent="0.25">
      <c r="A1812" t="s">
        <v>3858</v>
      </c>
      <c r="B1812" t="s">
        <v>3859</v>
      </c>
      <c r="C1812" s="3">
        <v>2934</v>
      </c>
      <c r="F1812" s="14">
        <f>(Table1[[#This Row],[2021]]-Table1[[#This Row],[2020]])/Table1[[#This Row],[2020]]</f>
        <v>-1</v>
      </c>
      <c r="G1812">
        <v>2934</v>
      </c>
    </row>
    <row r="1813" spans="1:7" x14ac:dyDescent="0.25">
      <c r="A1813" t="s">
        <v>3860</v>
      </c>
      <c r="B1813" t="s">
        <v>3861</v>
      </c>
      <c r="D1813" s="3">
        <v>1000</v>
      </c>
      <c r="F1813" s="14" t="e">
        <f>(Table1[[#This Row],[2021]]-Table1[[#This Row],[2020]])/Table1[[#This Row],[2020]]</f>
        <v>#DIV/0!</v>
      </c>
      <c r="G1813">
        <v>1000</v>
      </c>
    </row>
    <row r="1814" spans="1:7" x14ac:dyDescent="0.25">
      <c r="A1814" t="s">
        <v>3862</v>
      </c>
      <c r="B1814" t="s">
        <v>3863</v>
      </c>
      <c r="D1814" s="3">
        <v>1787.55</v>
      </c>
      <c r="E1814">
        <v>0</v>
      </c>
      <c r="F1814" s="14" t="e">
        <f>(Table1[[#This Row],[2021]]-Table1[[#This Row],[2020]])/Table1[[#This Row],[2020]]</f>
        <v>#DIV/0!</v>
      </c>
      <c r="G1814">
        <v>1787.55</v>
      </c>
    </row>
    <row r="1815" spans="1:7" x14ac:dyDescent="0.25">
      <c r="A1815" t="s">
        <v>3864</v>
      </c>
      <c r="B1815" t="s">
        <v>3865</v>
      </c>
      <c r="D1815" s="3">
        <v>3014.45</v>
      </c>
      <c r="F1815" s="14" t="e">
        <f>(Table1[[#This Row],[2021]]-Table1[[#This Row],[2020]])/Table1[[#This Row],[2020]]</f>
        <v>#DIV/0!</v>
      </c>
      <c r="G1815">
        <v>3014.45</v>
      </c>
    </row>
    <row r="1816" spans="1:7" x14ac:dyDescent="0.25">
      <c r="A1816" t="s">
        <v>3866</v>
      </c>
      <c r="B1816" t="s">
        <v>3867</v>
      </c>
      <c r="D1816" s="3">
        <v>5500</v>
      </c>
      <c r="F1816" s="14" t="e">
        <f>(Table1[[#This Row],[2021]]-Table1[[#This Row],[2020]])/Table1[[#This Row],[2020]]</f>
        <v>#DIV/0!</v>
      </c>
      <c r="G1816">
        <v>5500</v>
      </c>
    </row>
    <row r="1817" spans="1:7" x14ac:dyDescent="0.25">
      <c r="A1817" t="s">
        <v>3868</v>
      </c>
      <c r="B1817" t="s">
        <v>3869</v>
      </c>
      <c r="D1817" s="3">
        <v>1000</v>
      </c>
      <c r="F1817" s="14" t="e">
        <f>(Table1[[#This Row],[2021]]-Table1[[#This Row],[2020]])/Table1[[#This Row],[2020]]</f>
        <v>#DIV/0!</v>
      </c>
      <c r="G1817">
        <v>1000</v>
      </c>
    </row>
    <row r="1818" spans="1:7" x14ac:dyDescent="0.25">
      <c r="A1818" t="s">
        <v>3870</v>
      </c>
      <c r="B1818" t="s">
        <v>3871</v>
      </c>
      <c r="C1818" s="3">
        <v>2000</v>
      </c>
      <c r="F1818" s="14">
        <f>(Table1[[#This Row],[2021]]-Table1[[#This Row],[2020]])/Table1[[#This Row],[2020]]</f>
        <v>-1</v>
      </c>
      <c r="G1818">
        <v>2000</v>
      </c>
    </row>
    <row r="1819" spans="1:7" x14ac:dyDescent="0.25">
      <c r="A1819" t="s">
        <v>3872</v>
      </c>
      <c r="B1819" t="s">
        <v>3873</v>
      </c>
      <c r="D1819" s="3">
        <v>7342</v>
      </c>
      <c r="F1819" s="14" t="e">
        <f>(Table1[[#This Row],[2021]]-Table1[[#This Row],[2020]])/Table1[[#This Row],[2020]]</f>
        <v>#DIV/0!</v>
      </c>
      <c r="G1819">
        <v>7342</v>
      </c>
    </row>
    <row r="1820" spans="1:7" x14ac:dyDescent="0.25">
      <c r="A1820" t="s">
        <v>3874</v>
      </c>
      <c r="B1820" t="s">
        <v>3875</v>
      </c>
      <c r="E1820">
        <v>2000</v>
      </c>
      <c r="F1820" s="14" t="e">
        <f>(Table1[[#This Row],[2021]]-Table1[[#This Row],[2020]])/Table1[[#This Row],[2020]]</f>
        <v>#DIV/0!</v>
      </c>
      <c r="G1820">
        <v>2000</v>
      </c>
    </row>
    <row r="1821" spans="1:7" x14ac:dyDescent="0.25">
      <c r="A1821" t="s">
        <v>3876</v>
      </c>
      <c r="B1821" t="s">
        <v>3877</v>
      </c>
      <c r="D1821" s="3">
        <v>1193.7</v>
      </c>
      <c r="F1821" s="14" t="e">
        <f>(Table1[[#This Row],[2021]]-Table1[[#This Row],[2020]])/Table1[[#This Row],[2020]]</f>
        <v>#DIV/0!</v>
      </c>
      <c r="G1821">
        <v>1193.7</v>
      </c>
    </row>
    <row r="1822" spans="1:7" x14ac:dyDescent="0.25">
      <c r="A1822" t="s">
        <v>3878</v>
      </c>
      <c r="B1822" t="s">
        <v>3879</v>
      </c>
      <c r="E1822">
        <v>0</v>
      </c>
      <c r="F1822" s="14" t="e">
        <f>(Table1[[#This Row],[2021]]-Table1[[#This Row],[2020]])/Table1[[#This Row],[2020]]</f>
        <v>#DIV/0!</v>
      </c>
      <c r="G1822">
        <v>0</v>
      </c>
    </row>
    <row r="1823" spans="1:7" x14ac:dyDescent="0.25">
      <c r="A1823" t="s">
        <v>3880</v>
      </c>
      <c r="B1823" t="s">
        <v>3881</v>
      </c>
      <c r="D1823" s="3">
        <v>5000</v>
      </c>
      <c r="F1823" s="14" t="e">
        <f>(Table1[[#This Row],[2021]]-Table1[[#This Row],[2020]])/Table1[[#This Row],[2020]]</f>
        <v>#DIV/0!</v>
      </c>
      <c r="G1823">
        <v>5000</v>
      </c>
    </row>
    <row r="1824" spans="1:7" x14ac:dyDescent="0.25">
      <c r="A1824" t="s">
        <v>3882</v>
      </c>
      <c r="B1824" t="s">
        <v>3883</v>
      </c>
      <c r="D1824" s="3">
        <v>2000</v>
      </c>
      <c r="F1824" s="14" t="e">
        <f>(Table1[[#This Row],[2021]]-Table1[[#This Row],[2020]])/Table1[[#This Row],[2020]]</f>
        <v>#DIV/0!</v>
      </c>
      <c r="G1824">
        <v>2000</v>
      </c>
    </row>
    <row r="1825" spans="1:7" x14ac:dyDescent="0.25">
      <c r="A1825" t="s">
        <v>3884</v>
      </c>
      <c r="B1825" t="s">
        <v>3885</v>
      </c>
      <c r="D1825" s="3">
        <v>6600</v>
      </c>
      <c r="F1825" s="14" t="e">
        <f>(Table1[[#This Row],[2021]]-Table1[[#This Row],[2020]])/Table1[[#This Row],[2020]]</f>
        <v>#DIV/0!</v>
      </c>
      <c r="G1825">
        <v>6600</v>
      </c>
    </row>
    <row r="1826" spans="1:7" x14ac:dyDescent="0.25">
      <c r="A1826" t="s">
        <v>3886</v>
      </c>
      <c r="B1826" t="s">
        <v>3887</v>
      </c>
      <c r="D1826" s="3">
        <v>20000</v>
      </c>
      <c r="F1826" s="14" t="e">
        <f>(Table1[[#This Row],[2021]]-Table1[[#This Row],[2020]])/Table1[[#This Row],[2020]]</f>
        <v>#DIV/0!</v>
      </c>
      <c r="G1826">
        <v>20000</v>
      </c>
    </row>
    <row r="1827" spans="1:7" x14ac:dyDescent="0.25">
      <c r="A1827" t="s">
        <v>3888</v>
      </c>
      <c r="B1827" t="s">
        <v>3889</v>
      </c>
      <c r="D1827" s="3">
        <v>5000</v>
      </c>
      <c r="F1827" s="14" t="e">
        <f>(Table1[[#This Row],[2021]]-Table1[[#This Row],[2020]])/Table1[[#This Row],[2020]]</f>
        <v>#DIV/0!</v>
      </c>
      <c r="G1827">
        <v>5000</v>
      </c>
    </row>
    <row r="1828" spans="1:7" x14ac:dyDescent="0.25">
      <c r="A1828" t="s">
        <v>3890</v>
      </c>
      <c r="B1828" t="s">
        <v>3891</v>
      </c>
      <c r="D1828" s="3">
        <v>8379.9000000000015</v>
      </c>
      <c r="E1828">
        <v>8752.11</v>
      </c>
      <c r="F1828" s="14" t="e">
        <f>(Table1[[#This Row],[2021]]-Table1[[#This Row],[2020]])/Table1[[#This Row],[2020]]</f>
        <v>#DIV/0!</v>
      </c>
      <c r="G1828">
        <v>17132.010000000002</v>
      </c>
    </row>
    <row r="1829" spans="1:7" x14ac:dyDescent="0.25">
      <c r="A1829" t="s">
        <v>3892</v>
      </c>
      <c r="B1829" t="s">
        <v>3893</v>
      </c>
      <c r="D1829" s="3">
        <v>2000</v>
      </c>
      <c r="F1829" s="14" t="e">
        <f>(Table1[[#This Row],[2021]]-Table1[[#This Row],[2020]])/Table1[[#This Row],[2020]]</f>
        <v>#DIV/0!</v>
      </c>
      <c r="G1829">
        <v>2000</v>
      </c>
    </row>
    <row r="1830" spans="1:7" x14ac:dyDescent="0.25">
      <c r="A1830" t="s">
        <v>3894</v>
      </c>
      <c r="B1830" t="s">
        <v>3895</v>
      </c>
      <c r="D1830" s="3">
        <v>550</v>
      </c>
      <c r="F1830" s="14" t="e">
        <f>(Table1[[#This Row],[2021]]-Table1[[#This Row],[2020]])/Table1[[#This Row],[2020]]</f>
        <v>#DIV/0!</v>
      </c>
      <c r="G1830">
        <v>550</v>
      </c>
    </row>
    <row r="1831" spans="1:7" x14ac:dyDescent="0.25">
      <c r="A1831" t="s">
        <v>3896</v>
      </c>
      <c r="B1831" t="s">
        <v>3897</v>
      </c>
      <c r="D1831" s="3">
        <v>20000</v>
      </c>
      <c r="F1831" s="14" t="e">
        <f>(Table1[[#This Row],[2021]]-Table1[[#This Row],[2020]])/Table1[[#This Row],[2020]]</f>
        <v>#DIV/0!</v>
      </c>
      <c r="G1831">
        <v>20000</v>
      </c>
    </row>
    <row r="1832" spans="1:7" x14ac:dyDescent="0.25">
      <c r="A1832" t="s">
        <v>3898</v>
      </c>
      <c r="B1832" t="s">
        <v>3899</v>
      </c>
      <c r="C1832" s="3">
        <v>1650</v>
      </c>
      <c r="F1832" s="14">
        <f>(Table1[[#This Row],[2021]]-Table1[[#This Row],[2020]])/Table1[[#This Row],[2020]]</f>
        <v>-1</v>
      </c>
      <c r="G1832">
        <v>1650</v>
      </c>
    </row>
    <row r="1833" spans="1:7" x14ac:dyDescent="0.25">
      <c r="A1833" t="s">
        <v>3900</v>
      </c>
      <c r="B1833" t="s">
        <v>3901</v>
      </c>
      <c r="C1833" s="3">
        <v>25067</v>
      </c>
      <c r="F1833" s="14">
        <f>(Table1[[#This Row],[2021]]-Table1[[#This Row],[2020]])/Table1[[#This Row],[2020]]</f>
        <v>-1</v>
      </c>
      <c r="G1833">
        <v>25067</v>
      </c>
    </row>
    <row r="1834" spans="1:7" x14ac:dyDescent="0.25">
      <c r="A1834" t="s">
        <v>3902</v>
      </c>
      <c r="B1834" t="s">
        <v>3903</v>
      </c>
      <c r="C1834" s="3">
        <v>6000.6</v>
      </c>
      <c r="F1834" s="14">
        <f>(Table1[[#This Row],[2021]]-Table1[[#This Row],[2020]])/Table1[[#This Row],[2020]]</f>
        <v>-1</v>
      </c>
      <c r="G1834">
        <v>6000.6</v>
      </c>
    </row>
    <row r="1835" spans="1:7" x14ac:dyDescent="0.25">
      <c r="A1835" t="s">
        <v>3904</v>
      </c>
      <c r="B1835" t="s">
        <v>3905</v>
      </c>
      <c r="C1835" s="3">
        <v>954.4</v>
      </c>
      <c r="F1835" s="14">
        <f>(Table1[[#This Row],[2021]]-Table1[[#This Row],[2020]])/Table1[[#This Row],[2020]]</f>
        <v>-1</v>
      </c>
      <c r="G1835">
        <v>954.4</v>
      </c>
    </row>
    <row r="1836" spans="1:7" x14ac:dyDescent="0.25">
      <c r="A1836" t="s">
        <v>3906</v>
      </c>
      <c r="B1836" t="s">
        <v>3907</v>
      </c>
      <c r="E1836">
        <v>2000</v>
      </c>
      <c r="F1836" s="14" t="e">
        <f>(Table1[[#This Row],[2021]]-Table1[[#This Row],[2020]])/Table1[[#This Row],[2020]]</f>
        <v>#DIV/0!</v>
      </c>
      <c r="G1836">
        <v>2000</v>
      </c>
    </row>
    <row r="1837" spans="1:7" x14ac:dyDescent="0.25">
      <c r="A1837" t="s">
        <v>3908</v>
      </c>
      <c r="B1837" t="s">
        <v>3909</v>
      </c>
      <c r="C1837" s="3">
        <v>1510</v>
      </c>
      <c r="F1837" s="14">
        <f>(Table1[[#This Row],[2021]]-Table1[[#This Row],[2020]])/Table1[[#This Row],[2020]]</f>
        <v>-1</v>
      </c>
      <c r="G1837">
        <v>1510</v>
      </c>
    </row>
    <row r="1838" spans="1:7" x14ac:dyDescent="0.25">
      <c r="A1838" t="s">
        <v>3910</v>
      </c>
      <c r="B1838" t="s">
        <v>3911</v>
      </c>
      <c r="C1838" s="3">
        <v>5500</v>
      </c>
      <c r="F1838" s="14">
        <f>(Table1[[#This Row],[2021]]-Table1[[#This Row],[2020]])/Table1[[#This Row],[2020]]</f>
        <v>-1</v>
      </c>
      <c r="G1838">
        <v>5500</v>
      </c>
    </row>
    <row r="1839" spans="1:7" x14ac:dyDescent="0.25">
      <c r="A1839" t="s">
        <v>3912</v>
      </c>
      <c r="B1839" t="s">
        <v>3913</v>
      </c>
      <c r="D1839" s="3">
        <v>2000</v>
      </c>
      <c r="F1839" s="14" t="e">
        <f>(Table1[[#This Row],[2021]]-Table1[[#This Row],[2020]])/Table1[[#This Row],[2020]]</f>
        <v>#DIV/0!</v>
      </c>
      <c r="G1839">
        <v>2000</v>
      </c>
    </row>
    <row r="1840" spans="1:7" x14ac:dyDescent="0.25">
      <c r="A1840" t="s">
        <v>3914</v>
      </c>
      <c r="B1840" t="s">
        <v>3915</v>
      </c>
      <c r="D1840" s="3">
        <v>300</v>
      </c>
      <c r="F1840" s="14" t="e">
        <f>(Table1[[#This Row],[2021]]-Table1[[#This Row],[2020]])/Table1[[#This Row],[2020]]</f>
        <v>#DIV/0!</v>
      </c>
      <c r="G1840">
        <v>300</v>
      </c>
    </row>
    <row r="1841" spans="1:7" x14ac:dyDescent="0.25">
      <c r="A1841" t="s">
        <v>3916</v>
      </c>
      <c r="B1841" t="s">
        <v>3917</v>
      </c>
      <c r="D1841" s="3">
        <v>2000</v>
      </c>
      <c r="F1841" s="14" t="e">
        <f>(Table1[[#This Row],[2021]]-Table1[[#This Row],[2020]])/Table1[[#This Row],[2020]]</f>
        <v>#DIV/0!</v>
      </c>
      <c r="G1841">
        <v>2000</v>
      </c>
    </row>
    <row r="1842" spans="1:7" x14ac:dyDescent="0.25">
      <c r="A1842" t="s">
        <v>3918</v>
      </c>
      <c r="B1842" t="s">
        <v>3919</v>
      </c>
      <c r="C1842" s="3">
        <v>95400</v>
      </c>
      <c r="F1842" s="14">
        <f>(Table1[[#This Row],[2021]]-Table1[[#This Row],[2020]])/Table1[[#This Row],[2020]]</f>
        <v>-1</v>
      </c>
      <c r="G1842">
        <v>95400</v>
      </c>
    </row>
    <row r="1843" spans="1:7" x14ac:dyDescent="0.25">
      <c r="A1843" t="s">
        <v>3920</v>
      </c>
      <c r="B1843" t="s">
        <v>3921</v>
      </c>
      <c r="C1843" s="3">
        <v>10000</v>
      </c>
      <c r="F1843" s="14">
        <f>(Table1[[#This Row],[2021]]-Table1[[#This Row],[2020]])/Table1[[#This Row],[2020]]</f>
        <v>-1</v>
      </c>
      <c r="G1843">
        <v>10000</v>
      </c>
    </row>
    <row r="1844" spans="1:7" x14ac:dyDescent="0.25">
      <c r="A1844" t="s">
        <v>3922</v>
      </c>
      <c r="B1844" t="s">
        <v>3923</v>
      </c>
      <c r="D1844" s="3">
        <v>133524.29999999999</v>
      </c>
      <c r="F1844" s="14" t="e">
        <f>(Table1[[#This Row],[2021]]-Table1[[#This Row],[2020]])/Table1[[#This Row],[2020]]</f>
        <v>#DIV/0!</v>
      </c>
      <c r="G1844">
        <v>133524.29999999999</v>
      </c>
    </row>
    <row r="1845" spans="1:7" x14ac:dyDescent="0.25">
      <c r="A1845" t="s">
        <v>3924</v>
      </c>
      <c r="B1845" t="s">
        <v>3925</v>
      </c>
      <c r="D1845" s="3">
        <v>85</v>
      </c>
      <c r="F1845" s="14" t="e">
        <f>(Table1[[#This Row],[2021]]-Table1[[#This Row],[2020]])/Table1[[#This Row],[2020]]</f>
        <v>#DIV/0!</v>
      </c>
      <c r="G1845">
        <v>85</v>
      </c>
    </row>
    <row r="1846" spans="1:7" x14ac:dyDescent="0.25">
      <c r="A1846" t="s">
        <v>3926</v>
      </c>
      <c r="B1846" t="s">
        <v>3927</v>
      </c>
      <c r="D1846" s="3">
        <v>2000</v>
      </c>
      <c r="F1846" s="14" t="e">
        <f>(Table1[[#This Row],[2021]]-Table1[[#This Row],[2020]])/Table1[[#This Row],[2020]]</f>
        <v>#DIV/0!</v>
      </c>
      <c r="G1846">
        <v>2000</v>
      </c>
    </row>
    <row r="1847" spans="1:7" x14ac:dyDescent="0.25">
      <c r="A1847" t="s">
        <v>3928</v>
      </c>
      <c r="B1847" t="s">
        <v>3929</v>
      </c>
      <c r="D1847" s="3">
        <v>1000</v>
      </c>
      <c r="F1847" s="14" t="e">
        <f>(Table1[[#This Row],[2021]]-Table1[[#This Row],[2020]])/Table1[[#This Row],[2020]]</f>
        <v>#DIV/0!</v>
      </c>
      <c r="G1847">
        <v>1000</v>
      </c>
    </row>
    <row r="1848" spans="1:7" x14ac:dyDescent="0.25">
      <c r="A1848" t="s">
        <v>3930</v>
      </c>
      <c r="B1848" t="s">
        <v>3931</v>
      </c>
      <c r="C1848" s="3">
        <v>150</v>
      </c>
      <c r="F1848" s="14">
        <f>(Table1[[#This Row],[2021]]-Table1[[#This Row],[2020]])/Table1[[#This Row],[2020]]</f>
        <v>-1</v>
      </c>
      <c r="G1848">
        <v>150</v>
      </c>
    </row>
    <row r="1849" spans="1:7" x14ac:dyDescent="0.25">
      <c r="A1849" t="s">
        <v>3932</v>
      </c>
      <c r="B1849" t="s">
        <v>3933</v>
      </c>
      <c r="D1849" s="3">
        <v>1000</v>
      </c>
      <c r="F1849" s="14" t="e">
        <f>(Table1[[#This Row],[2021]]-Table1[[#This Row],[2020]])/Table1[[#This Row],[2020]]</f>
        <v>#DIV/0!</v>
      </c>
      <c r="G1849">
        <v>1000</v>
      </c>
    </row>
    <row r="1850" spans="1:7" x14ac:dyDescent="0.25">
      <c r="A1850" t="s">
        <v>3934</v>
      </c>
      <c r="B1850" t="s">
        <v>3935</v>
      </c>
      <c r="D1850" s="3">
        <v>2000</v>
      </c>
      <c r="F1850" s="14" t="e">
        <f>(Table1[[#This Row],[2021]]-Table1[[#This Row],[2020]])/Table1[[#This Row],[2020]]</f>
        <v>#DIV/0!</v>
      </c>
      <c r="G1850">
        <v>2000</v>
      </c>
    </row>
    <row r="1851" spans="1:7" x14ac:dyDescent="0.25">
      <c r="A1851" t="s">
        <v>3936</v>
      </c>
      <c r="B1851" t="s">
        <v>3937</v>
      </c>
      <c r="C1851" s="3">
        <v>150</v>
      </c>
      <c r="F1851" s="14">
        <f>(Table1[[#This Row],[2021]]-Table1[[#This Row],[2020]])/Table1[[#This Row],[2020]]</f>
        <v>-1</v>
      </c>
      <c r="G1851">
        <v>150</v>
      </c>
    </row>
    <row r="1852" spans="1:7" x14ac:dyDescent="0.25">
      <c r="A1852" t="s">
        <v>3938</v>
      </c>
      <c r="B1852" t="s">
        <v>3939</v>
      </c>
      <c r="D1852" s="3">
        <v>10002</v>
      </c>
      <c r="F1852" s="14" t="e">
        <f>(Table1[[#This Row],[2021]]-Table1[[#This Row],[2020]])/Table1[[#This Row],[2020]]</f>
        <v>#DIV/0!</v>
      </c>
      <c r="G1852">
        <v>10002</v>
      </c>
    </row>
    <row r="1853" spans="1:7" x14ac:dyDescent="0.25">
      <c r="A1853" t="s">
        <v>3940</v>
      </c>
      <c r="B1853" t="s">
        <v>3941</v>
      </c>
      <c r="C1853" s="3">
        <v>150</v>
      </c>
      <c r="F1853" s="14">
        <f>(Table1[[#This Row],[2021]]-Table1[[#This Row],[2020]])/Table1[[#This Row],[2020]]</f>
        <v>-1</v>
      </c>
      <c r="G1853">
        <v>150</v>
      </c>
    </row>
    <row r="1854" spans="1:7" x14ac:dyDescent="0.25">
      <c r="A1854" t="s">
        <v>3942</v>
      </c>
      <c r="B1854" t="s">
        <v>3943</v>
      </c>
      <c r="C1854" s="3">
        <v>2500</v>
      </c>
      <c r="F1854" s="14">
        <f>(Table1[[#This Row],[2021]]-Table1[[#This Row],[2020]])/Table1[[#This Row],[2020]]</f>
        <v>-1</v>
      </c>
      <c r="G1854">
        <v>2500</v>
      </c>
    </row>
    <row r="1855" spans="1:7" x14ac:dyDescent="0.25">
      <c r="A1855" t="s">
        <v>3944</v>
      </c>
      <c r="B1855" t="s">
        <v>3945</v>
      </c>
      <c r="D1855" s="3">
        <v>2000</v>
      </c>
      <c r="F1855" s="14" t="e">
        <f>(Table1[[#This Row],[2021]]-Table1[[#This Row],[2020]])/Table1[[#This Row],[2020]]</f>
        <v>#DIV/0!</v>
      </c>
      <c r="G1855">
        <v>2000</v>
      </c>
    </row>
    <row r="1856" spans="1:7" x14ac:dyDescent="0.25">
      <c r="A1856" t="s">
        <v>3946</v>
      </c>
      <c r="B1856" t="s">
        <v>3947</v>
      </c>
      <c r="D1856" s="3">
        <v>1000</v>
      </c>
      <c r="F1856" s="14" t="e">
        <f>(Table1[[#This Row],[2021]]-Table1[[#This Row],[2020]])/Table1[[#This Row],[2020]]</f>
        <v>#DIV/0!</v>
      </c>
      <c r="G1856">
        <v>1000</v>
      </c>
    </row>
    <row r="1857" spans="1:7" x14ac:dyDescent="0.25">
      <c r="A1857" t="s">
        <v>3948</v>
      </c>
      <c r="B1857" t="s">
        <v>3949</v>
      </c>
      <c r="D1857" s="3">
        <v>2000</v>
      </c>
      <c r="F1857" s="14" t="e">
        <f>(Table1[[#This Row],[2021]]-Table1[[#This Row],[2020]])/Table1[[#This Row],[2020]]</f>
        <v>#DIV/0!</v>
      </c>
      <c r="G1857">
        <v>2000</v>
      </c>
    </row>
    <row r="1858" spans="1:7" x14ac:dyDescent="0.25">
      <c r="A1858" t="s">
        <v>3950</v>
      </c>
      <c r="B1858" t="s">
        <v>3951</v>
      </c>
      <c r="C1858" s="3">
        <v>14179.2</v>
      </c>
      <c r="F1858" s="14">
        <f>(Table1[[#This Row],[2021]]-Table1[[#This Row],[2020]])/Table1[[#This Row],[2020]]</f>
        <v>-1</v>
      </c>
      <c r="G1858">
        <v>14179.2</v>
      </c>
    </row>
    <row r="1859" spans="1:7" x14ac:dyDescent="0.25">
      <c r="A1859" t="s">
        <v>3952</v>
      </c>
      <c r="B1859" t="s">
        <v>3953</v>
      </c>
      <c r="C1859" s="3">
        <v>42483</v>
      </c>
      <c r="F1859" s="14">
        <f>(Table1[[#This Row],[2021]]-Table1[[#This Row],[2020]])/Table1[[#This Row],[2020]]</f>
        <v>-1</v>
      </c>
      <c r="G1859">
        <v>42483</v>
      </c>
    </row>
    <row r="1860" spans="1:7" x14ac:dyDescent="0.25">
      <c r="A1860" t="s">
        <v>3954</v>
      </c>
      <c r="B1860" t="s">
        <v>3955</v>
      </c>
      <c r="D1860" s="3">
        <v>2000</v>
      </c>
      <c r="F1860" s="14" t="e">
        <f>(Table1[[#This Row],[2021]]-Table1[[#This Row],[2020]])/Table1[[#This Row],[2020]]</f>
        <v>#DIV/0!</v>
      </c>
      <c r="G1860">
        <v>2000</v>
      </c>
    </row>
    <row r="1861" spans="1:7" x14ac:dyDescent="0.25">
      <c r="A1861" t="s">
        <v>644</v>
      </c>
      <c r="B1861" t="s">
        <v>3956</v>
      </c>
      <c r="D1861" s="3">
        <v>540</v>
      </c>
      <c r="F1861" s="14" t="e">
        <f>(Table1[[#This Row],[2021]]-Table1[[#This Row],[2020]])/Table1[[#This Row],[2020]]</f>
        <v>#DIV/0!</v>
      </c>
      <c r="G1861">
        <v>540</v>
      </c>
    </row>
    <row r="1862" spans="1:7" x14ac:dyDescent="0.25">
      <c r="A1862" t="s">
        <v>663</v>
      </c>
      <c r="B1862" t="s">
        <v>3957</v>
      </c>
      <c r="D1862" s="3">
        <v>18389.7</v>
      </c>
      <c r="F1862" s="14" t="e">
        <f>(Table1[[#This Row],[2021]]-Table1[[#This Row],[2020]])/Table1[[#This Row],[2020]]</f>
        <v>#DIV/0!</v>
      </c>
      <c r="G1862">
        <v>18389.7</v>
      </c>
    </row>
    <row r="1863" spans="1:7" x14ac:dyDescent="0.25">
      <c r="A1863" t="s">
        <v>568</v>
      </c>
      <c r="B1863" t="s">
        <v>3958</v>
      </c>
      <c r="C1863" s="3">
        <v>2053.4899999999998</v>
      </c>
      <c r="D1863" s="3">
        <v>7.1054273576010019E-14</v>
      </c>
      <c r="F1863" s="14">
        <f>(Table1[[#This Row],[2021]]-Table1[[#This Row],[2020]])/Table1[[#This Row],[2020]]</f>
        <v>-1</v>
      </c>
      <c r="G1863">
        <v>2053.4899999999998</v>
      </c>
    </row>
    <row r="1864" spans="1:7" x14ac:dyDescent="0.25">
      <c r="A1864" t="s">
        <v>3959</v>
      </c>
      <c r="B1864" t="s">
        <v>3960</v>
      </c>
      <c r="C1864" s="3">
        <v>1.7053025658242399E-13</v>
      </c>
      <c r="F1864" s="14">
        <f>(Table1[[#This Row],[2021]]-Table1[[#This Row],[2020]])/Table1[[#This Row],[2020]]</f>
        <v>-1</v>
      </c>
      <c r="G1864">
        <v>1.7053025658242399E-13</v>
      </c>
    </row>
    <row r="1865" spans="1:7" x14ac:dyDescent="0.25">
      <c r="A1865" t="s">
        <v>3961</v>
      </c>
      <c r="B1865" t="s">
        <v>3962</v>
      </c>
      <c r="C1865" s="3">
        <v>1560</v>
      </c>
      <c r="F1865" s="14">
        <f>(Table1[[#This Row],[2021]]-Table1[[#This Row],[2020]])/Table1[[#This Row],[2020]]</f>
        <v>-1</v>
      </c>
      <c r="G1865">
        <v>1560</v>
      </c>
    </row>
    <row r="1866" spans="1:7" x14ac:dyDescent="0.25">
      <c r="A1866" t="s">
        <v>286</v>
      </c>
      <c r="B1866" t="s">
        <v>3963</v>
      </c>
      <c r="D1866" s="3">
        <v>46273.5</v>
      </c>
      <c r="F1866" s="14" t="e">
        <f>(Table1[[#This Row],[2021]]-Table1[[#This Row],[2020]])/Table1[[#This Row],[2020]]</f>
        <v>#DIV/0!</v>
      </c>
      <c r="G1866">
        <v>46273.5</v>
      </c>
    </row>
    <row r="1867" spans="1:7" x14ac:dyDescent="0.25">
      <c r="A1867" t="s">
        <v>3964</v>
      </c>
      <c r="B1867" t="s">
        <v>3965</v>
      </c>
      <c r="D1867" s="3">
        <v>7676</v>
      </c>
      <c r="F1867" s="14" t="e">
        <f>(Table1[[#This Row],[2021]]-Table1[[#This Row],[2020]])/Table1[[#This Row],[2020]]</f>
        <v>#DIV/0!</v>
      </c>
      <c r="G1867">
        <v>7676</v>
      </c>
    </row>
    <row r="1868" spans="1:7" x14ac:dyDescent="0.25">
      <c r="A1868" t="s">
        <v>3966</v>
      </c>
      <c r="B1868" t="s">
        <v>3967</v>
      </c>
      <c r="D1868" s="3">
        <v>554.05999999999995</v>
      </c>
      <c r="F1868" s="14" t="e">
        <f>(Table1[[#This Row],[2021]]-Table1[[#This Row],[2020]])/Table1[[#This Row],[2020]]</f>
        <v>#DIV/0!</v>
      </c>
      <c r="G1868">
        <v>554.05999999999995</v>
      </c>
    </row>
    <row r="1869" spans="1:7" x14ac:dyDescent="0.25">
      <c r="A1869" t="s">
        <v>3968</v>
      </c>
      <c r="B1869" t="s">
        <v>3969</v>
      </c>
      <c r="D1869" s="3">
        <v>927.87</v>
      </c>
      <c r="F1869" s="14" t="e">
        <f>(Table1[[#This Row],[2021]]-Table1[[#This Row],[2020]])/Table1[[#This Row],[2020]]</f>
        <v>#DIV/0!</v>
      </c>
      <c r="G1869">
        <v>927.87</v>
      </c>
    </row>
    <row r="1870" spans="1:7" x14ac:dyDescent="0.25">
      <c r="A1870" t="s">
        <v>3970</v>
      </c>
      <c r="B1870" t="s">
        <v>3971</v>
      </c>
      <c r="D1870" s="3">
        <v>1000</v>
      </c>
      <c r="F1870" s="14" t="e">
        <f>(Table1[[#This Row],[2021]]-Table1[[#This Row],[2020]])/Table1[[#This Row],[2020]]</f>
        <v>#DIV/0!</v>
      </c>
      <c r="G1870">
        <v>1000</v>
      </c>
    </row>
    <row r="1871" spans="1:7" x14ac:dyDescent="0.25">
      <c r="A1871" t="s">
        <v>3972</v>
      </c>
      <c r="B1871" t="s">
        <v>3973</v>
      </c>
      <c r="D1871" s="3">
        <v>1000</v>
      </c>
      <c r="F1871" s="14" t="e">
        <f>(Table1[[#This Row],[2021]]-Table1[[#This Row],[2020]])/Table1[[#This Row],[2020]]</f>
        <v>#DIV/0!</v>
      </c>
      <c r="G1871">
        <v>1000</v>
      </c>
    </row>
    <row r="1872" spans="1:7" x14ac:dyDescent="0.25">
      <c r="A1872" t="s">
        <v>448</v>
      </c>
      <c r="B1872" t="s">
        <v>3974</v>
      </c>
      <c r="E1872">
        <v>11100</v>
      </c>
      <c r="F1872" s="14" t="e">
        <f>(Table1[[#This Row],[2021]]-Table1[[#This Row],[2020]])/Table1[[#This Row],[2020]]</f>
        <v>#DIV/0!</v>
      </c>
      <c r="G1872">
        <v>11100</v>
      </c>
    </row>
    <row r="1873" spans="1:7" x14ac:dyDescent="0.25">
      <c r="A1873" t="s">
        <v>474</v>
      </c>
      <c r="B1873" t="s">
        <v>3975</v>
      </c>
      <c r="D1873" s="3">
        <v>9471.9</v>
      </c>
      <c r="F1873" s="14" t="e">
        <f>(Table1[[#This Row],[2021]]-Table1[[#This Row],[2020]])/Table1[[#This Row],[2020]]</f>
        <v>#DIV/0!</v>
      </c>
      <c r="G1873">
        <v>9471.9</v>
      </c>
    </row>
    <row r="1874" spans="1:7" x14ac:dyDescent="0.25">
      <c r="A1874" t="s">
        <v>3976</v>
      </c>
      <c r="B1874" t="s">
        <v>3977</v>
      </c>
      <c r="C1874" s="3">
        <v>150</v>
      </c>
      <c r="F1874" s="14">
        <f>(Table1[[#This Row],[2021]]-Table1[[#This Row],[2020]])/Table1[[#This Row],[2020]]</f>
        <v>-1</v>
      </c>
      <c r="G1874">
        <v>150</v>
      </c>
    </row>
    <row r="1875" spans="1:7" x14ac:dyDescent="0.25">
      <c r="A1875" t="s">
        <v>3978</v>
      </c>
      <c r="B1875" t="s">
        <v>3979</v>
      </c>
      <c r="D1875" s="3">
        <v>14837.45</v>
      </c>
      <c r="F1875" s="14" t="e">
        <f>(Table1[[#This Row],[2021]]-Table1[[#This Row],[2020]])/Table1[[#This Row],[2020]]</f>
        <v>#DIV/0!</v>
      </c>
      <c r="G1875">
        <v>14837.45</v>
      </c>
    </row>
    <row r="1876" spans="1:7" x14ac:dyDescent="0.25">
      <c r="A1876" t="s">
        <v>3980</v>
      </c>
      <c r="B1876" t="s">
        <v>3981</v>
      </c>
      <c r="C1876" s="3">
        <v>4713.45</v>
      </c>
      <c r="F1876" s="14">
        <f>(Table1[[#This Row],[2021]]-Table1[[#This Row],[2020]])/Table1[[#This Row],[2020]]</f>
        <v>-1</v>
      </c>
      <c r="G1876">
        <v>4713.45</v>
      </c>
    </row>
    <row r="1877" spans="1:7" x14ac:dyDescent="0.25">
      <c r="A1877" t="s">
        <v>3982</v>
      </c>
      <c r="B1877" t="s">
        <v>3983</v>
      </c>
      <c r="D1877" s="3">
        <v>1850</v>
      </c>
      <c r="E1877">
        <v>475</v>
      </c>
      <c r="F1877" s="14" t="e">
        <f>(Table1[[#This Row],[2021]]-Table1[[#This Row],[2020]])/Table1[[#This Row],[2020]]</f>
        <v>#DIV/0!</v>
      </c>
      <c r="G1877">
        <v>2325</v>
      </c>
    </row>
    <row r="1878" spans="1:7" x14ac:dyDescent="0.25">
      <c r="A1878" t="s">
        <v>3984</v>
      </c>
      <c r="B1878" t="s">
        <v>3985</v>
      </c>
      <c r="D1878" s="3">
        <v>662.84</v>
      </c>
      <c r="F1878" s="14" t="e">
        <f>(Table1[[#This Row],[2021]]-Table1[[#This Row],[2020]])/Table1[[#This Row],[2020]]</f>
        <v>#DIV/0!</v>
      </c>
      <c r="G1878">
        <v>662.84</v>
      </c>
    </row>
    <row r="1879" spans="1:7" x14ac:dyDescent="0.25">
      <c r="A1879" t="s">
        <v>3986</v>
      </c>
      <c r="B1879" t="s">
        <v>3987</v>
      </c>
      <c r="C1879" s="3">
        <v>3270.75</v>
      </c>
      <c r="F1879" s="14">
        <f>(Table1[[#This Row],[2021]]-Table1[[#This Row],[2020]])/Table1[[#This Row],[2020]]</f>
        <v>-1</v>
      </c>
      <c r="G1879">
        <v>3270.75</v>
      </c>
    </row>
    <row r="1880" spans="1:7" x14ac:dyDescent="0.25">
      <c r="A1880" t="s">
        <v>3988</v>
      </c>
      <c r="B1880" t="s">
        <v>3989</v>
      </c>
      <c r="C1880" s="3">
        <v>150</v>
      </c>
      <c r="F1880" s="14">
        <f>(Table1[[#This Row],[2021]]-Table1[[#This Row],[2020]])/Table1[[#This Row],[2020]]</f>
        <v>-1</v>
      </c>
      <c r="G1880">
        <v>150</v>
      </c>
    </row>
    <row r="1881" spans="1:7" x14ac:dyDescent="0.25">
      <c r="A1881" t="s">
        <v>3990</v>
      </c>
      <c r="B1881" t="s">
        <v>3991</v>
      </c>
      <c r="D1881" s="3">
        <v>9312.5499999999993</v>
      </c>
      <c r="F1881" s="14" t="e">
        <f>(Table1[[#This Row],[2021]]-Table1[[#This Row],[2020]])/Table1[[#This Row],[2020]]</f>
        <v>#DIV/0!</v>
      </c>
      <c r="G1881">
        <v>9312.5499999999993</v>
      </c>
    </row>
    <row r="1882" spans="1:7" x14ac:dyDescent="0.25">
      <c r="A1882" t="s">
        <v>3992</v>
      </c>
      <c r="B1882" t="s">
        <v>3993</v>
      </c>
      <c r="C1882" s="3">
        <v>3946</v>
      </c>
      <c r="F1882" s="14">
        <f>(Table1[[#This Row],[2021]]-Table1[[#This Row],[2020]])/Table1[[#This Row],[2020]]</f>
        <v>-1</v>
      </c>
      <c r="G1882">
        <v>3946</v>
      </c>
    </row>
    <row r="1883" spans="1:7" x14ac:dyDescent="0.25">
      <c r="A1883" t="s">
        <v>3994</v>
      </c>
      <c r="B1883" t="s">
        <v>3995</v>
      </c>
      <c r="C1883" s="3">
        <v>450</v>
      </c>
      <c r="F1883" s="14">
        <f>(Table1[[#This Row],[2021]]-Table1[[#This Row],[2020]])/Table1[[#This Row],[2020]]</f>
        <v>-1</v>
      </c>
      <c r="G1883">
        <v>450</v>
      </c>
    </row>
    <row r="1884" spans="1:7" x14ac:dyDescent="0.25">
      <c r="A1884" t="s">
        <v>616</v>
      </c>
      <c r="B1884" t="s">
        <v>3996</v>
      </c>
      <c r="C1884" s="3">
        <v>1917</v>
      </c>
      <c r="F1884" s="14">
        <f>(Table1[[#This Row],[2021]]-Table1[[#This Row],[2020]])/Table1[[#This Row],[2020]]</f>
        <v>-1</v>
      </c>
      <c r="G1884">
        <v>1917</v>
      </c>
    </row>
    <row r="1885" spans="1:7" x14ac:dyDescent="0.25">
      <c r="A1885" t="s">
        <v>3997</v>
      </c>
      <c r="B1885" t="s">
        <v>3998</v>
      </c>
      <c r="D1885" s="3">
        <v>3599.05</v>
      </c>
      <c r="F1885" s="14" t="e">
        <f>(Table1[[#This Row],[2021]]-Table1[[#This Row],[2020]])/Table1[[#This Row],[2020]]</f>
        <v>#DIV/0!</v>
      </c>
      <c r="G1885">
        <v>3599.05</v>
      </c>
    </row>
    <row r="1886" spans="1:7" x14ac:dyDescent="0.25">
      <c r="A1886" t="s">
        <v>3999</v>
      </c>
      <c r="B1886" t="s">
        <v>4000</v>
      </c>
      <c r="D1886" s="3">
        <v>551.03</v>
      </c>
      <c r="F1886" s="14" t="e">
        <f>(Table1[[#This Row],[2021]]-Table1[[#This Row],[2020]])/Table1[[#This Row],[2020]]</f>
        <v>#DIV/0!</v>
      </c>
      <c r="G1886">
        <v>551.03</v>
      </c>
    </row>
    <row r="1887" spans="1:7" x14ac:dyDescent="0.25">
      <c r="A1887" t="s">
        <v>4001</v>
      </c>
      <c r="B1887" t="s">
        <v>4002</v>
      </c>
      <c r="C1887" s="3">
        <v>20107</v>
      </c>
      <c r="F1887" s="14">
        <f>(Table1[[#This Row],[2021]]-Table1[[#This Row],[2020]])/Table1[[#This Row],[2020]]</f>
        <v>-1</v>
      </c>
      <c r="G1887">
        <v>20107</v>
      </c>
    </row>
    <row r="1888" spans="1:7" x14ac:dyDescent="0.25">
      <c r="A1888" t="s">
        <v>4003</v>
      </c>
      <c r="B1888" t="s">
        <v>4004</v>
      </c>
      <c r="D1888" s="3">
        <v>5488.09</v>
      </c>
      <c r="F1888" s="14" t="e">
        <f>(Table1[[#This Row],[2021]]-Table1[[#This Row],[2020]])/Table1[[#This Row],[2020]]</f>
        <v>#DIV/0!</v>
      </c>
      <c r="G1888">
        <v>5488.09</v>
      </c>
    </row>
    <row r="1889" spans="1:7" x14ac:dyDescent="0.25">
      <c r="A1889" t="s">
        <v>4005</v>
      </c>
      <c r="B1889" t="s">
        <v>4006</v>
      </c>
      <c r="D1889" s="3">
        <v>5500</v>
      </c>
      <c r="F1889" s="14" t="e">
        <f>(Table1[[#This Row],[2021]]-Table1[[#This Row],[2020]])/Table1[[#This Row],[2020]]</f>
        <v>#DIV/0!</v>
      </c>
      <c r="G1889">
        <v>5500</v>
      </c>
    </row>
    <row r="1890" spans="1:7" x14ac:dyDescent="0.25">
      <c r="A1890" t="s">
        <v>4007</v>
      </c>
      <c r="B1890" t="s">
        <v>4008</v>
      </c>
      <c r="D1890" s="3">
        <v>85</v>
      </c>
      <c r="F1890" s="14" t="e">
        <f>(Table1[[#This Row],[2021]]-Table1[[#This Row],[2020]])/Table1[[#This Row],[2020]]</f>
        <v>#DIV/0!</v>
      </c>
      <c r="G1890">
        <v>85</v>
      </c>
    </row>
    <row r="1891" spans="1:7" x14ac:dyDescent="0.25">
      <c r="A1891" t="s">
        <v>155</v>
      </c>
      <c r="B1891" t="s">
        <v>4009</v>
      </c>
      <c r="C1891" s="3">
        <v>331380</v>
      </c>
      <c r="F1891" s="14">
        <f>(Table1[[#This Row],[2021]]-Table1[[#This Row],[2020]])/Table1[[#This Row],[2020]]</f>
        <v>-1</v>
      </c>
      <c r="G1891">
        <v>331380</v>
      </c>
    </row>
    <row r="1892" spans="1:7" x14ac:dyDescent="0.25">
      <c r="A1892" t="s">
        <v>4010</v>
      </c>
      <c r="B1892" t="s">
        <v>4011</v>
      </c>
      <c r="C1892" s="3">
        <v>3570</v>
      </c>
      <c r="F1892" s="14">
        <f>(Table1[[#This Row],[2021]]-Table1[[#This Row],[2020]])/Table1[[#This Row],[2020]]</f>
        <v>-1</v>
      </c>
      <c r="G1892">
        <v>3570</v>
      </c>
    </row>
    <row r="1893" spans="1:7" x14ac:dyDescent="0.25">
      <c r="A1893" t="s">
        <v>4012</v>
      </c>
      <c r="B1893" t="s">
        <v>4013</v>
      </c>
      <c r="D1893" s="3">
        <v>32719.3</v>
      </c>
      <c r="F1893" s="14" t="e">
        <f>(Table1[[#This Row],[2021]]-Table1[[#This Row],[2020]])/Table1[[#This Row],[2020]]</f>
        <v>#DIV/0!</v>
      </c>
      <c r="G1893">
        <v>32719.3</v>
      </c>
    </row>
    <row r="1894" spans="1:7" x14ac:dyDescent="0.25">
      <c r="A1894" t="s">
        <v>4014</v>
      </c>
      <c r="B1894" t="s">
        <v>4015</v>
      </c>
      <c r="D1894" s="3">
        <v>1175.3599999999999</v>
      </c>
      <c r="F1894" s="14" t="e">
        <f>(Table1[[#This Row],[2021]]-Table1[[#This Row],[2020]])/Table1[[#This Row],[2020]]</f>
        <v>#DIV/0!</v>
      </c>
      <c r="G1894">
        <v>1175.3599999999999</v>
      </c>
    </row>
    <row r="1895" spans="1:7" x14ac:dyDescent="0.25">
      <c r="A1895" t="s">
        <v>4016</v>
      </c>
      <c r="B1895" t="s">
        <v>4017</v>
      </c>
      <c r="D1895" s="3">
        <v>26800</v>
      </c>
      <c r="F1895" s="14" t="e">
        <f>(Table1[[#This Row],[2021]]-Table1[[#This Row],[2020]])/Table1[[#This Row],[2020]]</f>
        <v>#DIV/0!</v>
      </c>
      <c r="G1895">
        <v>26800</v>
      </c>
    </row>
    <row r="1896" spans="1:7" x14ac:dyDescent="0.25">
      <c r="A1896" t="s">
        <v>4018</v>
      </c>
      <c r="B1896" t="s">
        <v>4019</v>
      </c>
      <c r="D1896" s="3">
        <v>26965.200000000001</v>
      </c>
      <c r="E1896">
        <v>10000</v>
      </c>
      <c r="F1896" s="14" t="e">
        <f>(Table1[[#This Row],[2021]]-Table1[[#This Row],[2020]])/Table1[[#This Row],[2020]]</f>
        <v>#DIV/0!</v>
      </c>
      <c r="G1896">
        <v>36965.199999999997</v>
      </c>
    </row>
    <row r="1897" spans="1:7" x14ac:dyDescent="0.25">
      <c r="A1897" t="s">
        <v>4020</v>
      </c>
      <c r="B1897" t="s">
        <v>4021</v>
      </c>
      <c r="D1897" s="3">
        <v>1000</v>
      </c>
      <c r="F1897" s="14" t="e">
        <f>(Table1[[#This Row],[2021]]-Table1[[#This Row],[2020]])/Table1[[#This Row],[2020]]</f>
        <v>#DIV/0!</v>
      </c>
      <c r="G1897">
        <v>1000</v>
      </c>
    </row>
    <row r="1898" spans="1:7" x14ac:dyDescent="0.25">
      <c r="A1898" t="s">
        <v>4022</v>
      </c>
      <c r="B1898" t="s">
        <v>4023</v>
      </c>
      <c r="C1898" s="3">
        <v>0</v>
      </c>
      <c r="F1898" s="14" t="e">
        <f>(Table1[[#This Row],[2021]]-Table1[[#This Row],[2020]])/Table1[[#This Row],[2020]]</f>
        <v>#DIV/0!</v>
      </c>
      <c r="G1898">
        <v>0</v>
      </c>
    </row>
    <row r="1899" spans="1:7" x14ac:dyDescent="0.25">
      <c r="A1899" t="s">
        <v>4024</v>
      </c>
      <c r="B1899" t="s">
        <v>4025</v>
      </c>
      <c r="D1899" s="3">
        <v>4480.45</v>
      </c>
      <c r="F1899" s="14" t="e">
        <f>(Table1[[#This Row],[2021]]-Table1[[#This Row],[2020]])/Table1[[#This Row],[2020]]</f>
        <v>#DIV/0!</v>
      </c>
      <c r="G1899">
        <v>4480.45</v>
      </c>
    </row>
    <row r="1900" spans="1:7" x14ac:dyDescent="0.25">
      <c r="A1900" t="s">
        <v>4026</v>
      </c>
      <c r="B1900" t="s">
        <v>4027</v>
      </c>
      <c r="D1900" s="3">
        <v>395.4</v>
      </c>
      <c r="F1900" s="14" t="e">
        <f>(Table1[[#This Row],[2021]]-Table1[[#This Row],[2020]])/Table1[[#This Row],[2020]]</f>
        <v>#DIV/0!</v>
      </c>
      <c r="G1900">
        <v>395.4</v>
      </c>
    </row>
    <row r="1901" spans="1:7" x14ac:dyDescent="0.25">
      <c r="A1901" t="s">
        <v>4028</v>
      </c>
      <c r="B1901" t="s">
        <v>4029</v>
      </c>
      <c r="C1901" s="3">
        <v>20800</v>
      </c>
      <c r="F1901" s="14">
        <f>(Table1[[#This Row],[2021]]-Table1[[#This Row],[2020]])/Table1[[#This Row],[2020]]</f>
        <v>-1</v>
      </c>
      <c r="G1901">
        <v>20800</v>
      </c>
    </row>
    <row r="1902" spans="1:7" x14ac:dyDescent="0.25">
      <c r="A1902" t="s">
        <v>4030</v>
      </c>
      <c r="B1902" t="s">
        <v>4031</v>
      </c>
      <c r="C1902" s="3">
        <v>6057</v>
      </c>
      <c r="F1902" s="14">
        <f>(Table1[[#This Row],[2021]]-Table1[[#This Row],[2020]])/Table1[[#This Row],[2020]]</f>
        <v>-1</v>
      </c>
      <c r="G1902">
        <v>6057</v>
      </c>
    </row>
    <row r="1903" spans="1:7" x14ac:dyDescent="0.25">
      <c r="A1903" t="s">
        <v>4032</v>
      </c>
      <c r="B1903" t="s">
        <v>4033</v>
      </c>
      <c r="C1903" s="3">
        <v>28131.599999999999</v>
      </c>
      <c r="F1903" s="14">
        <f>(Table1[[#This Row],[2021]]-Table1[[#This Row],[2020]])/Table1[[#This Row],[2020]]</f>
        <v>-1</v>
      </c>
      <c r="G1903">
        <v>28131.599999999999</v>
      </c>
    </row>
    <row r="1904" spans="1:7" x14ac:dyDescent="0.25">
      <c r="A1904" t="s">
        <v>70</v>
      </c>
      <c r="B1904" t="s">
        <v>4034</v>
      </c>
      <c r="C1904" s="3">
        <v>713523.04</v>
      </c>
      <c r="F1904" s="14">
        <f>(Table1[[#This Row],[2021]]-Table1[[#This Row],[2020]])/Table1[[#This Row],[2020]]</f>
        <v>-1</v>
      </c>
      <c r="G1904">
        <v>713523.04</v>
      </c>
    </row>
    <row r="1905" spans="1:7" x14ac:dyDescent="0.25">
      <c r="A1905" t="s">
        <v>4035</v>
      </c>
      <c r="B1905" t="s">
        <v>4036</v>
      </c>
      <c r="C1905" s="3">
        <v>2000</v>
      </c>
      <c r="F1905" s="14">
        <f>(Table1[[#This Row],[2021]]-Table1[[#This Row],[2020]])/Table1[[#This Row],[2020]]</f>
        <v>-1</v>
      </c>
      <c r="G1905">
        <v>2000</v>
      </c>
    </row>
    <row r="1906" spans="1:7" x14ac:dyDescent="0.25">
      <c r="A1906" t="s">
        <v>4037</v>
      </c>
      <c r="B1906" t="s">
        <v>4038</v>
      </c>
      <c r="D1906" s="3">
        <v>4840.9799999999996</v>
      </c>
      <c r="F1906" s="14" t="e">
        <f>(Table1[[#This Row],[2021]]-Table1[[#This Row],[2020]])/Table1[[#This Row],[2020]]</f>
        <v>#DIV/0!</v>
      </c>
      <c r="G1906">
        <v>4840.9799999999996</v>
      </c>
    </row>
    <row r="1907" spans="1:7" x14ac:dyDescent="0.25">
      <c r="A1907" t="s">
        <v>4039</v>
      </c>
      <c r="B1907" t="s">
        <v>4040</v>
      </c>
      <c r="C1907" s="3">
        <v>90000</v>
      </c>
      <c r="F1907" s="14">
        <f>(Table1[[#This Row],[2021]]-Table1[[#This Row],[2020]])/Table1[[#This Row],[2020]]</f>
        <v>-1</v>
      </c>
      <c r="G1907">
        <v>90000</v>
      </c>
    </row>
    <row r="1908" spans="1:7" x14ac:dyDescent="0.25">
      <c r="A1908" t="s">
        <v>4041</v>
      </c>
      <c r="B1908" t="s">
        <v>4042</v>
      </c>
      <c r="D1908" s="3">
        <v>9053.51</v>
      </c>
      <c r="F1908" s="14" t="e">
        <f>(Table1[[#This Row],[2021]]-Table1[[#This Row],[2020]])/Table1[[#This Row],[2020]]</f>
        <v>#DIV/0!</v>
      </c>
      <c r="G1908">
        <v>9053.51</v>
      </c>
    </row>
    <row r="1909" spans="1:7" x14ac:dyDescent="0.25">
      <c r="A1909" t="s">
        <v>4043</v>
      </c>
      <c r="B1909" t="s">
        <v>4044</v>
      </c>
      <c r="C1909" s="3">
        <v>157475.32</v>
      </c>
      <c r="F1909" s="14">
        <f>(Table1[[#This Row],[2021]]-Table1[[#This Row],[2020]])/Table1[[#This Row],[2020]]</f>
        <v>-1</v>
      </c>
      <c r="G1909">
        <v>157475.32</v>
      </c>
    </row>
    <row r="1910" spans="1:7" x14ac:dyDescent="0.25">
      <c r="A1910" t="s">
        <v>4045</v>
      </c>
      <c r="B1910" t="s">
        <v>4046</v>
      </c>
      <c r="D1910" s="3">
        <v>242000</v>
      </c>
      <c r="F1910" s="14" t="e">
        <f>(Table1[[#This Row],[2021]]-Table1[[#This Row],[2020]])/Table1[[#This Row],[2020]]</f>
        <v>#DIV/0!</v>
      </c>
      <c r="G1910">
        <v>242000</v>
      </c>
    </row>
    <row r="1911" spans="1:7" x14ac:dyDescent="0.25">
      <c r="A1911" t="s">
        <v>4047</v>
      </c>
      <c r="B1911" t="s">
        <v>4048</v>
      </c>
      <c r="C1911" s="3">
        <v>3780</v>
      </c>
      <c r="F1911" s="14">
        <f>(Table1[[#This Row],[2021]]-Table1[[#This Row],[2020]])/Table1[[#This Row],[2020]]</f>
        <v>-1</v>
      </c>
      <c r="G1911">
        <v>3780</v>
      </c>
    </row>
    <row r="1912" spans="1:7" x14ac:dyDescent="0.25">
      <c r="A1912" t="s">
        <v>4049</v>
      </c>
      <c r="B1912" t="s">
        <v>4050</v>
      </c>
      <c r="D1912" s="3">
        <v>13225.59</v>
      </c>
      <c r="E1912">
        <v>3192.35</v>
      </c>
      <c r="F1912" s="14" t="e">
        <f>(Table1[[#This Row],[2021]]-Table1[[#This Row],[2020]])/Table1[[#This Row],[2020]]</f>
        <v>#DIV/0!</v>
      </c>
      <c r="G1912">
        <v>16417.939999999999</v>
      </c>
    </row>
    <row r="1913" spans="1:7" x14ac:dyDescent="0.25">
      <c r="A1913" t="s">
        <v>4051</v>
      </c>
      <c r="B1913" t="s">
        <v>4052</v>
      </c>
      <c r="C1913" s="3">
        <v>32345</v>
      </c>
      <c r="F1913" s="14">
        <f>(Table1[[#This Row],[2021]]-Table1[[#This Row],[2020]])/Table1[[#This Row],[2020]]</f>
        <v>-1</v>
      </c>
      <c r="G1913">
        <v>32345</v>
      </c>
    </row>
    <row r="1914" spans="1:7" x14ac:dyDescent="0.25">
      <c r="A1914" t="s">
        <v>4053</v>
      </c>
      <c r="B1914" t="s">
        <v>4054</v>
      </c>
      <c r="C1914" s="3">
        <v>59000</v>
      </c>
      <c r="F1914" s="14">
        <f>(Table1[[#This Row],[2021]]-Table1[[#This Row],[2020]])/Table1[[#This Row],[2020]]</f>
        <v>-1</v>
      </c>
      <c r="G1914">
        <v>59000</v>
      </c>
    </row>
    <row r="1915" spans="1:7" x14ac:dyDescent="0.25">
      <c r="A1915" t="s">
        <v>4055</v>
      </c>
      <c r="B1915" t="s">
        <v>4056</v>
      </c>
      <c r="C1915" s="3">
        <v>900</v>
      </c>
      <c r="F1915" s="14">
        <f>(Table1[[#This Row],[2021]]-Table1[[#This Row],[2020]])/Table1[[#This Row],[2020]]</f>
        <v>-1</v>
      </c>
      <c r="G1915">
        <v>900</v>
      </c>
    </row>
    <row r="1916" spans="1:7" x14ac:dyDescent="0.25">
      <c r="A1916" t="s">
        <v>4057</v>
      </c>
      <c r="B1916" t="s">
        <v>4058</v>
      </c>
      <c r="C1916" s="3">
        <v>4400</v>
      </c>
      <c r="F1916" s="14">
        <f>(Table1[[#This Row],[2021]]-Table1[[#This Row],[2020]])/Table1[[#This Row],[2020]]</f>
        <v>-1</v>
      </c>
      <c r="G1916">
        <v>4400</v>
      </c>
    </row>
    <row r="1917" spans="1:7" x14ac:dyDescent="0.25">
      <c r="A1917" t="s">
        <v>156</v>
      </c>
      <c r="B1917" t="s">
        <v>4059</v>
      </c>
      <c r="C1917" s="3">
        <v>159999.84</v>
      </c>
      <c r="F1917" s="14">
        <f>(Table1[[#This Row],[2021]]-Table1[[#This Row],[2020]])/Table1[[#This Row],[2020]]</f>
        <v>-1</v>
      </c>
      <c r="G1917">
        <v>159999.84</v>
      </c>
    </row>
    <row r="1918" spans="1:7" x14ac:dyDescent="0.25">
      <c r="A1918" t="s">
        <v>4060</v>
      </c>
      <c r="B1918" t="s">
        <v>4061</v>
      </c>
      <c r="C1918" s="3">
        <v>450</v>
      </c>
      <c r="F1918" s="14">
        <f>(Table1[[#This Row],[2021]]-Table1[[#This Row],[2020]])/Table1[[#This Row],[2020]]</f>
        <v>-1</v>
      </c>
      <c r="G1918">
        <v>450</v>
      </c>
    </row>
    <row r="1919" spans="1:7" x14ac:dyDescent="0.25">
      <c r="A1919" t="s">
        <v>4062</v>
      </c>
      <c r="B1919" t="s">
        <v>4063</v>
      </c>
      <c r="C1919" s="3">
        <v>33802.65</v>
      </c>
      <c r="F1919" s="14">
        <f>(Table1[[#This Row],[2021]]-Table1[[#This Row],[2020]])/Table1[[#This Row],[2020]]</f>
        <v>-1</v>
      </c>
      <c r="G1919">
        <v>33802.65</v>
      </c>
    </row>
    <row r="1920" spans="1:7" x14ac:dyDescent="0.25">
      <c r="A1920" t="s">
        <v>4064</v>
      </c>
      <c r="B1920" t="s">
        <v>4065</v>
      </c>
      <c r="D1920" s="3">
        <v>2000</v>
      </c>
      <c r="F1920" s="14" t="e">
        <f>(Table1[[#This Row],[2021]]-Table1[[#This Row],[2020]])/Table1[[#This Row],[2020]]</f>
        <v>#DIV/0!</v>
      </c>
      <c r="G1920">
        <v>2000</v>
      </c>
    </row>
    <row r="1921" spans="1:7" x14ac:dyDescent="0.25">
      <c r="A1921" t="s">
        <v>4066</v>
      </c>
      <c r="B1921" t="s">
        <v>4067</v>
      </c>
      <c r="D1921" s="3">
        <v>62500</v>
      </c>
      <c r="F1921" s="14" t="e">
        <f>(Table1[[#This Row],[2021]]-Table1[[#This Row],[2020]])/Table1[[#This Row],[2020]]</f>
        <v>#DIV/0!</v>
      </c>
      <c r="G1921">
        <v>62500</v>
      </c>
    </row>
    <row r="1922" spans="1:7" x14ac:dyDescent="0.25">
      <c r="A1922" t="s">
        <v>4068</v>
      </c>
      <c r="B1922" t="s">
        <v>4069</v>
      </c>
      <c r="C1922" s="3">
        <v>63</v>
      </c>
      <c r="F1922" s="14">
        <f>(Table1[[#This Row],[2021]]-Table1[[#This Row],[2020]])/Table1[[#This Row],[2020]]</f>
        <v>-1</v>
      </c>
      <c r="G1922">
        <v>63</v>
      </c>
    </row>
    <row r="1923" spans="1:7" x14ac:dyDescent="0.25">
      <c r="A1923" t="s">
        <v>4070</v>
      </c>
      <c r="B1923" t="s">
        <v>4071</v>
      </c>
      <c r="D1923" s="3">
        <v>30000</v>
      </c>
      <c r="F1923" s="14" t="e">
        <f>(Table1[[#This Row],[2021]]-Table1[[#This Row],[2020]])/Table1[[#This Row],[2020]]</f>
        <v>#DIV/0!</v>
      </c>
      <c r="G1923">
        <v>30000</v>
      </c>
    </row>
    <row r="1924" spans="1:7" x14ac:dyDescent="0.25">
      <c r="A1924" t="s">
        <v>4072</v>
      </c>
      <c r="B1924" t="s">
        <v>4073</v>
      </c>
      <c r="D1924" s="3">
        <v>5500</v>
      </c>
      <c r="F1924" s="14" t="e">
        <f>(Table1[[#This Row],[2021]]-Table1[[#This Row],[2020]])/Table1[[#This Row],[2020]]</f>
        <v>#DIV/0!</v>
      </c>
      <c r="G1924">
        <v>5500</v>
      </c>
    </row>
    <row r="1925" spans="1:7" x14ac:dyDescent="0.25">
      <c r="A1925" t="s">
        <v>4074</v>
      </c>
      <c r="B1925" t="s">
        <v>4075</v>
      </c>
      <c r="D1925" s="3">
        <v>1000</v>
      </c>
      <c r="F1925" s="14" t="e">
        <f>(Table1[[#This Row],[2021]]-Table1[[#This Row],[2020]])/Table1[[#This Row],[2020]]</f>
        <v>#DIV/0!</v>
      </c>
      <c r="G1925">
        <v>1000</v>
      </c>
    </row>
    <row r="1926" spans="1:7" x14ac:dyDescent="0.25">
      <c r="A1926" t="s">
        <v>4076</v>
      </c>
      <c r="B1926" t="s">
        <v>4077</v>
      </c>
      <c r="D1926" s="3">
        <v>77231.239999999991</v>
      </c>
      <c r="F1926" s="14" t="e">
        <f>(Table1[[#This Row],[2021]]-Table1[[#This Row],[2020]])/Table1[[#This Row],[2020]]</f>
        <v>#DIV/0!</v>
      </c>
      <c r="G1926">
        <v>77231.239999999991</v>
      </c>
    </row>
    <row r="1927" spans="1:7" x14ac:dyDescent="0.25">
      <c r="A1927" t="s">
        <v>4078</v>
      </c>
      <c r="B1927" t="s">
        <v>4079</v>
      </c>
      <c r="D1927" s="3">
        <v>12000</v>
      </c>
      <c r="F1927" s="14" t="e">
        <f>(Table1[[#This Row],[2021]]-Table1[[#This Row],[2020]])/Table1[[#This Row],[2020]]</f>
        <v>#DIV/0!</v>
      </c>
      <c r="G1927">
        <v>12000</v>
      </c>
    </row>
    <row r="1928" spans="1:7" x14ac:dyDescent="0.25">
      <c r="A1928" t="s">
        <v>4080</v>
      </c>
      <c r="B1928" t="s">
        <v>4081</v>
      </c>
      <c r="D1928" s="3">
        <v>5000</v>
      </c>
      <c r="F1928" s="14" t="e">
        <f>(Table1[[#This Row],[2021]]-Table1[[#This Row],[2020]])/Table1[[#This Row],[2020]]</f>
        <v>#DIV/0!</v>
      </c>
      <c r="G1928">
        <v>5000</v>
      </c>
    </row>
    <row r="1929" spans="1:7" x14ac:dyDescent="0.25">
      <c r="A1929" t="s">
        <v>4082</v>
      </c>
      <c r="B1929" t="s">
        <v>4083</v>
      </c>
      <c r="D1929" s="3">
        <v>1712</v>
      </c>
      <c r="F1929" s="14" t="e">
        <f>(Table1[[#This Row],[2021]]-Table1[[#This Row],[2020]])/Table1[[#This Row],[2020]]</f>
        <v>#DIV/0!</v>
      </c>
      <c r="G1929">
        <v>1712</v>
      </c>
    </row>
    <row r="1930" spans="1:7" x14ac:dyDescent="0.25">
      <c r="A1930" t="s">
        <v>4084</v>
      </c>
      <c r="B1930" t="s">
        <v>4085</v>
      </c>
      <c r="D1930" s="3">
        <v>1000</v>
      </c>
      <c r="F1930" s="14" t="e">
        <f>(Table1[[#This Row],[2021]]-Table1[[#This Row],[2020]])/Table1[[#This Row],[2020]]</f>
        <v>#DIV/0!</v>
      </c>
      <c r="G1930">
        <v>1000</v>
      </c>
    </row>
    <row r="1931" spans="1:7" x14ac:dyDescent="0.25">
      <c r="A1931" t="s">
        <v>4086</v>
      </c>
      <c r="B1931" t="s">
        <v>4087</v>
      </c>
      <c r="D1931" s="3">
        <v>8796.16</v>
      </c>
      <c r="F1931" s="14" t="e">
        <f>(Table1[[#This Row],[2021]]-Table1[[#This Row],[2020]])/Table1[[#This Row],[2020]]</f>
        <v>#DIV/0!</v>
      </c>
      <c r="G1931">
        <v>8796.16</v>
      </c>
    </row>
    <row r="1932" spans="1:7" x14ac:dyDescent="0.25">
      <c r="A1932" t="s">
        <v>4088</v>
      </c>
      <c r="B1932" t="s">
        <v>4089</v>
      </c>
      <c r="D1932" s="3">
        <v>33300</v>
      </c>
      <c r="F1932" s="14" t="e">
        <f>(Table1[[#This Row],[2021]]-Table1[[#This Row],[2020]])/Table1[[#This Row],[2020]]</f>
        <v>#DIV/0!</v>
      </c>
      <c r="G1932">
        <v>33300</v>
      </c>
    </row>
    <row r="1933" spans="1:7" x14ac:dyDescent="0.25">
      <c r="A1933" t="s">
        <v>4090</v>
      </c>
      <c r="B1933" t="s">
        <v>4091</v>
      </c>
      <c r="C1933" s="3">
        <v>5000</v>
      </c>
      <c r="F1933" s="14">
        <f>(Table1[[#This Row],[2021]]-Table1[[#This Row],[2020]])/Table1[[#This Row],[2020]]</f>
        <v>-1</v>
      </c>
      <c r="G1933">
        <v>5000</v>
      </c>
    </row>
    <row r="1934" spans="1:7" x14ac:dyDescent="0.25">
      <c r="A1934" t="s">
        <v>4092</v>
      </c>
      <c r="B1934" t="s">
        <v>4093</v>
      </c>
      <c r="C1934" s="3">
        <v>1410</v>
      </c>
      <c r="F1934" s="14">
        <f>(Table1[[#This Row],[2021]]-Table1[[#This Row],[2020]])/Table1[[#This Row],[2020]]</f>
        <v>-1</v>
      </c>
      <c r="G1934">
        <v>1410</v>
      </c>
    </row>
    <row r="1935" spans="1:7" x14ac:dyDescent="0.25">
      <c r="A1935" t="s">
        <v>40</v>
      </c>
      <c r="B1935" t="s">
        <v>4094</v>
      </c>
      <c r="C1935" s="3">
        <v>1173375</v>
      </c>
      <c r="F1935" s="14">
        <f>(Table1[[#This Row],[2021]]-Table1[[#This Row],[2020]])/Table1[[#This Row],[2020]]</f>
        <v>-1</v>
      </c>
      <c r="G1935">
        <v>1173375</v>
      </c>
    </row>
    <row r="1936" spans="1:7" x14ac:dyDescent="0.25">
      <c r="A1936" t="s">
        <v>4095</v>
      </c>
      <c r="B1936" t="s">
        <v>4096</v>
      </c>
      <c r="C1936" s="3">
        <v>9450</v>
      </c>
      <c r="F1936" s="14">
        <f>(Table1[[#This Row],[2021]]-Table1[[#This Row],[2020]])/Table1[[#This Row],[2020]]</f>
        <v>-1</v>
      </c>
      <c r="G1936">
        <v>9450</v>
      </c>
    </row>
    <row r="1937" spans="1:7" x14ac:dyDescent="0.25">
      <c r="A1937" t="s">
        <v>4097</v>
      </c>
      <c r="B1937" t="s">
        <v>4098</v>
      </c>
      <c r="C1937" s="3">
        <v>5250</v>
      </c>
      <c r="F1937" s="14">
        <f>(Table1[[#This Row],[2021]]-Table1[[#This Row],[2020]])/Table1[[#This Row],[2020]]</f>
        <v>-1</v>
      </c>
      <c r="G1937">
        <v>5250</v>
      </c>
    </row>
    <row r="1938" spans="1:7" x14ac:dyDescent="0.25">
      <c r="A1938" t="s">
        <v>704</v>
      </c>
      <c r="B1938" t="s">
        <v>4099</v>
      </c>
      <c r="C1938" s="3">
        <v>11495</v>
      </c>
      <c r="E1938">
        <v>0</v>
      </c>
      <c r="F1938" s="14">
        <f>(Table1[[#This Row],[2021]]-Table1[[#This Row],[2020]])/Table1[[#This Row],[2020]]</f>
        <v>-1</v>
      </c>
      <c r="G1938">
        <v>11495</v>
      </c>
    </row>
    <row r="1939" spans="1:7" x14ac:dyDescent="0.25">
      <c r="A1939" t="s">
        <v>4100</v>
      </c>
      <c r="B1939" t="s">
        <v>4101</v>
      </c>
      <c r="C1939" s="3">
        <v>2248.1999999999998</v>
      </c>
      <c r="D1939" s="3">
        <v>0</v>
      </c>
      <c r="F1939" s="14">
        <f>(Table1[[#This Row],[2021]]-Table1[[#This Row],[2020]])/Table1[[#This Row],[2020]]</f>
        <v>-1</v>
      </c>
      <c r="G1939">
        <v>2248.1999999999998</v>
      </c>
    </row>
    <row r="1940" spans="1:7" x14ac:dyDescent="0.25">
      <c r="A1940" t="s">
        <v>4102</v>
      </c>
      <c r="B1940" t="s">
        <v>4103</v>
      </c>
      <c r="C1940" s="3">
        <v>-9.0949470177292824E-13</v>
      </c>
      <c r="F1940" s="14">
        <f>(Table1[[#This Row],[2021]]-Table1[[#This Row],[2020]])/Table1[[#This Row],[2020]]</f>
        <v>-1</v>
      </c>
      <c r="G1940">
        <v>-9.0949470177292824E-13</v>
      </c>
    </row>
    <row r="1941" spans="1:7" x14ac:dyDescent="0.25">
      <c r="A1941" t="s">
        <v>4104</v>
      </c>
      <c r="B1941" t="s">
        <v>4105</v>
      </c>
      <c r="D1941" s="3">
        <v>23058</v>
      </c>
      <c r="F1941" s="14" t="e">
        <f>(Table1[[#This Row],[2021]]-Table1[[#This Row],[2020]])/Table1[[#This Row],[2020]]</f>
        <v>#DIV/0!</v>
      </c>
      <c r="G1941">
        <v>23058</v>
      </c>
    </row>
    <row r="1942" spans="1:7" x14ac:dyDescent="0.25">
      <c r="A1942" t="s">
        <v>4106</v>
      </c>
      <c r="B1942" t="s">
        <v>4107</v>
      </c>
      <c r="C1942" s="3">
        <v>1980</v>
      </c>
      <c r="F1942" s="14">
        <f>(Table1[[#This Row],[2021]]-Table1[[#This Row],[2020]])/Table1[[#This Row],[2020]]</f>
        <v>-1</v>
      </c>
      <c r="G1942">
        <v>1980</v>
      </c>
    </row>
    <row r="1943" spans="1:7" x14ac:dyDescent="0.25">
      <c r="A1943" t="s">
        <v>4108</v>
      </c>
      <c r="B1943" t="s">
        <v>4109</v>
      </c>
      <c r="C1943" s="3">
        <v>19530</v>
      </c>
      <c r="F1943" s="14">
        <f>(Table1[[#This Row],[2021]]-Table1[[#This Row],[2020]])/Table1[[#This Row],[2020]]</f>
        <v>-1</v>
      </c>
      <c r="G1943">
        <v>19530</v>
      </c>
    </row>
    <row r="1944" spans="1:7" x14ac:dyDescent="0.25">
      <c r="A1944" t="s">
        <v>4110</v>
      </c>
      <c r="B1944" t="s">
        <v>4111</v>
      </c>
      <c r="C1944" s="3">
        <v>46115</v>
      </c>
      <c r="F1944" s="14">
        <f>(Table1[[#This Row],[2021]]-Table1[[#This Row],[2020]])/Table1[[#This Row],[2020]]</f>
        <v>-1</v>
      </c>
      <c r="G1944">
        <v>46115</v>
      </c>
    </row>
    <row r="1945" spans="1:7" x14ac:dyDescent="0.25">
      <c r="A1945" t="s">
        <v>4112</v>
      </c>
      <c r="B1945" t="s">
        <v>4113</v>
      </c>
      <c r="C1945" s="3">
        <v>0</v>
      </c>
      <c r="F1945" s="14" t="e">
        <f>(Table1[[#This Row],[2021]]-Table1[[#This Row],[2020]])/Table1[[#This Row],[2020]]</f>
        <v>#DIV/0!</v>
      </c>
      <c r="G1945">
        <v>0</v>
      </c>
    </row>
    <row r="1946" spans="1:7" x14ac:dyDescent="0.25">
      <c r="A1946" t="s">
        <v>4114</v>
      </c>
      <c r="B1946" t="s">
        <v>4115</v>
      </c>
      <c r="C1946" s="3">
        <v>150</v>
      </c>
      <c r="F1946" s="14">
        <f>(Table1[[#This Row],[2021]]-Table1[[#This Row],[2020]])/Table1[[#This Row],[2020]]</f>
        <v>-1</v>
      </c>
      <c r="G1946">
        <v>150</v>
      </c>
    </row>
    <row r="1947" spans="1:7" x14ac:dyDescent="0.25">
      <c r="A1947" t="s">
        <v>4116</v>
      </c>
      <c r="B1947" t="s">
        <v>4117</v>
      </c>
      <c r="C1947" s="3">
        <v>150</v>
      </c>
      <c r="F1947" s="14">
        <f>(Table1[[#This Row],[2021]]-Table1[[#This Row],[2020]])/Table1[[#This Row],[2020]]</f>
        <v>-1</v>
      </c>
      <c r="G1947">
        <v>150</v>
      </c>
    </row>
    <row r="1948" spans="1:7" x14ac:dyDescent="0.25">
      <c r="A1948" t="s">
        <v>4118</v>
      </c>
      <c r="B1948" t="s">
        <v>4119</v>
      </c>
      <c r="D1948" s="3">
        <v>2513</v>
      </c>
      <c r="F1948" s="14" t="e">
        <f>(Table1[[#This Row],[2021]]-Table1[[#This Row],[2020]])/Table1[[#This Row],[2020]]</f>
        <v>#DIV/0!</v>
      </c>
      <c r="G1948">
        <v>2513</v>
      </c>
    </row>
    <row r="1949" spans="1:7" x14ac:dyDescent="0.25">
      <c r="A1949" t="s">
        <v>4120</v>
      </c>
      <c r="B1949" t="s">
        <v>4121</v>
      </c>
      <c r="C1949" s="3">
        <v>47273</v>
      </c>
      <c r="F1949" s="14">
        <f>(Table1[[#This Row],[2021]]-Table1[[#This Row],[2020]])/Table1[[#This Row],[2020]]</f>
        <v>-1</v>
      </c>
      <c r="G1949">
        <v>47273</v>
      </c>
    </row>
    <row r="1950" spans="1:7" x14ac:dyDescent="0.25">
      <c r="A1950" t="s">
        <v>4122</v>
      </c>
      <c r="B1950" t="s">
        <v>4123</v>
      </c>
      <c r="C1950" s="3">
        <v>5104.1399999999994</v>
      </c>
      <c r="F1950" s="14">
        <f>(Table1[[#This Row],[2021]]-Table1[[#This Row],[2020]])/Table1[[#This Row],[2020]]</f>
        <v>-1</v>
      </c>
      <c r="G1950">
        <v>5104.1399999999994</v>
      </c>
    </row>
    <row r="1951" spans="1:7" x14ac:dyDescent="0.25">
      <c r="A1951" t="s">
        <v>4124</v>
      </c>
      <c r="B1951" t="s">
        <v>4125</v>
      </c>
      <c r="D1951" s="3">
        <v>350</v>
      </c>
      <c r="F1951" s="14" t="e">
        <f>(Table1[[#This Row],[2021]]-Table1[[#This Row],[2020]])/Table1[[#This Row],[2020]]</f>
        <v>#DIV/0!</v>
      </c>
      <c r="G1951">
        <v>350</v>
      </c>
    </row>
    <row r="1952" spans="1:7" x14ac:dyDescent="0.25">
      <c r="A1952" t="s">
        <v>4126</v>
      </c>
      <c r="B1952" t="s">
        <v>4127</v>
      </c>
      <c r="D1952" s="3">
        <v>2736.39</v>
      </c>
      <c r="F1952" s="14" t="e">
        <f>(Table1[[#This Row],[2021]]-Table1[[#This Row],[2020]])/Table1[[#This Row],[2020]]</f>
        <v>#DIV/0!</v>
      </c>
      <c r="G1952">
        <v>2736.39</v>
      </c>
    </row>
    <row r="1953" spans="1:7" x14ac:dyDescent="0.25">
      <c r="A1953" t="s">
        <v>4128</v>
      </c>
      <c r="B1953" t="s">
        <v>4129</v>
      </c>
      <c r="C1953" s="3">
        <v>0</v>
      </c>
      <c r="F1953" s="14" t="e">
        <f>(Table1[[#This Row],[2021]]-Table1[[#This Row],[2020]])/Table1[[#This Row],[2020]]</f>
        <v>#DIV/0!</v>
      </c>
      <c r="G1953">
        <v>0</v>
      </c>
    </row>
    <row r="1954" spans="1:7" x14ac:dyDescent="0.25">
      <c r="A1954" t="s">
        <v>4130</v>
      </c>
      <c r="B1954" t="s">
        <v>4131</v>
      </c>
      <c r="D1954" s="3">
        <v>2000</v>
      </c>
      <c r="F1954" s="14" t="e">
        <f>(Table1[[#This Row],[2021]]-Table1[[#This Row],[2020]])/Table1[[#This Row],[2020]]</f>
        <v>#DIV/0!</v>
      </c>
      <c r="G1954">
        <v>2000</v>
      </c>
    </row>
    <row r="1955" spans="1:7" x14ac:dyDescent="0.25">
      <c r="A1955" t="s">
        <v>4132</v>
      </c>
      <c r="B1955" t="s">
        <v>4133</v>
      </c>
      <c r="D1955" s="3">
        <v>2000</v>
      </c>
      <c r="F1955" s="14" t="e">
        <f>(Table1[[#This Row],[2021]]-Table1[[#This Row],[2020]])/Table1[[#This Row],[2020]]</f>
        <v>#DIV/0!</v>
      </c>
      <c r="G1955">
        <v>2000</v>
      </c>
    </row>
    <row r="1956" spans="1:7" x14ac:dyDescent="0.25">
      <c r="A1956" t="s">
        <v>4134</v>
      </c>
      <c r="B1956" t="s">
        <v>4135</v>
      </c>
      <c r="D1956" s="3">
        <v>2000</v>
      </c>
      <c r="F1956" s="14" t="e">
        <f>(Table1[[#This Row],[2021]]-Table1[[#This Row],[2020]])/Table1[[#This Row],[2020]]</f>
        <v>#DIV/0!</v>
      </c>
      <c r="G1956">
        <v>2000</v>
      </c>
    </row>
    <row r="1957" spans="1:7" x14ac:dyDescent="0.25">
      <c r="A1957" t="s">
        <v>4136</v>
      </c>
      <c r="B1957" t="s">
        <v>4137</v>
      </c>
      <c r="D1957" s="3">
        <v>2000</v>
      </c>
      <c r="F1957" s="14" t="e">
        <f>(Table1[[#This Row],[2021]]-Table1[[#This Row],[2020]])/Table1[[#This Row],[2020]]</f>
        <v>#DIV/0!</v>
      </c>
      <c r="G1957">
        <v>2000</v>
      </c>
    </row>
    <row r="1958" spans="1:7" x14ac:dyDescent="0.25">
      <c r="A1958" t="s">
        <v>4138</v>
      </c>
      <c r="B1958" t="s">
        <v>4139</v>
      </c>
      <c r="C1958" s="3">
        <v>25067</v>
      </c>
      <c r="F1958" s="14">
        <f>(Table1[[#This Row],[2021]]-Table1[[#This Row],[2020]])/Table1[[#This Row],[2020]]</f>
        <v>-1</v>
      </c>
      <c r="G1958">
        <v>25067</v>
      </c>
    </row>
    <row r="1959" spans="1:7" x14ac:dyDescent="0.25">
      <c r="A1959" t="s">
        <v>4140</v>
      </c>
      <c r="B1959" t="s">
        <v>4141</v>
      </c>
      <c r="C1959" s="3">
        <v>1000</v>
      </c>
      <c r="F1959" s="14">
        <f>(Table1[[#This Row],[2021]]-Table1[[#This Row],[2020]])/Table1[[#This Row],[2020]]</f>
        <v>-1</v>
      </c>
      <c r="G1959">
        <v>1000</v>
      </c>
    </row>
    <row r="1960" spans="1:7" x14ac:dyDescent="0.25">
      <c r="A1960" t="s">
        <v>4142</v>
      </c>
      <c r="B1960" t="s">
        <v>4143</v>
      </c>
      <c r="C1960" s="3">
        <v>16000</v>
      </c>
      <c r="F1960" s="14">
        <f>(Table1[[#This Row],[2021]]-Table1[[#This Row],[2020]])/Table1[[#This Row],[2020]]</f>
        <v>-1</v>
      </c>
      <c r="G1960">
        <v>16000</v>
      </c>
    </row>
    <row r="1961" spans="1:7" x14ac:dyDescent="0.25">
      <c r="A1961" t="s">
        <v>4144</v>
      </c>
      <c r="B1961" t="s">
        <v>4145</v>
      </c>
      <c r="C1961" s="3">
        <v>242000</v>
      </c>
      <c r="F1961" s="14">
        <f>(Table1[[#This Row],[2021]]-Table1[[#This Row],[2020]])/Table1[[#This Row],[2020]]</f>
        <v>-1</v>
      </c>
      <c r="G1961">
        <v>242000</v>
      </c>
    </row>
    <row r="1962" spans="1:7" x14ac:dyDescent="0.25">
      <c r="A1962" t="s">
        <v>4146</v>
      </c>
      <c r="B1962" t="s">
        <v>4147</v>
      </c>
      <c r="C1962" s="3">
        <v>112000</v>
      </c>
      <c r="F1962" s="14">
        <f>(Table1[[#This Row],[2021]]-Table1[[#This Row],[2020]])/Table1[[#This Row],[2020]]</f>
        <v>-1</v>
      </c>
      <c r="G1962">
        <v>112000</v>
      </c>
    </row>
    <row r="1963" spans="1:7" x14ac:dyDescent="0.25">
      <c r="A1963" t="s">
        <v>4148</v>
      </c>
      <c r="B1963" t="s">
        <v>4149</v>
      </c>
      <c r="C1963" s="3">
        <v>510.65</v>
      </c>
      <c r="F1963" s="14">
        <f>(Table1[[#This Row],[2021]]-Table1[[#This Row],[2020]])/Table1[[#This Row],[2020]]</f>
        <v>-1</v>
      </c>
      <c r="G1963">
        <v>510.65</v>
      </c>
    </row>
    <row r="1964" spans="1:7" x14ac:dyDescent="0.25">
      <c r="A1964" t="s">
        <v>652</v>
      </c>
      <c r="B1964" t="s">
        <v>4150</v>
      </c>
      <c r="C1964" s="3">
        <v>0</v>
      </c>
      <c r="D1964" s="3">
        <v>0</v>
      </c>
      <c r="F1964" s="14" t="e">
        <f>(Table1[[#This Row],[2021]]-Table1[[#This Row],[2020]])/Table1[[#This Row],[2020]]</f>
        <v>#DIV/0!</v>
      </c>
      <c r="G1964">
        <v>0</v>
      </c>
    </row>
    <row r="1965" spans="1:7" x14ac:dyDescent="0.25">
      <c r="A1965" t="s">
        <v>4151</v>
      </c>
      <c r="B1965" t="s">
        <v>4152</v>
      </c>
      <c r="C1965" s="3">
        <v>1669.4</v>
      </c>
      <c r="F1965" s="14">
        <f>(Table1[[#This Row],[2021]]-Table1[[#This Row],[2020]])/Table1[[#This Row],[2020]]</f>
        <v>-1</v>
      </c>
      <c r="G1965">
        <v>1669.4</v>
      </c>
    </row>
    <row r="1966" spans="1:7" x14ac:dyDescent="0.25">
      <c r="A1966" t="s">
        <v>4153</v>
      </c>
      <c r="B1966" t="s">
        <v>4154</v>
      </c>
      <c r="C1966" s="3">
        <v>10888.74</v>
      </c>
      <c r="F1966" s="14">
        <f>(Table1[[#This Row],[2021]]-Table1[[#This Row],[2020]])/Table1[[#This Row],[2020]]</f>
        <v>-1</v>
      </c>
      <c r="G1966">
        <v>10888.74</v>
      </c>
    </row>
    <row r="1967" spans="1:7" x14ac:dyDescent="0.25">
      <c r="A1967" t="s">
        <v>4155</v>
      </c>
      <c r="B1967" t="s">
        <v>4156</v>
      </c>
      <c r="C1967" s="3">
        <v>6806.43</v>
      </c>
      <c r="F1967" s="14">
        <f>(Table1[[#This Row],[2021]]-Table1[[#This Row],[2020]])/Table1[[#This Row],[2020]]</f>
        <v>-1</v>
      </c>
      <c r="G1967">
        <v>6806.43</v>
      </c>
    </row>
    <row r="1968" spans="1:7" x14ac:dyDescent="0.25">
      <c r="A1968" t="s">
        <v>4157</v>
      </c>
      <c r="B1968" t="s">
        <v>4158</v>
      </c>
      <c r="C1968" s="3">
        <v>2000</v>
      </c>
      <c r="F1968" s="14">
        <f>(Table1[[#This Row],[2021]]-Table1[[#This Row],[2020]])/Table1[[#This Row],[2020]]</f>
        <v>-1</v>
      </c>
      <c r="G1968">
        <v>2000</v>
      </c>
    </row>
    <row r="1969" spans="1:7" x14ac:dyDescent="0.25">
      <c r="A1969" t="s">
        <v>4159</v>
      </c>
      <c r="B1969" t="s">
        <v>4160</v>
      </c>
      <c r="D1969" s="3">
        <v>420</v>
      </c>
      <c r="F1969" s="14" t="e">
        <f>(Table1[[#This Row],[2021]]-Table1[[#This Row],[2020]])/Table1[[#This Row],[2020]]</f>
        <v>#DIV/0!</v>
      </c>
      <c r="G1969">
        <v>420</v>
      </c>
    </row>
    <row r="1970" spans="1:7" x14ac:dyDescent="0.25">
      <c r="A1970" t="s">
        <v>4161</v>
      </c>
      <c r="B1970" t="s">
        <v>4162</v>
      </c>
      <c r="C1970" s="3">
        <v>30000</v>
      </c>
      <c r="F1970" s="14">
        <f>(Table1[[#This Row],[2021]]-Table1[[#This Row],[2020]])/Table1[[#This Row],[2020]]</f>
        <v>-1</v>
      </c>
      <c r="G1970">
        <v>30000</v>
      </c>
    </row>
    <row r="1971" spans="1:7" x14ac:dyDescent="0.25">
      <c r="A1971" t="s">
        <v>4163</v>
      </c>
      <c r="B1971" t="s">
        <v>4164</v>
      </c>
      <c r="C1971" s="3">
        <v>150</v>
      </c>
      <c r="F1971" s="14">
        <f>(Table1[[#This Row],[2021]]-Table1[[#This Row],[2020]])/Table1[[#This Row],[2020]]</f>
        <v>-1</v>
      </c>
      <c r="G1971">
        <v>150</v>
      </c>
    </row>
    <row r="1972" spans="1:7" x14ac:dyDescent="0.25">
      <c r="A1972" t="s">
        <v>595</v>
      </c>
      <c r="B1972" t="s">
        <v>4165</v>
      </c>
      <c r="C1972" s="3">
        <v>3129</v>
      </c>
      <c r="F1972" s="14">
        <f>(Table1[[#This Row],[2021]]-Table1[[#This Row],[2020]])/Table1[[#This Row],[2020]]</f>
        <v>-1</v>
      </c>
      <c r="G1972">
        <v>3129</v>
      </c>
    </row>
    <row r="1973" spans="1:7" x14ac:dyDescent="0.25">
      <c r="A1973" t="s">
        <v>4166</v>
      </c>
      <c r="B1973" t="s">
        <v>4167</v>
      </c>
      <c r="C1973" s="3">
        <v>242000</v>
      </c>
      <c r="F1973" s="14">
        <f>(Table1[[#This Row],[2021]]-Table1[[#This Row],[2020]])/Table1[[#This Row],[2020]]</f>
        <v>-1</v>
      </c>
      <c r="G1973">
        <v>242000</v>
      </c>
    </row>
    <row r="1974" spans="1:7" x14ac:dyDescent="0.25">
      <c r="A1974" t="s">
        <v>4168</v>
      </c>
      <c r="B1974" t="s">
        <v>4169</v>
      </c>
      <c r="C1974" s="3">
        <v>150</v>
      </c>
      <c r="F1974" s="14">
        <f>(Table1[[#This Row],[2021]]-Table1[[#This Row],[2020]])/Table1[[#This Row],[2020]]</f>
        <v>-1</v>
      </c>
      <c r="G1974">
        <v>150</v>
      </c>
    </row>
    <row r="1975" spans="1:7" x14ac:dyDescent="0.25">
      <c r="A1975" t="s">
        <v>4170</v>
      </c>
      <c r="B1975" t="s">
        <v>4171</v>
      </c>
      <c r="C1975" s="3">
        <v>5500</v>
      </c>
      <c r="F1975" s="14">
        <f>(Table1[[#This Row],[2021]]-Table1[[#This Row],[2020]])/Table1[[#This Row],[2020]]</f>
        <v>-1</v>
      </c>
      <c r="G1975">
        <v>5500</v>
      </c>
    </row>
    <row r="1976" spans="1:7" x14ac:dyDescent="0.25">
      <c r="A1976" t="s">
        <v>4172</v>
      </c>
      <c r="B1976" t="s">
        <v>4173</v>
      </c>
      <c r="D1976" s="3">
        <v>9027</v>
      </c>
      <c r="F1976" s="14" t="e">
        <f>(Table1[[#This Row],[2021]]-Table1[[#This Row],[2020]])/Table1[[#This Row],[2020]]</f>
        <v>#DIV/0!</v>
      </c>
      <c r="G1976">
        <v>9027</v>
      </c>
    </row>
    <row r="1977" spans="1:7" x14ac:dyDescent="0.25">
      <c r="A1977" t="s">
        <v>4174</v>
      </c>
      <c r="B1977" t="s">
        <v>4175</v>
      </c>
      <c r="C1977" s="3">
        <v>9662.98</v>
      </c>
      <c r="F1977" s="14">
        <f>(Table1[[#This Row],[2021]]-Table1[[#This Row],[2020]])/Table1[[#This Row],[2020]]</f>
        <v>-1</v>
      </c>
      <c r="G1977">
        <v>9662.98</v>
      </c>
    </row>
    <row r="1978" spans="1:7" x14ac:dyDescent="0.25">
      <c r="A1978" t="s">
        <v>4176</v>
      </c>
      <c r="B1978" t="s">
        <v>4177</v>
      </c>
      <c r="C1978" s="3">
        <v>106374.87</v>
      </c>
      <c r="F1978" s="14">
        <f>(Table1[[#This Row],[2021]]-Table1[[#This Row],[2020]])/Table1[[#This Row],[2020]]</f>
        <v>-1</v>
      </c>
      <c r="G1978">
        <v>106374.87</v>
      </c>
    </row>
    <row r="1979" spans="1:7" x14ac:dyDescent="0.25">
      <c r="A1979" t="s">
        <v>4178</v>
      </c>
      <c r="B1979" t="s">
        <v>4179</v>
      </c>
      <c r="D1979" s="3">
        <v>2100</v>
      </c>
      <c r="E1979">
        <v>1400</v>
      </c>
      <c r="F1979" s="14" t="e">
        <f>(Table1[[#This Row],[2021]]-Table1[[#This Row],[2020]])/Table1[[#This Row],[2020]]</f>
        <v>#DIV/0!</v>
      </c>
      <c r="G1979">
        <v>3500</v>
      </c>
    </row>
    <row r="1980" spans="1:7" x14ac:dyDescent="0.25">
      <c r="A1980" t="s">
        <v>4180</v>
      </c>
      <c r="B1980" t="s">
        <v>4181</v>
      </c>
      <c r="D1980" s="3">
        <v>85</v>
      </c>
      <c r="F1980" s="14" t="e">
        <f>(Table1[[#This Row],[2021]]-Table1[[#This Row],[2020]])/Table1[[#This Row],[2020]]</f>
        <v>#DIV/0!</v>
      </c>
      <c r="G1980">
        <v>85</v>
      </c>
    </row>
    <row r="1981" spans="1:7" x14ac:dyDescent="0.25">
      <c r="A1981" t="s">
        <v>4182</v>
      </c>
      <c r="B1981" t="s">
        <v>4183</v>
      </c>
      <c r="C1981" s="3">
        <v>1245</v>
      </c>
      <c r="F1981" s="14">
        <f>(Table1[[#This Row],[2021]]-Table1[[#This Row],[2020]])/Table1[[#This Row],[2020]]</f>
        <v>-1</v>
      </c>
      <c r="G1981">
        <v>1245</v>
      </c>
    </row>
    <row r="1982" spans="1:7" x14ac:dyDescent="0.25">
      <c r="A1982" t="s">
        <v>4184</v>
      </c>
      <c r="B1982" t="s">
        <v>4185</v>
      </c>
      <c r="C1982" s="3">
        <v>4725</v>
      </c>
      <c r="F1982" s="14">
        <f>(Table1[[#This Row],[2021]]-Table1[[#This Row],[2020]])/Table1[[#This Row],[2020]]</f>
        <v>-1</v>
      </c>
      <c r="G1982">
        <v>4725</v>
      </c>
    </row>
    <row r="1983" spans="1:7" x14ac:dyDescent="0.25">
      <c r="A1983" t="s">
        <v>4186</v>
      </c>
      <c r="B1983" t="s">
        <v>4187</v>
      </c>
      <c r="C1983" s="3">
        <v>630</v>
      </c>
      <c r="F1983" s="14">
        <f>(Table1[[#This Row],[2021]]-Table1[[#This Row],[2020]])/Table1[[#This Row],[2020]]</f>
        <v>-1</v>
      </c>
      <c r="G1983">
        <v>630</v>
      </c>
    </row>
    <row r="1984" spans="1:7" x14ac:dyDescent="0.25">
      <c r="A1984" t="s">
        <v>4188</v>
      </c>
      <c r="B1984" t="s">
        <v>4189</v>
      </c>
      <c r="C1984" s="3">
        <v>20000</v>
      </c>
      <c r="F1984" s="14">
        <f>(Table1[[#This Row],[2021]]-Table1[[#This Row],[2020]])/Table1[[#This Row],[2020]]</f>
        <v>-1</v>
      </c>
      <c r="G1984">
        <v>20000</v>
      </c>
    </row>
    <row r="1985" spans="1:7" x14ac:dyDescent="0.25">
      <c r="A1985" t="s">
        <v>4190</v>
      </c>
      <c r="B1985" t="s">
        <v>4191</v>
      </c>
      <c r="C1985" s="3">
        <v>8405.25</v>
      </c>
      <c r="F1985" s="14">
        <f>(Table1[[#This Row],[2021]]-Table1[[#This Row],[2020]])/Table1[[#This Row],[2020]]</f>
        <v>-1</v>
      </c>
      <c r="G1985">
        <v>8405.25</v>
      </c>
    </row>
    <row r="1986" spans="1:7" x14ac:dyDescent="0.25">
      <c r="A1986" t="s">
        <v>4192</v>
      </c>
      <c r="B1986" t="s">
        <v>4193</v>
      </c>
      <c r="C1986" s="3">
        <v>17950</v>
      </c>
      <c r="F1986" s="14">
        <f>(Table1[[#This Row],[2021]]-Table1[[#This Row],[2020]])/Table1[[#This Row],[2020]]</f>
        <v>-1</v>
      </c>
      <c r="G1986">
        <v>17950</v>
      </c>
    </row>
    <row r="1987" spans="1:7" x14ac:dyDescent="0.25">
      <c r="A1987" t="s">
        <v>4194</v>
      </c>
      <c r="B1987" t="s">
        <v>4195</v>
      </c>
      <c r="D1987" s="3">
        <v>15000</v>
      </c>
      <c r="F1987" s="14" t="e">
        <f>(Table1[[#This Row],[2021]]-Table1[[#This Row],[2020]])/Table1[[#This Row],[2020]]</f>
        <v>#DIV/0!</v>
      </c>
      <c r="G1987">
        <v>15000</v>
      </c>
    </row>
    <row r="1988" spans="1:7" x14ac:dyDescent="0.25">
      <c r="A1988" t="s">
        <v>4196</v>
      </c>
      <c r="B1988" t="s">
        <v>4197</v>
      </c>
      <c r="C1988" s="3">
        <v>5948.13</v>
      </c>
      <c r="F1988" s="14">
        <f>(Table1[[#This Row],[2021]]-Table1[[#This Row],[2020]])/Table1[[#This Row],[2020]]</f>
        <v>-1</v>
      </c>
      <c r="G1988">
        <v>5948.13</v>
      </c>
    </row>
    <row r="1989" spans="1:7" x14ac:dyDescent="0.25">
      <c r="A1989" t="s">
        <v>4198</v>
      </c>
      <c r="B1989" t="s">
        <v>4199</v>
      </c>
      <c r="D1989" s="3">
        <v>1000</v>
      </c>
      <c r="F1989" s="14" t="e">
        <f>(Table1[[#This Row],[2021]]-Table1[[#This Row],[2020]])/Table1[[#This Row],[2020]]</f>
        <v>#DIV/0!</v>
      </c>
      <c r="G1989">
        <v>1000</v>
      </c>
    </row>
    <row r="1990" spans="1:7" x14ac:dyDescent="0.25">
      <c r="A1990" t="s">
        <v>4200</v>
      </c>
      <c r="B1990" t="s">
        <v>4201</v>
      </c>
      <c r="C1990" s="3">
        <v>14280</v>
      </c>
      <c r="F1990" s="14">
        <f>(Table1[[#This Row],[2021]]-Table1[[#This Row],[2020]])/Table1[[#This Row],[2020]]</f>
        <v>-1</v>
      </c>
      <c r="G1990">
        <v>14280</v>
      </c>
    </row>
    <row r="1991" spans="1:7" x14ac:dyDescent="0.25">
      <c r="A1991" t="s">
        <v>4202</v>
      </c>
      <c r="B1991" t="s">
        <v>4203</v>
      </c>
      <c r="D1991" s="3">
        <v>902.41</v>
      </c>
      <c r="F1991" s="14" t="e">
        <f>(Table1[[#This Row],[2021]]-Table1[[#This Row],[2020]])/Table1[[#This Row],[2020]]</f>
        <v>#DIV/0!</v>
      </c>
      <c r="G1991">
        <v>902.41</v>
      </c>
    </row>
    <row r="1992" spans="1:7" x14ac:dyDescent="0.25">
      <c r="A1992" t="s">
        <v>293</v>
      </c>
      <c r="B1992" t="s">
        <v>4204</v>
      </c>
      <c r="C1992" s="3">
        <v>42420</v>
      </c>
      <c r="F1992" s="14">
        <f>(Table1[[#This Row],[2021]]-Table1[[#This Row],[2020]])/Table1[[#This Row],[2020]]</f>
        <v>-1</v>
      </c>
      <c r="G1992">
        <v>42420</v>
      </c>
    </row>
    <row r="1993" spans="1:7" x14ac:dyDescent="0.25">
      <c r="A1993" t="s">
        <v>4205</v>
      </c>
      <c r="B1993" t="s">
        <v>4206</v>
      </c>
      <c r="C1993" s="3">
        <v>1000</v>
      </c>
      <c r="F1993" s="14">
        <f>(Table1[[#This Row],[2021]]-Table1[[#This Row],[2020]])/Table1[[#This Row],[2020]]</f>
        <v>-1</v>
      </c>
      <c r="G1993">
        <v>1000</v>
      </c>
    </row>
    <row r="1994" spans="1:7" x14ac:dyDescent="0.25">
      <c r="A1994" t="s">
        <v>4207</v>
      </c>
      <c r="B1994" t="s">
        <v>4208</v>
      </c>
      <c r="C1994" s="3">
        <v>7700</v>
      </c>
      <c r="F1994" s="14">
        <f>(Table1[[#This Row],[2021]]-Table1[[#This Row],[2020]])/Table1[[#This Row],[2020]]</f>
        <v>-1</v>
      </c>
      <c r="G1994">
        <v>7700</v>
      </c>
    </row>
    <row r="1995" spans="1:7" x14ac:dyDescent="0.25">
      <c r="A1995" t="s">
        <v>4209</v>
      </c>
      <c r="B1995" t="s">
        <v>4210</v>
      </c>
      <c r="C1995" s="3">
        <v>150</v>
      </c>
      <c r="F1995" s="14">
        <f>(Table1[[#This Row],[2021]]-Table1[[#This Row],[2020]])/Table1[[#This Row],[2020]]</f>
        <v>-1</v>
      </c>
      <c r="G1995">
        <v>150</v>
      </c>
    </row>
    <row r="1996" spans="1:7" x14ac:dyDescent="0.25">
      <c r="A1996" t="s">
        <v>4211</v>
      </c>
      <c r="B1996" t="s">
        <v>4212</v>
      </c>
      <c r="C1996" s="3">
        <v>150</v>
      </c>
      <c r="F1996" s="14">
        <f>(Table1[[#This Row],[2021]]-Table1[[#This Row],[2020]])/Table1[[#This Row],[2020]]</f>
        <v>-1</v>
      </c>
      <c r="G1996">
        <v>150</v>
      </c>
    </row>
    <row r="1997" spans="1:7" x14ac:dyDescent="0.25">
      <c r="A1997" t="s">
        <v>4213</v>
      </c>
      <c r="B1997" t="s">
        <v>4214</v>
      </c>
      <c r="D1997" s="3">
        <v>42768</v>
      </c>
      <c r="E1997">
        <v>142339</v>
      </c>
      <c r="F1997" s="14" t="e">
        <f>(Table1[[#This Row],[2021]]-Table1[[#This Row],[2020]])/Table1[[#This Row],[2020]]</f>
        <v>#DIV/0!</v>
      </c>
      <c r="G1997">
        <v>185107</v>
      </c>
    </row>
    <row r="1998" spans="1:7" x14ac:dyDescent="0.25">
      <c r="A1998" t="s">
        <v>510</v>
      </c>
      <c r="B1998" t="s">
        <v>4215</v>
      </c>
      <c r="C1998" s="3">
        <v>6350</v>
      </c>
      <c r="F1998" s="14">
        <f>(Table1[[#This Row],[2021]]-Table1[[#This Row],[2020]])/Table1[[#This Row],[2020]]</f>
        <v>-1</v>
      </c>
      <c r="G1998">
        <v>6350</v>
      </c>
    </row>
    <row r="1999" spans="1:7" x14ac:dyDescent="0.25">
      <c r="A1999" t="s">
        <v>4216</v>
      </c>
      <c r="B1999" t="s">
        <v>4217</v>
      </c>
      <c r="C1999" s="3">
        <v>172.65</v>
      </c>
      <c r="F1999" s="14">
        <f>(Table1[[#This Row],[2021]]-Table1[[#This Row],[2020]])/Table1[[#This Row],[2020]]</f>
        <v>-1</v>
      </c>
      <c r="G1999">
        <v>172.65</v>
      </c>
    </row>
    <row r="2000" spans="1:7" x14ac:dyDescent="0.25">
      <c r="A2000" t="s">
        <v>4218</v>
      </c>
      <c r="B2000" t="s">
        <v>4219</v>
      </c>
      <c r="C2000" s="3">
        <v>918</v>
      </c>
      <c r="F2000" s="14">
        <f>(Table1[[#This Row],[2021]]-Table1[[#This Row],[2020]])/Table1[[#This Row],[2020]]</f>
        <v>-1</v>
      </c>
      <c r="G2000">
        <v>918</v>
      </c>
    </row>
    <row r="2001" spans="1:7" x14ac:dyDescent="0.25">
      <c r="A2001" t="s">
        <v>4220</v>
      </c>
      <c r="B2001" t="s">
        <v>4221</v>
      </c>
      <c r="C2001" s="3">
        <v>675</v>
      </c>
      <c r="F2001" s="14">
        <f>(Table1[[#This Row],[2021]]-Table1[[#This Row],[2020]])/Table1[[#This Row],[2020]]</f>
        <v>-1</v>
      </c>
      <c r="G2001">
        <v>675</v>
      </c>
    </row>
    <row r="2002" spans="1:7" x14ac:dyDescent="0.25">
      <c r="A2002" t="s">
        <v>4222</v>
      </c>
      <c r="B2002" t="s">
        <v>4223</v>
      </c>
      <c r="D2002" s="3">
        <v>32000</v>
      </c>
      <c r="F2002" s="14" t="e">
        <f>(Table1[[#This Row],[2021]]-Table1[[#This Row],[2020]])/Table1[[#This Row],[2020]]</f>
        <v>#DIV/0!</v>
      </c>
      <c r="G2002">
        <v>32000</v>
      </c>
    </row>
    <row r="2003" spans="1:7" x14ac:dyDescent="0.25">
      <c r="A2003" t="s">
        <v>4224</v>
      </c>
      <c r="B2003" t="s">
        <v>4225</v>
      </c>
      <c r="C2003" s="3">
        <v>20288.47</v>
      </c>
      <c r="F2003" s="14">
        <f>(Table1[[#This Row],[2021]]-Table1[[#This Row],[2020]])/Table1[[#This Row],[2020]]</f>
        <v>-1</v>
      </c>
      <c r="G2003">
        <v>20288.47</v>
      </c>
    </row>
    <row r="2004" spans="1:7" x14ac:dyDescent="0.25">
      <c r="A2004" t="s">
        <v>4226</v>
      </c>
      <c r="B2004" t="s">
        <v>4227</v>
      </c>
      <c r="C2004" s="3">
        <v>2583.19</v>
      </c>
      <c r="F2004" s="14">
        <f>(Table1[[#This Row],[2021]]-Table1[[#This Row],[2020]])/Table1[[#This Row],[2020]]</f>
        <v>-1</v>
      </c>
      <c r="G2004">
        <v>2583.19</v>
      </c>
    </row>
    <row r="2005" spans="1:7" x14ac:dyDescent="0.25">
      <c r="A2005" t="s">
        <v>4228</v>
      </c>
      <c r="B2005" t="s">
        <v>4229</v>
      </c>
      <c r="D2005" s="3">
        <v>4630.5</v>
      </c>
      <c r="F2005" s="14" t="e">
        <f>(Table1[[#This Row],[2021]]-Table1[[#This Row],[2020]])/Table1[[#This Row],[2020]]</f>
        <v>#DIV/0!</v>
      </c>
      <c r="G2005">
        <v>4630.5</v>
      </c>
    </row>
    <row r="2006" spans="1:7" x14ac:dyDescent="0.25">
      <c r="A2006" t="s">
        <v>4230</v>
      </c>
      <c r="B2006" t="s">
        <v>4231</v>
      </c>
      <c r="C2006" s="3">
        <v>150</v>
      </c>
      <c r="F2006" s="14">
        <f>(Table1[[#This Row],[2021]]-Table1[[#This Row],[2020]])/Table1[[#This Row],[2020]]</f>
        <v>-1</v>
      </c>
      <c r="G2006">
        <v>150</v>
      </c>
    </row>
    <row r="2007" spans="1:7" x14ac:dyDescent="0.25">
      <c r="A2007" t="s">
        <v>4232</v>
      </c>
      <c r="B2007" t="s">
        <v>4233</v>
      </c>
      <c r="C2007" s="3">
        <v>26073.56</v>
      </c>
      <c r="F2007" s="14">
        <f>(Table1[[#This Row],[2021]]-Table1[[#This Row],[2020]])/Table1[[#This Row],[2020]]</f>
        <v>-1</v>
      </c>
      <c r="G2007">
        <v>26073.56</v>
      </c>
    </row>
    <row r="2008" spans="1:7" x14ac:dyDescent="0.25">
      <c r="A2008" t="s">
        <v>4234</v>
      </c>
      <c r="B2008" t="s">
        <v>4235</v>
      </c>
      <c r="C2008" s="3">
        <v>11410.41</v>
      </c>
      <c r="F2008" s="14">
        <f>(Table1[[#This Row],[2021]]-Table1[[#This Row],[2020]])/Table1[[#This Row],[2020]]</f>
        <v>-1</v>
      </c>
      <c r="G2008">
        <v>11410.41</v>
      </c>
    </row>
    <row r="2009" spans="1:7" x14ac:dyDescent="0.25">
      <c r="A2009" t="s">
        <v>4236</v>
      </c>
      <c r="B2009" t="s">
        <v>4237</v>
      </c>
      <c r="D2009" s="3">
        <v>1000</v>
      </c>
      <c r="F2009" s="14" t="e">
        <f>(Table1[[#This Row],[2021]]-Table1[[#This Row],[2020]])/Table1[[#This Row],[2020]]</f>
        <v>#DIV/0!</v>
      </c>
      <c r="G2009">
        <v>1000</v>
      </c>
    </row>
    <row r="2010" spans="1:7" x14ac:dyDescent="0.25">
      <c r="A2010" t="s">
        <v>4238</v>
      </c>
      <c r="B2010" t="s">
        <v>4239</v>
      </c>
      <c r="C2010" s="3">
        <v>255000</v>
      </c>
      <c r="F2010" s="14">
        <f>(Table1[[#This Row],[2021]]-Table1[[#This Row],[2020]])/Table1[[#This Row],[2020]]</f>
        <v>-1</v>
      </c>
      <c r="G2010">
        <v>255000</v>
      </c>
    </row>
    <row r="2011" spans="1:7" x14ac:dyDescent="0.25">
      <c r="A2011" t="s">
        <v>4240</v>
      </c>
      <c r="B2011" t="s">
        <v>4241</v>
      </c>
      <c r="C2011" s="3">
        <v>20000</v>
      </c>
      <c r="F2011" s="14">
        <f>(Table1[[#This Row],[2021]]-Table1[[#This Row],[2020]])/Table1[[#This Row],[2020]]</f>
        <v>-1</v>
      </c>
      <c r="G2011">
        <v>20000</v>
      </c>
    </row>
    <row r="2012" spans="1:7" x14ac:dyDescent="0.25">
      <c r="A2012" t="s">
        <v>4242</v>
      </c>
      <c r="B2012" t="s">
        <v>4243</v>
      </c>
      <c r="D2012" s="3">
        <v>607.20000000000005</v>
      </c>
      <c r="F2012" s="14" t="e">
        <f>(Table1[[#This Row],[2021]]-Table1[[#This Row],[2020]])/Table1[[#This Row],[2020]]</f>
        <v>#DIV/0!</v>
      </c>
      <c r="G2012">
        <v>607.20000000000005</v>
      </c>
    </row>
    <row r="2013" spans="1:7" x14ac:dyDescent="0.25">
      <c r="A2013" t="s">
        <v>4244</v>
      </c>
      <c r="B2013" t="s">
        <v>4245</v>
      </c>
      <c r="C2013" s="3">
        <v>590</v>
      </c>
      <c r="F2013" s="14">
        <f>(Table1[[#This Row],[2021]]-Table1[[#This Row],[2020]])/Table1[[#This Row],[2020]]</f>
        <v>-1</v>
      </c>
      <c r="G2013">
        <v>590</v>
      </c>
    </row>
    <row r="2014" spans="1:7" x14ac:dyDescent="0.25">
      <c r="A2014" t="s">
        <v>638</v>
      </c>
      <c r="B2014" t="s">
        <v>4246</v>
      </c>
      <c r="C2014" s="3">
        <v>819.5</v>
      </c>
      <c r="D2014" s="3">
        <v>0</v>
      </c>
      <c r="F2014" s="14">
        <f>(Table1[[#This Row],[2021]]-Table1[[#This Row],[2020]])/Table1[[#This Row],[2020]]</f>
        <v>-1</v>
      </c>
      <c r="G2014">
        <v>819.5</v>
      </c>
    </row>
    <row r="2015" spans="1:7" x14ac:dyDescent="0.25">
      <c r="A2015" t="s">
        <v>4247</v>
      </c>
      <c r="B2015" t="s">
        <v>4248</v>
      </c>
      <c r="D2015" s="3">
        <v>950</v>
      </c>
      <c r="F2015" s="14" t="e">
        <f>(Table1[[#This Row],[2021]]-Table1[[#This Row],[2020]])/Table1[[#This Row],[2020]]</f>
        <v>#DIV/0!</v>
      </c>
      <c r="G2015">
        <v>950</v>
      </c>
    </row>
    <row r="2016" spans="1:7" x14ac:dyDescent="0.25">
      <c r="A2016" t="s">
        <v>4249</v>
      </c>
      <c r="B2016" t="s">
        <v>4250</v>
      </c>
      <c r="D2016" s="3">
        <v>8707.19</v>
      </c>
      <c r="F2016" s="14" t="e">
        <f>(Table1[[#This Row],[2021]]-Table1[[#This Row],[2020]])/Table1[[#This Row],[2020]]</f>
        <v>#DIV/0!</v>
      </c>
      <c r="G2016">
        <v>8707.19</v>
      </c>
    </row>
    <row r="2017" spans="1:7" x14ac:dyDescent="0.25">
      <c r="A2017" t="s">
        <v>4251</v>
      </c>
      <c r="B2017" t="s">
        <v>4252</v>
      </c>
      <c r="C2017" s="3">
        <v>71</v>
      </c>
      <c r="F2017" s="14">
        <f>(Table1[[#This Row],[2021]]-Table1[[#This Row],[2020]])/Table1[[#This Row],[2020]]</f>
        <v>-1</v>
      </c>
      <c r="G2017">
        <v>71</v>
      </c>
    </row>
    <row r="2018" spans="1:7" x14ac:dyDescent="0.25">
      <c r="A2018" t="s">
        <v>4253</v>
      </c>
      <c r="B2018" t="s">
        <v>4254</v>
      </c>
      <c r="C2018" s="3">
        <v>1500</v>
      </c>
      <c r="F2018" s="14">
        <f>(Table1[[#This Row],[2021]]-Table1[[#This Row],[2020]])/Table1[[#This Row],[2020]]</f>
        <v>-1</v>
      </c>
      <c r="G2018">
        <v>1500</v>
      </c>
    </row>
    <row r="2019" spans="1:7" x14ac:dyDescent="0.25">
      <c r="A2019" t="s">
        <v>4255</v>
      </c>
      <c r="B2019" t="s">
        <v>4256</v>
      </c>
      <c r="C2019" s="3">
        <v>150</v>
      </c>
      <c r="F2019" s="14">
        <f>(Table1[[#This Row],[2021]]-Table1[[#This Row],[2020]])/Table1[[#This Row],[2020]]</f>
        <v>-1</v>
      </c>
      <c r="G2019">
        <v>150</v>
      </c>
    </row>
    <row r="2020" spans="1:7" x14ac:dyDescent="0.25">
      <c r="A2020" t="s">
        <v>4257</v>
      </c>
      <c r="B2020" t="s">
        <v>4258</v>
      </c>
      <c r="D2020" s="3">
        <v>2000</v>
      </c>
      <c r="F2020" s="14" t="e">
        <f>(Table1[[#This Row],[2021]]-Table1[[#This Row],[2020]])/Table1[[#This Row],[2020]]</f>
        <v>#DIV/0!</v>
      </c>
      <c r="G2020">
        <v>2000</v>
      </c>
    </row>
    <row r="2021" spans="1:7" x14ac:dyDescent="0.25">
      <c r="A2021" t="s">
        <v>4259</v>
      </c>
      <c r="B2021" t="s">
        <v>4260</v>
      </c>
      <c r="D2021" s="3">
        <v>85</v>
      </c>
      <c r="F2021" s="14" t="e">
        <f>(Table1[[#This Row],[2021]]-Table1[[#This Row],[2020]])/Table1[[#This Row],[2020]]</f>
        <v>#DIV/0!</v>
      </c>
      <c r="G2021">
        <v>85</v>
      </c>
    </row>
    <row r="2022" spans="1:7" x14ac:dyDescent="0.25">
      <c r="A2022" t="s">
        <v>4261</v>
      </c>
      <c r="B2022" t="s">
        <v>4262</v>
      </c>
      <c r="D2022" s="3">
        <v>1000</v>
      </c>
      <c r="F2022" s="14" t="e">
        <f>(Table1[[#This Row],[2021]]-Table1[[#This Row],[2020]])/Table1[[#This Row],[2020]]</f>
        <v>#DIV/0!</v>
      </c>
      <c r="G2022">
        <v>1000</v>
      </c>
    </row>
    <row r="2023" spans="1:7" x14ac:dyDescent="0.25">
      <c r="A2023" t="s">
        <v>4263</v>
      </c>
      <c r="B2023" t="s">
        <v>4264</v>
      </c>
      <c r="C2023" s="3">
        <v>1000</v>
      </c>
      <c r="F2023" s="14">
        <f>(Table1[[#This Row],[2021]]-Table1[[#This Row],[2020]])/Table1[[#This Row],[2020]]</f>
        <v>-1</v>
      </c>
      <c r="G2023">
        <v>1000</v>
      </c>
    </row>
    <row r="2024" spans="1:7" x14ac:dyDescent="0.25">
      <c r="A2024" t="s">
        <v>4265</v>
      </c>
      <c r="B2024" t="s">
        <v>4266</v>
      </c>
      <c r="C2024" s="3">
        <v>20000</v>
      </c>
      <c r="F2024" s="14">
        <f>(Table1[[#This Row],[2021]]-Table1[[#This Row],[2020]])/Table1[[#This Row],[2020]]</f>
        <v>-1</v>
      </c>
      <c r="G2024">
        <v>20000</v>
      </c>
    </row>
    <row r="2025" spans="1:7" x14ac:dyDescent="0.25">
      <c r="A2025" t="s">
        <v>327</v>
      </c>
      <c r="B2025" t="s">
        <v>4267</v>
      </c>
      <c r="C2025" s="3">
        <v>31640.7</v>
      </c>
      <c r="F2025" s="14">
        <f>(Table1[[#This Row],[2021]]-Table1[[#This Row],[2020]])/Table1[[#This Row],[2020]]</f>
        <v>-1</v>
      </c>
      <c r="G2025">
        <v>31640.7</v>
      </c>
    </row>
    <row r="2026" spans="1:7" x14ac:dyDescent="0.25">
      <c r="A2026" t="s">
        <v>374</v>
      </c>
      <c r="B2026" t="s">
        <v>4268</v>
      </c>
      <c r="C2026" s="3">
        <v>27017.03</v>
      </c>
      <c r="F2026" s="14">
        <f>(Table1[[#This Row],[2021]]-Table1[[#This Row],[2020]])/Table1[[#This Row],[2020]]</f>
        <v>-1</v>
      </c>
      <c r="G2026">
        <v>27017.03</v>
      </c>
    </row>
    <row r="2027" spans="1:7" x14ac:dyDescent="0.25">
      <c r="A2027" t="s">
        <v>4269</v>
      </c>
      <c r="B2027" t="s">
        <v>4270</v>
      </c>
      <c r="C2027" s="3">
        <v>33413.72</v>
      </c>
      <c r="F2027" s="14">
        <f>(Table1[[#This Row],[2021]]-Table1[[#This Row],[2020]])/Table1[[#This Row],[2020]]</f>
        <v>-1</v>
      </c>
      <c r="G2027">
        <v>33413.72</v>
      </c>
    </row>
    <row r="2028" spans="1:7" x14ac:dyDescent="0.25">
      <c r="A2028" t="s">
        <v>4271</v>
      </c>
      <c r="B2028" t="s">
        <v>4272</v>
      </c>
      <c r="D2028" s="3">
        <v>22460.5</v>
      </c>
      <c r="F2028" s="14" t="e">
        <f>(Table1[[#This Row],[2021]]-Table1[[#This Row],[2020]])/Table1[[#This Row],[2020]]</f>
        <v>#DIV/0!</v>
      </c>
      <c r="G2028">
        <v>22460.5</v>
      </c>
    </row>
    <row r="2029" spans="1:7" x14ac:dyDescent="0.25">
      <c r="A2029" t="s">
        <v>434</v>
      </c>
      <c r="B2029" t="s">
        <v>4273</v>
      </c>
      <c r="D2029" s="3">
        <v>15995</v>
      </c>
      <c r="F2029" s="14" t="e">
        <f>(Table1[[#This Row],[2021]]-Table1[[#This Row],[2020]])/Table1[[#This Row],[2020]]</f>
        <v>#DIV/0!</v>
      </c>
      <c r="G2029">
        <v>15995</v>
      </c>
    </row>
    <row r="2030" spans="1:7" x14ac:dyDescent="0.25">
      <c r="A2030" t="s">
        <v>720</v>
      </c>
      <c r="B2030" t="s">
        <v>4274</v>
      </c>
      <c r="C2030" s="3">
        <v>9367.0499999999993</v>
      </c>
      <c r="F2030" s="14">
        <f>(Table1[[#This Row],[2021]]-Table1[[#This Row],[2020]])/Table1[[#This Row],[2020]]</f>
        <v>-1</v>
      </c>
      <c r="G2030">
        <v>9367.0499999999993</v>
      </c>
    </row>
    <row r="2031" spans="1:7" x14ac:dyDescent="0.25">
      <c r="A2031" t="s">
        <v>4275</v>
      </c>
      <c r="B2031" t="s">
        <v>4276</v>
      </c>
      <c r="D2031" s="3">
        <v>50085</v>
      </c>
      <c r="E2031">
        <v>31500</v>
      </c>
      <c r="F2031" s="14" t="e">
        <f>(Table1[[#This Row],[2021]]-Table1[[#This Row],[2020]])/Table1[[#This Row],[2020]]</f>
        <v>#DIV/0!</v>
      </c>
      <c r="G2031">
        <v>81585</v>
      </c>
    </row>
    <row r="2032" spans="1:7" x14ac:dyDescent="0.25">
      <c r="A2032" t="s">
        <v>4277</v>
      </c>
      <c r="B2032" t="s">
        <v>4278</v>
      </c>
      <c r="C2032" s="3">
        <v>150</v>
      </c>
      <c r="F2032" s="14">
        <f>(Table1[[#This Row],[2021]]-Table1[[#This Row],[2020]])/Table1[[#This Row],[2020]]</f>
        <v>-1</v>
      </c>
      <c r="G2032">
        <v>150</v>
      </c>
    </row>
    <row r="2033" spans="1:7" x14ac:dyDescent="0.25">
      <c r="A2033" t="s">
        <v>646</v>
      </c>
      <c r="B2033" t="s">
        <v>4279</v>
      </c>
      <c r="C2033" s="3">
        <v>449.25</v>
      </c>
      <c r="F2033" s="14">
        <f>(Table1[[#This Row],[2021]]-Table1[[#This Row],[2020]])/Table1[[#This Row],[2020]]</f>
        <v>-1</v>
      </c>
      <c r="G2033">
        <v>449.25</v>
      </c>
    </row>
    <row r="2034" spans="1:7" x14ac:dyDescent="0.25">
      <c r="A2034" t="s">
        <v>4280</v>
      </c>
      <c r="B2034" t="s">
        <v>4281</v>
      </c>
      <c r="C2034" s="3">
        <v>0</v>
      </c>
      <c r="F2034" s="14" t="e">
        <f>(Table1[[#This Row],[2021]]-Table1[[#This Row],[2020]])/Table1[[#This Row],[2020]]</f>
        <v>#DIV/0!</v>
      </c>
      <c r="G2034">
        <v>0</v>
      </c>
    </row>
    <row r="2035" spans="1:7" x14ac:dyDescent="0.25">
      <c r="A2035" t="s">
        <v>117</v>
      </c>
      <c r="B2035" t="s">
        <v>4282</v>
      </c>
      <c r="C2035" s="3">
        <v>714489.8</v>
      </c>
      <c r="F2035" s="14">
        <f>(Table1[[#This Row],[2021]]-Table1[[#This Row],[2020]])/Table1[[#This Row],[2020]]</f>
        <v>-1</v>
      </c>
      <c r="G2035">
        <v>714489.8</v>
      </c>
    </row>
    <row r="2036" spans="1:7" x14ac:dyDescent="0.25">
      <c r="A2036" t="s">
        <v>4283</v>
      </c>
      <c r="B2036" t="s">
        <v>4284</v>
      </c>
      <c r="C2036" s="3">
        <v>1150</v>
      </c>
      <c r="F2036" s="14">
        <f>(Table1[[#This Row],[2021]]-Table1[[#This Row],[2020]])/Table1[[#This Row],[2020]]</f>
        <v>-1</v>
      </c>
      <c r="G2036">
        <v>1150</v>
      </c>
    </row>
    <row r="2037" spans="1:7" x14ac:dyDescent="0.25">
      <c r="A2037" t="s">
        <v>4285</v>
      </c>
      <c r="B2037" t="s">
        <v>4286</v>
      </c>
      <c r="D2037" s="3">
        <v>31100.26</v>
      </c>
      <c r="F2037" s="14" t="e">
        <f>(Table1[[#This Row],[2021]]-Table1[[#This Row],[2020]])/Table1[[#This Row],[2020]]</f>
        <v>#DIV/0!</v>
      </c>
      <c r="G2037">
        <v>31100.26</v>
      </c>
    </row>
    <row r="2038" spans="1:7" x14ac:dyDescent="0.25">
      <c r="A2038" t="s">
        <v>603</v>
      </c>
      <c r="B2038" t="s">
        <v>4287</v>
      </c>
      <c r="C2038" s="3">
        <v>2500</v>
      </c>
      <c r="F2038" s="14">
        <f>(Table1[[#This Row],[2021]]-Table1[[#This Row],[2020]])/Table1[[#This Row],[2020]]</f>
        <v>-1</v>
      </c>
      <c r="G2038">
        <v>2500</v>
      </c>
    </row>
    <row r="2039" spans="1:7" x14ac:dyDescent="0.25">
      <c r="A2039" t="s">
        <v>4288</v>
      </c>
      <c r="B2039" t="s">
        <v>4289</v>
      </c>
      <c r="C2039" s="3">
        <v>1300</v>
      </c>
      <c r="F2039" s="14">
        <f>(Table1[[#This Row],[2021]]-Table1[[#This Row],[2020]])/Table1[[#This Row],[2020]]</f>
        <v>-1</v>
      </c>
      <c r="G2039">
        <v>1300</v>
      </c>
    </row>
    <row r="2040" spans="1:7" x14ac:dyDescent="0.25">
      <c r="A2040" t="s">
        <v>4290</v>
      </c>
      <c r="B2040" t="s">
        <v>4291</v>
      </c>
      <c r="D2040" s="3">
        <v>3243</v>
      </c>
      <c r="F2040" s="14" t="e">
        <f>(Table1[[#This Row],[2021]]-Table1[[#This Row],[2020]])/Table1[[#This Row],[2020]]</f>
        <v>#DIV/0!</v>
      </c>
      <c r="G2040">
        <v>3243</v>
      </c>
    </row>
    <row r="2041" spans="1:7" x14ac:dyDescent="0.25">
      <c r="A2041" t="s">
        <v>551</v>
      </c>
      <c r="B2041" t="s">
        <v>4292</v>
      </c>
      <c r="C2041" s="3">
        <v>4509.66</v>
      </c>
      <c r="F2041" s="14">
        <f>(Table1[[#This Row],[2021]]-Table1[[#This Row],[2020]])/Table1[[#This Row],[2020]]</f>
        <v>-1</v>
      </c>
      <c r="G2041">
        <v>4509.66</v>
      </c>
    </row>
    <row r="2042" spans="1:7" x14ac:dyDescent="0.25">
      <c r="A2042" t="s">
        <v>4293</v>
      </c>
      <c r="B2042" t="s">
        <v>4294</v>
      </c>
      <c r="C2042" s="3">
        <v>9719.48</v>
      </c>
      <c r="F2042" s="14">
        <f>(Table1[[#This Row],[2021]]-Table1[[#This Row],[2020]])/Table1[[#This Row],[2020]]</f>
        <v>-1</v>
      </c>
      <c r="G2042">
        <v>9719.48</v>
      </c>
    </row>
    <row r="2043" spans="1:7" x14ac:dyDescent="0.25">
      <c r="A2043" t="s">
        <v>594</v>
      </c>
      <c r="B2043" t="s">
        <v>4295</v>
      </c>
      <c r="C2043" s="3">
        <v>6000</v>
      </c>
      <c r="E2043">
        <v>3000</v>
      </c>
      <c r="F2043" s="14">
        <f>(Table1[[#This Row],[2021]]-Table1[[#This Row],[2020]])/Table1[[#This Row],[2020]]</f>
        <v>-1</v>
      </c>
      <c r="G2043">
        <v>9000</v>
      </c>
    </row>
    <row r="2044" spans="1:7" x14ac:dyDescent="0.25">
      <c r="A2044" t="s">
        <v>4296</v>
      </c>
      <c r="B2044" t="s">
        <v>4297</v>
      </c>
      <c r="D2044" s="3">
        <v>2000</v>
      </c>
      <c r="F2044" s="14" t="e">
        <f>(Table1[[#This Row],[2021]]-Table1[[#This Row],[2020]])/Table1[[#This Row],[2020]]</f>
        <v>#DIV/0!</v>
      </c>
      <c r="G2044">
        <v>2000</v>
      </c>
    </row>
    <row r="2045" spans="1:7" x14ac:dyDescent="0.25">
      <c r="A2045" t="s">
        <v>4298</v>
      </c>
      <c r="B2045" t="s">
        <v>4299</v>
      </c>
      <c r="D2045" s="3">
        <v>2304.23</v>
      </c>
      <c r="F2045" s="14" t="e">
        <f>(Table1[[#This Row],[2021]]-Table1[[#This Row],[2020]])/Table1[[#This Row],[2020]]</f>
        <v>#DIV/0!</v>
      </c>
      <c r="G2045">
        <v>2304.23</v>
      </c>
    </row>
    <row r="2046" spans="1:7" x14ac:dyDescent="0.25">
      <c r="A2046" t="s">
        <v>4300</v>
      </c>
      <c r="B2046" t="s">
        <v>4301</v>
      </c>
      <c r="C2046" s="3">
        <v>50925</v>
      </c>
      <c r="E2046">
        <v>154000</v>
      </c>
      <c r="F2046" s="14">
        <f>(Table1[[#This Row],[2021]]-Table1[[#This Row],[2020]])/Table1[[#This Row],[2020]]</f>
        <v>-1</v>
      </c>
      <c r="G2046">
        <v>204925</v>
      </c>
    </row>
    <row r="2047" spans="1:7" x14ac:dyDescent="0.25">
      <c r="A2047" t="s">
        <v>4302</v>
      </c>
      <c r="B2047" t="s">
        <v>4303</v>
      </c>
      <c r="D2047" s="3">
        <v>1000</v>
      </c>
      <c r="F2047" s="14" t="e">
        <f>(Table1[[#This Row],[2021]]-Table1[[#This Row],[2020]])/Table1[[#This Row],[2020]]</f>
        <v>#DIV/0!</v>
      </c>
      <c r="G2047">
        <v>1000</v>
      </c>
    </row>
    <row r="2048" spans="1:7" x14ac:dyDescent="0.25">
      <c r="A2048" t="s">
        <v>4304</v>
      </c>
      <c r="B2048" t="s">
        <v>4305</v>
      </c>
      <c r="D2048" s="3">
        <v>500</v>
      </c>
      <c r="F2048" s="14" t="e">
        <f>(Table1[[#This Row],[2021]]-Table1[[#This Row],[2020]])/Table1[[#This Row],[2020]]</f>
        <v>#DIV/0!</v>
      </c>
      <c r="G2048">
        <v>500</v>
      </c>
    </row>
    <row r="2049" spans="1:7" x14ac:dyDescent="0.25">
      <c r="A2049" t="s">
        <v>4306</v>
      </c>
      <c r="B2049" t="s">
        <v>4307</v>
      </c>
      <c r="D2049" s="3">
        <v>39884.18</v>
      </c>
      <c r="E2049">
        <v>7051.2599999999993</v>
      </c>
      <c r="F2049" s="14" t="e">
        <f>(Table1[[#This Row],[2021]]-Table1[[#This Row],[2020]])/Table1[[#This Row],[2020]]</f>
        <v>#DIV/0!</v>
      </c>
      <c r="G2049">
        <v>46935.44</v>
      </c>
    </row>
    <row r="2050" spans="1:7" x14ac:dyDescent="0.25">
      <c r="A2050" t="s">
        <v>4308</v>
      </c>
      <c r="B2050" t="s">
        <v>4309</v>
      </c>
      <c r="D2050" s="3">
        <v>6284.16</v>
      </c>
      <c r="F2050" s="14" t="e">
        <f>(Table1[[#This Row],[2021]]-Table1[[#This Row],[2020]])/Table1[[#This Row],[2020]]</f>
        <v>#DIV/0!</v>
      </c>
      <c r="G2050">
        <v>6284.16</v>
      </c>
    </row>
    <row r="2051" spans="1:7" x14ac:dyDescent="0.25">
      <c r="A2051" t="s">
        <v>547</v>
      </c>
      <c r="B2051" t="s">
        <v>4310</v>
      </c>
      <c r="C2051" s="3">
        <v>4670</v>
      </c>
      <c r="F2051" s="14">
        <f>(Table1[[#This Row],[2021]]-Table1[[#This Row],[2020]])/Table1[[#This Row],[2020]]</f>
        <v>-1</v>
      </c>
      <c r="G2051">
        <v>4670</v>
      </c>
    </row>
    <row r="2052" spans="1:7" x14ac:dyDescent="0.25">
      <c r="A2052" t="s">
        <v>4311</v>
      </c>
      <c r="B2052" t="s">
        <v>4312</v>
      </c>
      <c r="D2052" s="3">
        <v>2000</v>
      </c>
      <c r="F2052" s="14" t="e">
        <f>(Table1[[#This Row],[2021]]-Table1[[#This Row],[2020]])/Table1[[#This Row],[2020]]</f>
        <v>#DIV/0!</v>
      </c>
      <c r="G2052">
        <v>2000</v>
      </c>
    </row>
    <row r="2053" spans="1:7" x14ac:dyDescent="0.25">
      <c r="A2053" t="s">
        <v>4313</v>
      </c>
      <c r="B2053" t="s">
        <v>4314</v>
      </c>
      <c r="C2053" s="3">
        <v>1000</v>
      </c>
      <c r="F2053" s="14">
        <f>(Table1[[#This Row],[2021]]-Table1[[#This Row],[2020]])/Table1[[#This Row],[2020]]</f>
        <v>-1</v>
      </c>
      <c r="G2053">
        <v>1000</v>
      </c>
    </row>
    <row r="2054" spans="1:7" x14ac:dyDescent="0.25">
      <c r="A2054" t="s">
        <v>4315</v>
      </c>
      <c r="B2054" t="s">
        <v>4316</v>
      </c>
      <c r="C2054" s="3">
        <v>150</v>
      </c>
      <c r="F2054" s="14">
        <f>(Table1[[#This Row],[2021]]-Table1[[#This Row],[2020]])/Table1[[#This Row],[2020]]</f>
        <v>-1</v>
      </c>
      <c r="G2054">
        <v>150</v>
      </c>
    </row>
    <row r="2055" spans="1:7" x14ac:dyDescent="0.25">
      <c r="A2055" t="s">
        <v>4317</v>
      </c>
      <c r="B2055" t="s">
        <v>4318</v>
      </c>
      <c r="C2055" s="3">
        <v>1630</v>
      </c>
      <c r="F2055" s="14">
        <f>(Table1[[#This Row],[2021]]-Table1[[#This Row],[2020]])/Table1[[#This Row],[2020]]</f>
        <v>-1</v>
      </c>
      <c r="G2055">
        <v>1630</v>
      </c>
    </row>
    <row r="2056" spans="1:7" x14ac:dyDescent="0.25">
      <c r="A2056" t="s">
        <v>4319</v>
      </c>
      <c r="B2056" t="s">
        <v>4320</v>
      </c>
      <c r="C2056" s="3">
        <v>1726.07</v>
      </c>
      <c r="F2056" s="14">
        <f>(Table1[[#This Row],[2021]]-Table1[[#This Row],[2020]])/Table1[[#This Row],[2020]]</f>
        <v>-1</v>
      </c>
      <c r="G2056">
        <v>1726.07</v>
      </c>
    </row>
    <row r="2057" spans="1:7" x14ac:dyDescent="0.25">
      <c r="A2057" t="s">
        <v>4321</v>
      </c>
      <c r="B2057" t="s">
        <v>4322</v>
      </c>
      <c r="C2057" s="3">
        <v>150</v>
      </c>
      <c r="F2057" s="14">
        <f>(Table1[[#This Row],[2021]]-Table1[[#This Row],[2020]])/Table1[[#This Row],[2020]]</f>
        <v>-1</v>
      </c>
      <c r="G2057">
        <v>150</v>
      </c>
    </row>
    <row r="2058" spans="1:7" x14ac:dyDescent="0.25">
      <c r="A2058" t="s">
        <v>4323</v>
      </c>
      <c r="B2058" t="s">
        <v>4324</v>
      </c>
      <c r="C2058" s="3">
        <v>0</v>
      </c>
      <c r="F2058" s="14" t="e">
        <f>(Table1[[#This Row],[2021]]-Table1[[#This Row],[2020]])/Table1[[#This Row],[2020]]</f>
        <v>#DIV/0!</v>
      </c>
      <c r="G2058">
        <v>0</v>
      </c>
    </row>
    <row r="2059" spans="1:7" x14ac:dyDescent="0.25">
      <c r="A2059" t="s">
        <v>4325</v>
      </c>
      <c r="B2059" t="s">
        <v>4326</v>
      </c>
      <c r="C2059" s="3">
        <v>20000</v>
      </c>
      <c r="F2059" s="14">
        <f>(Table1[[#This Row],[2021]]-Table1[[#This Row],[2020]])/Table1[[#This Row],[2020]]</f>
        <v>-1</v>
      </c>
      <c r="G2059">
        <v>20000</v>
      </c>
    </row>
    <row r="2060" spans="1:7" x14ac:dyDescent="0.25">
      <c r="A2060" t="s">
        <v>4327</v>
      </c>
      <c r="B2060" t="s">
        <v>4328</v>
      </c>
      <c r="C2060" s="3">
        <v>25000</v>
      </c>
      <c r="F2060" s="14">
        <f>(Table1[[#This Row],[2021]]-Table1[[#This Row],[2020]])/Table1[[#This Row],[2020]]</f>
        <v>-1</v>
      </c>
      <c r="G2060">
        <v>25000</v>
      </c>
    </row>
    <row r="2061" spans="1:7" x14ac:dyDescent="0.25">
      <c r="A2061" t="s">
        <v>4329</v>
      </c>
      <c r="B2061" t="s">
        <v>4330</v>
      </c>
      <c r="D2061" s="3">
        <v>1000</v>
      </c>
      <c r="F2061" s="14" t="e">
        <f>(Table1[[#This Row],[2021]]-Table1[[#This Row],[2020]])/Table1[[#This Row],[2020]]</f>
        <v>#DIV/0!</v>
      </c>
      <c r="G2061">
        <v>1000</v>
      </c>
    </row>
    <row r="2062" spans="1:7" x14ac:dyDescent="0.25">
      <c r="A2062" t="s">
        <v>321</v>
      </c>
      <c r="B2062" t="s">
        <v>4331</v>
      </c>
      <c r="D2062" s="3">
        <v>31100</v>
      </c>
      <c r="F2062" s="14" t="e">
        <f>(Table1[[#This Row],[2021]]-Table1[[#This Row],[2020]])/Table1[[#This Row],[2020]]</f>
        <v>#DIV/0!</v>
      </c>
      <c r="G2062">
        <v>31100</v>
      </c>
    </row>
    <row r="2063" spans="1:7" x14ac:dyDescent="0.25">
      <c r="A2063" t="s">
        <v>572</v>
      </c>
      <c r="B2063" t="s">
        <v>4332</v>
      </c>
      <c r="C2063" s="3">
        <v>3826</v>
      </c>
      <c r="F2063" s="14">
        <f>(Table1[[#This Row],[2021]]-Table1[[#This Row],[2020]])/Table1[[#This Row],[2020]]</f>
        <v>-1</v>
      </c>
      <c r="G2063">
        <v>3826</v>
      </c>
    </row>
    <row r="2064" spans="1:7" x14ac:dyDescent="0.25">
      <c r="A2064" t="s">
        <v>4333</v>
      </c>
      <c r="B2064" t="s">
        <v>4334</v>
      </c>
      <c r="C2064" s="3">
        <v>2000</v>
      </c>
      <c r="F2064" s="14">
        <f>(Table1[[#This Row],[2021]]-Table1[[#This Row],[2020]])/Table1[[#This Row],[2020]]</f>
        <v>-1</v>
      </c>
      <c r="G2064">
        <v>2000</v>
      </c>
    </row>
    <row r="2065" spans="1:7" x14ac:dyDescent="0.25">
      <c r="A2065" t="s">
        <v>4335</v>
      </c>
      <c r="B2065" t="s">
        <v>4336</v>
      </c>
      <c r="C2065" s="3">
        <v>0</v>
      </c>
      <c r="F2065" s="14" t="e">
        <f>(Table1[[#This Row],[2021]]-Table1[[#This Row],[2020]])/Table1[[#This Row],[2020]]</f>
        <v>#DIV/0!</v>
      </c>
      <c r="G2065">
        <v>0</v>
      </c>
    </row>
    <row r="2066" spans="1:7" x14ac:dyDescent="0.25">
      <c r="A2066" t="s">
        <v>4337</v>
      </c>
      <c r="B2066" t="s">
        <v>4338</v>
      </c>
      <c r="C2066" s="3">
        <v>1000</v>
      </c>
      <c r="F2066" s="14">
        <f>(Table1[[#This Row],[2021]]-Table1[[#This Row],[2020]])/Table1[[#This Row],[2020]]</f>
        <v>-1</v>
      </c>
      <c r="G2066">
        <v>1000</v>
      </c>
    </row>
    <row r="2067" spans="1:7" x14ac:dyDescent="0.25">
      <c r="A2067" t="s">
        <v>341</v>
      </c>
      <c r="B2067" t="s">
        <v>4339</v>
      </c>
      <c r="D2067" s="3">
        <v>0</v>
      </c>
      <c r="F2067" s="14" t="e">
        <f>(Table1[[#This Row],[2021]]-Table1[[#This Row],[2020]])/Table1[[#This Row],[2020]]</f>
        <v>#DIV/0!</v>
      </c>
      <c r="G2067">
        <v>0</v>
      </c>
    </row>
    <row r="2068" spans="1:7" x14ac:dyDescent="0.25">
      <c r="A2068" t="s">
        <v>506</v>
      </c>
      <c r="B2068" t="s">
        <v>4340</v>
      </c>
      <c r="C2068" s="3">
        <v>26101</v>
      </c>
      <c r="F2068" s="14">
        <f>(Table1[[#This Row],[2021]]-Table1[[#This Row],[2020]])/Table1[[#This Row],[2020]]</f>
        <v>-1</v>
      </c>
      <c r="G2068">
        <v>26101</v>
      </c>
    </row>
    <row r="2069" spans="1:7" x14ac:dyDescent="0.25">
      <c r="A2069" t="s">
        <v>561</v>
      </c>
      <c r="B2069" t="s">
        <v>4341</v>
      </c>
      <c r="D2069" s="3">
        <v>8240</v>
      </c>
      <c r="F2069" s="14" t="e">
        <f>(Table1[[#This Row],[2021]]-Table1[[#This Row],[2020]])/Table1[[#This Row],[2020]]</f>
        <v>#DIV/0!</v>
      </c>
      <c r="G2069">
        <v>8240</v>
      </c>
    </row>
    <row r="2070" spans="1:7" x14ac:dyDescent="0.25">
      <c r="A2070" t="s">
        <v>675</v>
      </c>
      <c r="B2070" t="s">
        <v>4342</v>
      </c>
      <c r="D2070" s="3">
        <v>22785</v>
      </c>
      <c r="F2070" s="14" t="e">
        <f>(Table1[[#This Row],[2021]]-Table1[[#This Row],[2020]])/Table1[[#This Row],[2020]]</f>
        <v>#DIV/0!</v>
      </c>
      <c r="G2070">
        <v>22785</v>
      </c>
    </row>
    <row r="2071" spans="1:7" x14ac:dyDescent="0.25">
      <c r="A2071" t="s">
        <v>4343</v>
      </c>
      <c r="B2071" t="s">
        <v>4344</v>
      </c>
      <c r="C2071" s="3">
        <v>25000</v>
      </c>
      <c r="F2071" s="14">
        <f>(Table1[[#This Row],[2021]]-Table1[[#This Row],[2020]])/Table1[[#This Row],[2020]]</f>
        <v>-1</v>
      </c>
      <c r="G2071">
        <v>25000</v>
      </c>
    </row>
    <row r="2072" spans="1:7" x14ac:dyDescent="0.25">
      <c r="A2072" t="s">
        <v>4345</v>
      </c>
      <c r="B2072" t="s">
        <v>4346</v>
      </c>
      <c r="C2072" s="3">
        <v>7563.74</v>
      </c>
      <c r="E2072">
        <v>6243.5599999999986</v>
      </c>
      <c r="F2072" s="14">
        <f>(Table1[[#This Row],[2021]]-Table1[[#This Row],[2020]])/Table1[[#This Row],[2020]]</f>
        <v>-1</v>
      </c>
      <c r="G2072">
        <v>13807.3</v>
      </c>
    </row>
    <row r="2073" spans="1:7" x14ac:dyDescent="0.25">
      <c r="A2073" t="s">
        <v>4347</v>
      </c>
      <c r="B2073" t="s">
        <v>4348</v>
      </c>
      <c r="C2073" s="3">
        <v>8382.69</v>
      </c>
      <c r="F2073" s="14">
        <f>(Table1[[#This Row],[2021]]-Table1[[#This Row],[2020]])/Table1[[#This Row],[2020]]</f>
        <v>-1</v>
      </c>
      <c r="G2073">
        <v>8382.69</v>
      </c>
    </row>
    <row r="2074" spans="1:7" x14ac:dyDescent="0.25">
      <c r="A2074" t="s">
        <v>4349</v>
      </c>
      <c r="B2074" t="s">
        <v>4350</v>
      </c>
      <c r="D2074" s="3">
        <v>1000</v>
      </c>
      <c r="F2074" s="14" t="e">
        <f>(Table1[[#This Row],[2021]]-Table1[[#This Row],[2020]])/Table1[[#This Row],[2020]]</f>
        <v>#DIV/0!</v>
      </c>
      <c r="G2074">
        <v>1000</v>
      </c>
    </row>
    <row r="2075" spans="1:7" x14ac:dyDescent="0.25">
      <c r="A2075" t="s">
        <v>4351</v>
      </c>
      <c r="B2075" t="s">
        <v>4352</v>
      </c>
      <c r="C2075" s="3">
        <v>1690.11</v>
      </c>
      <c r="F2075" s="14">
        <f>(Table1[[#This Row],[2021]]-Table1[[#This Row],[2020]])/Table1[[#This Row],[2020]]</f>
        <v>-1</v>
      </c>
      <c r="G2075">
        <v>1690.11</v>
      </c>
    </row>
    <row r="2076" spans="1:7" x14ac:dyDescent="0.25">
      <c r="A2076" t="s">
        <v>4353</v>
      </c>
      <c r="B2076" t="s">
        <v>4354</v>
      </c>
      <c r="C2076" s="3">
        <v>22513.200000000001</v>
      </c>
      <c r="F2076" s="14">
        <f>(Table1[[#This Row],[2021]]-Table1[[#This Row],[2020]])/Table1[[#This Row],[2020]]</f>
        <v>-1</v>
      </c>
      <c r="G2076">
        <v>22513.200000000001</v>
      </c>
    </row>
    <row r="2077" spans="1:7" x14ac:dyDescent="0.25">
      <c r="A2077" t="s">
        <v>4355</v>
      </c>
      <c r="B2077" t="s">
        <v>4356</v>
      </c>
      <c r="D2077" s="3">
        <v>2000</v>
      </c>
      <c r="F2077" s="14" t="e">
        <f>(Table1[[#This Row],[2021]]-Table1[[#This Row],[2020]])/Table1[[#This Row],[2020]]</f>
        <v>#DIV/0!</v>
      </c>
      <c r="G2077">
        <v>2000</v>
      </c>
    </row>
    <row r="2078" spans="1:7" x14ac:dyDescent="0.25">
      <c r="A2078" t="s">
        <v>4357</v>
      </c>
      <c r="B2078" t="s">
        <v>4358</v>
      </c>
      <c r="D2078" s="3">
        <v>2000</v>
      </c>
      <c r="F2078" s="14" t="e">
        <f>(Table1[[#This Row],[2021]]-Table1[[#This Row],[2020]])/Table1[[#This Row],[2020]]</f>
        <v>#DIV/0!</v>
      </c>
      <c r="G2078">
        <v>2000</v>
      </c>
    </row>
    <row r="2079" spans="1:7" x14ac:dyDescent="0.25">
      <c r="A2079" t="s">
        <v>4359</v>
      </c>
      <c r="B2079" t="s">
        <v>4360</v>
      </c>
      <c r="C2079" s="3">
        <v>3518.2900000000009</v>
      </c>
      <c r="F2079" s="14">
        <f>(Table1[[#This Row],[2021]]-Table1[[#This Row],[2020]])/Table1[[#This Row],[2020]]</f>
        <v>-1</v>
      </c>
      <c r="G2079">
        <v>3518.2900000000009</v>
      </c>
    </row>
    <row r="2080" spans="1:7" x14ac:dyDescent="0.25">
      <c r="A2080" t="s">
        <v>4361</v>
      </c>
      <c r="B2080" t="s">
        <v>4362</v>
      </c>
      <c r="C2080" s="3">
        <v>46045</v>
      </c>
      <c r="F2080" s="14">
        <f>(Table1[[#This Row],[2021]]-Table1[[#This Row],[2020]])/Table1[[#This Row],[2020]]</f>
        <v>-1</v>
      </c>
      <c r="G2080">
        <v>46045</v>
      </c>
    </row>
    <row r="2081" spans="1:7" x14ac:dyDescent="0.25">
      <c r="A2081" t="s">
        <v>4363</v>
      </c>
      <c r="B2081" t="s">
        <v>4364</v>
      </c>
      <c r="C2081" s="3">
        <v>150</v>
      </c>
      <c r="F2081" s="14">
        <f>(Table1[[#This Row],[2021]]-Table1[[#This Row],[2020]])/Table1[[#This Row],[2020]]</f>
        <v>-1</v>
      </c>
      <c r="G2081">
        <v>150</v>
      </c>
    </row>
    <row r="2082" spans="1:7" x14ac:dyDescent="0.25">
      <c r="A2082" t="s">
        <v>4365</v>
      </c>
      <c r="B2082" t="s">
        <v>4366</v>
      </c>
      <c r="C2082" s="3">
        <v>1000</v>
      </c>
      <c r="F2082" s="14">
        <f>(Table1[[#This Row],[2021]]-Table1[[#This Row],[2020]])/Table1[[#This Row],[2020]]</f>
        <v>-1</v>
      </c>
      <c r="G2082">
        <v>1000</v>
      </c>
    </row>
    <row r="2083" spans="1:7" x14ac:dyDescent="0.25">
      <c r="A2083" t="s">
        <v>4367</v>
      </c>
      <c r="B2083" t="s">
        <v>4368</v>
      </c>
      <c r="C2083" s="3">
        <v>150</v>
      </c>
      <c r="F2083" s="14">
        <f>(Table1[[#This Row],[2021]]-Table1[[#This Row],[2020]])/Table1[[#This Row],[2020]]</f>
        <v>-1</v>
      </c>
      <c r="G2083">
        <v>150</v>
      </c>
    </row>
    <row r="2084" spans="1:7" x14ac:dyDescent="0.25">
      <c r="A2084" t="s">
        <v>4369</v>
      </c>
      <c r="B2084" t="s">
        <v>4370</v>
      </c>
      <c r="C2084" s="3">
        <v>30000</v>
      </c>
      <c r="F2084" s="14">
        <f>(Table1[[#This Row],[2021]]-Table1[[#This Row],[2020]])/Table1[[#This Row],[2020]]</f>
        <v>-1</v>
      </c>
      <c r="G2084">
        <v>30000</v>
      </c>
    </row>
    <row r="2085" spans="1:7" x14ac:dyDescent="0.25">
      <c r="A2085" t="s">
        <v>4371</v>
      </c>
      <c r="B2085" t="s">
        <v>4372</v>
      </c>
      <c r="C2085" s="3">
        <v>483</v>
      </c>
      <c r="F2085" s="14">
        <f>(Table1[[#This Row],[2021]]-Table1[[#This Row],[2020]])/Table1[[#This Row],[2020]]</f>
        <v>-1</v>
      </c>
      <c r="G2085">
        <v>483</v>
      </c>
    </row>
    <row r="2086" spans="1:7" x14ac:dyDescent="0.25">
      <c r="A2086" t="s">
        <v>4373</v>
      </c>
      <c r="B2086" t="s">
        <v>4374</v>
      </c>
      <c r="C2086" s="3">
        <v>239</v>
      </c>
      <c r="F2086" s="14">
        <f>(Table1[[#This Row],[2021]]-Table1[[#This Row],[2020]])/Table1[[#This Row],[2020]]</f>
        <v>-1</v>
      </c>
      <c r="G2086">
        <v>239</v>
      </c>
    </row>
    <row r="2087" spans="1:7" x14ac:dyDescent="0.25">
      <c r="A2087" t="s">
        <v>4375</v>
      </c>
      <c r="B2087" t="s">
        <v>4376</v>
      </c>
      <c r="C2087" s="3">
        <v>8800</v>
      </c>
      <c r="F2087" s="14">
        <f>(Table1[[#This Row],[2021]]-Table1[[#This Row],[2020]])/Table1[[#This Row],[2020]]</f>
        <v>-1</v>
      </c>
      <c r="G2087">
        <v>8800</v>
      </c>
    </row>
    <row r="2088" spans="1:7" x14ac:dyDescent="0.25">
      <c r="A2088" t="s">
        <v>4377</v>
      </c>
      <c r="B2088" t="s">
        <v>4378</v>
      </c>
      <c r="C2088" s="3">
        <v>363.9</v>
      </c>
      <c r="F2088" s="14">
        <f>(Table1[[#This Row],[2021]]-Table1[[#This Row],[2020]])/Table1[[#This Row],[2020]]</f>
        <v>-1</v>
      </c>
      <c r="G2088">
        <v>363.9</v>
      </c>
    </row>
    <row r="2089" spans="1:7" x14ac:dyDescent="0.25">
      <c r="A2089" t="s">
        <v>4379</v>
      </c>
      <c r="B2089" t="s">
        <v>4380</v>
      </c>
      <c r="D2089" s="3">
        <v>5000</v>
      </c>
      <c r="E2089">
        <v>0</v>
      </c>
      <c r="F2089" s="14" t="e">
        <f>(Table1[[#This Row],[2021]]-Table1[[#This Row],[2020]])/Table1[[#This Row],[2020]]</f>
        <v>#DIV/0!</v>
      </c>
      <c r="G2089">
        <v>5000</v>
      </c>
    </row>
    <row r="2090" spans="1:7" x14ac:dyDescent="0.25">
      <c r="A2090" t="s">
        <v>4381</v>
      </c>
      <c r="B2090" t="s">
        <v>4382</v>
      </c>
      <c r="D2090" s="3">
        <v>1765</v>
      </c>
      <c r="F2090" s="14" t="e">
        <f>(Table1[[#This Row],[2021]]-Table1[[#This Row],[2020]])/Table1[[#This Row],[2020]]</f>
        <v>#DIV/0!</v>
      </c>
      <c r="G2090">
        <v>1765</v>
      </c>
    </row>
    <row r="2091" spans="1:7" x14ac:dyDescent="0.25">
      <c r="A2091" t="s">
        <v>4383</v>
      </c>
      <c r="B2091" t="s">
        <v>4384</v>
      </c>
      <c r="C2091" s="3">
        <v>1422.72</v>
      </c>
      <c r="F2091" s="14">
        <f>(Table1[[#This Row],[2021]]-Table1[[#This Row],[2020]])/Table1[[#This Row],[2020]]</f>
        <v>-1</v>
      </c>
      <c r="G2091">
        <v>1422.72</v>
      </c>
    </row>
    <row r="2092" spans="1:7" x14ac:dyDescent="0.25">
      <c r="A2092" t="s">
        <v>4385</v>
      </c>
      <c r="B2092" t="s">
        <v>4386</v>
      </c>
      <c r="C2092" s="3">
        <v>9345</v>
      </c>
      <c r="F2092" s="14">
        <f>(Table1[[#This Row],[2021]]-Table1[[#This Row],[2020]])/Table1[[#This Row],[2020]]</f>
        <v>-1</v>
      </c>
      <c r="G2092">
        <v>9345</v>
      </c>
    </row>
    <row r="2093" spans="1:7" x14ac:dyDescent="0.25">
      <c r="A2093" t="s">
        <v>4387</v>
      </c>
      <c r="B2093" t="s">
        <v>4388</v>
      </c>
      <c r="C2093" s="3">
        <v>66732</v>
      </c>
      <c r="F2093" s="14">
        <f>(Table1[[#This Row],[2021]]-Table1[[#This Row],[2020]])/Table1[[#This Row],[2020]]</f>
        <v>-1</v>
      </c>
      <c r="G2093">
        <v>66732</v>
      </c>
    </row>
    <row r="2094" spans="1:7" x14ac:dyDescent="0.25">
      <c r="A2094" t="s">
        <v>4389</v>
      </c>
      <c r="B2094" t="s">
        <v>4390</v>
      </c>
      <c r="C2094" s="3">
        <v>150</v>
      </c>
      <c r="F2094" s="14">
        <f>(Table1[[#This Row],[2021]]-Table1[[#This Row],[2020]])/Table1[[#This Row],[2020]]</f>
        <v>-1</v>
      </c>
      <c r="G2094">
        <v>150</v>
      </c>
    </row>
    <row r="2095" spans="1:7" x14ac:dyDescent="0.25">
      <c r="A2095" t="s">
        <v>4391</v>
      </c>
      <c r="B2095" t="s">
        <v>4392</v>
      </c>
      <c r="C2095" s="3">
        <v>4400</v>
      </c>
      <c r="F2095" s="14">
        <f>(Table1[[#This Row],[2021]]-Table1[[#This Row],[2020]])/Table1[[#This Row],[2020]]</f>
        <v>-1</v>
      </c>
      <c r="G2095">
        <v>4400</v>
      </c>
    </row>
    <row r="2096" spans="1:7" x14ac:dyDescent="0.25">
      <c r="A2096" t="s">
        <v>4393</v>
      </c>
      <c r="B2096" t="s">
        <v>4394</v>
      </c>
      <c r="C2096" s="3">
        <v>8691.9</v>
      </c>
      <c r="F2096" s="14">
        <f>(Table1[[#This Row],[2021]]-Table1[[#This Row],[2020]])/Table1[[#This Row],[2020]]</f>
        <v>-1</v>
      </c>
      <c r="G2096">
        <v>8691.9</v>
      </c>
    </row>
    <row r="2097" spans="1:7" x14ac:dyDescent="0.25">
      <c r="A2097" t="s">
        <v>4395</v>
      </c>
      <c r="B2097" t="s">
        <v>4396</v>
      </c>
      <c r="C2097" s="3">
        <v>2603.6799999999998</v>
      </c>
      <c r="F2097" s="14">
        <f>(Table1[[#This Row],[2021]]-Table1[[#This Row],[2020]])/Table1[[#This Row],[2020]]</f>
        <v>-1</v>
      </c>
      <c r="G2097">
        <v>2603.6799999999998</v>
      </c>
    </row>
    <row r="2098" spans="1:7" x14ac:dyDescent="0.25">
      <c r="A2098" t="s">
        <v>4397</v>
      </c>
      <c r="B2098" t="s">
        <v>4398</v>
      </c>
      <c r="C2098" s="3">
        <v>350</v>
      </c>
      <c r="F2098" s="14">
        <f>(Table1[[#This Row],[2021]]-Table1[[#This Row],[2020]])/Table1[[#This Row],[2020]]</f>
        <v>-1</v>
      </c>
      <c r="G2098">
        <v>350</v>
      </c>
    </row>
    <row r="2099" spans="1:7" x14ac:dyDescent="0.25">
      <c r="A2099" t="s">
        <v>371</v>
      </c>
      <c r="B2099" t="s">
        <v>4399</v>
      </c>
      <c r="C2099" s="3">
        <v>22128.75</v>
      </c>
      <c r="F2099" s="14">
        <f>(Table1[[#This Row],[2021]]-Table1[[#This Row],[2020]])/Table1[[#This Row],[2020]]</f>
        <v>-1</v>
      </c>
      <c r="G2099">
        <v>22128.75</v>
      </c>
    </row>
    <row r="2100" spans="1:7" x14ac:dyDescent="0.25">
      <c r="A2100" t="s">
        <v>4400</v>
      </c>
      <c r="B2100" t="s">
        <v>4401</v>
      </c>
      <c r="C2100" s="3">
        <v>150</v>
      </c>
      <c r="F2100" s="14">
        <f>(Table1[[#This Row],[2021]]-Table1[[#This Row],[2020]])/Table1[[#This Row],[2020]]</f>
        <v>-1</v>
      </c>
      <c r="G2100">
        <v>150</v>
      </c>
    </row>
    <row r="2101" spans="1:7" x14ac:dyDescent="0.25">
      <c r="A2101" t="s">
        <v>4402</v>
      </c>
      <c r="B2101" t="s">
        <v>4403</v>
      </c>
      <c r="D2101" s="3">
        <v>576.45000000000005</v>
      </c>
      <c r="E2101">
        <v>-576.45000000000005</v>
      </c>
      <c r="F2101" s="14" t="e">
        <f>(Table1[[#This Row],[2021]]-Table1[[#This Row],[2020]])/Table1[[#This Row],[2020]]</f>
        <v>#DIV/0!</v>
      </c>
      <c r="G2101">
        <v>0</v>
      </c>
    </row>
    <row r="2102" spans="1:7" x14ac:dyDescent="0.25">
      <c r="A2102" t="s">
        <v>4404</v>
      </c>
      <c r="B2102" t="s">
        <v>4405</v>
      </c>
      <c r="C2102" s="3">
        <v>3300</v>
      </c>
      <c r="F2102" s="14">
        <f>(Table1[[#This Row],[2021]]-Table1[[#This Row],[2020]])/Table1[[#This Row],[2020]]</f>
        <v>-1</v>
      </c>
      <c r="G2102">
        <v>3300</v>
      </c>
    </row>
    <row r="2103" spans="1:7" x14ac:dyDescent="0.25">
      <c r="A2103" t="s">
        <v>4406</v>
      </c>
      <c r="B2103" t="s">
        <v>4407</v>
      </c>
      <c r="C2103" s="3">
        <v>20000</v>
      </c>
      <c r="F2103" s="14">
        <f>(Table1[[#This Row],[2021]]-Table1[[#This Row],[2020]])/Table1[[#This Row],[2020]]</f>
        <v>-1</v>
      </c>
      <c r="G2103">
        <v>20000</v>
      </c>
    </row>
    <row r="2104" spans="1:7" x14ac:dyDescent="0.25">
      <c r="A2104" t="s">
        <v>4408</v>
      </c>
      <c r="B2104" t="s">
        <v>4409</v>
      </c>
      <c r="C2104" s="3">
        <v>1253.54</v>
      </c>
      <c r="F2104" s="14">
        <f>(Table1[[#This Row],[2021]]-Table1[[#This Row],[2020]])/Table1[[#This Row],[2020]]</f>
        <v>-1</v>
      </c>
      <c r="G2104">
        <v>1253.54</v>
      </c>
    </row>
    <row r="2105" spans="1:7" x14ac:dyDescent="0.25">
      <c r="A2105" t="s">
        <v>4410</v>
      </c>
      <c r="B2105" t="s">
        <v>4411</v>
      </c>
      <c r="C2105" s="3">
        <v>300</v>
      </c>
      <c r="F2105" s="14">
        <f>(Table1[[#This Row],[2021]]-Table1[[#This Row],[2020]])/Table1[[#This Row],[2020]]</f>
        <v>-1</v>
      </c>
      <c r="G2105">
        <v>300</v>
      </c>
    </row>
    <row r="2106" spans="1:7" x14ac:dyDescent="0.25">
      <c r="A2106" t="s">
        <v>4412</v>
      </c>
      <c r="B2106" t="s">
        <v>4413</v>
      </c>
      <c r="C2106" s="3">
        <v>7206.55</v>
      </c>
      <c r="F2106" s="14">
        <f>(Table1[[#This Row],[2021]]-Table1[[#This Row],[2020]])/Table1[[#This Row],[2020]]</f>
        <v>-1</v>
      </c>
      <c r="G2106">
        <v>7206.55</v>
      </c>
    </row>
    <row r="2107" spans="1:7" x14ac:dyDescent="0.25">
      <c r="A2107" t="s">
        <v>4414</v>
      </c>
      <c r="B2107" t="s">
        <v>4415</v>
      </c>
      <c r="C2107" s="3">
        <v>6000</v>
      </c>
      <c r="F2107" s="14">
        <f>(Table1[[#This Row],[2021]]-Table1[[#This Row],[2020]])/Table1[[#This Row],[2020]]</f>
        <v>-1</v>
      </c>
      <c r="G2107">
        <v>6000</v>
      </c>
    </row>
    <row r="2108" spans="1:7" x14ac:dyDescent="0.25">
      <c r="A2108" t="s">
        <v>4416</v>
      </c>
      <c r="B2108" t="s">
        <v>4417</v>
      </c>
      <c r="C2108" s="3">
        <v>10355.23</v>
      </c>
      <c r="F2108" s="14">
        <f>(Table1[[#This Row],[2021]]-Table1[[#This Row],[2020]])/Table1[[#This Row],[2020]]</f>
        <v>-1</v>
      </c>
      <c r="G2108">
        <v>10355.23</v>
      </c>
    </row>
    <row r="2109" spans="1:7" x14ac:dyDescent="0.25">
      <c r="A2109" t="s">
        <v>4418</v>
      </c>
      <c r="B2109" t="s">
        <v>4419</v>
      </c>
      <c r="C2109" s="3">
        <v>2180</v>
      </c>
      <c r="F2109" s="14">
        <f>(Table1[[#This Row],[2021]]-Table1[[#This Row],[2020]])/Table1[[#This Row],[2020]]</f>
        <v>-1</v>
      </c>
      <c r="G2109">
        <v>2180</v>
      </c>
    </row>
    <row r="2110" spans="1:7" x14ac:dyDescent="0.25">
      <c r="A2110" t="s">
        <v>4420</v>
      </c>
      <c r="B2110" t="s">
        <v>4421</v>
      </c>
      <c r="C2110" s="3">
        <v>14854</v>
      </c>
      <c r="F2110" s="14">
        <f>(Table1[[#This Row],[2021]]-Table1[[#This Row],[2020]])/Table1[[#This Row],[2020]]</f>
        <v>-1</v>
      </c>
      <c r="G2110">
        <v>14854</v>
      </c>
    </row>
    <row r="2111" spans="1:7" x14ac:dyDescent="0.25">
      <c r="A2111" t="s">
        <v>4422</v>
      </c>
      <c r="B2111" t="s">
        <v>4423</v>
      </c>
      <c r="C2111" s="3">
        <v>767</v>
      </c>
      <c r="F2111" s="14">
        <f>(Table1[[#This Row],[2021]]-Table1[[#This Row],[2020]])/Table1[[#This Row],[2020]]</f>
        <v>-1</v>
      </c>
      <c r="G2111">
        <v>767</v>
      </c>
    </row>
    <row r="2112" spans="1:7" x14ac:dyDescent="0.25">
      <c r="A2112" t="s">
        <v>4424</v>
      </c>
      <c r="B2112" t="s">
        <v>4425</v>
      </c>
      <c r="D2112" s="3">
        <v>5880</v>
      </c>
      <c r="F2112" s="14" t="e">
        <f>(Table1[[#This Row],[2021]]-Table1[[#This Row],[2020]])/Table1[[#This Row],[2020]]</f>
        <v>#DIV/0!</v>
      </c>
      <c r="G2112">
        <v>5880</v>
      </c>
    </row>
    <row r="2113" spans="1:7" x14ac:dyDescent="0.25">
      <c r="A2113" t="s">
        <v>4426</v>
      </c>
      <c r="B2113" t="s">
        <v>4427</v>
      </c>
      <c r="C2113" s="3">
        <v>-12389.8</v>
      </c>
      <c r="F2113" s="14">
        <f>(Table1[[#This Row],[2021]]-Table1[[#This Row],[2020]])/Table1[[#This Row],[2020]]</f>
        <v>-1</v>
      </c>
      <c r="G2113">
        <v>-12389.8</v>
      </c>
    </row>
    <row r="2114" spans="1:7" x14ac:dyDescent="0.25">
      <c r="A2114" t="s">
        <v>4428</v>
      </c>
      <c r="B2114" t="s">
        <v>4429</v>
      </c>
      <c r="C2114" s="3">
        <v>6627.91</v>
      </c>
      <c r="F2114" s="14">
        <f>(Table1[[#This Row],[2021]]-Table1[[#This Row],[2020]])/Table1[[#This Row],[2020]]</f>
        <v>-1</v>
      </c>
      <c r="G2114">
        <v>6627.91</v>
      </c>
    </row>
    <row r="2115" spans="1:7" x14ac:dyDescent="0.25">
      <c r="A2115" t="s">
        <v>4430</v>
      </c>
      <c r="B2115" t="s">
        <v>4431</v>
      </c>
      <c r="C2115" s="3">
        <v>21769.25</v>
      </c>
      <c r="F2115" s="14">
        <f>(Table1[[#This Row],[2021]]-Table1[[#This Row],[2020]])/Table1[[#This Row],[2020]]</f>
        <v>-1</v>
      </c>
      <c r="G2115">
        <v>21769.25</v>
      </c>
    </row>
    <row r="2116" spans="1:7" x14ac:dyDescent="0.25">
      <c r="A2116" t="s">
        <v>576</v>
      </c>
      <c r="B2116" t="s">
        <v>4432</v>
      </c>
      <c r="D2116" s="3">
        <v>3660</v>
      </c>
      <c r="E2116">
        <v>0</v>
      </c>
      <c r="F2116" s="14" t="e">
        <f>(Table1[[#This Row],[2021]]-Table1[[#This Row],[2020]])/Table1[[#This Row],[2020]]</f>
        <v>#DIV/0!</v>
      </c>
      <c r="G2116">
        <v>3660</v>
      </c>
    </row>
    <row r="2117" spans="1:7" x14ac:dyDescent="0.25">
      <c r="A2117" t="s">
        <v>4433</v>
      </c>
      <c r="B2117" t="s">
        <v>4434</v>
      </c>
      <c r="C2117" s="3">
        <v>25067</v>
      </c>
      <c r="F2117" s="14">
        <f>(Table1[[#This Row],[2021]]-Table1[[#This Row],[2020]])/Table1[[#This Row],[2020]]</f>
        <v>-1</v>
      </c>
      <c r="G2117">
        <v>25067</v>
      </c>
    </row>
    <row r="2118" spans="1:7" x14ac:dyDescent="0.25">
      <c r="A2118" t="s">
        <v>4435</v>
      </c>
      <c r="B2118" t="s">
        <v>4436</v>
      </c>
      <c r="D2118" s="3">
        <v>409</v>
      </c>
      <c r="F2118" s="14" t="e">
        <f>(Table1[[#This Row],[2021]]-Table1[[#This Row],[2020]])/Table1[[#This Row],[2020]]</f>
        <v>#DIV/0!</v>
      </c>
      <c r="G2118">
        <v>409</v>
      </c>
    </row>
    <row r="2119" spans="1:7" x14ac:dyDescent="0.25">
      <c r="A2119" t="s">
        <v>4437</v>
      </c>
      <c r="B2119" t="s">
        <v>4438</v>
      </c>
      <c r="C2119" s="3">
        <v>10000</v>
      </c>
      <c r="F2119" s="14">
        <f>(Table1[[#This Row],[2021]]-Table1[[#This Row],[2020]])/Table1[[#This Row],[2020]]</f>
        <v>-1</v>
      </c>
      <c r="G2119">
        <v>10000</v>
      </c>
    </row>
    <row r="2120" spans="1:7" x14ac:dyDescent="0.25">
      <c r="A2120" t="s">
        <v>4439</v>
      </c>
      <c r="B2120" t="s">
        <v>4440</v>
      </c>
      <c r="C2120" s="3">
        <v>60120.4</v>
      </c>
      <c r="F2120" s="14">
        <f>(Table1[[#This Row],[2021]]-Table1[[#This Row],[2020]])/Table1[[#This Row],[2020]]</f>
        <v>-1</v>
      </c>
      <c r="G2120">
        <v>60120.4</v>
      </c>
    </row>
    <row r="2121" spans="1:7" x14ac:dyDescent="0.25">
      <c r="A2121" t="s">
        <v>4441</v>
      </c>
      <c r="B2121" t="s">
        <v>4442</v>
      </c>
      <c r="C2121" s="3">
        <v>3207374</v>
      </c>
      <c r="F2121" s="14">
        <f>(Table1[[#This Row],[2021]]-Table1[[#This Row],[2020]])/Table1[[#This Row],[2020]]</f>
        <v>-1</v>
      </c>
      <c r="G2121">
        <v>3207374</v>
      </c>
    </row>
    <row r="2122" spans="1:7" x14ac:dyDescent="0.25">
      <c r="A2122" t="s">
        <v>4443</v>
      </c>
      <c r="B2122" t="s">
        <v>4444</v>
      </c>
      <c r="C2122" s="3">
        <v>1136.45</v>
      </c>
      <c r="F2122" s="14">
        <f>(Table1[[#This Row],[2021]]-Table1[[#This Row],[2020]])/Table1[[#This Row],[2020]]</f>
        <v>-1</v>
      </c>
      <c r="G2122">
        <v>1136.45</v>
      </c>
    </row>
    <row r="2123" spans="1:7" x14ac:dyDescent="0.25">
      <c r="A2123" t="s">
        <v>4445</v>
      </c>
      <c r="B2123" t="s">
        <v>4446</v>
      </c>
      <c r="C2123" s="3">
        <v>7756.24</v>
      </c>
      <c r="F2123" s="14">
        <f>(Table1[[#This Row],[2021]]-Table1[[#This Row],[2020]])/Table1[[#This Row],[2020]]</f>
        <v>-1</v>
      </c>
      <c r="G2123">
        <v>7756.24</v>
      </c>
    </row>
    <row r="2124" spans="1:7" x14ac:dyDescent="0.25">
      <c r="A2124" t="s">
        <v>4447</v>
      </c>
      <c r="B2124" t="s">
        <v>4448</v>
      </c>
      <c r="C2124" s="3">
        <v>9242.4</v>
      </c>
      <c r="F2124" s="14">
        <f>(Table1[[#This Row],[2021]]-Table1[[#This Row],[2020]])/Table1[[#This Row],[2020]]</f>
        <v>-1</v>
      </c>
      <c r="G2124">
        <v>9242.4</v>
      </c>
    </row>
    <row r="2125" spans="1:7" x14ac:dyDescent="0.25">
      <c r="A2125" t="s">
        <v>4449</v>
      </c>
      <c r="B2125" t="s">
        <v>4450</v>
      </c>
      <c r="C2125" s="3">
        <v>4400</v>
      </c>
      <c r="F2125" s="14">
        <f>(Table1[[#This Row],[2021]]-Table1[[#This Row],[2020]])/Table1[[#This Row],[2020]]</f>
        <v>-1</v>
      </c>
      <c r="G2125">
        <v>4400</v>
      </c>
    </row>
    <row r="2126" spans="1:7" x14ac:dyDescent="0.25">
      <c r="A2126" t="s">
        <v>4451</v>
      </c>
      <c r="B2126" t="s">
        <v>4452</v>
      </c>
      <c r="C2126" s="3">
        <v>0</v>
      </c>
      <c r="F2126" s="14" t="e">
        <f>(Table1[[#This Row],[2021]]-Table1[[#This Row],[2020]])/Table1[[#This Row],[2020]]</f>
        <v>#DIV/0!</v>
      </c>
      <c r="G2126">
        <v>0</v>
      </c>
    </row>
    <row r="2127" spans="1:7" x14ac:dyDescent="0.25">
      <c r="A2127" t="s">
        <v>4453</v>
      </c>
      <c r="B2127" t="s">
        <v>4454</v>
      </c>
      <c r="D2127" s="3">
        <v>869.45</v>
      </c>
      <c r="F2127" s="14" t="e">
        <f>(Table1[[#This Row],[2021]]-Table1[[#This Row],[2020]])/Table1[[#This Row],[2020]]</f>
        <v>#DIV/0!</v>
      </c>
      <c r="G2127">
        <v>869.45</v>
      </c>
    </row>
    <row r="2128" spans="1:7" x14ac:dyDescent="0.25">
      <c r="A2128" t="s">
        <v>645</v>
      </c>
      <c r="B2128" t="s">
        <v>4455</v>
      </c>
      <c r="C2128" s="3">
        <v>230</v>
      </c>
      <c r="D2128" s="3">
        <v>0</v>
      </c>
      <c r="F2128" s="14">
        <f>(Table1[[#This Row],[2021]]-Table1[[#This Row],[2020]])/Table1[[#This Row],[2020]]</f>
        <v>-1</v>
      </c>
      <c r="G2128">
        <v>230</v>
      </c>
    </row>
    <row r="2129" spans="1:7" x14ac:dyDescent="0.25">
      <c r="A2129" t="s">
        <v>4456</v>
      </c>
      <c r="B2129" t="s">
        <v>4457</v>
      </c>
      <c r="C2129" s="3">
        <v>8810</v>
      </c>
      <c r="F2129" s="14">
        <f>(Table1[[#This Row],[2021]]-Table1[[#This Row],[2020]])/Table1[[#This Row],[2020]]</f>
        <v>-1</v>
      </c>
      <c r="G2129">
        <v>8810</v>
      </c>
    </row>
    <row r="2130" spans="1:7" x14ac:dyDescent="0.25">
      <c r="A2130" t="s">
        <v>4458</v>
      </c>
      <c r="B2130" t="s">
        <v>4459</v>
      </c>
      <c r="C2130" s="3">
        <v>13500</v>
      </c>
      <c r="F2130" s="14">
        <f>(Table1[[#This Row],[2021]]-Table1[[#This Row],[2020]])/Table1[[#This Row],[2020]]</f>
        <v>-1</v>
      </c>
      <c r="G2130">
        <v>13500</v>
      </c>
    </row>
    <row r="2131" spans="1:7" x14ac:dyDescent="0.25">
      <c r="A2131" t="s">
        <v>4460</v>
      </c>
      <c r="B2131" t="s">
        <v>4461</v>
      </c>
      <c r="D2131" s="3">
        <v>15750</v>
      </c>
      <c r="F2131" s="14" t="e">
        <f>(Table1[[#This Row],[2021]]-Table1[[#This Row],[2020]])/Table1[[#This Row],[2020]]</f>
        <v>#DIV/0!</v>
      </c>
      <c r="G2131">
        <v>15750</v>
      </c>
    </row>
    <row r="2132" spans="1:7" x14ac:dyDescent="0.25">
      <c r="A2132" t="s">
        <v>751</v>
      </c>
      <c r="B2132" t="s">
        <v>4462</v>
      </c>
      <c r="C2132" s="3">
        <v>43208.6</v>
      </c>
      <c r="F2132" s="14">
        <f>(Table1[[#This Row],[2021]]-Table1[[#This Row],[2020]])/Table1[[#This Row],[2020]]</f>
        <v>-1</v>
      </c>
      <c r="G2132">
        <v>43208.6</v>
      </c>
    </row>
    <row r="2133" spans="1:7" x14ac:dyDescent="0.25">
      <c r="A2133" t="s">
        <v>4463</v>
      </c>
      <c r="B2133" t="s">
        <v>4464</v>
      </c>
      <c r="C2133" s="3">
        <v>0</v>
      </c>
      <c r="F2133" s="14" t="e">
        <f>(Table1[[#This Row],[2021]]-Table1[[#This Row],[2020]])/Table1[[#This Row],[2020]]</f>
        <v>#DIV/0!</v>
      </c>
      <c r="G2133">
        <v>0</v>
      </c>
    </row>
    <row r="2134" spans="1:7" x14ac:dyDescent="0.25">
      <c r="A2134" t="s">
        <v>4465</v>
      </c>
      <c r="B2134" t="s">
        <v>4466</v>
      </c>
      <c r="D2134" s="3">
        <v>500</v>
      </c>
      <c r="F2134" s="14" t="e">
        <f>(Table1[[#This Row],[2021]]-Table1[[#This Row],[2020]])/Table1[[#This Row],[2020]]</f>
        <v>#DIV/0!</v>
      </c>
      <c r="G2134">
        <v>500</v>
      </c>
    </row>
    <row r="2135" spans="1:7" x14ac:dyDescent="0.25">
      <c r="A2135" t="s">
        <v>4467</v>
      </c>
      <c r="B2135" t="s">
        <v>4468</v>
      </c>
      <c r="D2135" s="3">
        <v>132.5</v>
      </c>
      <c r="F2135" s="14" t="e">
        <f>(Table1[[#This Row],[2021]]-Table1[[#This Row],[2020]])/Table1[[#This Row],[2020]]</f>
        <v>#DIV/0!</v>
      </c>
      <c r="G2135">
        <v>132.5</v>
      </c>
    </row>
    <row r="2136" spans="1:7" x14ac:dyDescent="0.25">
      <c r="A2136" t="s">
        <v>4469</v>
      </c>
      <c r="B2136" t="s">
        <v>4470</v>
      </c>
      <c r="D2136" s="3">
        <v>30000</v>
      </c>
      <c r="F2136" s="14" t="e">
        <f>(Table1[[#This Row],[2021]]-Table1[[#This Row],[2020]])/Table1[[#This Row],[2020]]</f>
        <v>#DIV/0!</v>
      </c>
      <c r="G2136">
        <v>30000</v>
      </c>
    </row>
    <row r="2137" spans="1:7" x14ac:dyDescent="0.25">
      <c r="A2137" t="s">
        <v>4471</v>
      </c>
      <c r="B2137" t="s">
        <v>4472</v>
      </c>
      <c r="D2137" s="3">
        <v>450</v>
      </c>
      <c r="F2137" s="14" t="e">
        <f>(Table1[[#This Row],[2021]]-Table1[[#This Row],[2020]])/Table1[[#This Row],[2020]]</f>
        <v>#DIV/0!</v>
      </c>
      <c r="G2137">
        <v>450</v>
      </c>
    </row>
    <row r="2138" spans="1:7" x14ac:dyDescent="0.25">
      <c r="A2138" t="s">
        <v>4473</v>
      </c>
      <c r="B2138" t="s">
        <v>4474</v>
      </c>
      <c r="C2138" s="3">
        <v>0</v>
      </c>
      <c r="F2138" s="14" t="e">
        <f>(Table1[[#This Row],[2021]]-Table1[[#This Row],[2020]])/Table1[[#This Row],[2020]]</f>
        <v>#DIV/0!</v>
      </c>
      <c r="G2138">
        <v>0</v>
      </c>
    </row>
    <row r="2139" spans="1:7" x14ac:dyDescent="0.25">
      <c r="A2139" t="s">
        <v>4475</v>
      </c>
      <c r="B2139" t="s">
        <v>4476</v>
      </c>
      <c r="C2139" s="3">
        <v>13742.61</v>
      </c>
      <c r="F2139" s="14">
        <f>(Table1[[#This Row],[2021]]-Table1[[#This Row],[2020]])/Table1[[#This Row],[2020]]</f>
        <v>-1</v>
      </c>
      <c r="G2139">
        <v>13742.61</v>
      </c>
    </row>
    <row r="2140" spans="1:7" x14ac:dyDescent="0.25">
      <c r="A2140" t="s">
        <v>4477</v>
      </c>
      <c r="B2140" t="s">
        <v>4478</v>
      </c>
      <c r="C2140" s="3">
        <v>1000</v>
      </c>
      <c r="F2140" s="14">
        <f>(Table1[[#This Row],[2021]]-Table1[[#This Row],[2020]])/Table1[[#This Row],[2020]]</f>
        <v>-1</v>
      </c>
      <c r="G2140">
        <v>1000</v>
      </c>
    </row>
    <row r="2141" spans="1:7" x14ac:dyDescent="0.25">
      <c r="A2141" t="s">
        <v>4479</v>
      </c>
      <c r="B2141" t="s">
        <v>4480</v>
      </c>
      <c r="C2141" s="3">
        <v>0</v>
      </c>
      <c r="F2141" s="14" t="e">
        <f>(Table1[[#This Row],[2021]]-Table1[[#This Row],[2020]])/Table1[[#This Row],[2020]]</f>
        <v>#DIV/0!</v>
      </c>
      <c r="G2141">
        <v>0</v>
      </c>
    </row>
    <row r="2142" spans="1:7" x14ac:dyDescent="0.25">
      <c r="A2142" t="s">
        <v>4481</v>
      </c>
      <c r="B2142" t="s">
        <v>4482</v>
      </c>
      <c r="C2142" s="3">
        <v>100000</v>
      </c>
      <c r="F2142" s="14">
        <f>(Table1[[#This Row],[2021]]-Table1[[#This Row],[2020]])/Table1[[#This Row],[2020]]</f>
        <v>-1</v>
      </c>
      <c r="G2142">
        <v>100000</v>
      </c>
    </row>
    <row r="2143" spans="1:7" x14ac:dyDescent="0.25">
      <c r="A2143" t="s">
        <v>499</v>
      </c>
      <c r="B2143" t="s">
        <v>4483</v>
      </c>
      <c r="D2143" s="3">
        <v>4975</v>
      </c>
      <c r="F2143" s="14" t="e">
        <f>(Table1[[#This Row],[2021]]-Table1[[#This Row],[2020]])/Table1[[#This Row],[2020]]</f>
        <v>#DIV/0!</v>
      </c>
      <c r="G2143">
        <v>4975</v>
      </c>
    </row>
    <row r="2144" spans="1:7" x14ac:dyDescent="0.25">
      <c r="A2144" t="s">
        <v>4484</v>
      </c>
      <c r="B2144" t="s">
        <v>4485</v>
      </c>
      <c r="D2144" s="3">
        <v>0</v>
      </c>
      <c r="F2144" s="14" t="e">
        <f>(Table1[[#This Row],[2021]]-Table1[[#This Row],[2020]])/Table1[[#This Row],[2020]]</f>
        <v>#DIV/0!</v>
      </c>
      <c r="G2144">
        <v>0</v>
      </c>
    </row>
    <row r="2145" spans="1:7" x14ac:dyDescent="0.25">
      <c r="A2145" t="s">
        <v>4486</v>
      </c>
      <c r="B2145" t="s">
        <v>4487</v>
      </c>
      <c r="C2145" s="3">
        <v>300</v>
      </c>
      <c r="F2145" s="14">
        <f>(Table1[[#This Row],[2021]]-Table1[[#This Row],[2020]])/Table1[[#This Row],[2020]]</f>
        <v>-1</v>
      </c>
      <c r="G2145">
        <v>300</v>
      </c>
    </row>
    <row r="2146" spans="1:7" x14ac:dyDescent="0.25">
      <c r="A2146" t="s">
        <v>358</v>
      </c>
      <c r="B2146" t="s">
        <v>4488</v>
      </c>
      <c r="D2146" s="3">
        <v>29400</v>
      </c>
      <c r="F2146" s="14" t="e">
        <f>(Table1[[#This Row],[2021]]-Table1[[#This Row],[2020]])/Table1[[#This Row],[2020]]</f>
        <v>#DIV/0!</v>
      </c>
      <c r="G2146">
        <v>29400</v>
      </c>
    </row>
    <row r="2147" spans="1:7" x14ac:dyDescent="0.25">
      <c r="A2147" t="s">
        <v>4489</v>
      </c>
      <c r="B2147" t="s">
        <v>4490</v>
      </c>
      <c r="C2147" s="3">
        <v>4000</v>
      </c>
      <c r="F2147" s="14">
        <f>(Table1[[#This Row],[2021]]-Table1[[#This Row],[2020]])/Table1[[#This Row],[2020]]</f>
        <v>-1</v>
      </c>
      <c r="G2147">
        <v>4000</v>
      </c>
    </row>
    <row r="2148" spans="1:7" x14ac:dyDescent="0.25">
      <c r="A2148" t="s">
        <v>4491</v>
      </c>
      <c r="B2148" t="s">
        <v>4492</v>
      </c>
      <c r="D2148" s="3">
        <v>13549.53</v>
      </c>
      <c r="F2148" s="14" t="e">
        <f>(Table1[[#This Row],[2021]]-Table1[[#This Row],[2020]])/Table1[[#This Row],[2020]]</f>
        <v>#DIV/0!</v>
      </c>
      <c r="G2148">
        <v>13549.53</v>
      </c>
    </row>
    <row r="2149" spans="1:7" x14ac:dyDescent="0.25">
      <c r="A2149" t="s">
        <v>629</v>
      </c>
      <c r="B2149" t="s">
        <v>4493</v>
      </c>
      <c r="D2149" s="3">
        <v>1490</v>
      </c>
      <c r="E2149">
        <v>0</v>
      </c>
      <c r="F2149" s="14" t="e">
        <f>(Table1[[#This Row],[2021]]-Table1[[#This Row],[2020]])/Table1[[#This Row],[2020]]</f>
        <v>#DIV/0!</v>
      </c>
      <c r="G2149">
        <v>1490</v>
      </c>
    </row>
    <row r="2150" spans="1:7" x14ac:dyDescent="0.25">
      <c r="A2150" t="s">
        <v>4494</v>
      </c>
      <c r="B2150" t="s">
        <v>4495</v>
      </c>
      <c r="C2150" s="3">
        <v>2560.5</v>
      </c>
      <c r="F2150" s="14">
        <f>(Table1[[#This Row],[2021]]-Table1[[#This Row],[2020]])/Table1[[#This Row],[2020]]</f>
        <v>-1</v>
      </c>
      <c r="G2150">
        <v>2560.5</v>
      </c>
    </row>
    <row r="2151" spans="1:7" x14ac:dyDescent="0.25">
      <c r="A2151" t="s">
        <v>4496</v>
      </c>
      <c r="B2151" t="s">
        <v>4497</v>
      </c>
      <c r="C2151" s="3">
        <v>16250</v>
      </c>
      <c r="F2151" s="14">
        <f>(Table1[[#This Row],[2021]]-Table1[[#This Row],[2020]])/Table1[[#This Row],[2020]]</f>
        <v>-1</v>
      </c>
      <c r="G2151">
        <v>16250</v>
      </c>
    </row>
    <row r="2152" spans="1:7" x14ac:dyDescent="0.25">
      <c r="A2152" t="s">
        <v>4498</v>
      </c>
      <c r="B2152" t="s">
        <v>4499</v>
      </c>
      <c r="C2152" s="3">
        <v>5113.5</v>
      </c>
      <c r="F2152" s="14">
        <f>(Table1[[#This Row],[2021]]-Table1[[#This Row],[2020]])/Table1[[#This Row],[2020]]</f>
        <v>-1</v>
      </c>
      <c r="G2152">
        <v>5113.5</v>
      </c>
    </row>
    <row r="2153" spans="1:7" x14ac:dyDescent="0.25">
      <c r="A2153" t="s">
        <v>4500</v>
      </c>
      <c r="B2153" t="s">
        <v>4501</v>
      </c>
      <c r="C2153" s="3">
        <v>1.1368683772161601E-12</v>
      </c>
      <c r="F2153" s="14">
        <f>(Table1[[#This Row],[2021]]-Table1[[#This Row],[2020]])/Table1[[#This Row],[2020]]</f>
        <v>-1</v>
      </c>
      <c r="G2153">
        <v>1.1368683772161601E-12</v>
      </c>
    </row>
    <row r="2154" spans="1:7" x14ac:dyDescent="0.25">
      <c r="A2154" t="s">
        <v>4502</v>
      </c>
      <c r="B2154" t="s">
        <v>4503</v>
      </c>
      <c r="C2154" s="3">
        <v>4999.5</v>
      </c>
      <c r="F2154" s="14">
        <f>(Table1[[#This Row],[2021]]-Table1[[#This Row],[2020]])/Table1[[#This Row],[2020]]</f>
        <v>-1</v>
      </c>
      <c r="G2154">
        <v>4999.5</v>
      </c>
    </row>
    <row r="2155" spans="1:7" x14ac:dyDescent="0.25">
      <c r="A2155" t="s">
        <v>4504</v>
      </c>
      <c r="B2155" t="s">
        <v>4505</v>
      </c>
      <c r="C2155" s="3">
        <v>0</v>
      </c>
      <c r="F2155" s="14" t="e">
        <f>(Table1[[#This Row],[2021]]-Table1[[#This Row],[2020]])/Table1[[#This Row],[2020]]</f>
        <v>#DIV/0!</v>
      </c>
      <c r="G2155">
        <v>0</v>
      </c>
    </row>
    <row r="2156" spans="1:7" x14ac:dyDescent="0.25">
      <c r="A2156" t="s">
        <v>4506</v>
      </c>
      <c r="B2156" t="s">
        <v>4507</v>
      </c>
      <c r="D2156" s="3">
        <v>78795.3</v>
      </c>
      <c r="F2156" s="14" t="e">
        <f>(Table1[[#This Row],[2021]]-Table1[[#This Row],[2020]])/Table1[[#This Row],[2020]]</f>
        <v>#DIV/0!</v>
      </c>
      <c r="G2156">
        <v>78795.3</v>
      </c>
    </row>
    <row r="2157" spans="1:7" x14ac:dyDescent="0.25">
      <c r="A2157" t="s">
        <v>4508</v>
      </c>
      <c r="B2157" t="s">
        <v>4509</v>
      </c>
      <c r="C2157" s="3">
        <v>1571</v>
      </c>
      <c r="F2157" s="14">
        <f>(Table1[[#This Row],[2021]]-Table1[[#This Row],[2020]])/Table1[[#This Row],[2020]]</f>
        <v>-1</v>
      </c>
      <c r="G2157">
        <v>1571</v>
      </c>
    </row>
    <row r="2158" spans="1:7" x14ac:dyDescent="0.25">
      <c r="A2158" t="s">
        <v>4510</v>
      </c>
      <c r="B2158" t="s">
        <v>4511</v>
      </c>
      <c r="D2158" s="3">
        <v>20000</v>
      </c>
      <c r="F2158" s="14" t="e">
        <f>(Table1[[#This Row],[2021]]-Table1[[#This Row],[2020]])/Table1[[#This Row],[2020]]</f>
        <v>#DIV/0!</v>
      </c>
      <c r="G2158">
        <v>20000</v>
      </c>
    </row>
    <row r="2159" spans="1:7" x14ac:dyDescent="0.25">
      <c r="A2159" t="s">
        <v>4512</v>
      </c>
      <c r="B2159" t="s">
        <v>4513</v>
      </c>
      <c r="D2159" s="3">
        <v>33733.03</v>
      </c>
      <c r="F2159" s="14" t="e">
        <f>(Table1[[#This Row],[2021]]-Table1[[#This Row],[2020]])/Table1[[#This Row],[2020]]</f>
        <v>#DIV/0!</v>
      </c>
      <c r="G2159">
        <v>33733.03</v>
      </c>
    </row>
    <row r="2160" spans="1:7" x14ac:dyDescent="0.25">
      <c r="A2160" t="s">
        <v>4514</v>
      </c>
      <c r="B2160" t="s">
        <v>4515</v>
      </c>
      <c r="C2160" s="3">
        <v>900</v>
      </c>
      <c r="F2160" s="14">
        <f>(Table1[[#This Row],[2021]]-Table1[[#This Row],[2020]])/Table1[[#This Row],[2020]]</f>
        <v>-1</v>
      </c>
      <c r="G2160">
        <v>900</v>
      </c>
    </row>
    <row r="2161" spans="1:7" x14ac:dyDescent="0.25">
      <c r="A2161" t="s">
        <v>4516</v>
      </c>
      <c r="B2161" t="s">
        <v>4517</v>
      </c>
      <c r="C2161" s="3">
        <v>20000</v>
      </c>
      <c r="F2161" s="14">
        <f>(Table1[[#This Row],[2021]]-Table1[[#This Row],[2020]])/Table1[[#This Row],[2020]]</f>
        <v>-1</v>
      </c>
      <c r="G2161">
        <v>20000</v>
      </c>
    </row>
    <row r="2162" spans="1:7" x14ac:dyDescent="0.25">
      <c r="A2162" t="s">
        <v>4518</v>
      </c>
      <c r="B2162" t="s">
        <v>4519</v>
      </c>
      <c r="C2162" s="3">
        <v>150</v>
      </c>
      <c r="F2162" s="14">
        <f>(Table1[[#This Row],[2021]]-Table1[[#This Row],[2020]])/Table1[[#This Row],[2020]]</f>
        <v>-1</v>
      </c>
      <c r="G2162">
        <v>150</v>
      </c>
    </row>
    <row r="2163" spans="1:7" x14ac:dyDescent="0.25">
      <c r="A2163" t="s">
        <v>4520</v>
      </c>
      <c r="B2163" t="s">
        <v>4521</v>
      </c>
      <c r="C2163" s="3">
        <v>7002</v>
      </c>
      <c r="F2163" s="14">
        <f>(Table1[[#This Row],[2021]]-Table1[[#This Row],[2020]])/Table1[[#This Row],[2020]]</f>
        <v>-1</v>
      </c>
      <c r="G2163">
        <v>7002</v>
      </c>
    </row>
    <row r="2164" spans="1:7" x14ac:dyDescent="0.25">
      <c r="A2164" t="s">
        <v>4522</v>
      </c>
      <c r="B2164" t="s">
        <v>4523</v>
      </c>
      <c r="C2164" s="3">
        <v>4250</v>
      </c>
      <c r="F2164" s="14">
        <f>(Table1[[#This Row],[2021]]-Table1[[#This Row],[2020]])/Table1[[#This Row],[2020]]</f>
        <v>-1</v>
      </c>
      <c r="G2164">
        <v>4250</v>
      </c>
    </row>
    <row r="2165" spans="1:7" x14ac:dyDescent="0.25">
      <c r="A2165" t="s">
        <v>4524</v>
      </c>
      <c r="B2165" t="s">
        <v>4525</v>
      </c>
      <c r="C2165" s="3">
        <v>9023.2000000000007</v>
      </c>
      <c r="F2165" s="14">
        <f>(Table1[[#This Row],[2021]]-Table1[[#This Row],[2020]])/Table1[[#This Row],[2020]]</f>
        <v>-1</v>
      </c>
      <c r="G2165">
        <v>9023.2000000000007</v>
      </c>
    </row>
    <row r="2166" spans="1:7" x14ac:dyDescent="0.25">
      <c r="A2166" t="s">
        <v>4526</v>
      </c>
      <c r="B2166" t="s">
        <v>4527</v>
      </c>
      <c r="C2166" s="3">
        <v>6516.56</v>
      </c>
      <c r="F2166" s="14">
        <f>(Table1[[#This Row],[2021]]-Table1[[#This Row],[2020]])/Table1[[#This Row],[2020]]</f>
        <v>-1</v>
      </c>
      <c r="G2166">
        <v>6516.56</v>
      </c>
    </row>
    <row r="2167" spans="1:7" x14ac:dyDescent="0.25">
      <c r="A2167" t="s">
        <v>4528</v>
      </c>
      <c r="B2167" t="s">
        <v>4529</v>
      </c>
      <c r="C2167" s="3">
        <v>1239</v>
      </c>
      <c r="F2167" s="14">
        <f>(Table1[[#This Row],[2021]]-Table1[[#This Row],[2020]])/Table1[[#This Row],[2020]]</f>
        <v>-1</v>
      </c>
      <c r="G2167">
        <v>1239</v>
      </c>
    </row>
    <row r="2168" spans="1:7" x14ac:dyDescent="0.25">
      <c r="A2168" t="s">
        <v>4530</v>
      </c>
      <c r="B2168" t="s">
        <v>4531</v>
      </c>
      <c r="D2168" s="3">
        <v>420</v>
      </c>
      <c r="F2168" s="14" t="e">
        <f>(Table1[[#This Row],[2021]]-Table1[[#This Row],[2020]])/Table1[[#This Row],[2020]]</f>
        <v>#DIV/0!</v>
      </c>
      <c r="G2168">
        <v>420</v>
      </c>
    </row>
    <row r="2169" spans="1:7" x14ac:dyDescent="0.25">
      <c r="A2169" t="s">
        <v>4532</v>
      </c>
      <c r="B2169" t="s">
        <v>4533</v>
      </c>
      <c r="C2169" s="3">
        <v>6000</v>
      </c>
      <c r="F2169" s="14">
        <f>(Table1[[#This Row],[2021]]-Table1[[#This Row],[2020]])/Table1[[#This Row],[2020]]</f>
        <v>-1</v>
      </c>
      <c r="G2169">
        <v>6000</v>
      </c>
    </row>
    <row r="2170" spans="1:7" x14ac:dyDescent="0.25">
      <c r="A2170" t="s">
        <v>4534</v>
      </c>
      <c r="B2170" t="s">
        <v>4535</v>
      </c>
      <c r="D2170" s="3">
        <v>1050</v>
      </c>
      <c r="F2170" s="14" t="e">
        <f>(Table1[[#This Row],[2021]]-Table1[[#This Row],[2020]])/Table1[[#This Row],[2020]]</f>
        <v>#DIV/0!</v>
      </c>
      <c r="G2170">
        <v>1050</v>
      </c>
    </row>
    <row r="2171" spans="1:7" x14ac:dyDescent="0.25">
      <c r="A2171" t="s">
        <v>4536</v>
      </c>
      <c r="B2171" t="s">
        <v>4537</v>
      </c>
      <c r="C2171" s="3">
        <v>150</v>
      </c>
      <c r="F2171" s="14">
        <f>(Table1[[#This Row],[2021]]-Table1[[#This Row],[2020]])/Table1[[#This Row],[2020]]</f>
        <v>-1</v>
      </c>
      <c r="G2171">
        <v>150</v>
      </c>
    </row>
    <row r="2172" spans="1:7" x14ac:dyDescent="0.25">
      <c r="A2172" t="s">
        <v>4538</v>
      </c>
      <c r="B2172" t="s">
        <v>4539</v>
      </c>
      <c r="C2172" s="3">
        <v>150</v>
      </c>
      <c r="F2172" s="14">
        <f>(Table1[[#This Row],[2021]]-Table1[[#This Row],[2020]])/Table1[[#This Row],[2020]]</f>
        <v>-1</v>
      </c>
      <c r="G2172">
        <v>150</v>
      </c>
    </row>
    <row r="2173" spans="1:7" x14ac:dyDescent="0.25">
      <c r="A2173" t="s">
        <v>4540</v>
      </c>
      <c r="B2173" t="s">
        <v>4541</v>
      </c>
      <c r="C2173" s="3">
        <v>49900</v>
      </c>
      <c r="F2173" s="14">
        <f>(Table1[[#This Row],[2021]]-Table1[[#This Row],[2020]])/Table1[[#This Row],[2020]]</f>
        <v>-1</v>
      </c>
      <c r="G2173">
        <v>49900</v>
      </c>
    </row>
    <row r="2174" spans="1:7" x14ac:dyDescent="0.25">
      <c r="A2174" t="s">
        <v>347</v>
      </c>
      <c r="B2174" t="s">
        <v>4542</v>
      </c>
      <c r="C2174" s="3">
        <v>25920</v>
      </c>
      <c r="F2174" s="14">
        <f>(Table1[[#This Row],[2021]]-Table1[[#This Row],[2020]])/Table1[[#This Row],[2020]]</f>
        <v>-1</v>
      </c>
      <c r="G2174">
        <v>25920</v>
      </c>
    </row>
    <row r="2175" spans="1:7" x14ac:dyDescent="0.25">
      <c r="A2175" t="s">
        <v>470</v>
      </c>
      <c r="B2175" t="s">
        <v>4543</v>
      </c>
      <c r="D2175" s="3">
        <v>9548.5499999999993</v>
      </c>
      <c r="F2175" s="14" t="e">
        <f>(Table1[[#This Row],[2021]]-Table1[[#This Row],[2020]])/Table1[[#This Row],[2020]]</f>
        <v>#DIV/0!</v>
      </c>
      <c r="G2175">
        <v>9548.5499999999993</v>
      </c>
    </row>
    <row r="2176" spans="1:7" x14ac:dyDescent="0.25">
      <c r="A2176" t="s">
        <v>228</v>
      </c>
      <c r="B2176" t="s">
        <v>4544</v>
      </c>
      <c r="C2176" s="3">
        <v>76200</v>
      </c>
      <c r="E2176">
        <v>73800</v>
      </c>
      <c r="F2176" s="14">
        <f>(Table1[[#This Row],[2021]]-Table1[[#This Row],[2020]])/Table1[[#This Row],[2020]]</f>
        <v>-1</v>
      </c>
      <c r="G2176">
        <v>150000</v>
      </c>
    </row>
    <row r="2177" spans="1:7" x14ac:dyDescent="0.25">
      <c r="A2177" t="s">
        <v>4545</v>
      </c>
      <c r="B2177" t="s">
        <v>4546</v>
      </c>
      <c r="C2177" s="3">
        <v>19000</v>
      </c>
      <c r="F2177" s="14">
        <f>(Table1[[#This Row],[2021]]-Table1[[#This Row],[2020]])/Table1[[#This Row],[2020]]</f>
        <v>-1</v>
      </c>
      <c r="G2177">
        <v>19000</v>
      </c>
    </row>
    <row r="2178" spans="1:7" x14ac:dyDescent="0.25">
      <c r="A2178" t="s">
        <v>4547</v>
      </c>
      <c r="B2178" t="s">
        <v>4548</v>
      </c>
      <c r="C2178" s="3">
        <v>1800</v>
      </c>
      <c r="F2178" s="14">
        <f>(Table1[[#This Row],[2021]]-Table1[[#This Row],[2020]])/Table1[[#This Row],[2020]]</f>
        <v>-1</v>
      </c>
      <c r="G2178">
        <v>1800</v>
      </c>
    </row>
    <row r="2179" spans="1:7" x14ac:dyDescent="0.25">
      <c r="A2179" t="s">
        <v>4549</v>
      </c>
      <c r="B2179" t="s">
        <v>4550</v>
      </c>
      <c r="C2179" s="3">
        <v>1650</v>
      </c>
      <c r="F2179" s="14">
        <f>(Table1[[#This Row],[2021]]-Table1[[#This Row],[2020]])/Table1[[#This Row],[2020]]</f>
        <v>-1</v>
      </c>
      <c r="G2179">
        <v>1650</v>
      </c>
    </row>
    <row r="2180" spans="1:7" x14ac:dyDescent="0.25">
      <c r="A2180" t="s">
        <v>661</v>
      </c>
      <c r="B2180" t="s">
        <v>4551</v>
      </c>
      <c r="D2180" s="3">
        <v>706125</v>
      </c>
      <c r="F2180" s="14" t="e">
        <f>(Table1[[#This Row],[2021]]-Table1[[#This Row],[2020]])/Table1[[#This Row],[2020]]</f>
        <v>#DIV/0!</v>
      </c>
      <c r="G2180">
        <v>706125</v>
      </c>
    </row>
    <row r="2181" spans="1:7" x14ac:dyDescent="0.25">
      <c r="A2181" t="s">
        <v>4552</v>
      </c>
      <c r="B2181" t="s">
        <v>4553</v>
      </c>
      <c r="C2181" s="3">
        <v>0</v>
      </c>
      <c r="D2181" s="3">
        <v>0</v>
      </c>
      <c r="F2181" s="14" t="e">
        <f>(Table1[[#This Row],[2021]]-Table1[[#This Row],[2020]])/Table1[[#This Row],[2020]]</f>
        <v>#DIV/0!</v>
      </c>
      <c r="G2181">
        <v>0</v>
      </c>
    </row>
    <row r="2182" spans="1:7" x14ac:dyDescent="0.25">
      <c r="A2182" t="s">
        <v>322</v>
      </c>
      <c r="B2182" t="s">
        <v>4554</v>
      </c>
      <c r="D2182" s="3">
        <v>32751</v>
      </c>
      <c r="F2182" s="14" t="e">
        <f>(Table1[[#This Row],[2021]]-Table1[[#This Row],[2020]])/Table1[[#This Row],[2020]]</f>
        <v>#DIV/0!</v>
      </c>
      <c r="G2182">
        <v>32751</v>
      </c>
    </row>
    <row r="2183" spans="1:7" x14ac:dyDescent="0.25">
      <c r="A2183" t="s">
        <v>4555</v>
      </c>
      <c r="B2183" t="s">
        <v>4556</v>
      </c>
      <c r="C2183" s="3">
        <v>4947.79</v>
      </c>
      <c r="F2183" s="14">
        <f>(Table1[[#This Row],[2021]]-Table1[[#This Row],[2020]])/Table1[[#This Row],[2020]]</f>
        <v>-1</v>
      </c>
      <c r="G2183">
        <v>4947.79</v>
      </c>
    </row>
    <row r="2184" spans="1:7" x14ac:dyDescent="0.25">
      <c r="A2184" t="s">
        <v>4557</v>
      </c>
      <c r="B2184" t="s">
        <v>4558</v>
      </c>
      <c r="C2184" s="3">
        <v>5500</v>
      </c>
      <c r="F2184" s="14">
        <f>(Table1[[#This Row],[2021]]-Table1[[#This Row],[2020]])/Table1[[#This Row],[2020]]</f>
        <v>-1</v>
      </c>
      <c r="G2184">
        <v>5500</v>
      </c>
    </row>
    <row r="2185" spans="1:7" x14ac:dyDescent="0.25">
      <c r="A2185" t="s">
        <v>127</v>
      </c>
      <c r="B2185" t="s">
        <v>4559</v>
      </c>
      <c r="D2185" s="3">
        <v>191384.67</v>
      </c>
      <c r="E2185">
        <v>1445.46</v>
      </c>
      <c r="F2185" s="14" t="e">
        <f>(Table1[[#This Row],[2021]]-Table1[[#This Row],[2020]])/Table1[[#This Row],[2020]]</f>
        <v>#DIV/0!</v>
      </c>
      <c r="G2185">
        <v>192830.13</v>
      </c>
    </row>
    <row r="2186" spans="1:7" x14ac:dyDescent="0.25">
      <c r="A2186" t="s">
        <v>15</v>
      </c>
      <c r="B2186" t="s">
        <v>4560</v>
      </c>
      <c r="D2186" s="3">
        <v>1789506.9</v>
      </c>
      <c r="E2186">
        <v>71415.64</v>
      </c>
      <c r="F2186" s="14" t="e">
        <f>(Table1[[#This Row],[2021]]-Table1[[#This Row],[2020]])/Table1[[#This Row],[2020]]</f>
        <v>#DIV/0!</v>
      </c>
      <c r="G2186">
        <v>1860922.5399999998</v>
      </c>
    </row>
    <row r="2187" spans="1:7" x14ac:dyDescent="0.25">
      <c r="A2187" t="s">
        <v>4561</v>
      </c>
      <c r="B2187" t="s">
        <v>4562</v>
      </c>
      <c r="D2187" s="3">
        <v>10714.45</v>
      </c>
      <c r="F2187" s="14" t="e">
        <f>(Table1[[#This Row],[2021]]-Table1[[#This Row],[2020]])/Table1[[#This Row],[2020]]</f>
        <v>#DIV/0!</v>
      </c>
      <c r="G2187">
        <v>10714.45</v>
      </c>
    </row>
    <row r="2188" spans="1:7" x14ac:dyDescent="0.25">
      <c r="A2188" t="s">
        <v>4563</v>
      </c>
      <c r="B2188" t="s">
        <v>4564</v>
      </c>
      <c r="D2188" s="3">
        <v>2000</v>
      </c>
      <c r="F2188" s="14" t="e">
        <f>(Table1[[#This Row],[2021]]-Table1[[#This Row],[2020]])/Table1[[#This Row],[2020]]</f>
        <v>#DIV/0!</v>
      </c>
      <c r="G2188">
        <v>2000</v>
      </c>
    </row>
    <row r="2189" spans="1:7" x14ac:dyDescent="0.25">
      <c r="A2189" t="s">
        <v>4565</v>
      </c>
      <c r="B2189" t="s">
        <v>4566</v>
      </c>
      <c r="C2189" s="3">
        <v>21429.599999999999</v>
      </c>
      <c r="F2189" s="14">
        <f>(Table1[[#This Row],[2021]]-Table1[[#This Row],[2020]])/Table1[[#This Row],[2020]]</f>
        <v>-1</v>
      </c>
      <c r="G2189">
        <v>21429.599999999999</v>
      </c>
    </row>
    <row r="2190" spans="1:7" x14ac:dyDescent="0.25">
      <c r="A2190" t="s">
        <v>4567</v>
      </c>
      <c r="B2190" t="s">
        <v>4568</v>
      </c>
      <c r="D2190" s="3">
        <v>2000</v>
      </c>
      <c r="F2190" s="14" t="e">
        <f>(Table1[[#This Row],[2021]]-Table1[[#This Row],[2020]])/Table1[[#This Row],[2020]]</f>
        <v>#DIV/0!</v>
      </c>
      <c r="G2190">
        <v>2000</v>
      </c>
    </row>
    <row r="2191" spans="1:7" x14ac:dyDescent="0.25">
      <c r="A2191" t="s">
        <v>4569</v>
      </c>
      <c r="B2191" t="s">
        <v>4570</v>
      </c>
      <c r="C2191" s="3">
        <v>1000</v>
      </c>
      <c r="F2191" s="14">
        <f>(Table1[[#This Row],[2021]]-Table1[[#This Row],[2020]])/Table1[[#This Row],[2020]]</f>
        <v>-1</v>
      </c>
      <c r="G2191">
        <v>1000</v>
      </c>
    </row>
    <row r="2192" spans="1:7" x14ac:dyDescent="0.25">
      <c r="A2192" t="s">
        <v>4571</v>
      </c>
      <c r="B2192" t="s">
        <v>4572</v>
      </c>
      <c r="C2192" s="3">
        <v>25067</v>
      </c>
      <c r="F2192" s="14">
        <f>(Table1[[#This Row],[2021]]-Table1[[#This Row],[2020]])/Table1[[#This Row],[2020]]</f>
        <v>-1</v>
      </c>
      <c r="G2192">
        <v>25067</v>
      </c>
    </row>
    <row r="2193" spans="1:7" x14ac:dyDescent="0.25">
      <c r="A2193" t="s">
        <v>4573</v>
      </c>
      <c r="B2193" t="s">
        <v>4574</v>
      </c>
      <c r="C2193" s="3">
        <v>899.88</v>
      </c>
      <c r="F2193" s="14">
        <f>(Table1[[#This Row],[2021]]-Table1[[#This Row],[2020]])/Table1[[#This Row],[2020]]</f>
        <v>-1</v>
      </c>
      <c r="G2193">
        <v>899.88</v>
      </c>
    </row>
    <row r="2194" spans="1:7" x14ac:dyDescent="0.25">
      <c r="A2194" t="s">
        <v>4575</v>
      </c>
      <c r="B2194" t="s">
        <v>4576</v>
      </c>
      <c r="C2194" s="3">
        <v>0</v>
      </c>
      <c r="D2194" s="3">
        <v>1913</v>
      </c>
      <c r="F2194" s="14" t="e">
        <f>(Table1[[#This Row],[2021]]-Table1[[#This Row],[2020]])/Table1[[#This Row],[2020]]</f>
        <v>#DIV/0!</v>
      </c>
      <c r="G2194">
        <v>1913</v>
      </c>
    </row>
    <row r="2195" spans="1:7" x14ac:dyDescent="0.25">
      <c r="A2195" t="s">
        <v>462</v>
      </c>
      <c r="B2195" t="s">
        <v>4577</v>
      </c>
      <c r="D2195" s="3">
        <v>10150</v>
      </c>
      <c r="F2195" s="14" t="e">
        <f>(Table1[[#This Row],[2021]]-Table1[[#This Row],[2020]])/Table1[[#This Row],[2020]]</f>
        <v>#DIV/0!</v>
      </c>
      <c r="G2195">
        <v>10150</v>
      </c>
    </row>
    <row r="2196" spans="1:7" x14ac:dyDescent="0.25">
      <c r="A2196" t="s">
        <v>4578</v>
      </c>
      <c r="B2196" t="s">
        <v>4579</v>
      </c>
      <c r="C2196" s="3">
        <v>8225</v>
      </c>
      <c r="F2196" s="14">
        <f>(Table1[[#This Row],[2021]]-Table1[[#This Row],[2020]])/Table1[[#This Row],[2020]]</f>
        <v>-1</v>
      </c>
      <c r="G2196">
        <v>8225</v>
      </c>
    </row>
    <row r="2197" spans="1:7" x14ac:dyDescent="0.25">
      <c r="A2197" t="s">
        <v>4580</v>
      </c>
      <c r="B2197" t="s">
        <v>4581</v>
      </c>
      <c r="D2197" s="3">
        <v>0</v>
      </c>
      <c r="F2197" s="14" t="e">
        <f>(Table1[[#This Row],[2021]]-Table1[[#This Row],[2020]])/Table1[[#This Row],[2020]]</f>
        <v>#DIV/0!</v>
      </c>
      <c r="G2197">
        <v>0</v>
      </c>
    </row>
    <row r="2198" spans="1:7" x14ac:dyDescent="0.25">
      <c r="A2198" t="s">
        <v>4582</v>
      </c>
      <c r="B2198" t="s">
        <v>4583</v>
      </c>
      <c r="C2198" s="3">
        <v>4067.01</v>
      </c>
      <c r="F2198" s="14">
        <f>(Table1[[#This Row],[2021]]-Table1[[#This Row],[2020]])/Table1[[#This Row],[2020]]</f>
        <v>-1</v>
      </c>
      <c r="G2198">
        <v>4067.01</v>
      </c>
    </row>
    <row r="2199" spans="1:7" x14ac:dyDescent="0.25">
      <c r="A2199" t="s">
        <v>302</v>
      </c>
      <c r="B2199" t="s">
        <v>4584</v>
      </c>
      <c r="D2199" s="3">
        <v>27500</v>
      </c>
      <c r="F2199" s="14" t="e">
        <f>(Table1[[#This Row],[2021]]-Table1[[#This Row],[2020]])/Table1[[#This Row],[2020]]</f>
        <v>#DIV/0!</v>
      </c>
      <c r="G2199">
        <v>27500</v>
      </c>
    </row>
    <row r="2200" spans="1:7" x14ac:dyDescent="0.25">
      <c r="A2200" t="s">
        <v>4585</v>
      </c>
      <c r="B2200" t="s">
        <v>4586</v>
      </c>
      <c r="C2200" s="3">
        <v>5775</v>
      </c>
      <c r="F2200" s="14">
        <f>(Table1[[#This Row],[2021]]-Table1[[#This Row],[2020]])/Table1[[#This Row],[2020]]</f>
        <v>-1</v>
      </c>
      <c r="G2200">
        <v>5775</v>
      </c>
    </row>
    <row r="2201" spans="1:7" x14ac:dyDescent="0.25">
      <c r="A2201" t="s">
        <v>4587</v>
      </c>
      <c r="B2201" t="s">
        <v>4588</v>
      </c>
      <c r="C2201" s="3">
        <v>7947.5</v>
      </c>
      <c r="F2201" s="14">
        <f>(Table1[[#This Row],[2021]]-Table1[[#This Row],[2020]])/Table1[[#This Row],[2020]]</f>
        <v>-1</v>
      </c>
      <c r="G2201">
        <v>7947.5</v>
      </c>
    </row>
    <row r="2202" spans="1:7" x14ac:dyDescent="0.25">
      <c r="A2202" t="s">
        <v>4589</v>
      </c>
      <c r="B2202" t="s">
        <v>4590</v>
      </c>
      <c r="C2202" s="3">
        <v>1000</v>
      </c>
      <c r="F2202" s="14">
        <f>(Table1[[#This Row],[2021]]-Table1[[#This Row],[2020]])/Table1[[#This Row],[2020]]</f>
        <v>-1</v>
      </c>
      <c r="G2202">
        <v>1000</v>
      </c>
    </row>
    <row r="2203" spans="1:7" x14ac:dyDescent="0.25">
      <c r="A2203" t="s">
        <v>4591</v>
      </c>
      <c r="B2203" t="s">
        <v>4592</v>
      </c>
      <c r="C2203" s="3">
        <v>1260</v>
      </c>
      <c r="F2203" s="14">
        <f>(Table1[[#This Row],[2021]]-Table1[[#This Row],[2020]])/Table1[[#This Row],[2020]]</f>
        <v>-1</v>
      </c>
      <c r="G2203">
        <v>1260</v>
      </c>
    </row>
    <row r="2204" spans="1:7" x14ac:dyDescent="0.25">
      <c r="A2204" t="s">
        <v>4593</v>
      </c>
      <c r="B2204" t="s">
        <v>4594</v>
      </c>
      <c r="C2204" s="3">
        <v>150</v>
      </c>
      <c r="F2204" s="14">
        <f>(Table1[[#This Row],[2021]]-Table1[[#This Row],[2020]])/Table1[[#This Row],[2020]]</f>
        <v>-1</v>
      </c>
      <c r="G2204">
        <v>150</v>
      </c>
    </row>
    <row r="2205" spans="1:7" x14ac:dyDescent="0.25">
      <c r="A2205" t="s">
        <v>4595</v>
      </c>
      <c r="B2205" t="s">
        <v>4596</v>
      </c>
      <c r="D2205" s="3">
        <v>0</v>
      </c>
      <c r="F2205" s="14" t="e">
        <f>(Table1[[#This Row],[2021]]-Table1[[#This Row],[2020]])/Table1[[#This Row],[2020]]</f>
        <v>#DIV/0!</v>
      </c>
      <c r="G2205">
        <v>0</v>
      </c>
    </row>
    <row r="2206" spans="1:7" x14ac:dyDescent="0.25">
      <c r="A2206" t="s">
        <v>4597</v>
      </c>
      <c r="B2206" t="s">
        <v>4598</v>
      </c>
      <c r="C2206" s="3">
        <v>1800</v>
      </c>
      <c r="F2206" s="14">
        <f>(Table1[[#This Row],[2021]]-Table1[[#This Row],[2020]])/Table1[[#This Row],[2020]]</f>
        <v>-1</v>
      </c>
      <c r="G2206">
        <v>1800</v>
      </c>
    </row>
    <row r="2207" spans="1:7" x14ac:dyDescent="0.25">
      <c r="A2207" t="s">
        <v>4599</v>
      </c>
      <c r="B2207" t="s">
        <v>4600</v>
      </c>
      <c r="D2207" s="3">
        <v>1000</v>
      </c>
      <c r="F2207" s="14" t="e">
        <f>(Table1[[#This Row],[2021]]-Table1[[#This Row],[2020]])/Table1[[#This Row],[2020]]</f>
        <v>#DIV/0!</v>
      </c>
      <c r="G2207">
        <v>1000</v>
      </c>
    </row>
    <row r="2208" spans="1:7" x14ac:dyDescent="0.25">
      <c r="A2208" t="s">
        <v>4601</v>
      </c>
      <c r="B2208" t="s">
        <v>4602</v>
      </c>
      <c r="C2208" s="3">
        <v>100098.2</v>
      </c>
      <c r="F2208" s="14">
        <f>(Table1[[#This Row],[2021]]-Table1[[#This Row],[2020]])/Table1[[#This Row],[2020]]</f>
        <v>-1</v>
      </c>
      <c r="G2208">
        <v>100098.2</v>
      </c>
    </row>
    <row r="2209" spans="1:7" x14ac:dyDescent="0.25">
      <c r="A2209" t="s">
        <v>4603</v>
      </c>
      <c r="B2209" t="s">
        <v>4604</v>
      </c>
      <c r="C2209" s="3">
        <v>300</v>
      </c>
      <c r="F2209" s="14">
        <f>(Table1[[#This Row],[2021]]-Table1[[#This Row],[2020]])/Table1[[#This Row],[2020]]</f>
        <v>-1</v>
      </c>
      <c r="G2209">
        <v>300</v>
      </c>
    </row>
    <row r="2210" spans="1:7" x14ac:dyDescent="0.25">
      <c r="A2210" t="s">
        <v>4605</v>
      </c>
      <c r="B2210" t="s">
        <v>4606</v>
      </c>
      <c r="C2210" s="3">
        <v>4947.79</v>
      </c>
      <c r="F2210" s="14">
        <f>(Table1[[#This Row],[2021]]-Table1[[#This Row],[2020]])/Table1[[#This Row],[2020]]</f>
        <v>-1</v>
      </c>
      <c r="G2210">
        <v>4947.79</v>
      </c>
    </row>
    <row r="2211" spans="1:7" x14ac:dyDescent="0.25">
      <c r="A2211" t="s">
        <v>4607</v>
      </c>
      <c r="B2211" t="s">
        <v>4608</v>
      </c>
      <c r="C2211" s="3">
        <v>69174.100000000006</v>
      </c>
      <c r="F2211" s="14">
        <f>(Table1[[#This Row],[2021]]-Table1[[#This Row],[2020]])/Table1[[#This Row],[2020]]</f>
        <v>-1</v>
      </c>
      <c r="G2211">
        <v>69174.100000000006</v>
      </c>
    </row>
    <row r="2212" spans="1:7" x14ac:dyDescent="0.25">
      <c r="A2212" t="s">
        <v>4609</v>
      </c>
      <c r="B2212" t="s">
        <v>4610</v>
      </c>
      <c r="C2212" s="3">
        <v>2060.5500000000002</v>
      </c>
      <c r="F2212" s="14">
        <f>(Table1[[#This Row],[2021]]-Table1[[#This Row],[2020]])/Table1[[#This Row],[2020]]</f>
        <v>-1</v>
      </c>
      <c r="G2212">
        <v>2060.5500000000002</v>
      </c>
    </row>
    <row r="2213" spans="1:7" x14ac:dyDescent="0.25">
      <c r="A2213" t="s">
        <v>4611</v>
      </c>
      <c r="B2213" t="s">
        <v>4612</v>
      </c>
      <c r="D2213" s="3">
        <v>5000</v>
      </c>
      <c r="F2213" s="14" t="e">
        <f>(Table1[[#This Row],[2021]]-Table1[[#This Row],[2020]])/Table1[[#This Row],[2020]]</f>
        <v>#DIV/0!</v>
      </c>
      <c r="G2213">
        <v>5000</v>
      </c>
    </row>
    <row r="2214" spans="1:7" x14ac:dyDescent="0.25">
      <c r="A2214" t="s">
        <v>4613</v>
      </c>
      <c r="B2214" t="s">
        <v>4614</v>
      </c>
      <c r="D2214" s="3">
        <v>2000</v>
      </c>
      <c r="F2214" s="14" t="e">
        <f>(Table1[[#This Row],[2021]]-Table1[[#This Row],[2020]])/Table1[[#This Row],[2020]]</f>
        <v>#DIV/0!</v>
      </c>
      <c r="G2214">
        <v>2000</v>
      </c>
    </row>
    <row r="2215" spans="1:7" x14ac:dyDescent="0.25">
      <c r="A2215" t="s">
        <v>4615</v>
      </c>
      <c r="B2215" t="s">
        <v>4616</v>
      </c>
      <c r="E2215">
        <v>2000</v>
      </c>
      <c r="F2215" s="14" t="e">
        <f>(Table1[[#This Row],[2021]]-Table1[[#This Row],[2020]])/Table1[[#This Row],[2020]]</f>
        <v>#DIV/0!</v>
      </c>
      <c r="G2215">
        <v>2000</v>
      </c>
    </row>
    <row r="2216" spans="1:7" x14ac:dyDescent="0.25">
      <c r="A2216" t="s">
        <v>4617</v>
      </c>
      <c r="B2216" t="s">
        <v>4618</v>
      </c>
      <c r="D2216" s="3">
        <v>2000</v>
      </c>
      <c r="F2216" s="14" t="e">
        <f>(Table1[[#This Row],[2021]]-Table1[[#This Row],[2020]])/Table1[[#This Row],[2020]]</f>
        <v>#DIV/0!</v>
      </c>
      <c r="G2216">
        <v>2000</v>
      </c>
    </row>
    <row r="2217" spans="1:7" x14ac:dyDescent="0.25">
      <c r="A2217" t="s">
        <v>4619</v>
      </c>
      <c r="B2217" t="s">
        <v>4620</v>
      </c>
      <c r="D2217" s="3">
        <v>2000</v>
      </c>
      <c r="F2217" s="14" t="e">
        <f>(Table1[[#This Row],[2021]]-Table1[[#This Row],[2020]])/Table1[[#This Row],[2020]]</f>
        <v>#DIV/0!</v>
      </c>
      <c r="G2217">
        <v>2000</v>
      </c>
    </row>
    <row r="2218" spans="1:7" x14ac:dyDescent="0.25">
      <c r="A2218" t="s">
        <v>4621</v>
      </c>
      <c r="B2218" t="s">
        <v>4622</v>
      </c>
      <c r="C2218" s="3">
        <v>39007.21</v>
      </c>
      <c r="F2218" s="14">
        <f>(Table1[[#This Row],[2021]]-Table1[[#This Row],[2020]])/Table1[[#This Row],[2020]]</f>
        <v>-1</v>
      </c>
      <c r="G2218">
        <v>39007.21</v>
      </c>
    </row>
    <row r="2219" spans="1:7" x14ac:dyDescent="0.25">
      <c r="A2219" t="s">
        <v>4623</v>
      </c>
      <c r="B2219" t="s">
        <v>4624</v>
      </c>
      <c r="C2219" s="3">
        <v>1000</v>
      </c>
      <c r="F2219" s="14">
        <f>(Table1[[#This Row],[2021]]-Table1[[#This Row],[2020]])/Table1[[#This Row],[2020]]</f>
        <v>-1</v>
      </c>
      <c r="G2219">
        <v>1000</v>
      </c>
    </row>
    <row r="2220" spans="1:7" x14ac:dyDescent="0.25">
      <c r="A2220" t="s">
        <v>4625</v>
      </c>
      <c r="B2220" t="s">
        <v>4626</v>
      </c>
      <c r="C2220" s="3">
        <v>5500</v>
      </c>
      <c r="F2220" s="14">
        <f>(Table1[[#This Row],[2021]]-Table1[[#This Row],[2020]])/Table1[[#This Row],[2020]]</f>
        <v>-1</v>
      </c>
      <c r="G2220">
        <v>5500</v>
      </c>
    </row>
    <row r="2221" spans="1:7" x14ac:dyDescent="0.25">
      <c r="A2221" t="s">
        <v>4627</v>
      </c>
      <c r="B2221" t="s">
        <v>4628</v>
      </c>
      <c r="C2221" s="3">
        <v>7070</v>
      </c>
      <c r="F2221" s="14">
        <f>(Table1[[#This Row],[2021]]-Table1[[#This Row],[2020]])/Table1[[#This Row],[2020]]</f>
        <v>-1</v>
      </c>
      <c r="G2221">
        <v>7070</v>
      </c>
    </row>
    <row r="2222" spans="1:7" x14ac:dyDescent="0.25">
      <c r="A2222" t="s">
        <v>4629</v>
      </c>
      <c r="B2222" t="s">
        <v>4630</v>
      </c>
      <c r="C2222" s="3">
        <v>28531.45</v>
      </c>
      <c r="F2222" s="14">
        <f>(Table1[[#This Row],[2021]]-Table1[[#This Row],[2020]])/Table1[[#This Row],[2020]]</f>
        <v>-1</v>
      </c>
      <c r="G2222">
        <v>28531.45</v>
      </c>
    </row>
    <row r="2223" spans="1:7" x14ac:dyDescent="0.25">
      <c r="A2223" t="s">
        <v>4631</v>
      </c>
      <c r="B2223" t="s">
        <v>4632</v>
      </c>
      <c r="C2223" s="3">
        <v>2024</v>
      </c>
      <c r="F2223" s="14">
        <f>(Table1[[#This Row],[2021]]-Table1[[#This Row],[2020]])/Table1[[#This Row],[2020]]</f>
        <v>-1</v>
      </c>
      <c r="G2223">
        <v>2024</v>
      </c>
    </row>
    <row r="2224" spans="1:7" x14ac:dyDescent="0.25">
      <c r="A2224" t="s">
        <v>4633</v>
      </c>
      <c r="B2224" t="s">
        <v>4634</v>
      </c>
      <c r="D2224" s="3">
        <v>625.64</v>
      </c>
      <c r="F2224" s="14" t="e">
        <f>(Table1[[#This Row],[2021]]-Table1[[#This Row],[2020]])/Table1[[#This Row],[2020]]</f>
        <v>#DIV/0!</v>
      </c>
      <c r="G2224">
        <v>625.64</v>
      </c>
    </row>
    <row r="2225" spans="1:7" x14ac:dyDescent="0.25">
      <c r="A2225" t="s">
        <v>4635</v>
      </c>
      <c r="B2225" t="s">
        <v>4636</v>
      </c>
      <c r="D2225" s="3">
        <v>85</v>
      </c>
      <c r="F2225" s="14" t="e">
        <f>(Table1[[#This Row],[2021]]-Table1[[#This Row],[2020]])/Table1[[#This Row],[2020]]</f>
        <v>#DIV/0!</v>
      </c>
      <c r="G2225">
        <v>85</v>
      </c>
    </row>
    <row r="2226" spans="1:7" x14ac:dyDescent="0.25">
      <c r="A2226" t="s">
        <v>4637</v>
      </c>
      <c r="B2226" t="s">
        <v>4638</v>
      </c>
      <c r="D2226" s="3">
        <v>384.67</v>
      </c>
      <c r="E2226">
        <v>-384.67</v>
      </c>
      <c r="F2226" s="14" t="e">
        <f>(Table1[[#This Row],[2021]]-Table1[[#This Row],[2020]])/Table1[[#This Row],[2020]]</f>
        <v>#DIV/0!</v>
      </c>
      <c r="G2226">
        <v>0</v>
      </c>
    </row>
    <row r="2227" spans="1:7" x14ac:dyDescent="0.25">
      <c r="A2227" t="s">
        <v>4639</v>
      </c>
      <c r="B2227" t="s">
        <v>4640</v>
      </c>
      <c r="C2227" s="3">
        <v>1650</v>
      </c>
      <c r="F2227" s="14">
        <f>(Table1[[#This Row],[2021]]-Table1[[#This Row],[2020]])/Table1[[#This Row],[2020]]</f>
        <v>-1</v>
      </c>
      <c r="G2227">
        <v>1650</v>
      </c>
    </row>
    <row r="2228" spans="1:7" x14ac:dyDescent="0.25">
      <c r="A2228" t="s">
        <v>4641</v>
      </c>
      <c r="B2228" t="s">
        <v>4642</v>
      </c>
      <c r="C2228" s="3">
        <v>2000</v>
      </c>
      <c r="F2228" s="14">
        <f>(Table1[[#This Row],[2021]]-Table1[[#This Row],[2020]])/Table1[[#This Row],[2020]]</f>
        <v>-1</v>
      </c>
      <c r="G2228">
        <v>2000</v>
      </c>
    </row>
    <row r="2229" spans="1:7" x14ac:dyDescent="0.25">
      <c r="A2229" t="s">
        <v>4643</v>
      </c>
      <c r="B2229" t="s">
        <v>4644</v>
      </c>
      <c r="D2229" s="3">
        <v>30000</v>
      </c>
      <c r="F2229" s="14" t="e">
        <f>(Table1[[#This Row],[2021]]-Table1[[#This Row],[2020]])/Table1[[#This Row],[2020]]</f>
        <v>#DIV/0!</v>
      </c>
      <c r="G2229">
        <v>30000</v>
      </c>
    </row>
    <row r="2230" spans="1:7" x14ac:dyDescent="0.25">
      <c r="A2230" t="s">
        <v>4645</v>
      </c>
      <c r="B2230" t="s">
        <v>4646</v>
      </c>
      <c r="D2230" s="3">
        <v>300</v>
      </c>
      <c r="F2230" s="14" t="e">
        <f>(Table1[[#This Row],[2021]]-Table1[[#This Row],[2020]])/Table1[[#This Row],[2020]]</f>
        <v>#DIV/0!</v>
      </c>
      <c r="G2230">
        <v>300</v>
      </c>
    </row>
    <row r="2231" spans="1:7" x14ac:dyDescent="0.25">
      <c r="A2231" t="s">
        <v>4647</v>
      </c>
      <c r="B2231" t="s">
        <v>4648</v>
      </c>
      <c r="C2231" s="3">
        <v>11680.95</v>
      </c>
      <c r="E2231">
        <v>7966</v>
      </c>
      <c r="F2231" s="14">
        <f>(Table1[[#This Row],[2021]]-Table1[[#This Row],[2020]])/Table1[[#This Row],[2020]]</f>
        <v>-1</v>
      </c>
      <c r="G2231">
        <v>19646.95</v>
      </c>
    </row>
    <row r="2232" spans="1:7" x14ac:dyDescent="0.25">
      <c r="A2232" t="s">
        <v>4649</v>
      </c>
      <c r="B2232" t="s">
        <v>4650</v>
      </c>
      <c r="C2232" s="3">
        <v>2000</v>
      </c>
      <c r="F2232" s="14">
        <f>(Table1[[#This Row],[2021]]-Table1[[#This Row],[2020]])/Table1[[#This Row],[2020]]</f>
        <v>-1</v>
      </c>
      <c r="G2232">
        <v>2000</v>
      </c>
    </row>
    <row r="2233" spans="1:7" x14ac:dyDescent="0.25">
      <c r="A2233" t="s">
        <v>82</v>
      </c>
      <c r="B2233" t="s">
        <v>4651</v>
      </c>
      <c r="D2233" s="3">
        <v>537807.12</v>
      </c>
      <c r="F2233" s="14" t="e">
        <f>(Table1[[#This Row],[2021]]-Table1[[#This Row],[2020]])/Table1[[#This Row],[2020]]</f>
        <v>#DIV/0!</v>
      </c>
      <c r="G2233">
        <v>537807.12</v>
      </c>
    </row>
    <row r="2234" spans="1:7" x14ac:dyDescent="0.25">
      <c r="A2234" t="s">
        <v>4652</v>
      </c>
      <c r="B2234" t="s">
        <v>4653</v>
      </c>
      <c r="D2234" s="3">
        <v>1000</v>
      </c>
      <c r="F2234" s="14" t="e">
        <f>(Table1[[#This Row],[2021]]-Table1[[#This Row],[2020]])/Table1[[#This Row],[2020]]</f>
        <v>#DIV/0!</v>
      </c>
      <c r="G2234">
        <v>1000</v>
      </c>
    </row>
    <row r="2235" spans="1:7" x14ac:dyDescent="0.25">
      <c r="A2235" t="s">
        <v>4654</v>
      </c>
      <c r="B2235" t="s">
        <v>4655</v>
      </c>
      <c r="D2235" s="3">
        <v>1000</v>
      </c>
      <c r="F2235" s="14" t="e">
        <f>(Table1[[#This Row],[2021]]-Table1[[#This Row],[2020]])/Table1[[#This Row],[2020]]</f>
        <v>#DIV/0!</v>
      </c>
      <c r="G2235">
        <v>1000</v>
      </c>
    </row>
    <row r="2236" spans="1:7" x14ac:dyDescent="0.25">
      <c r="A2236" t="s">
        <v>4656</v>
      </c>
      <c r="B2236" t="s">
        <v>4657</v>
      </c>
      <c r="D2236" s="3">
        <v>1000</v>
      </c>
      <c r="F2236" s="14" t="e">
        <f>(Table1[[#This Row],[2021]]-Table1[[#This Row],[2020]])/Table1[[#This Row],[2020]]</f>
        <v>#DIV/0!</v>
      </c>
      <c r="G2236">
        <v>1000</v>
      </c>
    </row>
    <row r="2237" spans="1:7" x14ac:dyDescent="0.25">
      <c r="A2237" t="s">
        <v>4658</v>
      </c>
      <c r="B2237" t="s">
        <v>4659</v>
      </c>
      <c r="D2237" s="3">
        <v>2000</v>
      </c>
      <c r="F2237" s="14" t="e">
        <f>(Table1[[#This Row],[2021]]-Table1[[#This Row],[2020]])/Table1[[#This Row],[2020]]</f>
        <v>#DIV/0!</v>
      </c>
      <c r="G2237">
        <v>2000</v>
      </c>
    </row>
    <row r="2238" spans="1:7" x14ac:dyDescent="0.25">
      <c r="A2238" t="s">
        <v>4660</v>
      </c>
      <c r="B2238" t="s">
        <v>4661</v>
      </c>
      <c r="C2238" s="3">
        <v>14147</v>
      </c>
      <c r="F2238" s="14">
        <f>(Table1[[#This Row],[2021]]-Table1[[#This Row],[2020]])/Table1[[#This Row],[2020]]</f>
        <v>-1</v>
      </c>
      <c r="G2238">
        <v>14147</v>
      </c>
    </row>
    <row r="2239" spans="1:7" x14ac:dyDescent="0.25">
      <c r="A2239" t="s">
        <v>4662</v>
      </c>
      <c r="B2239" t="s">
        <v>4663</v>
      </c>
      <c r="D2239" s="3">
        <v>43402.27</v>
      </c>
      <c r="F2239" s="14" t="e">
        <f>(Table1[[#This Row],[2021]]-Table1[[#This Row],[2020]])/Table1[[#This Row],[2020]]</f>
        <v>#DIV/0!</v>
      </c>
      <c r="G2239">
        <v>43402.27</v>
      </c>
    </row>
    <row r="2240" spans="1:7" x14ac:dyDescent="0.25">
      <c r="A2240" t="s">
        <v>4664</v>
      </c>
      <c r="B2240" t="s">
        <v>4665</v>
      </c>
      <c r="C2240" s="3">
        <v>16000</v>
      </c>
      <c r="F2240" s="14">
        <f>(Table1[[#This Row],[2021]]-Table1[[#This Row],[2020]])/Table1[[#This Row],[2020]]</f>
        <v>-1</v>
      </c>
      <c r="G2240">
        <v>16000</v>
      </c>
    </row>
    <row r="2241" spans="1:7" x14ac:dyDescent="0.25">
      <c r="A2241" t="s">
        <v>4666</v>
      </c>
      <c r="B2241" t="s">
        <v>4667</v>
      </c>
      <c r="C2241" s="3">
        <v>500</v>
      </c>
      <c r="F2241" s="14">
        <f>(Table1[[#This Row],[2021]]-Table1[[#This Row],[2020]])/Table1[[#This Row],[2020]]</f>
        <v>-1</v>
      </c>
      <c r="G2241">
        <v>500</v>
      </c>
    </row>
    <row r="2242" spans="1:7" x14ac:dyDescent="0.25">
      <c r="A2242" t="s">
        <v>4668</v>
      </c>
      <c r="B2242" t="s">
        <v>4669</v>
      </c>
      <c r="C2242" s="3">
        <v>0</v>
      </c>
      <c r="F2242" s="14" t="e">
        <f>(Table1[[#This Row],[2021]]-Table1[[#This Row],[2020]])/Table1[[#This Row],[2020]]</f>
        <v>#DIV/0!</v>
      </c>
      <c r="G2242">
        <v>0</v>
      </c>
    </row>
    <row r="2243" spans="1:7" x14ac:dyDescent="0.25">
      <c r="A2243" t="s">
        <v>4670</v>
      </c>
      <c r="B2243" t="s">
        <v>4671</v>
      </c>
      <c r="D2243" s="3">
        <v>354.06</v>
      </c>
      <c r="F2243" s="14" t="e">
        <f>(Table1[[#This Row],[2021]]-Table1[[#This Row],[2020]])/Table1[[#This Row],[2020]]</f>
        <v>#DIV/0!</v>
      </c>
      <c r="G2243">
        <v>354.06</v>
      </c>
    </row>
    <row r="2244" spans="1:7" x14ac:dyDescent="0.25">
      <c r="A2244" t="s">
        <v>4672</v>
      </c>
      <c r="B2244" t="s">
        <v>4673</v>
      </c>
      <c r="C2244" s="3">
        <v>6879.58</v>
      </c>
      <c r="F2244" s="14">
        <f>(Table1[[#This Row],[2021]]-Table1[[#This Row],[2020]])/Table1[[#This Row],[2020]]</f>
        <v>-1</v>
      </c>
      <c r="G2244">
        <v>6879.58</v>
      </c>
    </row>
    <row r="2245" spans="1:7" x14ac:dyDescent="0.25">
      <c r="A2245" t="s">
        <v>4674</v>
      </c>
      <c r="B2245" t="s">
        <v>4675</v>
      </c>
      <c r="D2245" s="3">
        <v>30000</v>
      </c>
      <c r="F2245" s="14" t="e">
        <f>(Table1[[#This Row],[2021]]-Table1[[#This Row],[2020]])/Table1[[#This Row],[2020]]</f>
        <v>#DIV/0!</v>
      </c>
      <c r="G2245">
        <v>30000</v>
      </c>
    </row>
    <row r="2246" spans="1:7" x14ac:dyDescent="0.25">
      <c r="A2246" t="s">
        <v>4676</v>
      </c>
      <c r="B2246" t="s">
        <v>4677</v>
      </c>
      <c r="D2246" s="3">
        <v>459.13</v>
      </c>
      <c r="F2246" s="14" t="e">
        <f>(Table1[[#This Row],[2021]]-Table1[[#This Row],[2020]])/Table1[[#This Row],[2020]]</f>
        <v>#DIV/0!</v>
      </c>
      <c r="G2246">
        <v>459.13</v>
      </c>
    </row>
    <row r="2247" spans="1:7" x14ac:dyDescent="0.25">
      <c r="A2247" t="s">
        <v>4678</v>
      </c>
      <c r="B2247" t="s">
        <v>4679</v>
      </c>
      <c r="D2247" s="3">
        <v>1000</v>
      </c>
      <c r="F2247" s="14" t="e">
        <f>(Table1[[#This Row],[2021]]-Table1[[#This Row],[2020]])/Table1[[#This Row],[2020]]</f>
        <v>#DIV/0!</v>
      </c>
      <c r="G2247">
        <v>1000</v>
      </c>
    </row>
    <row r="2248" spans="1:7" x14ac:dyDescent="0.25">
      <c r="A2248" t="s">
        <v>4680</v>
      </c>
      <c r="B2248" t="s">
        <v>4681</v>
      </c>
      <c r="C2248" s="3">
        <v>150</v>
      </c>
      <c r="F2248" s="14">
        <f>(Table1[[#This Row],[2021]]-Table1[[#This Row],[2020]])/Table1[[#This Row],[2020]]</f>
        <v>-1</v>
      </c>
      <c r="G2248">
        <v>150</v>
      </c>
    </row>
    <row r="2249" spans="1:7" x14ac:dyDescent="0.25">
      <c r="A2249" t="s">
        <v>574</v>
      </c>
      <c r="B2249" t="s">
        <v>4682</v>
      </c>
      <c r="E2249">
        <v>3750</v>
      </c>
      <c r="F2249" s="14" t="e">
        <f>(Table1[[#This Row],[2021]]-Table1[[#This Row],[2020]])/Table1[[#This Row],[2020]]</f>
        <v>#DIV/0!</v>
      </c>
      <c r="G2249">
        <v>3750</v>
      </c>
    </row>
    <row r="2250" spans="1:7" x14ac:dyDescent="0.25">
      <c r="A2250" t="s">
        <v>4683</v>
      </c>
      <c r="B2250" t="s">
        <v>4684</v>
      </c>
      <c r="D2250" s="3">
        <v>1000</v>
      </c>
      <c r="F2250" s="14" t="e">
        <f>(Table1[[#This Row],[2021]]-Table1[[#This Row],[2020]])/Table1[[#This Row],[2020]]</f>
        <v>#DIV/0!</v>
      </c>
      <c r="G2250">
        <v>1000</v>
      </c>
    </row>
    <row r="2251" spans="1:7" x14ac:dyDescent="0.25">
      <c r="A2251" t="s">
        <v>4685</v>
      </c>
      <c r="B2251" t="s">
        <v>4686</v>
      </c>
      <c r="C2251" s="3">
        <v>1369</v>
      </c>
      <c r="F2251" s="14">
        <f>(Table1[[#This Row],[2021]]-Table1[[#This Row],[2020]])/Table1[[#This Row],[2020]]</f>
        <v>-1</v>
      </c>
      <c r="G2251">
        <v>1369</v>
      </c>
    </row>
    <row r="2252" spans="1:7" x14ac:dyDescent="0.25">
      <c r="A2252" t="s">
        <v>4687</v>
      </c>
      <c r="B2252" t="s">
        <v>4688</v>
      </c>
      <c r="D2252" s="3">
        <v>2000</v>
      </c>
      <c r="F2252" s="14" t="e">
        <f>(Table1[[#This Row],[2021]]-Table1[[#This Row],[2020]])/Table1[[#This Row],[2020]]</f>
        <v>#DIV/0!</v>
      </c>
      <c r="G2252">
        <v>2000</v>
      </c>
    </row>
    <row r="2253" spans="1:7" x14ac:dyDescent="0.25">
      <c r="A2253" t="s">
        <v>4689</v>
      </c>
      <c r="B2253" t="s">
        <v>4690</v>
      </c>
      <c r="C2253" s="3">
        <v>25000</v>
      </c>
      <c r="F2253" s="14">
        <f>(Table1[[#This Row],[2021]]-Table1[[#This Row],[2020]])/Table1[[#This Row],[2020]]</f>
        <v>-1</v>
      </c>
      <c r="G2253">
        <v>25000</v>
      </c>
    </row>
    <row r="2254" spans="1:7" x14ac:dyDescent="0.25">
      <c r="A2254" t="s">
        <v>4691</v>
      </c>
      <c r="B2254" t="s">
        <v>4692</v>
      </c>
      <c r="C2254" s="3">
        <v>18139.86</v>
      </c>
      <c r="F2254" s="14">
        <f>(Table1[[#This Row],[2021]]-Table1[[#This Row],[2020]])/Table1[[#This Row],[2020]]</f>
        <v>-1</v>
      </c>
      <c r="G2254">
        <v>18139.86</v>
      </c>
    </row>
    <row r="2255" spans="1:7" x14ac:dyDescent="0.25">
      <c r="A2255" t="s">
        <v>4693</v>
      </c>
      <c r="B2255" t="s">
        <v>4694</v>
      </c>
      <c r="C2255" s="3">
        <v>0</v>
      </c>
      <c r="F2255" s="14" t="e">
        <f>(Table1[[#This Row],[2021]]-Table1[[#This Row],[2020]])/Table1[[#This Row],[2020]]</f>
        <v>#DIV/0!</v>
      </c>
      <c r="G2255">
        <v>0</v>
      </c>
    </row>
    <row r="2256" spans="1:7" x14ac:dyDescent="0.25">
      <c r="A2256" t="s">
        <v>4695</v>
      </c>
      <c r="B2256" t="s">
        <v>4696</v>
      </c>
      <c r="D2256" s="3">
        <v>1000</v>
      </c>
      <c r="F2256" s="14" t="e">
        <f>(Table1[[#This Row],[2021]]-Table1[[#This Row],[2020]])/Table1[[#This Row],[2020]]</f>
        <v>#DIV/0!</v>
      </c>
      <c r="G2256">
        <v>1000</v>
      </c>
    </row>
    <row r="2257" spans="1:7" x14ac:dyDescent="0.25">
      <c r="A2257" t="s">
        <v>4697</v>
      </c>
      <c r="B2257" t="s">
        <v>4698</v>
      </c>
      <c r="D2257" s="3">
        <v>1000</v>
      </c>
      <c r="F2257" s="14" t="e">
        <f>(Table1[[#This Row],[2021]]-Table1[[#This Row],[2020]])/Table1[[#This Row],[2020]]</f>
        <v>#DIV/0!</v>
      </c>
      <c r="G2257">
        <v>1000</v>
      </c>
    </row>
    <row r="2258" spans="1:7" x14ac:dyDescent="0.25">
      <c r="A2258" t="s">
        <v>4699</v>
      </c>
      <c r="B2258" t="s">
        <v>4700</v>
      </c>
      <c r="D2258" s="3">
        <v>1500</v>
      </c>
      <c r="E2258">
        <v>225</v>
      </c>
      <c r="F2258" s="14" t="e">
        <f>(Table1[[#This Row],[2021]]-Table1[[#This Row],[2020]])/Table1[[#This Row],[2020]]</f>
        <v>#DIV/0!</v>
      </c>
      <c r="G2258">
        <v>1725</v>
      </c>
    </row>
    <row r="2259" spans="1:7" x14ac:dyDescent="0.25">
      <c r="A2259" t="s">
        <v>4701</v>
      </c>
      <c r="B2259" t="s">
        <v>4702</v>
      </c>
      <c r="C2259" s="3">
        <v>1127.98</v>
      </c>
      <c r="F2259" s="14">
        <f>(Table1[[#This Row],[2021]]-Table1[[#This Row],[2020]])/Table1[[#This Row],[2020]]</f>
        <v>-1</v>
      </c>
      <c r="G2259">
        <v>1127.98</v>
      </c>
    </row>
    <row r="2260" spans="1:7" x14ac:dyDescent="0.25">
      <c r="A2260" t="s">
        <v>4703</v>
      </c>
      <c r="B2260" t="s">
        <v>4704</v>
      </c>
      <c r="C2260" s="3">
        <v>8668</v>
      </c>
      <c r="F2260" s="14">
        <f>(Table1[[#This Row],[2021]]-Table1[[#This Row],[2020]])/Table1[[#This Row],[2020]]</f>
        <v>-1</v>
      </c>
      <c r="G2260">
        <v>8668</v>
      </c>
    </row>
    <row r="2261" spans="1:7" x14ac:dyDescent="0.25">
      <c r="A2261" t="s">
        <v>4705</v>
      </c>
      <c r="B2261" t="s">
        <v>4706</v>
      </c>
      <c r="C2261" s="3">
        <v>15000</v>
      </c>
      <c r="F2261" s="14">
        <f>(Table1[[#This Row],[2021]]-Table1[[#This Row],[2020]])/Table1[[#This Row],[2020]]</f>
        <v>-1</v>
      </c>
      <c r="G2261">
        <v>15000</v>
      </c>
    </row>
    <row r="2262" spans="1:7" x14ac:dyDescent="0.25">
      <c r="A2262" t="s">
        <v>4707</v>
      </c>
      <c r="B2262" t="s">
        <v>4708</v>
      </c>
      <c r="C2262" s="3">
        <v>813.75</v>
      </c>
      <c r="F2262" s="14">
        <f>(Table1[[#This Row],[2021]]-Table1[[#This Row],[2020]])/Table1[[#This Row],[2020]]</f>
        <v>-1</v>
      </c>
      <c r="G2262">
        <v>813.75</v>
      </c>
    </row>
    <row r="2263" spans="1:7" x14ac:dyDescent="0.25">
      <c r="A2263" t="s">
        <v>4709</v>
      </c>
      <c r="B2263" t="s">
        <v>4710</v>
      </c>
      <c r="D2263" s="3">
        <v>1000</v>
      </c>
      <c r="F2263" s="14" t="e">
        <f>(Table1[[#This Row],[2021]]-Table1[[#This Row],[2020]])/Table1[[#This Row],[2020]]</f>
        <v>#DIV/0!</v>
      </c>
      <c r="G2263">
        <v>1000</v>
      </c>
    </row>
    <row r="2264" spans="1:7" x14ac:dyDescent="0.25">
      <c r="A2264" t="s">
        <v>4711</v>
      </c>
      <c r="B2264" t="s">
        <v>4712</v>
      </c>
      <c r="D2264" s="3">
        <v>1000</v>
      </c>
      <c r="F2264" s="14" t="e">
        <f>(Table1[[#This Row],[2021]]-Table1[[#This Row],[2020]])/Table1[[#This Row],[2020]]</f>
        <v>#DIV/0!</v>
      </c>
      <c r="G2264">
        <v>1000</v>
      </c>
    </row>
    <row r="2265" spans="1:7" x14ac:dyDescent="0.25">
      <c r="A2265" t="s">
        <v>4713</v>
      </c>
      <c r="B2265" t="s">
        <v>4714</v>
      </c>
      <c r="D2265" s="3">
        <v>453</v>
      </c>
      <c r="F2265" s="14" t="e">
        <f>(Table1[[#This Row],[2021]]-Table1[[#This Row],[2020]])/Table1[[#This Row],[2020]]</f>
        <v>#DIV/0!</v>
      </c>
      <c r="G2265">
        <v>453</v>
      </c>
    </row>
    <row r="2266" spans="1:7" x14ac:dyDescent="0.25">
      <c r="A2266" t="s">
        <v>485</v>
      </c>
      <c r="B2266" t="s">
        <v>4715</v>
      </c>
      <c r="C2266" s="3">
        <v>8610</v>
      </c>
      <c r="F2266" s="14">
        <f>(Table1[[#This Row],[2021]]-Table1[[#This Row],[2020]])/Table1[[#This Row],[2020]]</f>
        <v>-1</v>
      </c>
      <c r="G2266">
        <v>8610</v>
      </c>
    </row>
    <row r="2267" spans="1:7" x14ac:dyDescent="0.25">
      <c r="A2267" t="s">
        <v>4716</v>
      </c>
      <c r="B2267" t="s">
        <v>4717</v>
      </c>
      <c r="D2267" s="3">
        <v>2000</v>
      </c>
      <c r="F2267" s="14" t="e">
        <f>(Table1[[#This Row],[2021]]-Table1[[#This Row],[2020]])/Table1[[#This Row],[2020]]</f>
        <v>#DIV/0!</v>
      </c>
      <c r="G2267">
        <v>2000</v>
      </c>
    </row>
    <row r="2268" spans="1:7" x14ac:dyDescent="0.25">
      <c r="A2268" t="s">
        <v>91</v>
      </c>
      <c r="B2268" t="s">
        <v>4718</v>
      </c>
      <c r="D2268" s="3">
        <v>631766.69999999995</v>
      </c>
      <c r="F2268" s="14" t="e">
        <f>(Table1[[#This Row],[2021]]-Table1[[#This Row],[2020]])/Table1[[#This Row],[2020]]</f>
        <v>#DIV/0!</v>
      </c>
      <c r="G2268">
        <v>631766.69999999995</v>
      </c>
    </row>
    <row r="2269" spans="1:7" x14ac:dyDescent="0.25">
      <c r="A2269" t="s">
        <v>4719</v>
      </c>
      <c r="B2269" t="s">
        <v>4720</v>
      </c>
      <c r="C2269" s="3">
        <v>27100.5</v>
      </c>
      <c r="F2269" s="14">
        <f>(Table1[[#This Row],[2021]]-Table1[[#This Row],[2020]])/Table1[[#This Row],[2020]]</f>
        <v>-1</v>
      </c>
      <c r="G2269">
        <v>27100.5</v>
      </c>
    </row>
    <row r="2270" spans="1:7" x14ac:dyDescent="0.25">
      <c r="A2270" t="s">
        <v>469</v>
      </c>
      <c r="B2270" t="s">
        <v>4721</v>
      </c>
      <c r="C2270" s="3">
        <v>2756.25</v>
      </c>
      <c r="F2270" s="14">
        <f>(Table1[[#This Row],[2021]]-Table1[[#This Row],[2020]])/Table1[[#This Row],[2020]]</f>
        <v>-1</v>
      </c>
      <c r="G2270">
        <v>2756.25</v>
      </c>
    </row>
    <row r="2271" spans="1:7" x14ac:dyDescent="0.25">
      <c r="A2271" t="s">
        <v>4722</v>
      </c>
      <c r="B2271" t="s">
        <v>4723</v>
      </c>
      <c r="C2271" s="3">
        <v>150</v>
      </c>
      <c r="F2271" s="14">
        <f>(Table1[[#This Row],[2021]]-Table1[[#This Row],[2020]])/Table1[[#This Row],[2020]]</f>
        <v>-1</v>
      </c>
      <c r="G2271">
        <v>150</v>
      </c>
    </row>
    <row r="2272" spans="1:7" x14ac:dyDescent="0.25">
      <c r="A2272" t="s">
        <v>390</v>
      </c>
      <c r="B2272" t="s">
        <v>4724</v>
      </c>
      <c r="C2272" s="3">
        <v>41107.5</v>
      </c>
      <c r="F2272" s="14">
        <f>(Table1[[#This Row],[2021]]-Table1[[#This Row],[2020]])/Table1[[#This Row],[2020]]</f>
        <v>-1</v>
      </c>
      <c r="G2272">
        <v>41107.5</v>
      </c>
    </row>
    <row r="2273" spans="1:7" x14ac:dyDescent="0.25">
      <c r="A2273" t="s">
        <v>740</v>
      </c>
      <c r="B2273" t="s">
        <v>4725</v>
      </c>
      <c r="D2273" s="3">
        <v>23040</v>
      </c>
      <c r="F2273" s="14" t="e">
        <f>(Table1[[#This Row],[2021]]-Table1[[#This Row],[2020]])/Table1[[#This Row],[2020]]</f>
        <v>#DIV/0!</v>
      </c>
      <c r="G2273">
        <v>23040</v>
      </c>
    </row>
    <row r="2274" spans="1:7" x14ac:dyDescent="0.25">
      <c r="A2274" t="s">
        <v>4726</v>
      </c>
      <c r="B2274" t="s">
        <v>4727</v>
      </c>
      <c r="C2274" s="3">
        <v>322.39999999999998</v>
      </c>
      <c r="F2274" s="14">
        <f>(Table1[[#This Row],[2021]]-Table1[[#This Row],[2020]])/Table1[[#This Row],[2020]]</f>
        <v>-1</v>
      </c>
      <c r="G2274">
        <v>322.39999999999998</v>
      </c>
    </row>
    <row r="2275" spans="1:7" x14ac:dyDescent="0.25">
      <c r="A2275" t="s">
        <v>4728</v>
      </c>
      <c r="B2275" t="s">
        <v>4729</v>
      </c>
      <c r="C2275" s="3">
        <v>150</v>
      </c>
      <c r="F2275" s="14">
        <f>(Table1[[#This Row],[2021]]-Table1[[#This Row],[2020]])/Table1[[#This Row],[2020]]</f>
        <v>-1</v>
      </c>
      <c r="G2275">
        <v>150</v>
      </c>
    </row>
    <row r="2276" spans="1:7" x14ac:dyDescent="0.25">
      <c r="A2276" t="s">
        <v>4730</v>
      </c>
      <c r="B2276" t="s">
        <v>4731</v>
      </c>
      <c r="C2276" s="3">
        <v>848</v>
      </c>
      <c r="F2276" s="14">
        <f>(Table1[[#This Row],[2021]]-Table1[[#This Row],[2020]])/Table1[[#This Row],[2020]]</f>
        <v>-1</v>
      </c>
      <c r="G2276">
        <v>848</v>
      </c>
    </row>
    <row r="2277" spans="1:7" x14ac:dyDescent="0.25">
      <c r="A2277" t="s">
        <v>4732</v>
      </c>
      <c r="B2277" t="s">
        <v>4733</v>
      </c>
      <c r="D2277" s="3">
        <v>85</v>
      </c>
      <c r="F2277" s="14" t="e">
        <f>(Table1[[#This Row],[2021]]-Table1[[#This Row],[2020]])/Table1[[#This Row],[2020]]</f>
        <v>#DIV/0!</v>
      </c>
      <c r="G2277">
        <v>85</v>
      </c>
    </row>
    <row r="2278" spans="1:7" x14ac:dyDescent="0.25">
      <c r="A2278" t="s">
        <v>4734</v>
      </c>
      <c r="B2278" t="s">
        <v>4735</v>
      </c>
      <c r="C2278" s="3">
        <v>150</v>
      </c>
      <c r="F2278" s="14">
        <f>(Table1[[#This Row],[2021]]-Table1[[#This Row],[2020]])/Table1[[#This Row],[2020]]</f>
        <v>-1</v>
      </c>
      <c r="G2278">
        <v>150</v>
      </c>
    </row>
    <row r="2279" spans="1:7" x14ac:dyDescent="0.25">
      <c r="A2279" t="s">
        <v>4736</v>
      </c>
      <c r="B2279" t="s">
        <v>4737</v>
      </c>
      <c r="C2279" s="3">
        <v>940</v>
      </c>
      <c r="F2279" s="14">
        <f>(Table1[[#This Row],[2021]]-Table1[[#This Row],[2020]])/Table1[[#This Row],[2020]]</f>
        <v>-1</v>
      </c>
      <c r="G2279">
        <v>940</v>
      </c>
    </row>
    <row r="2280" spans="1:7" x14ac:dyDescent="0.25">
      <c r="A2280" t="s">
        <v>4738</v>
      </c>
      <c r="B2280" t="s">
        <v>4739</v>
      </c>
      <c r="C2280" s="3">
        <v>600</v>
      </c>
      <c r="F2280" s="14">
        <f>(Table1[[#This Row],[2021]]-Table1[[#This Row],[2020]])/Table1[[#This Row],[2020]]</f>
        <v>-1</v>
      </c>
      <c r="G2280">
        <v>600</v>
      </c>
    </row>
    <row r="2281" spans="1:7" x14ac:dyDescent="0.25">
      <c r="A2281" t="s">
        <v>4740</v>
      </c>
      <c r="B2281" t="s">
        <v>4741</v>
      </c>
      <c r="C2281" s="3">
        <v>360.32</v>
      </c>
      <c r="F2281" s="14">
        <f>(Table1[[#This Row],[2021]]-Table1[[#This Row],[2020]])/Table1[[#This Row],[2020]]</f>
        <v>-1</v>
      </c>
      <c r="G2281">
        <v>360.32</v>
      </c>
    </row>
    <row r="2282" spans="1:7" x14ac:dyDescent="0.25">
      <c r="A2282" t="s">
        <v>4742</v>
      </c>
      <c r="B2282" t="s">
        <v>4743</v>
      </c>
      <c r="C2282" s="3">
        <v>1382.5</v>
      </c>
      <c r="F2282" s="14">
        <f>(Table1[[#This Row],[2021]]-Table1[[#This Row],[2020]])/Table1[[#This Row],[2020]]</f>
        <v>-1</v>
      </c>
      <c r="G2282">
        <v>1382.5</v>
      </c>
    </row>
    <row r="2283" spans="1:7" x14ac:dyDescent="0.25">
      <c r="A2283" t="s">
        <v>4744</v>
      </c>
      <c r="B2283" t="s">
        <v>4745</v>
      </c>
      <c r="C2283" s="3">
        <v>2000</v>
      </c>
      <c r="F2283" s="14">
        <f>(Table1[[#This Row],[2021]]-Table1[[#This Row],[2020]])/Table1[[#This Row],[2020]]</f>
        <v>-1</v>
      </c>
      <c r="G2283">
        <v>2000</v>
      </c>
    </row>
    <row r="2284" spans="1:7" x14ac:dyDescent="0.25">
      <c r="A2284" t="s">
        <v>4746</v>
      </c>
      <c r="B2284" t="s">
        <v>4747</v>
      </c>
      <c r="D2284" s="3">
        <v>354.06</v>
      </c>
      <c r="F2284" s="14" t="e">
        <f>(Table1[[#This Row],[2021]]-Table1[[#This Row],[2020]])/Table1[[#This Row],[2020]]</f>
        <v>#DIV/0!</v>
      </c>
      <c r="G2284">
        <v>354.06</v>
      </c>
    </row>
    <row r="2285" spans="1:7" x14ac:dyDescent="0.25">
      <c r="A2285" t="s">
        <v>4748</v>
      </c>
      <c r="B2285" t="s">
        <v>4749</v>
      </c>
      <c r="C2285" s="3">
        <v>2000</v>
      </c>
      <c r="F2285" s="14">
        <f>(Table1[[#This Row],[2021]]-Table1[[#This Row],[2020]])/Table1[[#This Row],[2020]]</f>
        <v>-1</v>
      </c>
      <c r="G2285">
        <v>2000</v>
      </c>
    </row>
    <row r="2286" spans="1:7" x14ac:dyDescent="0.25">
      <c r="A2286" t="s">
        <v>4750</v>
      </c>
      <c r="B2286" t="s">
        <v>4751</v>
      </c>
      <c r="C2286" s="3">
        <v>42657</v>
      </c>
      <c r="F2286" s="14">
        <f>(Table1[[#This Row],[2021]]-Table1[[#This Row],[2020]])/Table1[[#This Row],[2020]]</f>
        <v>-1</v>
      </c>
      <c r="G2286">
        <v>42657</v>
      </c>
    </row>
    <row r="2287" spans="1:7" x14ac:dyDescent="0.25">
      <c r="A2287" t="s">
        <v>170</v>
      </c>
      <c r="B2287" t="s">
        <v>4752</v>
      </c>
      <c r="D2287" s="3">
        <v>135782.60999999999</v>
      </c>
      <c r="F2287" s="14" t="e">
        <f>(Table1[[#This Row],[2021]]-Table1[[#This Row],[2020]])/Table1[[#This Row],[2020]]</f>
        <v>#DIV/0!</v>
      </c>
      <c r="G2287">
        <v>135782.60999999999</v>
      </c>
    </row>
    <row r="2288" spans="1:7" x14ac:dyDescent="0.25">
      <c r="A2288" t="s">
        <v>4753</v>
      </c>
      <c r="B2288" t="s">
        <v>4754</v>
      </c>
      <c r="C2288" s="3">
        <v>1514.95</v>
      </c>
      <c r="F2288" s="14">
        <f>(Table1[[#This Row],[2021]]-Table1[[#This Row],[2020]])/Table1[[#This Row],[2020]]</f>
        <v>-1</v>
      </c>
      <c r="G2288">
        <v>1514.95</v>
      </c>
    </row>
    <row r="2289" spans="1:7" x14ac:dyDescent="0.25">
      <c r="A2289" t="s">
        <v>4755</v>
      </c>
      <c r="B2289" t="s">
        <v>4756</v>
      </c>
      <c r="C2289" s="3">
        <v>2200</v>
      </c>
      <c r="F2289" s="14">
        <f>(Table1[[#This Row],[2021]]-Table1[[#This Row],[2020]])/Table1[[#This Row],[2020]]</f>
        <v>-1</v>
      </c>
      <c r="G2289">
        <v>2200</v>
      </c>
    </row>
    <row r="2290" spans="1:7" x14ac:dyDescent="0.25">
      <c r="A2290" t="s">
        <v>4757</v>
      </c>
      <c r="B2290" t="s">
        <v>4758</v>
      </c>
      <c r="D2290" s="3">
        <v>47985.599999999999</v>
      </c>
      <c r="F2290" s="14" t="e">
        <f>(Table1[[#This Row],[2021]]-Table1[[#This Row],[2020]])/Table1[[#This Row],[2020]]</f>
        <v>#DIV/0!</v>
      </c>
      <c r="G2290">
        <v>47985.599999999999</v>
      </c>
    </row>
    <row r="2291" spans="1:7" x14ac:dyDescent="0.25">
      <c r="A2291" t="s">
        <v>4759</v>
      </c>
      <c r="B2291" t="s">
        <v>4760</v>
      </c>
      <c r="C2291" s="3">
        <v>600</v>
      </c>
      <c r="F2291" s="14">
        <f>(Table1[[#This Row],[2021]]-Table1[[#This Row],[2020]])/Table1[[#This Row],[2020]]</f>
        <v>-1</v>
      </c>
      <c r="G2291">
        <v>600</v>
      </c>
    </row>
    <row r="2292" spans="1:7" x14ac:dyDescent="0.25">
      <c r="A2292" t="s">
        <v>4761</v>
      </c>
      <c r="B2292" t="s">
        <v>4762</v>
      </c>
      <c r="C2292" s="3">
        <v>150</v>
      </c>
      <c r="F2292" s="14">
        <f>(Table1[[#This Row],[2021]]-Table1[[#This Row],[2020]])/Table1[[#This Row],[2020]]</f>
        <v>-1</v>
      </c>
      <c r="G2292">
        <v>150</v>
      </c>
    </row>
    <row r="2293" spans="1:7" x14ac:dyDescent="0.25">
      <c r="A2293" t="s">
        <v>4763</v>
      </c>
      <c r="B2293" t="s">
        <v>4764</v>
      </c>
      <c r="C2293" s="3">
        <v>31682.28</v>
      </c>
      <c r="F2293" s="14">
        <f>(Table1[[#This Row],[2021]]-Table1[[#This Row],[2020]])/Table1[[#This Row],[2020]]</f>
        <v>-1</v>
      </c>
      <c r="G2293">
        <v>31682.28</v>
      </c>
    </row>
    <row r="2294" spans="1:7" x14ac:dyDescent="0.25">
      <c r="A2294" t="s">
        <v>4765</v>
      </c>
      <c r="B2294" t="s">
        <v>4766</v>
      </c>
      <c r="D2294" s="3">
        <v>54901.5</v>
      </c>
      <c r="E2294">
        <v>12802.18</v>
      </c>
      <c r="F2294" s="14" t="e">
        <f>(Table1[[#This Row],[2021]]-Table1[[#This Row],[2020]])/Table1[[#This Row],[2020]]</f>
        <v>#DIV/0!</v>
      </c>
      <c r="G2294">
        <v>67703.679999999993</v>
      </c>
    </row>
    <row r="2295" spans="1:7" x14ac:dyDescent="0.25">
      <c r="A2295" t="s">
        <v>4767</v>
      </c>
      <c r="B2295" t="s">
        <v>4768</v>
      </c>
      <c r="C2295" s="3">
        <v>15000</v>
      </c>
      <c r="F2295" s="14">
        <f>(Table1[[#This Row],[2021]]-Table1[[#This Row],[2020]])/Table1[[#This Row],[2020]]</f>
        <v>-1</v>
      </c>
      <c r="G2295">
        <v>15000</v>
      </c>
    </row>
    <row r="2296" spans="1:7" x14ac:dyDescent="0.25">
      <c r="A2296" t="s">
        <v>4769</v>
      </c>
      <c r="B2296" t="s">
        <v>4770</v>
      </c>
      <c r="C2296" s="3">
        <v>450</v>
      </c>
      <c r="F2296" s="14">
        <f>(Table1[[#This Row],[2021]]-Table1[[#This Row],[2020]])/Table1[[#This Row],[2020]]</f>
        <v>-1</v>
      </c>
      <c r="G2296">
        <v>450</v>
      </c>
    </row>
    <row r="2297" spans="1:7" x14ac:dyDescent="0.25">
      <c r="A2297" t="s">
        <v>4771</v>
      </c>
      <c r="B2297" t="s">
        <v>4772</v>
      </c>
      <c r="D2297" s="3">
        <v>85</v>
      </c>
      <c r="F2297" s="14" t="e">
        <f>(Table1[[#This Row],[2021]]-Table1[[#This Row],[2020]])/Table1[[#This Row],[2020]]</f>
        <v>#DIV/0!</v>
      </c>
      <c r="G2297">
        <v>85</v>
      </c>
    </row>
    <row r="2298" spans="1:7" x14ac:dyDescent="0.25">
      <c r="A2298" t="s">
        <v>558</v>
      </c>
      <c r="B2298" t="s">
        <v>4773</v>
      </c>
      <c r="D2298" s="3">
        <v>4225</v>
      </c>
      <c r="F2298" s="14" t="e">
        <f>(Table1[[#This Row],[2021]]-Table1[[#This Row],[2020]])/Table1[[#This Row],[2020]]</f>
        <v>#DIV/0!</v>
      </c>
      <c r="G2298">
        <v>4225</v>
      </c>
    </row>
    <row r="2299" spans="1:7" x14ac:dyDescent="0.25">
      <c r="A2299" t="s">
        <v>4774</v>
      </c>
      <c r="B2299" t="s">
        <v>4775</v>
      </c>
      <c r="C2299" s="3">
        <v>300</v>
      </c>
      <c r="F2299" s="14">
        <f>(Table1[[#This Row],[2021]]-Table1[[#This Row],[2020]])/Table1[[#This Row],[2020]]</f>
        <v>-1</v>
      </c>
      <c r="G2299">
        <v>300</v>
      </c>
    </row>
    <row r="2300" spans="1:7" x14ac:dyDescent="0.25">
      <c r="A2300" t="s">
        <v>4776</v>
      </c>
      <c r="B2300" t="s">
        <v>4777</v>
      </c>
      <c r="D2300" s="3">
        <v>2000</v>
      </c>
      <c r="F2300" s="14" t="e">
        <f>(Table1[[#This Row],[2021]]-Table1[[#This Row],[2020]])/Table1[[#This Row],[2020]]</f>
        <v>#DIV/0!</v>
      </c>
      <c r="G2300">
        <v>2000</v>
      </c>
    </row>
    <row r="2301" spans="1:7" x14ac:dyDescent="0.25">
      <c r="A2301" t="s">
        <v>4778</v>
      </c>
      <c r="B2301" t="s">
        <v>4779</v>
      </c>
      <c r="C2301" s="3">
        <v>1000</v>
      </c>
      <c r="F2301" s="14">
        <f>(Table1[[#This Row],[2021]]-Table1[[#This Row],[2020]])/Table1[[#This Row],[2020]]</f>
        <v>-1</v>
      </c>
      <c r="G2301">
        <v>1000</v>
      </c>
    </row>
    <row r="2302" spans="1:7" x14ac:dyDescent="0.25">
      <c r="A2302" t="s">
        <v>4780</v>
      </c>
      <c r="B2302" t="s">
        <v>4781</v>
      </c>
      <c r="C2302" s="3">
        <v>3460.78</v>
      </c>
      <c r="F2302" s="14">
        <f>(Table1[[#This Row],[2021]]-Table1[[#This Row],[2020]])/Table1[[#This Row],[2020]]</f>
        <v>-1</v>
      </c>
      <c r="G2302">
        <v>3460.78</v>
      </c>
    </row>
    <row r="2303" spans="1:7" x14ac:dyDescent="0.25">
      <c r="A2303" t="s">
        <v>4782</v>
      </c>
      <c r="B2303" t="s">
        <v>4783</v>
      </c>
      <c r="C2303" s="3">
        <v>1136.21</v>
      </c>
      <c r="F2303" s="14">
        <f>(Table1[[#This Row],[2021]]-Table1[[#This Row],[2020]])/Table1[[#This Row],[2020]]</f>
        <v>-1</v>
      </c>
      <c r="G2303">
        <v>1136.21</v>
      </c>
    </row>
    <row r="2304" spans="1:7" x14ac:dyDescent="0.25">
      <c r="A2304" t="s">
        <v>4784</v>
      </c>
      <c r="B2304" t="s">
        <v>4785</v>
      </c>
      <c r="C2304" s="3">
        <v>10000</v>
      </c>
      <c r="F2304" s="14">
        <f>(Table1[[#This Row],[2021]]-Table1[[#This Row],[2020]])/Table1[[#This Row],[2020]]</f>
        <v>-1</v>
      </c>
      <c r="G2304">
        <v>10000</v>
      </c>
    </row>
    <row r="2305" spans="1:7" x14ac:dyDescent="0.25">
      <c r="A2305" t="s">
        <v>4786</v>
      </c>
      <c r="B2305" t="s">
        <v>4787</v>
      </c>
      <c r="C2305" s="3">
        <v>112000</v>
      </c>
      <c r="F2305" s="14">
        <f>(Table1[[#This Row],[2021]]-Table1[[#This Row],[2020]])/Table1[[#This Row],[2020]]</f>
        <v>-1</v>
      </c>
      <c r="G2305">
        <v>112000</v>
      </c>
    </row>
    <row r="2306" spans="1:7" x14ac:dyDescent="0.25">
      <c r="A2306" t="s">
        <v>4788</v>
      </c>
      <c r="B2306" t="s">
        <v>4789</v>
      </c>
      <c r="C2306" s="3">
        <v>770.36</v>
      </c>
      <c r="F2306" s="14">
        <f>(Table1[[#This Row],[2021]]-Table1[[#This Row],[2020]])/Table1[[#This Row],[2020]]</f>
        <v>-1</v>
      </c>
      <c r="G2306">
        <v>770.36</v>
      </c>
    </row>
    <row r="2307" spans="1:7" x14ac:dyDescent="0.25">
      <c r="A2307" t="s">
        <v>4790</v>
      </c>
      <c r="B2307" t="s">
        <v>4791</v>
      </c>
      <c r="C2307" s="3">
        <v>3491.78</v>
      </c>
      <c r="F2307" s="14">
        <f>(Table1[[#This Row],[2021]]-Table1[[#This Row],[2020]])/Table1[[#This Row],[2020]]</f>
        <v>-1</v>
      </c>
      <c r="G2307">
        <v>3491.78</v>
      </c>
    </row>
    <row r="2308" spans="1:7" x14ac:dyDescent="0.25">
      <c r="A2308" t="s">
        <v>4792</v>
      </c>
      <c r="B2308" t="s">
        <v>4793</v>
      </c>
      <c r="D2308" s="3">
        <v>450</v>
      </c>
      <c r="F2308" s="14" t="e">
        <f>(Table1[[#This Row],[2021]]-Table1[[#This Row],[2020]])/Table1[[#This Row],[2020]]</f>
        <v>#DIV/0!</v>
      </c>
      <c r="G2308">
        <v>450</v>
      </c>
    </row>
    <row r="2309" spans="1:7" x14ac:dyDescent="0.25">
      <c r="A2309" t="s">
        <v>4794</v>
      </c>
      <c r="B2309" t="s">
        <v>4795</v>
      </c>
      <c r="D2309" s="3">
        <v>1284.92</v>
      </c>
      <c r="F2309" s="14" t="e">
        <f>(Table1[[#This Row],[2021]]-Table1[[#This Row],[2020]])/Table1[[#This Row],[2020]]</f>
        <v>#DIV/0!</v>
      </c>
      <c r="G2309">
        <v>1284.92</v>
      </c>
    </row>
    <row r="2310" spans="1:7" x14ac:dyDescent="0.25">
      <c r="A2310" t="s">
        <v>4796</v>
      </c>
      <c r="B2310" t="s">
        <v>4797</v>
      </c>
      <c r="D2310" s="3">
        <v>231</v>
      </c>
      <c r="F2310" s="14" t="e">
        <f>(Table1[[#This Row],[2021]]-Table1[[#This Row],[2020]])/Table1[[#This Row],[2020]]</f>
        <v>#DIV/0!</v>
      </c>
      <c r="G2310">
        <v>231</v>
      </c>
    </row>
    <row r="2311" spans="1:7" x14ac:dyDescent="0.25">
      <c r="A2311" t="s">
        <v>4798</v>
      </c>
      <c r="B2311" t="s">
        <v>4799</v>
      </c>
      <c r="D2311" s="3">
        <v>1963.5</v>
      </c>
      <c r="F2311" s="14" t="e">
        <f>(Table1[[#This Row],[2021]]-Table1[[#This Row],[2020]])/Table1[[#This Row],[2020]]</f>
        <v>#DIV/0!</v>
      </c>
      <c r="G2311">
        <v>1963.5</v>
      </c>
    </row>
    <row r="2312" spans="1:7" x14ac:dyDescent="0.25">
      <c r="A2312" t="s">
        <v>4800</v>
      </c>
      <c r="B2312" t="s">
        <v>4801</v>
      </c>
      <c r="C2312" s="3">
        <v>20747.900000000001</v>
      </c>
      <c r="F2312" s="14">
        <f>(Table1[[#This Row],[2021]]-Table1[[#This Row],[2020]])/Table1[[#This Row],[2020]]</f>
        <v>-1</v>
      </c>
      <c r="G2312">
        <v>20747.900000000001</v>
      </c>
    </row>
    <row r="2313" spans="1:7" x14ac:dyDescent="0.25">
      <c r="A2313" t="s">
        <v>4802</v>
      </c>
      <c r="B2313" t="s">
        <v>4803</v>
      </c>
      <c r="D2313" s="3">
        <v>300</v>
      </c>
      <c r="F2313" s="14" t="e">
        <f>(Table1[[#This Row],[2021]]-Table1[[#This Row],[2020]])/Table1[[#This Row],[2020]]</f>
        <v>#DIV/0!</v>
      </c>
      <c r="G2313">
        <v>300</v>
      </c>
    </row>
    <row r="2314" spans="1:7" x14ac:dyDescent="0.25">
      <c r="A2314" t="s">
        <v>4804</v>
      </c>
      <c r="B2314" t="s">
        <v>4805</v>
      </c>
      <c r="C2314" s="3">
        <v>30000</v>
      </c>
      <c r="F2314" s="14">
        <f>(Table1[[#This Row],[2021]]-Table1[[#This Row],[2020]])/Table1[[#This Row],[2020]]</f>
        <v>-1</v>
      </c>
      <c r="G2314">
        <v>30000</v>
      </c>
    </row>
    <row r="2315" spans="1:7" x14ac:dyDescent="0.25">
      <c r="A2315" t="s">
        <v>4806</v>
      </c>
      <c r="B2315" t="s">
        <v>4807</v>
      </c>
      <c r="C2315" s="3">
        <v>150</v>
      </c>
      <c r="F2315" s="14">
        <f>(Table1[[#This Row],[2021]]-Table1[[#This Row],[2020]])/Table1[[#This Row],[2020]]</f>
        <v>-1</v>
      </c>
      <c r="G2315">
        <v>150</v>
      </c>
    </row>
    <row r="2316" spans="1:7" x14ac:dyDescent="0.25">
      <c r="A2316" t="s">
        <v>4808</v>
      </c>
      <c r="B2316" t="s">
        <v>4809</v>
      </c>
      <c r="D2316" s="3">
        <v>4400</v>
      </c>
      <c r="F2316" s="14" t="e">
        <f>(Table1[[#This Row],[2021]]-Table1[[#This Row],[2020]])/Table1[[#This Row],[2020]]</f>
        <v>#DIV/0!</v>
      </c>
      <c r="G2316">
        <v>4400</v>
      </c>
    </row>
    <row r="2317" spans="1:7" x14ac:dyDescent="0.25">
      <c r="A2317" t="s">
        <v>4810</v>
      </c>
      <c r="B2317" t="s">
        <v>4811</v>
      </c>
      <c r="C2317" s="3">
        <v>45614.31</v>
      </c>
      <c r="F2317" s="14">
        <f>(Table1[[#This Row],[2021]]-Table1[[#This Row],[2020]])/Table1[[#This Row],[2020]]</f>
        <v>-1</v>
      </c>
      <c r="G2317">
        <v>45614.31</v>
      </c>
    </row>
    <row r="2318" spans="1:7" x14ac:dyDescent="0.25">
      <c r="A2318" t="s">
        <v>4812</v>
      </c>
      <c r="B2318" t="s">
        <v>4813</v>
      </c>
      <c r="D2318" s="3">
        <v>1000</v>
      </c>
      <c r="F2318" s="14" t="e">
        <f>(Table1[[#This Row],[2021]]-Table1[[#This Row],[2020]])/Table1[[#This Row],[2020]]</f>
        <v>#DIV/0!</v>
      </c>
      <c r="G2318">
        <v>1000</v>
      </c>
    </row>
    <row r="2319" spans="1:7" x14ac:dyDescent="0.25">
      <c r="A2319" t="s">
        <v>4814</v>
      </c>
      <c r="B2319" t="s">
        <v>4815</v>
      </c>
      <c r="C2319" s="3">
        <v>2800</v>
      </c>
      <c r="F2319" s="14">
        <f>(Table1[[#This Row],[2021]]-Table1[[#This Row],[2020]])/Table1[[#This Row],[2020]]</f>
        <v>-1</v>
      </c>
      <c r="G2319">
        <v>2800</v>
      </c>
    </row>
    <row r="2320" spans="1:7" x14ac:dyDescent="0.25">
      <c r="A2320" t="s">
        <v>4816</v>
      </c>
      <c r="B2320" t="s">
        <v>4817</v>
      </c>
      <c r="D2320" s="3">
        <v>2000</v>
      </c>
      <c r="F2320" s="14" t="e">
        <f>(Table1[[#This Row],[2021]]-Table1[[#This Row],[2020]])/Table1[[#This Row],[2020]]</f>
        <v>#DIV/0!</v>
      </c>
      <c r="G2320">
        <v>2000</v>
      </c>
    </row>
    <row r="2321" spans="1:7" x14ac:dyDescent="0.25">
      <c r="A2321" t="s">
        <v>4818</v>
      </c>
      <c r="B2321" t="s">
        <v>4819</v>
      </c>
      <c r="D2321" s="3">
        <v>1000</v>
      </c>
      <c r="F2321" s="14" t="e">
        <f>(Table1[[#This Row],[2021]]-Table1[[#This Row],[2020]])/Table1[[#This Row],[2020]]</f>
        <v>#DIV/0!</v>
      </c>
      <c r="G2321">
        <v>1000</v>
      </c>
    </row>
    <row r="2322" spans="1:7" x14ac:dyDescent="0.25">
      <c r="A2322" t="s">
        <v>4820</v>
      </c>
      <c r="B2322" t="s">
        <v>4821</v>
      </c>
      <c r="D2322" s="3">
        <v>2000</v>
      </c>
      <c r="F2322" s="14" t="e">
        <f>(Table1[[#This Row],[2021]]-Table1[[#This Row],[2020]])/Table1[[#This Row],[2020]]</f>
        <v>#DIV/0!</v>
      </c>
      <c r="G2322">
        <v>2000</v>
      </c>
    </row>
    <row r="2323" spans="1:7" x14ac:dyDescent="0.25">
      <c r="A2323" t="s">
        <v>4822</v>
      </c>
      <c r="B2323" t="s">
        <v>4823</v>
      </c>
      <c r="C2323" s="3">
        <v>3265</v>
      </c>
      <c r="F2323" s="14">
        <f>(Table1[[#This Row],[2021]]-Table1[[#This Row],[2020]])/Table1[[#This Row],[2020]]</f>
        <v>-1</v>
      </c>
      <c r="G2323">
        <v>3265</v>
      </c>
    </row>
    <row r="2324" spans="1:7" x14ac:dyDescent="0.25">
      <c r="A2324" t="s">
        <v>4824</v>
      </c>
      <c r="B2324" t="s">
        <v>4825</v>
      </c>
      <c r="C2324" s="3">
        <v>30000</v>
      </c>
      <c r="F2324" s="14">
        <f>(Table1[[#This Row],[2021]]-Table1[[#This Row],[2020]])/Table1[[#This Row],[2020]]</f>
        <v>-1</v>
      </c>
      <c r="G2324">
        <v>30000</v>
      </c>
    </row>
    <row r="2325" spans="1:7" x14ac:dyDescent="0.25">
      <c r="A2325" t="s">
        <v>4826</v>
      </c>
      <c r="B2325" t="s">
        <v>4827</v>
      </c>
      <c r="C2325" s="3">
        <v>1836.6</v>
      </c>
      <c r="F2325" s="14">
        <f>(Table1[[#This Row],[2021]]-Table1[[#This Row],[2020]])/Table1[[#This Row],[2020]]</f>
        <v>-1</v>
      </c>
      <c r="G2325">
        <v>1836.6</v>
      </c>
    </row>
    <row r="2326" spans="1:7" x14ac:dyDescent="0.25">
      <c r="A2326" t="s">
        <v>552</v>
      </c>
      <c r="B2326" t="s">
        <v>4828</v>
      </c>
      <c r="D2326" s="3">
        <v>4500</v>
      </c>
      <c r="F2326" s="14" t="e">
        <f>(Table1[[#This Row],[2021]]-Table1[[#This Row],[2020]])/Table1[[#This Row],[2020]]</f>
        <v>#DIV/0!</v>
      </c>
      <c r="G2326">
        <v>4500</v>
      </c>
    </row>
    <row r="2327" spans="1:7" x14ac:dyDescent="0.25">
      <c r="A2327" t="s">
        <v>4829</v>
      </c>
      <c r="B2327" t="s">
        <v>4830</v>
      </c>
      <c r="C2327" s="3">
        <v>1774.66</v>
      </c>
      <c r="F2327" s="14">
        <f>(Table1[[#This Row],[2021]]-Table1[[#This Row],[2020]])/Table1[[#This Row],[2020]]</f>
        <v>-1</v>
      </c>
      <c r="G2327">
        <v>1774.66</v>
      </c>
    </row>
    <row r="2328" spans="1:7" x14ac:dyDescent="0.25">
      <c r="A2328" t="s">
        <v>4831</v>
      </c>
      <c r="B2328" t="s">
        <v>4832</v>
      </c>
      <c r="C2328" s="3">
        <v>21862.13</v>
      </c>
      <c r="F2328" s="14">
        <f>(Table1[[#This Row],[2021]]-Table1[[#This Row],[2020]])/Table1[[#This Row],[2020]]</f>
        <v>-1</v>
      </c>
      <c r="G2328">
        <v>21862.13</v>
      </c>
    </row>
    <row r="2329" spans="1:7" x14ac:dyDescent="0.25">
      <c r="A2329" t="s">
        <v>4833</v>
      </c>
      <c r="B2329" t="s">
        <v>4834</v>
      </c>
      <c r="D2329" s="3">
        <v>-2.486899575160351E-14</v>
      </c>
      <c r="F2329" s="14" t="e">
        <f>(Table1[[#This Row],[2021]]-Table1[[#This Row],[2020]])/Table1[[#This Row],[2020]]</f>
        <v>#DIV/0!</v>
      </c>
      <c r="G2329">
        <v>-2.486899575160351E-14</v>
      </c>
    </row>
    <row r="2330" spans="1:7" x14ac:dyDescent="0.25">
      <c r="A2330" t="s">
        <v>4835</v>
      </c>
      <c r="B2330" t="s">
        <v>4836</v>
      </c>
      <c r="D2330" s="3">
        <v>2912.28</v>
      </c>
      <c r="F2330" s="14" t="e">
        <f>(Table1[[#This Row],[2021]]-Table1[[#This Row],[2020]])/Table1[[#This Row],[2020]]</f>
        <v>#DIV/0!</v>
      </c>
      <c r="G2330">
        <v>2912.28</v>
      </c>
    </row>
    <row r="2331" spans="1:7" x14ac:dyDescent="0.25">
      <c r="A2331" t="s">
        <v>4837</v>
      </c>
      <c r="B2331" t="s">
        <v>4838</v>
      </c>
      <c r="D2331" s="3">
        <v>1000</v>
      </c>
      <c r="F2331" s="14" t="e">
        <f>(Table1[[#This Row],[2021]]-Table1[[#This Row],[2020]])/Table1[[#This Row],[2020]]</f>
        <v>#DIV/0!</v>
      </c>
      <c r="G2331">
        <v>1000</v>
      </c>
    </row>
    <row r="2332" spans="1:7" x14ac:dyDescent="0.25">
      <c r="A2332" t="s">
        <v>4839</v>
      </c>
      <c r="B2332" t="s">
        <v>4840</v>
      </c>
      <c r="C2332" s="3">
        <v>1912.5</v>
      </c>
      <c r="F2332" s="14">
        <f>(Table1[[#This Row],[2021]]-Table1[[#This Row],[2020]])/Table1[[#This Row],[2020]]</f>
        <v>-1</v>
      </c>
      <c r="G2332">
        <v>1912.5</v>
      </c>
    </row>
    <row r="2333" spans="1:7" x14ac:dyDescent="0.25">
      <c r="A2333" t="s">
        <v>4841</v>
      </c>
      <c r="B2333" t="s">
        <v>4842</v>
      </c>
      <c r="D2333" s="3">
        <v>1000</v>
      </c>
      <c r="F2333" s="14" t="e">
        <f>(Table1[[#This Row],[2021]]-Table1[[#This Row],[2020]])/Table1[[#This Row],[2020]]</f>
        <v>#DIV/0!</v>
      </c>
      <c r="G2333">
        <v>1000</v>
      </c>
    </row>
    <row r="2334" spans="1:7" x14ac:dyDescent="0.25">
      <c r="A2334" t="s">
        <v>4843</v>
      </c>
      <c r="B2334" t="s">
        <v>4844</v>
      </c>
      <c r="C2334" s="3">
        <v>300</v>
      </c>
      <c r="F2334" s="14">
        <f>(Table1[[#This Row],[2021]]-Table1[[#This Row],[2020]])/Table1[[#This Row],[2020]]</f>
        <v>-1</v>
      </c>
      <c r="G2334">
        <v>300</v>
      </c>
    </row>
    <row r="2335" spans="1:7" x14ac:dyDescent="0.25">
      <c r="A2335" t="s">
        <v>4845</v>
      </c>
      <c r="B2335" t="s">
        <v>4846</v>
      </c>
      <c r="C2335" s="3">
        <v>7000</v>
      </c>
      <c r="F2335" s="14">
        <f>(Table1[[#This Row],[2021]]-Table1[[#This Row],[2020]])/Table1[[#This Row],[2020]]</f>
        <v>-1</v>
      </c>
      <c r="G2335">
        <v>7000</v>
      </c>
    </row>
    <row r="2336" spans="1:7" x14ac:dyDescent="0.25">
      <c r="A2336" t="s">
        <v>4847</v>
      </c>
      <c r="B2336" t="s">
        <v>4848</v>
      </c>
      <c r="D2336" s="3">
        <v>1000</v>
      </c>
      <c r="F2336" s="14" t="e">
        <f>(Table1[[#This Row],[2021]]-Table1[[#This Row],[2020]])/Table1[[#This Row],[2020]]</f>
        <v>#DIV/0!</v>
      </c>
      <c r="G2336">
        <v>1000</v>
      </c>
    </row>
    <row r="2337" spans="1:7" x14ac:dyDescent="0.25">
      <c r="A2337" t="s">
        <v>4849</v>
      </c>
      <c r="B2337" t="s">
        <v>4850</v>
      </c>
      <c r="C2337" s="3">
        <v>2200</v>
      </c>
      <c r="F2337" s="14">
        <f>(Table1[[#This Row],[2021]]-Table1[[#This Row],[2020]])/Table1[[#This Row],[2020]]</f>
        <v>-1</v>
      </c>
      <c r="G2337">
        <v>2200</v>
      </c>
    </row>
    <row r="2338" spans="1:7" x14ac:dyDescent="0.25">
      <c r="A2338" t="s">
        <v>4851</v>
      </c>
      <c r="B2338" t="s">
        <v>4852</v>
      </c>
      <c r="C2338" s="3">
        <v>17938.66</v>
      </c>
      <c r="F2338" s="14">
        <f>(Table1[[#This Row],[2021]]-Table1[[#This Row],[2020]])/Table1[[#This Row],[2020]]</f>
        <v>-1</v>
      </c>
      <c r="G2338">
        <v>17938.66</v>
      </c>
    </row>
    <row r="2339" spans="1:7" x14ac:dyDescent="0.25">
      <c r="A2339" t="s">
        <v>4853</v>
      </c>
      <c r="B2339" t="s">
        <v>4854</v>
      </c>
      <c r="C2339" s="3">
        <v>30000</v>
      </c>
      <c r="F2339" s="14">
        <f>(Table1[[#This Row],[2021]]-Table1[[#This Row],[2020]])/Table1[[#This Row],[2020]]</f>
        <v>-1</v>
      </c>
      <c r="G2339">
        <v>30000</v>
      </c>
    </row>
    <row r="2340" spans="1:7" x14ac:dyDescent="0.25">
      <c r="A2340" t="s">
        <v>4855</v>
      </c>
      <c r="B2340" t="s">
        <v>4856</v>
      </c>
      <c r="D2340" s="3">
        <v>2850</v>
      </c>
      <c r="F2340" s="14" t="e">
        <f>(Table1[[#This Row],[2021]]-Table1[[#This Row],[2020]])/Table1[[#This Row],[2020]]</f>
        <v>#DIV/0!</v>
      </c>
      <c r="G2340">
        <v>2850</v>
      </c>
    </row>
    <row r="2341" spans="1:7" x14ac:dyDescent="0.25">
      <c r="A2341" t="s">
        <v>4857</v>
      </c>
      <c r="B2341" t="s">
        <v>4858</v>
      </c>
      <c r="D2341" s="3">
        <v>69833</v>
      </c>
      <c r="F2341" s="14" t="e">
        <f>(Table1[[#This Row],[2021]]-Table1[[#This Row],[2020]])/Table1[[#This Row],[2020]]</f>
        <v>#DIV/0!</v>
      </c>
      <c r="G2341">
        <v>69833</v>
      </c>
    </row>
    <row r="2342" spans="1:7" x14ac:dyDescent="0.25">
      <c r="A2342" t="s">
        <v>4859</v>
      </c>
      <c r="B2342" t="s">
        <v>4860</v>
      </c>
      <c r="C2342" s="3">
        <v>1.7053025658242399E-13</v>
      </c>
      <c r="F2342" s="14">
        <f>(Table1[[#This Row],[2021]]-Table1[[#This Row],[2020]])/Table1[[#This Row],[2020]]</f>
        <v>-1</v>
      </c>
      <c r="G2342">
        <v>1.7053025658242399E-13</v>
      </c>
    </row>
    <row r="2343" spans="1:7" x14ac:dyDescent="0.25">
      <c r="A2343" t="s">
        <v>4861</v>
      </c>
      <c r="B2343" t="s">
        <v>4862</v>
      </c>
      <c r="D2343" s="3">
        <v>821</v>
      </c>
      <c r="F2343" s="14" t="e">
        <f>(Table1[[#This Row],[2021]]-Table1[[#This Row],[2020]])/Table1[[#This Row],[2020]]</f>
        <v>#DIV/0!</v>
      </c>
      <c r="G2343">
        <v>821</v>
      </c>
    </row>
    <row r="2344" spans="1:7" x14ac:dyDescent="0.25">
      <c r="A2344" t="s">
        <v>4863</v>
      </c>
      <c r="B2344" t="s">
        <v>4864</v>
      </c>
      <c r="D2344" s="3">
        <v>2000</v>
      </c>
      <c r="F2344" s="14" t="e">
        <f>(Table1[[#This Row],[2021]]-Table1[[#This Row],[2020]])/Table1[[#This Row],[2020]]</f>
        <v>#DIV/0!</v>
      </c>
      <c r="G2344">
        <v>2000</v>
      </c>
    </row>
    <row r="2345" spans="1:7" x14ac:dyDescent="0.25">
      <c r="A2345" t="s">
        <v>4865</v>
      </c>
      <c r="B2345" t="s">
        <v>4866</v>
      </c>
      <c r="D2345" s="3">
        <v>2000</v>
      </c>
      <c r="F2345" s="14" t="e">
        <f>(Table1[[#This Row],[2021]]-Table1[[#This Row],[2020]])/Table1[[#This Row],[2020]]</f>
        <v>#DIV/0!</v>
      </c>
      <c r="G2345">
        <v>2000</v>
      </c>
    </row>
    <row r="2346" spans="1:7" x14ac:dyDescent="0.25">
      <c r="A2346" t="s">
        <v>4867</v>
      </c>
      <c r="B2346" t="s">
        <v>4868</v>
      </c>
      <c r="D2346" s="3">
        <v>132999.29999999999</v>
      </c>
      <c r="F2346" s="14" t="e">
        <f>(Table1[[#This Row],[2021]]-Table1[[#This Row],[2020]])/Table1[[#This Row],[2020]]</f>
        <v>#DIV/0!</v>
      </c>
      <c r="G2346">
        <v>132999.29999999999</v>
      </c>
    </row>
    <row r="2347" spans="1:7" x14ac:dyDescent="0.25">
      <c r="A2347" t="s">
        <v>4869</v>
      </c>
      <c r="B2347" t="s">
        <v>4870</v>
      </c>
      <c r="D2347" s="3">
        <v>2000</v>
      </c>
      <c r="F2347" s="14" t="e">
        <f>(Table1[[#This Row],[2021]]-Table1[[#This Row],[2020]])/Table1[[#This Row],[2020]]</f>
        <v>#DIV/0!</v>
      </c>
      <c r="G2347">
        <v>2000</v>
      </c>
    </row>
    <row r="2348" spans="1:7" x14ac:dyDescent="0.25">
      <c r="A2348" t="s">
        <v>4871</v>
      </c>
      <c r="B2348" t="s">
        <v>4872</v>
      </c>
      <c r="C2348" s="3">
        <v>18015</v>
      </c>
      <c r="F2348" s="14">
        <f>(Table1[[#This Row],[2021]]-Table1[[#This Row],[2020]])/Table1[[#This Row],[2020]]</f>
        <v>-1</v>
      </c>
      <c r="G2348">
        <v>18015</v>
      </c>
    </row>
    <row r="2349" spans="1:7" x14ac:dyDescent="0.25">
      <c r="A2349" t="s">
        <v>349</v>
      </c>
      <c r="B2349" t="s">
        <v>4873</v>
      </c>
      <c r="C2349" s="3">
        <v>26775</v>
      </c>
      <c r="F2349" s="14">
        <f>(Table1[[#This Row],[2021]]-Table1[[#This Row],[2020]])/Table1[[#This Row],[2020]]</f>
        <v>-1</v>
      </c>
      <c r="G2349">
        <v>26775</v>
      </c>
    </row>
    <row r="2350" spans="1:7" x14ac:dyDescent="0.25">
      <c r="A2350" t="s">
        <v>569</v>
      </c>
      <c r="B2350" t="s">
        <v>4874</v>
      </c>
      <c r="C2350" s="3">
        <v>3940</v>
      </c>
      <c r="F2350" s="14">
        <f>(Table1[[#This Row],[2021]]-Table1[[#This Row],[2020]])/Table1[[#This Row],[2020]]</f>
        <v>-1</v>
      </c>
      <c r="G2350">
        <v>3940</v>
      </c>
    </row>
    <row r="2351" spans="1:7" x14ac:dyDescent="0.25">
      <c r="A2351" t="s">
        <v>4875</v>
      </c>
      <c r="B2351" t="s">
        <v>4876</v>
      </c>
      <c r="D2351" s="3">
        <v>2000</v>
      </c>
      <c r="F2351" s="14" t="e">
        <f>(Table1[[#This Row],[2021]]-Table1[[#This Row],[2020]])/Table1[[#This Row],[2020]]</f>
        <v>#DIV/0!</v>
      </c>
      <c r="G2351">
        <v>2000</v>
      </c>
    </row>
    <row r="2352" spans="1:7" x14ac:dyDescent="0.25">
      <c r="A2352" t="s">
        <v>4877</v>
      </c>
      <c r="B2352" t="s">
        <v>4878</v>
      </c>
      <c r="C2352" s="3">
        <v>5764.58</v>
      </c>
      <c r="F2352" s="14">
        <f>(Table1[[#This Row],[2021]]-Table1[[#This Row],[2020]])/Table1[[#This Row],[2020]]</f>
        <v>-1</v>
      </c>
      <c r="G2352">
        <v>5764.58</v>
      </c>
    </row>
    <row r="2353" spans="1:7" x14ac:dyDescent="0.25">
      <c r="A2353" t="s">
        <v>4879</v>
      </c>
      <c r="B2353" t="s">
        <v>4880</v>
      </c>
      <c r="D2353" s="3">
        <v>1000</v>
      </c>
      <c r="F2353" s="14" t="e">
        <f>(Table1[[#This Row],[2021]]-Table1[[#This Row],[2020]])/Table1[[#This Row],[2020]]</f>
        <v>#DIV/0!</v>
      </c>
      <c r="G2353">
        <v>1000</v>
      </c>
    </row>
    <row r="2354" spans="1:7" x14ac:dyDescent="0.25">
      <c r="A2354" t="s">
        <v>4881</v>
      </c>
      <c r="B2354" t="s">
        <v>4882</v>
      </c>
      <c r="E2354">
        <v>2000</v>
      </c>
      <c r="F2354" s="14" t="e">
        <f>(Table1[[#This Row],[2021]]-Table1[[#This Row],[2020]])/Table1[[#This Row],[2020]]</f>
        <v>#DIV/0!</v>
      </c>
      <c r="G2354">
        <v>2000</v>
      </c>
    </row>
    <row r="2355" spans="1:7" x14ac:dyDescent="0.25">
      <c r="A2355" t="s">
        <v>4883</v>
      </c>
      <c r="B2355" t="s">
        <v>4884</v>
      </c>
      <c r="D2355" s="3">
        <v>289.8</v>
      </c>
      <c r="F2355" s="14" t="e">
        <f>(Table1[[#This Row],[2021]]-Table1[[#This Row],[2020]])/Table1[[#This Row],[2020]]</f>
        <v>#DIV/0!</v>
      </c>
      <c r="G2355">
        <v>289.8</v>
      </c>
    </row>
    <row r="2356" spans="1:7" x14ac:dyDescent="0.25">
      <c r="A2356" t="s">
        <v>4885</v>
      </c>
      <c r="B2356" t="s">
        <v>4886</v>
      </c>
      <c r="C2356" s="3">
        <v>2075</v>
      </c>
      <c r="F2356" s="14">
        <f>(Table1[[#This Row],[2021]]-Table1[[#This Row],[2020]])/Table1[[#This Row],[2020]]</f>
        <v>-1</v>
      </c>
      <c r="G2356">
        <v>2075</v>
      </c>
    </row>
    <row r="2357" spans="1:7" x14ac:dyDescent="0.25">
      <c r="B2357" t="s">
        <v>4887</v>
      </c>
      <c r="C2357" s="3">
        <v>0</v>
      </c>
      <c r="F2357" s="14" t="e">
        <f>(Table1[[#This Row],[2021]]-Table1[[#This Row],[2020]])/Table1[[#This Row],[2020]]</f>
        <v>#DIV/0!</v>
      </c>
      <c r="G2357">
        <v>0</v>
      </c>
    </row>
    <row r="2358" spans="1:7" x14ac:dyDescent="0.25">
      <c r="A2358" t="s">
        <v>4888</v>
      </c>
      <c r="B2358" t="s">
        <v>4889</v>
      </c>
      <c r="D2358" s="3">
        <v>1100</v>
      </c>
      <c r="F2358" s="14" t="e">
        <f>(Table1[[#This Row],[2021]]-Table1[[#This Row],[2020]])/Table1[[#This Row],[2020]]</f>
        <v>#DIV/0!</v>
      </c>
      <c r="G2358">
        <v>1100</v>
      </c>
    </row>
    <row r="2359" spans="1:7" x14ac:dyDescent="0.25">
      <c r="A2359" t="s">
        <v>4890</v>
      </c>
      <c r="B2359" t="s">
        <v>4891</v>
      </c>
      <c r="C2359" s="3">
        <v>46.2</v>
      </c>
      <c r="F2359" s="14">
        <f>(Table1[[#This Row],[2021]]-Table1[[#This Row],[2020]])/Table1[[#This Row],[2020]]</f>
        <v>-1</v>
      </c>
      <c r="G2359">
        <v>46.2</v>
      </c>
    </row>
    <row r="2360" spans="1:7" x14ac:dyDescent="0.25">
      <c r="A2360" t="s">
        <v>4892</v>
      </c>
      <c r="B2360" t="s">
        <v>4893</v>
      </c>
      <c r="D2360" s="3">
        <v>1604.06</v>
      </c>
      <c r="F2360" s="14" t="e">
        <f>(Table1[[#This Row],[2021]]-Table1[[#This Row],[2020]])/Table1[[#This Row],[2020]]</f>
        <v>#DIV/0!</v>
      </c>
      <c r="G2360">
        <v>1604.06</v>
      </c>
    </row>
    <row r="2361" spans="1:7" x14ac:dyDescent="0.25">
      <c r="A2361" t="s">
        <v>619</v>
      </c>
      <c r="B2361" t="s">
        <v>4894</v>
      </c>
      <c r="C2361" s="3">
        <v>1246</v>
      </c>
      <c r="F2361" s="14">
        <f>(Table1[[#This Row],[2021]]-Table1[[#This Row],[2020]])/Table1[[#This Row],[2020]]</f>
        <v>-1</v>
      </c>
      <c r="G2361">
        <v>1246</v>
      </c>
    </row>
    <row r="2362" spans="1:7" x14ac:dyDescent="0.25">
      <c r="A2362" t="s">
        <v>4895</v>
      </c>
      <c r="B2362" t="s">
        <v>4896</v>
      </c>
      <c r="D2362" s="3">
        <v>2000</v>
      </c>
      <c r="F2362" s="14" t="e">
        <f>(Table1[[#This Row],[2021]]-Table1[[#This Row],[2020]])/Table1[[#This Row],[2020]]</f>
        <v>#DIV/0!</v>
      </c>
      <c r="G2362">
        <v>2000</v>
      </c>
    </row>
    <row r="2363" spans="1:7" x14ac:dyDescent="0.25">
      <c r="A2363" t="s">
        <v>4897</v>
      </c>
      <c r="B2363" t="s">
        <v>4898</v>
      </c>
      <c r="D2363" s="3">
        <v>30000</v>
      </c>
      <c r="F2363" s="14" t="e">
        <f>(Table1[[#This Row],[2021]]-Table1[[#This Row],[2020]])/Table1[[#This Row],[2020]]</f>
        <v>#DIV/0!</v>
      </c>
      <c r="G2363">
        <v>30000</v>
      </c>
    </row>
    <row r="2364" spans="1:7" x14ac:dyDescent="0.25">
      <c r="A2364" t="s">
        <v>4899</v>
      </c>
      <c r="B2364" t="s">
        <v>4900</v>
      </c>
      <c r="D2364" s="3">
        <v>6669</v>
      </c>
      <c r="F2364" s="14" t="e">
        <f>(Table1[[#This Row],[2021]]-Table1[[#This Row],[2020]])/Table1[[#This Row],[2020]]</f>
        <v>#DIV/0!</v>
      </c>
      <c r="G2364">
        <v>6669</v>
      </c>
    </row>
    <row r="2365" spans="1:7" x14ac:dyDescent="0.25">
      <c r="A2365" t="s">
        <v>4901</v>
      </c>
      <c r="B2365" t="s">
        <v>4902</v>
      </c>
      <c r="C2365" s="3">
        <v>2550</v>
      </c>
      <c r="F2365" s="14">
        <f>(Table1[[#This Row],[2021]]-Table1[[#This Row],[2020]])/Table1[[#This Row],[2020]]</f>
        <v>-1</v>
      </c>
      <c r="G2365">
        <v>2550</v>
      </c>
    </row>
    <row r="2366" spans="1:7" x14ac:dyDescent="0.25">
      <c r="A2366" t="s">
        <v>4903</v>
      </c>
      <c r="B2366" t="s">
        <v>4904</v>
      </c>
      <c r="D2366" s="3">
        <v>4400</v>
      </c>
      <c r="E2366">
        <v>-4400</v>
      </c>
      <c r="F2366" s="14" t="e">
        <f>(Table1[[#This Row],[2021]]-Table1[[#This Row],[2020]])/Table1[[#This Row],[2020]]</f>
        <v>#DIV/0!</v>
      </c>
      <c r="G2366">
        <v>0</v>
      </c>
    </row>
    <row r="2367" spans="1:7" x14ac:dyDescent="0.25">
      <c r="A2367" t="s">
        <v>484</v>
      </c>
      <c r="B2367" t="s">
        <v>4905</v>
      </c>
      <c r="D2367" s="3">
        <v>8322.7999999999993</v>
      </c>
      <c r="F2367" s="14" t="e">
        <f>(Table1[[#This Row],[2021]]-Table1[[#This Row],[2020]])/Table1[[#This Row],[2020]]</f>
        <v>#DIV/0!</v>
      </c>
      <c r="G2367">
        <v>8322.7999999999993</v>
      </c>
    </row>
    <row r="2368" spans="1:7" x14ac:dyDescent="0.25">
      <c r="A2368" t="s">
        <v>559</v>
      </c>
      <c r="B2368" t="s">
        <v>4906</v>
      </c>
      <c r="D2368" s="3">
        <v>0</v>
      </c>
      <c r="F2368" s="14" t="e">
        <f>(Table1[[#This Row],[2021]]-Table1[[#This Row],[2020]])/Table1[[#This Row],[2020]]</f>
        <v>#DIV/0!</v>
      </c>
      <c r="G2368">
        <v>0</v>
      </c>
    </row>
    <row r="2369" spans="1:7" x14ac:dyDescent="0.25">
      <c r="A2369" t="s">
        <v>4907</v>
      </c>
      <c r="B2369" t="s">
        <v>4908</v>
      </c>
      <c r="D2369" s="3">
        <v>1100</v>
      </c>
      <c r="F2369" s="14" t="e">
        <f>(Table1[[#This Row],[2021]]-Table1[[#This Row],[2020]])/Table1[[#This Row],[2020]]</f>
        <v>#DIV/0!</v>
      </c>
      <c r="G2369">
        <v>1100</v>
      </c>
    </row>
    <row r="2370" spans="1:7" x14ac:dyDescent="0.25">
      <c r="A2370" t="s">
        <v>4909</v>
      </c>
      <c r="B2370" t="s">
        <v>4910</v>
      </c>
      <c r="C2370" s="3">
        <v>6965.9000000000005</v>
      </c>
      <c r="F2370" s="14">
        <f>(Table1[[#This Row],[2021]]-Table1[[#This Row],[2020]])/Table1[[#This Row],[2020]]</f>
        <v>-1</v>
      </c>
      <c r="G2370">
        <v>6965.9000000000005</v>
      </c>
    </row>
    <row r="2371" spans="1:7" x14ac:dyDescent="0.25">
      <c r="A2371" t="s">
        <v>4911</v>
      </c>
      <c r="B2371" t="s">
        <v>4912</v>
      </c>
      <c r="C2371" s="3">
        <v>74</v>
      </c>
      <c r="F2371" s="14">
        <f>(Table1[[#This Row],[2021]]-Table1[[#This Row],[2020]])/Table1[[#This Row],[2020]]</f>
        <v>-1</v>
      </c>
      <c r="G2371">
        <v>74</v>
      </c>
    </row>
    <row r="2372" spans="1:7" x14ac:dyDescent="0.25">
      <c r="A2372" t="s">
        <v>4913</v>
      </c>
      <c r="B2372" t="s">
        <v>4914</v>
      </c>
      <c r="C2372" s="3">
        <v>1400</v>
      </c>
      <c r="F2372" s="14">
        <f>(Table1[[#This Row],[2021]]-Table1[[#This Row],[2020]])/Table1[[#This Row],[2020]]</f>
        <v>-1</v>
      </c>
      <c r="G2372">
        <v>1400</v>
      </c>
    </row>
    <row r="2373" spans="1:7" x14ac:dyDescent="0.25">
      <c r="A2373" t="s">
        <v>4915</v>
      </c>
      <c r="B2373" t="s">
        <v>4916</v>
      </c>
      <c r="C2373" s="3">
        <v>2400</v>
      </c>
      <c r="F2373" s="14">
        <f>(Table1[[#This Row],[2021]]-Table1[[#This Row],[2020]])/Table1[[#This Row],[2020]]</f>
        <v>-1</v>
      </c>
      <c r="G2373">
        <v>2400</v>
      </c>
    </row>
    <row r="2374" spans="1:7" x14ac:dyDescent="0.25">
      <c r="A2374" t="s">
        <v>4917</v>
      </c>
      <c r="B2374" t="s">
        <v>4918</v>
      </c>
      <c r="C2374" s="3">
        <v>175000</v>
      </c>
      <c r="F2374" s="14">
        <f>(Table1[[#This Row],[2021]]-Table1[[#This Row],[2020]])/Table1[[#This Row],[2020]]</f>
        <v>-1</v>
      </c>
      <c r="G2374">
        <v>175000</v>
      </c>
    </row>
    <row r="2375" spans="1:7" x14ac:dyDescent="0.25">
      <c r="A2375" t="s">
        <v>4919</v>
      </c>
      <c r="B2375" t="s">
        <v>4920</v>
      </c>
      <c r="C2375" s="3">
        <v>999</v>
      </c>
      <c r="F2375" s="14">
        <f>(Table1[[#This Row],[2021]]-Table1[[#This Row],[2020]])/Table1[[#This Row],[2020]]</f>
        <v>-1</v>
      </c>
      <c r="G2375">
        <v>999</v>
      </c>
    </row>
    <row r="2376" spans="1:7" x14ac:dyDescent="0.25">
      <c r="A2376" t="s">
        <v>4921</v>
      </c>
      <c r="B2376" t="s">
        <v>4922</v>
      </c>
      <c r="C2376" s="3">
        <v>0</v>
      </c>
      <c r="F2376" s="14" t="e">
        <f>(Table1[[#This Row],[2021]]-Table1[[#This Row],[2020]])/Table1[[#This Row],[2020]]</f>
        <v>#DIV/0!</v>
      </c>
      <c r="G2376">
        <v>0</v>
      </c>
    </row>
    <row r="2377" spans="1:7" x14ac:dyDescent="0.25">
      <c r="A2377" t="s">
        <v>4923</v>
      </c>
      <c r="B2377" t="s">
        <v>4924</v>
      </c>
      <c r="C2377" s="3">
        <v>1672.69</v>
      </c>
      <c r="F2377" s="14">
        <f>(Table1[[#This Row],[2021]]-Table1[[#This Row],[2020]])/Table1[[#This Row],[2020]]</f>
        <v>-1</v>
      </c>
      <c r="G2377">
        <v>1672.69</v>
      </c>
    </row>
    <row r="2378" spans="1:7" x14ac:dyDescent="0.25">
      <c r="A2378" t="s">
        <v>4925</v>
      </c>
      <c r="B2378" t="s">
        <v>4926</v>
      </c>
      <c r="C2378" s="3">
        <v>13478.06</v>
      </c>
      <c r="F2378" s="14">
        <f>(Table1[[#This Row],[2021]]-Table1[[#This Row],[2020]])/Table1[[#This Row],[2020]]</f>
        <v>-1</v>
      </c>
      <c r="G2378">
        <v>13478.06</v>
      </c>
    </row>
    <row r="2379" spans="1:7" x14ac:dyDescent="0.25">
      <c r="A2379" t="s">
        <v>4927</v>
      </c>
      <c r="B2379" t="s">
        <v>4928</v>
      </c>
      <c r="C2379" s="3">
        <v>48090</v>
      </c>
      <c r="F2379" s="14">
        <f>(Table1[[#This Row],[2021]]-Table1[[#This Row],[2020]])/Table1[[#This Row],[2020]]</f>
        <v>-1</v>
      </c>
      <c r="G2379">
        <v>48090</v>
      </c>
    </row>
    <row r="2380" spans="1:7" x14ac:dyDescent="0.25">
      <c r="A2380" t="s">
        <v>4929</v>
      </c>
      <c r="B2380" t="s">
        <v>4930</v>
      </c>
      <c r="C2380" s="3">
        <v>0</v>
      </c>
      <c r="F2380" s="14" t="e">
        <f>(Table1[[#This Row],[2021]]-Table1[[#This Row],[2020]])/Table1[[#This Row],[2020]]</f>
        <v>#DIV/0!</v>
      </c>
      <c r="G2380">
        <v>0</v>
      </c>
    </row>
    <row r="2381" spans="1:7" x14ac:dyDescent="0.25">
      <c r="A2381" t="s">
        <v>4931</v>
      </c>
      <c r="B2381" t="s">
        <v>4932</v>
      </c>
      <c r="D2381" s="3">
        <v>1102.08</v>
      </c>
      <c r="F2381" s="14" t="e">
        <f>(Table1[[#This Row],[2021]]-Table1[[#This Row],[2020]])/Table1[[#This Row],[2020]]</f>
        <v>#DIV/0!</v>
      </c>
      <c r="G2381">
        <v>1102.08</v>
      </c>
    </row>
    <row r="2382" spans="1:7" x14ac:dyDescent="0.25">
      <c r="A2382" t="s">
        <v>4933</v>
      </c>
      <c r="B2382" t="s">
        <v>4934</v>
      </c>
      <c r="D2382" s="3">
        <v>16492.32</v>
      </c>
      <c r="F2382" s="14" t="e">
        <f>(Table1[[#This Row],[2021]]-Table1[[#This Row],[2020]])/Table1[[#This Row],[2020]]</f>
        <v>#DIV/0!</v>
      </c>
      <c r="G2382">
        <v>16492.32</v>
      </c>
    </row>
    <row r="2383" spans="1:7" x14ac:dyDescent="0.25">
      <c r="A2383" t="s">
        <v>4935</v>
      </c>
      <c r="B2383" t="s">
        <v>4936</v>
      </c>
      <c r="C2383" s="3">
        <v>8015</v>
      </c>
      <c r="F2383" s="14">
        <f>(Table1[[#This Row],[2021]]-Table1[[#This Row],[2020]])/Table1[[#This Row],[2020]]</f>
        <v>-1</v>
      </c>
      <c r="G2383">
        <v>8015</v>
      </c>
    </row>
    <row r="2384" spans="1:7" x14ac:dyDescent="0.25">
      <c r="A2384" t="s">
        <v>4937</v>
      </c>
      <c r="B2384" t="s">
        <v>4938</v>
      </c>
      <c r="D2384" s="3">
        <v>2000</v>
      </c>
      <c r="F2384" s="14" t="e">
        <f>(Table1[[#This Row],[2021]]-Table1[[#This Row],[2020]])/Table1[[#This Row],[2020]]</f>
        <v>#DIV/0!</v>
      </c>
      <c r="G2384">
        <v>2000</v>
      </c>
    </row>
    <row r="2385" spans="1:7" x14ac:dyDescent="0.25">
      <c r="A2385" t="s">
        <v>4939</v>
      </c>
      <c r="B2385" t="s">
        <v>4940</v>
      </c>
      <c r="C2385" s="3">
        <v>87183.5</v>
      </c>
      <c r="F2385" s="14">
        <f>(Table1[[#This Row],[2021]]-Table1[[#This Row],[2020]])/Table1[[#This Row],[2020]]</f>
        <v>-1</v>
      </c>
      <c r="G2385">
        <v>87183.5</v>
      </c>
    </row>
    <row r="2386" spans="1:7" x14ac:dyDescent="0.25">
      <c r="A2386" t="s">
        <v>4941</v>
      </c>
      <c r="B2386" t="s">
        <v>4942</v>
      </c>
      <c r="D2386" s="3">
        <v>2000</v>
      </c>
      <c r="F2386" s="14" t="e">
        <f>(Table1[[#This Row],[2021]]-Table1[[#This Row],[2020]])/Table1[[#This Row],[2020]]</f>
        <v>#DIV/0!</v>
      </c>
      <c r="G2386">
        <v>2000</v>
      </c>
    </row>
    <row r="2387" spans="1:7" x14ac:dyDescent="0.25">
      <c r="A2387" t="s">
        <v>4943</v>
      </c>
      <c r="B2387" t="s">
        <v>4944</v>
      </c>
      <c r="C2387" s="3">
        <v>6628</v>
      </c>
      <c r="F2387" s="14">
        <f>(Table1[[#This Row],[2021]]-Table1[[#This Row],[2020]])/Table1[[#This Row],[2020]]</f>
        <v>-1</v>
      </c>
      <c r="G2387">
        <v>6628</v>
      </c>
    </row>
    <row r="2388" spans="1:7" x14ac:dyDescent="0.25">
      <c r="A2388" t="s">
        <v>4945</v>
      </c>
      <c r="B2388" t="s">
        <v>4946</v>
      </c>
      <c r="D2388" s="3">
        <v>2000</v>
      </c>
      <c r="F2388" s="14" t="e">
        <f>(Table1[[#This Row],[2021]]-Table1[[#This Row],[2020]])/Table1[[#This Row],[2020]]</f>
        <v>#DIV/0!</v>
      </c>
      <c r="G2388">
        <v>2000</v>
      </c>
    </row>
    <row r="2389" spans="1:7" x14ac:dyDescent="0.25">
      <c r="A2389" t="s">
        <v>4947</v>
      </c>
      <c r="B2389" t="s">
        <v>4948</v>
      </c>
      <c r="C2389" s="3">
        <v>150</v>
      </c>
      <c r="F2389" s="14">
        <f>(Table1[[#This Row],[2021]]-Table1[[#This Row],[2020]])/Table1[[#This Row],[2020]]</f>
        <v>-1</v>
      </c>
      <c r="G2389">
        <v>150</v>
      </c>
    </row>
    <row r="2390" spans="1:7" x14ac:dyDescent="0.25">
      <c r="A2390" t="s">
        <v>4949</v>
      </c>
      <c r="B2390" t="s">
        <v>4950</v>
      </c>
      <c r="D2390" s="3">
        <v>624.75</v>
      </c>
      <c r="F2390" s="14" t="e">
        <f>(Table1[[#This Row],[2021]]-Table1[[#This Row],[2020]])/Table1[[#This Row],[2020]]</f>
        <v>#DIV/0!</v>
      </c>
      <c r="G2390">
        <v>624.75</v>
      </c>
    </row>
    <row r="2391" spans="1:7" x14ac:dyDescent="0.25">
      <c r="A2391" t="s">
        <v>4951</v>
      </c>
      <c r="B2391" t="s">
        <v>4952</v>
      </c>
      <c r="C2391" s="3">
        <v>2100</v>
      </c>
      <c r="F2391" s="14">
        <f>(Table1[[#This Row],[2021]]-Table1[[#This Row],[2020]])/Table1[[#This Row],[2020]]</f>
        <v>-1</v>
      </c>
      <c r="G2391">
        <v>2100</v>
      </c>
    </row>
    <row r="2392" spans="1:7" x14ac:dyDescent="0.25">
      <c r="A2392" t="s">
        <v>4953</v>
      </c>
      <c r="B2392" t="s">
        <v>4954</v>
      </c>
      <c r="D2392" s="3">
        <v>13739.46</v>
      </c>
      <c r="E2392">
        <v>1750</v>
      </c>
      <c r="F2392" s="14" t="e">
        <f>(Table1[[#This Row],[2021]]-Table1[[#This Row],[2020]])/Table1[[#This Row],[2020]]</f>
        <v>#DIV/0!</v>
      </c>
      <c r="G2392">
        <v>15489.46</v>
      </c>
    </row>
    <row r="2393" spans="1:7" x14ac:dyDescent="0.25">
      <c r="A2393" t="s">
        <v>4955</v>
      </c>
      <c r="B2393" t="s">
        <v>4956</v>
      </c>
      <c r="C2393" s="3">
        <v>97650</v>
      </c>
      <c r="F2393" s="14">
        <f>(Table1[[#This Row],[2021]]-Table1[[#This Row],[2020]])/Table1[[#This Row],[2020]]</f>
        <v>-1</v>
      </c>
      <c r="G2393">
        <v>97650</v>
      </c>
    </row>
    <row r="2394" spans="1:7" x14ac:dyDescent="0.25">
      <c r="A2394" t="s">
        <v>4957</v>
      </c>
      <c r="B2394" t="s">
        <v>4958</v>
      </c>
      <c r="C2394" s="3">
        <v>2610.6</v>
      </c>
      <c r="F2394" s="14">
        <f>(Table1[[#This Row],[2021]]-Table1[[#This Row],[2020]])/Table1[[#This Row],[2020]]</f>
        <v>-1</v>
      </c>
      <c r="G2394">
        <v>2610.6</v>
      </c>
    </row>
    <row r="2395" spans="1:7" x14ac:dyDescent="0.25">
      <c r="A2395" t="s">
        <v>4959</v>
      </c>
      <c r="B2395" t="s">
        <v>4960</v>
      </c>
      <c r="D2395" s="3">
        <v>771.75</v>
      </c>
      <c r="F2395" s="14" t="e">
        <f>(Table1[[#This Row],[2021]]-Table1[[#This Row],[2020]])/Table1[[#This Row],[2020]]</f>
        <v>#DIV/0!</v>
      </c>
      <c r="G2395">
        <v>771.75</v>
      </c>
    </row>
    <row r="2396" spans="1:7" x14ac:dyDescent="0.25">
      <c r="A2396" t="s">
        <v>4961</v>
      </c>
      <c r="B2396" t="s">
        <v>4962</v>
      </c>
      <c r="C2396" s="3">
        <v>318</v>
      </c>
      <c r="F2396" s="14">
        <f>(Table1[[#This Row],[2021]]-Table1[[#This Row],[2020]])/Table1[[#This Row],[2020]]</f>
        <v>-1</v>
      </c>
      <c r="G2396">
        <v>318</v>
      </c>
    </row>
    <row r="2397" spans="1:7" x14ac:dyDescent="0.25">
      <c r="A2397" t="s">
        <v>565</v>
      </c>
      <c r="B2397" t="s">
        <v>4963</v>
      </c>
      <c r="D2397" s="3">
        <v>4000</v>
      </c>
      <c r="F2397" s="14" t="e">
        <f>(Table1[[#This Row],[2021]]-Table1[[#This Row],[2020]])/Table1[[#This Row],[2020]]</f>
        <v>#DIV/0!</v>
      </c>
      <c r="G2397">
        <v>4000</v>
      </c>
    </row>
    <row r="2398" spans="1:7" x14ac:dyDescent="0.25">
      <c r="A2398" t="s">
        <v>4964</v>
      </c>
      <c r="B2398" t="s">
        <v>4965</v>
      </c>
      <c r="C2398" s="3">
        <v>150</v>
      </c>
      <c r="F2398" s="14">
        <f>(Table1[[#This Row],[2021]]-Table1[[#This Row],[2020]])/Table1[[#This Row],[2020]]</f>
        <v>-1</v>
      </c>
      <c r="G2398">
        <v>150</v>
      </c>
    </row>
    <row r="2399" spans="1:7" x14ac:dyDescent="0.25">
      <c r="A2399" t="s">
        <v>4966</v>
      </c>
      <c r="B2399" t="s">
        <v>4967</v>
      </c>
      <c r="C2399" s="3">
        <v>500</v>
      </c>
      <c r="F2399" s="14">
        <f>(Table1[[#This Row],[2021]]-Table1[[#This Row],[2020]])/Table1[[#This Row],[2020]]</f>
        <v>-1</v>
      </c>
      <c r="G2399">
        <v>500</v>
      </c>
    </row>
    <row r="2400" spans="1:7" x14ac:dyDescent="0.25">
      <c r="A2400" t="s">
        <v>4968</v>
      </c>
      <c r="B2400" t="s">
        <v>4969</v>
      </c>
      <c r="C2400" s="3">
        <v>1608.22</v>
      </c>
      <c r="F2400" s="14">
        <f>(Table1[[#This Row],[2021]]-Table1[[#This Row],[2020]])/Table1[[#This Row],[2020]]</f>
        <v>-1</v>
      </c>
      <c r="G2400">
        <v>1608.22</v>
      </c>
    </row>
    <row r="2401" spans="1:7" x14ac:dyDescent="0.25">
      <c r="A2401" t="s">
        <v>531</v>
      </c>
      <c r="B2401" t="s">
        <v>4970</v>
      </c>
      <c r="E2401">
        <v>5780.25</v>
      </c>
      <c r="F2401" s="14" t="e">
        <f>(Table1[[#This Row],[2021]]-Table1[[#This Row],[2020]])/Table1[[#This Row],[2020]]</f>
        <v>#DIV/0!</v>
      </c>
      <c r="G2401">
        <v>5780.25</v>
      </c>
    </row>
    <row r="2402" spans="1:7" x14ac:dyDescent="0.25">
      <c r="A2402" t="s">
        <v>4971</v>
      </c>
      <c r="B2402" t="s">
        <v>4972</v>
      </c>
      <c r="C2402" s="3">
        <v>477.46</v>
      </c>
      <c r="F2402" s="14">
        <f>(Table1[[#This Row],[2021]]-Table1[[#This Row],[2020]])/Table1[[#This Row],[2020]]</f>
        <v>-1</v>
      </c>
      <c r="G2402">
        <v>477.46</v>
      </c>
    </row>
    <row r="2403" spans="1:7" x14ac:dyDescent="0.25">
      <c r="A2403" t="s">
        <v>4973</v>
      </c>
      <c r="B2403" t="s">
        <v>4974</v>
      </c>
      <c r="C2403" s="3">
        <v>18303</v>
      </c>
      <c r="F2403" s="14">
        <f>(Table1[[#This Row],[2021]]-Table1[[#This Row],[2020]])/Table1[[#This Row],[2020]]</f>
        <v>-1</v>
      </c>
      <c r="G2403">
        <v>18303</v>
      </c>
    </row>
    <row r="2404" spans="1:7" x14ac:dyDescent="0.25">
      <c r="A2404" t="s">
        <v>4975</v>
      </c>
      <c r="B2404" t="s">
        <v>4976</v>
      </c>
      <c r="C2404" s="3">
        <v>899.88</v>
      </c>
      <c r="F2404" s="14">
        <f>(Table1[[#This Row],[2021]]-Table1[[#This Row],[2020]])/Table1[[#This Row],[2020]]</f>
        <v>-1</v>
      </c>
      <c r="G2404">
        <v>899.88</v>
      </c>
    </row>
    <row r="2405" spans="1:7" x14ac:dyDescent="0.25">
      <c r="A2405" t="s">
        <v>4977</v>
      </c>
      <c r="B2405" t="s">
        <v>4978</v>
      </c>
      <c r="C2405" s="3">
        <v>1650</v>
      </c>
      <c r="F2405" s="14">
        <f>(Table1[[#This Row],[2021]]-Table1[[#This Row],[2020]])/Table1[[#This Row],[2020]]</f>
        <v>-1</v>
      </c>
      <c r="G2405">
        <v>1650</v>
      </c>
    </row>
    <row r="2406" spans="1:7" x14ac:dyDescent="0.25">
      <c r="A2406" t="s">
        <v>4979</v>
      </c>
      <c r="B2406" t="s">
        <v>4980</v>
      </c>
      <c r="C2406" s="3">
        <v>500</v>
      </c>
      <c r="F2406" s="14">
        <f>(Table1[[#This Row],[2021]]-Table1[[#This Row],[2020]])/Table1[[#This Row],[2020]]</f>
        <v>-1</v>
      </c>
      <c r="G2406">
        <v>500</v>
      </c>
    </row>
    <row r="2407" spans="1:7" x14ac:dyDescent="0.25">
      <c r="A2407" t="s">
        <v>4981</v>
      </c>
      <c r="B2407" t="s">
        <v>4982</v>
      </c>
      <c r="C2407" s="3">
        <v>3300</v>
      </c>
      <c r="F2407" s="14">
        <f>(Table1[[#This Row],[2021]]-Table1[[#This Row],[2020]])/Table1[[#This Row],[2020]]</f>
        <v>-1</v>
      </c>
      <c r="G2407">
        <v>3300</v>
      </c>
    </row>
    <row r="2408" spans="1:7" x14ac:dyDescent="0.25">
      <c r="A2408" t="s">
        <v>4983</v>
      </c>
      <c r="B2408" t="s">
        <v>4984</v>
      </c>
      <c r="C2408" s="3">
        <v>46116</v>
      </c>
      <c r="F2408" s="14">
        <f>(Table1[[#This Row],[2021]]-Table1[[#This Row],[2020]])/Table1[[#This Row],[2020]]</f>
        <v>-1</v>
      </c>
      <c r="G2408">
        <v>46116</v>
      </c>
    </row>
    <row r="2409" spans="1:7" x14ac:dyDescent="0.25">
      <c r="A2409" t="s">
        <v>4985</v>
      </c>
      <c r="B2409" t="s">
        <v>4986</v>
      </c>
      <c r="C2409" s="3">
        <v>6087.5</v>
      </c>
      <c r="F2409" s="14">
        <f>(Table1[[#This Row],[2021]]-Table1[[#This Row],[2020]])/Table1[[#This Row],[2020]]</f>
        <v>-1</v>
      </c>
      <c r="G2409">
        <v>6087.5</v>
      </c>
    </row>
    <row r="2410" spans="1:7" x14ac:dyDescent="0.25">
      <c r="A2410" t="s">
        <v>4987</v>
      </c>
      <c r="B2410" t="s">
        <v>4988</v>
      </c>
      <c r="C2410" s="3">
        <v>612.57999999999993</v>
      </c>
      <c r="F2410" s="14">
        <f>(Table1[[#This Row],[2021]]-Table1[[#This Row],[2020]])/Table1[[#This Row],[2020]]</f>
        <v>-1</v>
      </c>
      <c r="G2410">
        <v>612.57999999999993</v>
      </c>
    </row>
    <row r="2411" spans="1:7" x14ac:dyDescent="0.25">
      <c r="A2411" t="s">
        <v>4989</v>
      </c>
      <c r="B2411" t="s">
        <v>4990</v>
      </c>
      <c r="D2411" s="3">
        <v>1866.38</v>
      </c>
      <c r="F2411" s="14" t="e">
        <f>(Table1[[#This Row],[2021]]-Table1[[#This Row],[2020]])/Table1[[#This Row],[2020]]</f>
        <v>#DIV/0!</v>
      </c>
      <c r="G2411">
        <v>1866.38</v>
      </c>
    </row>
    <row r="2412" spans="1:7" x14ac:dyDescent="0.25">
      <c r="A2412" t="s">
        <v>4991</v>
      </c>
      <c r="B2412" t="s">
        <v>4992</v>
      </c>
      <c r="D2412" s="3">
        <v>1537</v>
      </c>
      <c r="F2412" s="14" t="e">
        <f>(Table1[[#This Row],[2021]]-Table1[[#This Row],[2020]])/Table1[[#This Row],[2020]]</f>
        <v>#DIV/0!</v>
      </c>
      <c r="G2412">
        <v>1537</v>
      </c>
    </row>
    <row r="2413" spans="1:7" x14ac:dyDescent="0.25">
      <c r="A2413" t="s">
        <v>4993</v>
      </c>
      <c r="B2413" t="s">
        <v>4994</v>
      </c>
      <c r="D2413" s="3">
        <v>706.16</v>
      </c>
      <c r="F2413" s="14" t="e">
        <f>(Table1[[#This Row],[2021]]-Table1[[#This Row],[2020]])/Table1[[#This Row],[2020]]</f>
        <v>#DIV/0!</v>
      </c>
      <c r="G2413">
        <v>706.16</v>
      </c>
    </row>
    <row r="2414" spans="1:7" x14ac:dyDescent="0.25">
      <c r="A2414" t="s">
        <v>4995</v>
      </c>
      <c r="B2414" t="s">
        <v>4996</v>
      </c>
      <c r="C2414" s="3">
        <v>177500</v>
      </c>
      <c r="F2414" s="14">
        <f>(Table1[[#This Row],[2021]]-Table1[[#This Row],[2020]])/Table1[[#This Row],[2020]]</f>
        <v>-1</v>
      </c>
      <c r="G2414">
        <v>177500</v>
      </c>
    </row>
    <row r="2415" spans="1:7" x14ac:dyDescent="0.25">
      <c r="A2415" t="s">
        <v>4997</v>
      </c>
      <c r="B2415" t="s">
        <v>4998</v>
      </c>
      <c r="C2415" s="3">
        <v>6190.24</v>
      </c>
      <c r="F2415" s="14">
        <f>(Table1[[#This Row],[2021]]-Table1[[#This Row],[2020]])/Table1[[#This Row],[2020]]</f>
        <v>-1</v>
      </c>
      <c r="G2415">
        <v>6190.24</v>
      </c>
    </row>
    <row r="2416" spans="1:7" x14ac:dyDescent="0.25">
      <c r="A2416" t="s">
        <v>503</v>
      </c>
      <c r="B2416" t="s">
        <v>4999</v>
      </c>
      <c r="D2416" s="3">
        <v>6858</v>
      </c>
      <c r="F2416" s="14" t="e">
        <f>(Table1[[#This Row],[2021]]-Table1[[#This Row],[2020]])/Table1[[#This Row],[2020]]</f>
        <v>#DIV/0!</v>
      </c>
      <c r="G2416">
        <v>6858</v>
      </c>
    </row>
    <row r="2417" spans="1:7" x14ac:dyDescent="0.25">
      <c r="A2417" t="s">
        <v>5000</v>
      </c>
      <c r="B2417" t="s">
        <v>5001</v>
      </c>
      <c r="C2417" s="3">
        <v>3186.97</v>
      </c>
      <c r="F2417" s="14">
        <f>(Table1[[#This Row],[2021]]-Table1[[#This Row],[2020]])/Table1[[#This Row],[2020]]</f>
        <v>-1</v>
      </c>
      <c r="G2417">
        <v>3186.97</v>
      </c>
    </row>
    <row r="2418" spans="1:7" x14ac:dyDescent="0.25">
      <c r="A2418" t="s">
        <v>5002</v>
      </c>
      <c r="B2418" t="s">
        <v>5003</v>
      </c>
      <c r="D2418" s="3">
        <v>853</v>
      </c>
      <c r="F2418" s="14" t="e">
        <f>(Table1[[#This Row],[2021]]-Table1[[#This Row],[2020]])/Table1[[#This Row],[2020]]</f>
        <v>#DIV/0!</v>
      </c>
      <c r="G2418">
        <v>853</v>
      </c>
    </row>
    <row r="2419" spans="1:7" x14ac:dyDescent="0.25">
      <c r="A2419" t="s">
        <v>5004</v>
      </c>
      <c r="B2419" t="s">
        <v>5005</v>
      </c>
      <c r="C2419" s="3">
        <v>1174</v>
      </c>
      <c r="F2419" s="14">
        <f>(Table1[[#This Row],[2021]]-Table1[[#This Row],[2020]])/Table1[[#This Row],[2020]]</f>
        <v>-1</v>
      </c>
      <c r="G2419">
        <v>1174</v>
      </c>
    </row>
    <row r="2420" spans="1:7" x14ac:dyDescent="0.25">
      <c r="A2420" t="s">
        <v>382</v>
      </c>
      <c r="B2420" t="s">
        <v>5006</v>
      </c>
      <c r="D2420" s="3">
        <v>19630.259999999998</v>
      </c>
      <c r="F2420" s="14" t="e">
        <f>(Table1[[#This Row],[2021]]-Table1[[#This Row],[2020]])/Table1[[#This Row],[2020]]</f>
        <v>#DIV/0!</v>
      </c>
      <c r="G2420">
        <v>19630.259999999998</v>
      </c>
    </row>
    <row r="2421" spans="1:7" x14ac:dyDescent="0.25">
      <c r="A2421" t="s">
        <v>5007</v>
      </c>
      <c r="B2421" t="s">
        <v>5008</v>
      </c>
      <c r="C2421" s="3">
        <v>8150</v>
      </c>
      <c r="F2421" s="14">
        <f>(Table1[[#This Row],[2021]]-Table1[[#This Row],[2020]])/Table1[[#This Row],[2020]]</f>
        <v>-1</v>
      </c>
      <c r="G2421">
        <v>8150</v>
      </c>
    </row>
    <row r="2422" spans="1:7" x14ac:dyDescent="0.25">
      <c r="A2422" t="s">
        <v>5009</v>
      </c>
      <c r="B2422" t="s">
        <v>5010</v>
      </c>
      <c r="C2422" s="3">
        <v>986.1</v>
      </c>
      <c r="F2422" s="14">
        <f>(Table1[[#This Row],[2021]]-Table1[[#This Row],[2020]])/Table1[[#This Row],[2020]]</f>
        <v>-1</v>
      </c>
      <c r="G2422">
        <v>986.1</v>
      </c>
    </row>
    <row r="2423" spans="1:7" x14ac:dyDescent="0.25">
      <c r="A2423" t="s">
        <v>5011</v>
      </c>
      <c r="B2423" t="s">
        <v>5012</v>
      </c>
      <c r="C2423" s="3">
        <v>0</v>
      </c>
      <c r="F2423" s="14" t="e">
        <f>(Table1[[#This Row],[2021]]-Table1[[#This Row],[2020]])/Table1[[#This Row],[2020]]</f>
        <v>#DIV/0!</v>
      </c>
      <c r="G2423">
        <v>0</v>
      </c>
    </row>
    <row r="2424" spans="1:7" x14ac:dyDescent="0.25">
      <c r="A2424" t="s">
        <v>5013</v>
      </c>
      <c r="B2424" t="s">
        <v>5014</v>
      </c>
      <c r="D2424" s="3">
        <v>864.99</v>
      </c>
      <c r="F2424" s="14" t="e">
        <f>(Table1[[#This Row],[2021]]-Table1[[#This Row],[2020]])/Table1[[#This Row],[2020]]</f>
        <v>#DIV/0!</v>
      </c>
      <c r="G2424">
        <v>864.99</v>
      </c>
    </row>
    <row r="2425" spans="1:7" x14ac:dyDescent="0.25">
      <c r="A2425" t="s">
        <v>5015</v>
      </c>
      <c r="B2425" t="s">
        <v>5016</v>
      </c>
      <c r="C2425" s="3">
        <v>971</v>
      </c>
      <c r="F2425" s="14">
        <f>(Table1[[#This Row],[2021]]-Table1[[#This Row],[2020]])/Table1[[#This Row],[2020]]</f>
        <v>-1</v>
      </c>
      <c r="G2425">
        <v>971</v>
      </c>
    </row>
    <row r="2426" spans="1:7" x14ac:dyDescent="0.25">
      <c r="A2426" t="s">
        <v>5017</v>
      </c>
      <c r="B2426" t="s">
        <v>5018</v>
      </c>
      <c r="D2426" s="3">
        <v>102828.98</v>
      </c>
      <c r="E2426">
        <v>2938.08</v>
      </c>
      <c r="F2426" s="14" t="e">
        <f>(Table1[[#This Row],[2021]]-Table1[[#This Row],[2020]])/Table1[[#This Row],[2020]]</f>
        <v>#DIV/0!</v>
      </c>
      <c r="G2426">
        <v>105767.06</v>
      </c>
    </row>
    <row r="2427" spans="1:7" x14ac:dyDescent="0.25">
      <c r="A2427" t="s">
        <v>287</v>
      </c>
      <c r="B2427" t="s">
        <v>5019</v>
      </c>
      <c r="D2427" s="3">
        <v>46200</v>
      </c>
      <c r="F2427" s="14" t="e">
        <f>(Table1[[#This Row],[2021]]-Table1[[#This Row],[2020]])/Table1[[#This Row],[2020]]</f>
        <v>#DIV/0!</v>
      </c>
      <c r="G2427">
        <v>46200</v>
      </c>
    </row>
    <row r="2428" spans="1:7" x14ac:dyDescent="0.25">
      <c r="A2428" t="s">
        <v>5020</v>
      </c>
      <c r="B2428" t="s">
        <v>5021</v>
      </c>
      <c r="C2428" s="3">
        <v>0</v>
      </c>
      <c r="F2428" s="14" t="e">
        <f>(Table1[[#This Row],[2021]]-Table1[[#This Row],[2020]])/Table1[[#This Row],[2020]]</f>
        <v>#DIV/0!</v>
      </c>
      <c r="G2428">
        <v>0</v>
      </c>
    </row>
    <row r="2429" spans="1:7" x14ac:dyDescent="0.25">
      <c r="A2429" t="s">
        <v>5022</v>
      </c>
      <c r="B2429" t="s">
        <v>5023</v>
      </c>
      <c r="D2429" s="3">
        <v>1836.47</v>
      </c>
      <c r="F2429" s="14" t="e">
        <f>(Table1[[#This Row],[2021]]-Table1[[#This Row],[2020]])/Table1[[#This Row],[2020]]</f>
        <v>#DIV/0!</v>
      </c>
      <c r="G2429">
        <v>1836.47</v>
      </c>
    </row>
    <row r="2430" spans="1:7" x14ac:dyDescent="0.25">
      <c r="A2430" t="s">
        <v>5024</v>
      </c>
      <c r="B2430" t="s">
        <v>5025</v>
      </c>
      <c r="D2430" s="3">
        <v>2000</v>
      </c>
      <c r="F2430" s="14" t="e">
        <f>(Table1[[#This Row],[2021]]-Table1[[#This Row],[2020]])/Table1[[#This Row],[2020]]</f>
        <v>#DIV/0!</v>
      </c>
      <c r="G2430">
        <v>2000</v>
      </c>
    </row>
    <row r="2431" spans="1:7" x14ac:dyDescent="0.25">
      <c r="A2431" t="s">
        <v>5026</v>
      </c>
      <c r="B2431" t="s">
        <v>5027</v>
      </c>
      <c r="D2431" s="3">
        <v>2100</v>
      </c>
      <c r="F2431" s="14" t="e">
        <f>(Table1[[#This Row],[2021]]-Table1[[#This Row],[2020]])/Table1[[#This Row],[2020]]</f>
        <v>#DIV/0!</v>
      </c>
      <c r="G2431">
        <v>2100</v>
      </c>
    </row>
    <row r="2432" spans="1:7" x14ac:dyDescent="0.25">
      <c r="A2432" t="s">
        <v>600</v>
      </c>
      <c r="B2432" t="s">
        <v>5028</v>
      </c>
      <c r="C2432" s="3">
        <v>2254.88</v>
      </c>
      <c r="F2432" s="14">
        <f>(Table1[[#This Row],[2021]]-Table1[[#This Row],[2020]])/Table1[[#This Row],[2020]]</f>
        <v>-1</v>
      </c>
      <c r="G2432">
        <v>2254.88</v>
      </c>
    </row>
    <row r="2433" spans="1:7" x14ac:dyDescent="0.25">
      <c r="A2433" t="s">
        <v>5029</v>
      </c>
      <c r="B2433" t="s">
        <v>5030</v>
      </c>
      <c r="D2433" s="3">
        <v>2000</v>
      </c>
      <c r="F2433" s="14" t="e">
        <f>(Table1[[#This Row],[2021]]-Table1[[#This Row],[2020]])/Table1[[#This Row],[2020]]</f>
        <v>#DIV/0!</v>
      </c>
      <c r="G2433">
        <v>2000</v>
      </c>
    </row>
    <row r="2434" spans="1:7" x14ac:dyDescent="0.25">
      <c r="A2434" t="s">
        <v>5031</v>
      </c>
      <c r="B2434" t="s">
        <v>5032</v>
      </c>
      <c r="D2434" s="3">
        <v>1000</v>
      </c>
      <c r="F2434" s="14" t="e">
        <f>(Table1[[#This Row],[2021]]-Table1[[#This Row],[2020]])/Table1[[#This Row],[2020]]</f>
        <v>#DIV/0!</v>
      </c>
      <c r="G2434">
        <v>1000</v>
      </c>
    </row>
    <row r="2435" spans="1:7" x14ac:dyDescent="0.25">
      <c r="A2435" t="s">
        <v>5033</v>
      </c>
      <c r="B2435" t="s">
        <v>5034</v>
      </c>
      <c r="C2435" s="3">
        <v>3738</v>
      </c>
      <c r="F2435" s="14">
        <f>(Table1[[#This Row],[2021]]-Table1[[#This Row],[2020]])/Table1[[#This Row],[2020]]</f>
        <v>-1</v>
      </c>
      <c r="G2435">
        <v>3738</v>
      </c>
    </row>
    <row r="2436" spans="1:7" x14ac:dyDescent="0.25">
      <c r="A2436" t="s">
        <v>5035</v>
      </c>
      <c r="B2436" t="s">
        <v>5036</v>
      </c>
      <c r="D2436" s="3">
        <v>158500</v>
      </c>
      <c r="F2436" s="14" t="e">
        <f>(Table1[[#This Row],[2021]]-Table1[[#This Row],[2020]])/Table1[[#This Row],[2020]]</f>
        <v>#DIV/0!</v>
      </c>
      <c r="G2436">
        <v>158500</v>
      </c>
    </row>
    <row r="2437" spans="1:7" x14ac:dyDescent="0.25">
      <c r="A2437" t="s">
        <v>295</v>
      </c>
      <c r="B2437" t="s">
        <v>5037</v>
      </c>
      <c r="C2437" s="3">
        <v>41872.949999999997</v>
      </c>
      <c r="F2437" s="14">
        <f>(Table1[[#This Row],[2021]]-Table1[[#This Row],[2020]])/Table1[[#This Row],[2020]]</f>
        <v>-1</v>
      </c>
      <c r="G2437">
        <v>41872.949999999997</v>
      </c>
    </row>
    <row r="2438" spans="1:7" x14ac:dyDescent="0.25">
      <c r="A2438" t="s">
        <v>5038</v>
      </c>
      <c r="B2438" t="s">
        <v>5039</v>
      </c>
      <c r="D2438" s="3">
        <v>218.5</v>
      </c>
      <c r="F2438" s="14" t="e">
        <f>(Table1[[#This Row],[2021]]-Table1[[#This Row],[2020]])/Table1[[#This Row],[2020]]</f>
        <v>#DIV/0!</v>
      </c>
      <c r="G2438">
        <v>218.5</v>
      </c>
    </row>
    <row r="2439" spans="1:7" x14ac:dyDescent="0.25">
      <c r="A2439" t="s">
        <v>5040</v>
      </c>
      <c r="B2439" t="s">
        <v>5041</v>
      </c>
      <c r="D2439" s="3">
        <v>3650</v>
      </c>
      <c r="F2439" s="14" t="e">
        <f>(Table1[[#This Row],[2021]]-Table1[[#This Row],[2020]])/Table1[[#This Row],[2020]]</f>
        <v>#DIV/0!</v>
      </c>
      <c r="G2439">
        <v>3650</v>
      </c>
    </row>
    <row r="2440" spans="1:7" x14ac:dyDescent="0.25">
      <c r="A2440" t="s">
        <v>5042</v>
      </c>
      <c r="B2440" t="s">
        <v>5043</v>
      </c>
      <c r="D2440" s="3">
        <v>1037.5</v>
      </c>
      <c r="F2440" s="14" t="e">
        <f>(Table1[[#This Row],[2021]]-Table1[[#This Row],[2020]])/Table1[[#This Row],[2020]]</f>
        <v>#DIV/0!</v>
      </c>
      <c r="G2440">
        <v>1037.5</v>
      </c>
    </row>
    <row r="2441" spans="1:7" x14ac:dyDescent="0.25">
      <c r="A2441" t="s">
        <v>5044</v>
      </c>
      <c r="B2441" t="s">
        <v>5045</v>
      </c>
      <c r="D2441" s="3">
        <v>1000</v>
      </c>
      <c r="F2441" s="14" t="e">
        <f>(Table1[[#This Row],[2021]]-Table1[[#This Row],[2020]])/Table1[[#This Row],[2020]]</f>
        <v>#DIV/0!</v>
      </c>
      <c r="G2441">
        <v>1000</v>
      </c>
    </row>
    <row r="2442" spans="1:7" x14ac:dyDescent="0.25">
      <c r="A2442" t="s">
        <v>5046</v>
      </c>
      <c r="B2442" t="s">
        <v>5047</v>
      </c>
      <c r="D2442" s="3">
        <v>1000</v>
      </c>
      <c r="F2442" s="14" t="e">
        <f>(Table1[[#This Row],[2021]]-Table1[[#This Row],[2020]])/Table1[[#This Row],[2020]]</f>
        <v>#DIV/0!</v>
      </c>
      <c r="G2442">
        <v>1000</v>
      </c>
    </row>
    <row r="2443" spans="1:7" x14ac:dyDescent="0.25">
      <c r="A2443" t="s">
        <v>681</v>
      </c>
      <c r="B2443" t="s">
        <v>5048</v>
      </c>
      <c r="C2443" s="3">
        <v>149625</v>
      </c>
      <c r="F2443" s="14">
        <f>(Table1[[#This Row],[2021]]-Table1[[#This Row],[2020]])/Table1[[#This Row],[2020]]</f>
        <v>-1</v>
      </c>
      <c r="G2443">
        <v>149625</v>
      </c>
    </row>
    <row r="2444" spans="1:7" x14ac:dyDescent="0.25">
      <c r="A2444" t="s">
        <v>5049</v>
      </c>
      <c r="B2444" t="s">
        <v>5050</v>
      </c>
      <c r="E2444">
        <v>2000</v>
      </c>
      <c r="F2444" s="14" t="e">
        <f>(Table1[[#This Row],[2021]]-Table1[[#This Row],[2020]])/Table1[[#This Row],[2020]]</f>
        <v>#DIV/0!</v>
      </c>
      <c r="G2444">
        <v>2000</v>
      </c>
    </row>
    <row r="2445" spans="1:7" x14ac:dyDescent="0.25">
      <c r="A2445" t="s">
        <v>5051</v>
      </c>
      <c r="B2445" t="s">
        <v>5052</v>
      </c>
      <c r="D2445" s="3">
        <v>1000</v>
      </c>
      <c r="F2445" s="14" t="e">
        <f>(Table1[[#This Row],[2021]]-Table1[[#This Row],[2020]])/Table1[[#This Row],[2020]]</f>
        <v>#DIV/0!</v>
      </c>
      <c r="G2445">
        <v>1000</v>
      </c>
    </row>
    <row r="2446" spans="1:7" x14ac:dyDescent="0.25">
      <c r="A2446" t="s">
        <v>5053</v>
      </c>
      <c r="B2446" t="s">
        <v>5054</v>
      </c>
      <c r="C2446" s="3">
        <v>30000</v>
      </c>
      <c r="F2446" s="14">
        <f>(Table1[[#This Row],[2021]]-Table1[[#This Row],[2020]])/Table1[[#This Row],[2020]]</f>
        <v>-1</v>
      </c>
      <c r="G2446">
        <v>30000</v>
      </c>
    </row>
    <row r="2447" spans="1:7" x14ac:dyDescent="0.25">
      <c r="A2447" t="s">
        <v>5055</v>
      </c>
      <c r="B2447" t="s">
        <v>5056</v>
      </c>
      <c r="C2447" s="3">
        <v>347.25</v>
      </c>
      <c r="D2447" s="3">
        <v>0</v>
      </c>
      <c r="F2447" s="14">
        <f>(Table1[[#This Row],[2021]]-Table1[[#This Row],[2020]])/Table1[[#This Row],[2020]]</f>
        <v>-1</v>
      </c>
      <c r="G2447">
        <v>347.25</v>
      </c>
    </row>
    <row r="2448" spans="1:7" x14ac:dyDescent="0.25">
      <c r="A2448" t="s">
        <v>496</v>
      </c>
      <c r="B2448" t="s">
        <v>5057</v>
      </c>
      <c r="D2448" s="3">
        <v>7170</v>
      </c>
      <c r="E2448">
        <v>0</v>
      </c>
      <c r="F2448" s="14" t="e">
        <f>(Table1[[#This Row],[2021]]-Table1[[#This Row],[2020]])/Table1[[#This Row],[2020]]</f>
        <v>#DIV/0!</v>
      </c>
      <c r="G2448">
        <v>7170</v>
      </c>
    </row>
    <row r="2449" spans="1:7" x14ac:dyDescent="0.25">
      <c r="A2449" t="s">
        <v>5058</v>
      </c>
      <c r="B2449" t="s">
        <v>5059</v>
      </c>
      <c r="C2449" s="3">
        <v>34125</v>
      </c>
      <c r="F2449" s="14">
        <f>(Table1[[#This Row],[2021]]-Table1[[#This Row],[2020]])/Table1[[#This Row],[2020]]</f>
        <v>-1</v>
      </c>
      <c r="G2449">
        <v>34125</v>
      </c>
    </row>
    <row r="2450" spans="1:7" x14ac:dyDescent="0.25">
      <c r="A2450" t="s">
        <v>584</v>
      </c>
      <c r="B2450" t="s">
        <v>5060</v>
      </c>
      <c r="C2450" s="3">
        <v>5995.83</v>
      </c>
      <c r="F2450" s="14">
        <f>(Table1[[#This Row],[2021]]-Table1[[#This Row],[2020]])/Table1[[#This Row],[2020]]</f>
        <v>-1</v>
      </c>
      <c r="G2450">
        <v>5995.83</v>
      </c>
    </row>
    <row r="2451" spans="1:7" x14ac:dyDescent="0.25">
      <c r="A2451" t="s">
        <v>5061</v>
      </c>
      <c r="B2451" t="s">
        <v>5062</v>
      </c>
      <c r="C2451" s="3">
        <v>200</v>
      </c>
      <c r="F2451" s="14">
        <f>(Table1[[#This Row],[2021]]-Table1[[#This Row],[2020]])/Table1[[#This Row],[2020]]</f>
        <v>-1</v>
      </c>
      <c r="G2451">
        <v>200</v>
      </c>
    </row>
    <row r="2452" spans="1:7" x14ac:dyDescent="0.25">
      <c r="A2452" t="s">
        <v>417</v>
      </c>
      <c r="B2452" t="s">
        <v>5063</v>
      </c>
      <c r="C2452" s="3">
        <v>15681.75</v>
      </c>
      <c r="F2452" s="14">
        <f>(Table1[[#This Row],[2021]]-Table1[[#This Row],[2020]])/Table1[[#This Row],[2020]]</f>
        <v>-1</v>
      </c>
      <c r="G2452">
        <v>15681.75</v>
      </c>
    </row>
    <row r="2453" spans="1:7" x14ac:dyDescent="0.25">
      <c r="A2453" t="s">
        <v>5064</v>
      </c>
      <c r="B2453" t="s">
        <v>5065</v>
      </c>
      <c r="D2453" s="3">
        <v>1800</v>
      </c>
      <c r="F2453" s="14" t="e">
        <f>(Table1[[#This Row],[2021]]-Table1[[#This Row],[2020]])/Table1[[#This Row],[2020]]</f>
        <v>#DIV/0!</v>
      </c>
      <c r="G2453">
        <v>1800</v>
      </c>
    </row>
    <row r="2454" spans="1:7" x14ac:dyDescent="0.25">
      <c r="A2454" t="s">
        <v>5066</v>
      </c>
      <c r="B2454" t="s">
        <v>5067</v>
      </c>
      <c r="C2454" s="3">
        <v>540.42999999999995</v>
      </c>
      <c r="F2454" s="14">
        <f>(Table1[[#This Row],[2021]]-Table1[[#This Row],[2020]])/Table1[[#This Row],[2020]]</f>
        <v>-1</v>
      </c>
      <c r="G2454">
        <v>540.42999999999995</v>
      </c>
    </row>
    <row r="2455" spans="1:7" x14ac:dyDescent="0.25">
      <c r="A2455" t="s">
        <v>5068</v>
      </c>
      <c r="B2455" t="s">
        <v>5069</v>
      </c>
      <c r="C2455" s="3">
        <v>853.63999999999987</v>
      </c>
      <c r="F2455" s="14">
        <f>(Table1[[#This Row],[2021]]-Table1[[#This Row],[2020]])/Table1[[#This Row],[2020]]</f>
        <v>-1</v>
      </c>
      <c r="G2455">
        <v>853.63999999999987</v>
      </c>
    </row>
    <row r="2456" spans="1:7" x14ac:dyDescent="0.25">
      <c r="A2456" t="s">
        <v>5070</v>
      </c>
      <c r="B2456" t="s">
        <v>5071</v>
      </c>
      <c r="D2456" s="3">
        <v>1000</v>
      </c>
      <c r="F2456" s="14" t="e">
        <f>(Table1[[#This Row],[2021]]-Table1[[#This Row],[2020]])/Table1[[#This Row],[2020]]</f>
        <v>#DIV/0!</v>
      </c>
      <c r="G2456">
        <v>1000</v>
      </c>
    </row>
    <row r="2457" spans="1:7" x14ac:dyDescent="0.25">
      <c r="A2457" t="s">
        <v>5072</v>
      </c>
      <c r="B2457" t="s">
        <v>5073</v>
      </c>
      <c r="D2457" s="3">
        <v>2200</v>
      </c>
      <c r="F2457" s="14" t="e">
        <f>(Table1[[#This Row],[2021]]-Table1[[#This Row],[2020]])/Table1[[#This Row],[2020]]</f>
        <v>#DIV/0!</v>
      </c>
      <c r="G2457">
        <v>2200</v>
      </c>
    </row>
    <row r="2458" spans="1:7" x14ac:dyDescent="0.25">
      <c r="A2458" t="s">
        <v>5074</v>
      </c>
      <c r="B2458" t="s">
        <v>5075</v>
      </c>
      <c r="D2458" s="3">
        <v>11986.7</v>
      </c>
      <c r="F2458" s="14" t="e">
        <f>(Table1[[#This Row],[2021]]-Table1[[#This Row],[2020]])/Table1[[#This Row],[2020]]</f>
        <v>#DIV/0!</v>
      </c>
      <c r="G2458">
        <v>11986.7</v>
      </c>
    </row>
    <row r="2459" spans="1:7" x14ac:dyDescent="0.25">
      <c r="A2459" t="s">
        <v>385</v>
      </c>
      <c r="B2459" t="s">
        <v>5076</v>
      </c>
      <c r="D2459" s="3">
        <v>16306206</v>
      </c>
      <c r="F2459" s="14" t="e">
        <f>(Table1[[#This Row],[2021]]-Table1[[#This Row],[2020]])/Table1[[#This Row],[2020]]</f>
        <v>#DIV/0!</v>
      </c>
      <c r="G2459">
        <v>16306206</v>
      </c>
    </row>
    <row r="2460" spans="1:7" x14ac:dyDescent="0.25">
      <c r="A2460" t="s">
        <v>5077</v>
      </c>
      <c r="B2460" t="s">
        <v>5078</v>
      </c>
      <c r="C2460" s="3">
        <v>5353.6399999999994</v>
      </c>
      <c r="F2460" s="14">
        <f>(Table1[[#This Row],[2021]]-Table1[[#This Row],[2020]])/Table1[[#This Row],[2020]]</f>
        <v>-1</v>
      </c>
      <c r="G2460">
        <v>5353.6399999999994</v>
      </c>
    </row>
    <row r="2461" spans="1:7" x14ac:dyDescent="0.25">
      <c r="A2461" t="s">
        <v>263</v>
      </c>
      <c r="B2461" t="s">
        <v>5079</v>
      </c>
      <c r="D2461" s="3">
        <v>37652.97</v>
      </c>
      <c r="F2461" s="14" t="e">
        <f>(Table1[[#This Row],[2021]]-Table1[[#This Row],[2020]])/Table1[[#This Row],[2020]]</f>
        <v>#DIV/0!</v>
      </c>
      <c r="G2461">
        <v>37652.97</v>
      </c>
    </row>
    <row r="2462" spans="1:7" x14ac:dyDescent="0.25">
      <c r="A2462" t="s">
        <v>5080</v>
      </c>
      <c r="B2462" t="s">
        <v>5081</v>
      </c>
      <c r="C2462" s="3">
        <v>3336</v>
      </c>
      <c r="F2462" s="14">
        <f>(Table1[[#This Row],[2021]]-Table1[[#This Row],[2020]])/Table1[[#This Row],[2020]]</f>
        <v>-1</v>
      </c>
      <c r="G2462">
        <v>3336</v>
      </c>
    </row>
    <row r="2463" spans="1:7" x14ac:dyDescent="0.25">
      <c r="A2463" t="s">
        <v>5082</v>
      </c>
      <c r="B2463" t="s">
        <v>5083</v>
      </c>
      <c r="C2463" s="3">
        <v>30000</v>
      </c>
      <c r="F2463" s="14">
        <f>(Table1[[#This Row],[2021]]-Table1[[#This Row],[2020]])/Table1[[#This Row],[2020]]</f>
        <v>-1</v>
      </c>
      <c r="G2463">
        <v>30000</v>
      </c>
    </row>
    <row r="2464" spans="1:7" x14ac:dyDescent="0.25">
      <c r="A2464" t="s">
        <v>662</v>
      </c>
      <c r="B2464" t="s">
        <v>5084</v>
      </c>
      <c r="C2464" s="3">
        <v>24799.95</v>
      </c>
      <c r="F2464" s="14">
        <f>(Table1[[#This Row],[2021]]-Table1[[#This Row],[2020]])/Table1[[#This Row],[2020]]</f>
        <v>-1</v>
      </c>
      <c r="G2464">
        <v>24799.95</v>
      </c>
    </row>
    <row r="2465" spans="1:7" x14ac:dyDescent="0.25">
      <c r="A2465" t="s">
        <v>5085</v>
      </c>
      <c r="B2465" t="s">
        <v>5086</v>
      </c>
      <c r="E2465">
        <v>3816.79</v>
      </c>
      <c r="F2465" s="14" t="e">
        <f>(Table1[[#This Row],[2021]]-Table1[[#This Row],[2020]])/Table1[[#This Row],[2020]]</f>
        <v>#DIV/0!</v>
      </c>
      <c r="G2465">
        <v>3816.79</v>
      </c>
    </row>
    <row r="2466" spans="1:7" x14ac:dyDescent="0.25">
      <c r="A2466" t="s">
        <v>5087</v>
      </c>
      <c r="B2466" t="s">
        <v>5088</v>
      </c>
      <c r="C2466" s="3">
        <v>450</v>
      </c>
      <c r="F2466" s="14">
        <f>(Table1[[#This Row],[2021]]-Table1[[#This Row],[2020]])/Table1[[#This Row],[2020]]</f>
        <v>-1</v>
      </c>
      <c r="G2466">
        <v>450</v>
      </c>
    </row>
    <row r="2467" spans="1:7" x14ac:dyDescent="0.25">
      <c r="A2467" t="s">
        <v>5089</v>
      </c>
      <c r="B2467" t="s">
        <v>5090</v>
      </c>
      <c r="C2467" s="3">
        <v>50098.400000000001</v>
      </c>
      <c r="F2467" s="14">
        <f>(Table1[[#This Row],[2021]]-Table1[[#This Row],[2020]])/Table1[[#This Row],[2020]]</f>
        <v>-1</v>
      </c>
      <c r="G2467">
        <v>50098.400000000001</v>
      </c>
    </row>
    <row r="2468" spans="1:7" x14ac:dyDescent="0.25">
      <c r="A2468" t="s">
        <v>5091</v>
      </c>
      <c r="B2468" t="s">
        <v>5092</v>
      </c>
      <c r="C2468" s="3">
        <v>11478.65</v>
      </c>
      <c r="F2468" s="14">
        <f>(Table1[[#This Row],[2021]]-Table1[[#This Row],[2020]])/Table1[[#This Row],[2020]]</f>
        <v>-1</v>
      </c>
      <c r="G2468">
        <v>11478.65</v>
      </c>
    </row>
    <row r="2469" spans="1:7" x14ac:dyDescent="0.25">
      <c r="A2469" t="s">
        <v>5093</v>
      </c>
      <c r="B2469" t="s">
        <v>5094</v>
      </c>
      <c r="C2469" s="3">
        <v>2398.71</v>
      </c>
      <c r="F2469" s="14">
        <f>(Table1[[#This Row],[2021]]-Table1[[#This Row],[2020]])/Table1[[#This Row],[2020]]</f>
        <v>-1</v>
      </c>
      <c r="G2469">
        <v>2398.71</v>
      </c>
    </row>
    <row r="2470" spans="1:7" x14ac:dyDescent="0.25">
      <c r="A2470" t="s">
        <v>5095</v>
      </c>
      <c r="B2470" t="s">
        <v>5096</v>
      </c>
      <c r="D2470" s="3">
        <v>770</v>
      </c>
      <c r="F2470" s="14" t="e">
        <f>(Table1[[#This Row],[2021]]-Table1[[#This Row],[2020]])/Table1[[#This Row],[2020]]</f>
        <v>#DIV/0!</v>
      </c>
      <c r="G2470">
        <v>770</v>
      </c>
    </row>
    <row r="2471" spans="1:7" x14ac:dyDescent="0.25">
      <c r="A2471" t="s">
        <v>5097</v>
      </c>
      <c r="B2471" t="s">
        <v>5098</v>
      </c>
      <c r="D2471" s="3">
        <v>1770.32</v>
      </c>
      <c r="F2471" s="14" t="e">
        <f>(Table1[[#This Row],[2021]]-Table1[[#This Row],[2020]])/Table1[[#This Row],[2020]]</f>
        <v>#DIV/0!</v>
      </c>
      <c r="G2471">
        <v>1770.32</v>
      </c>
    </row>
    <row r="2472" spans="1:7" x14ac:dyDescent="0.25">
      <c r="A2472" t="s">
        <v>5099</v>
      </c>
      <c r="B2472" t="s">
        <v>5100</v>
      </c>
      <c r="C2472" s="3">
        <v>150</v>
      </c>
      <c r="F2472" s="14">
        <f>(Table1[[#This Row],[2021]]-Table1[[#This Row],[2020]])/Table1[[#This Row],[2020]]</f>
        <v>-1</v>
      </c>
      <c r="G2472">
        <v>150</v>
      </c>
    </row>
    <row r="2473" spans="1:7" x14ac:dyDescent="0.25">
      <c r="A2473" t="s">
        <v>5101</v>
      </c>
      <c r="B2473" t="s">
        <v>5102</v>
      </c>
      <c r="C2473" s="3">
        <v>1549</v>
      </c>
      <c r="F2473" s="14">
        <f>(Table1[[#This Row],[2021]]-Table1[[#This Row],[2020]])/Table1[[#This Row],[2020]]</f>
        <v>-1</v>
      </c>
      <c r="G2473">
        <v>1549</v>
      </c>
    </row>
    <row r="2474" spans="1:7" x14ac:dyDescent="0.25">
      <c r="A2474" t="s">
        <v>5103</v>
      </c>
      <c r="B2474" t="s">
        <v>5104</v>
      </c>
      <c r="C2474" s="3">
        <v>42858.55</v>
      </c>
      <c r="F2474" s="14">
        <f>(Table1[[#This Row],[2021]]-Table1[[#This Row],[2020]])/Table1[[#This Row],[2020]]</f>
        <v>-1</v>
      </c>
      <c r="G2474">
        <v>42858.55</v>
      </c>
    </row>
    <row r="2475" spans="1:7" x14ac:dyDescent="0.25">
      <c r="A2475" t="s">
        <v>715</v>
      </c>
      <c r="B2475" t="s">
        <v>5105</v>
      </c>
      <c r="C2475" s="3">
        <v>150066.92000000001</v>
      </c>
      <c r="F2475" s="14">
        <f>(Table1[[#This Row],[2021]]-Table1[[#This Row],[2020]])/Table1[[#This Row],[2020]]</f>
        <v>-1</v>
      </c>
      <c r="G2475">
        <v>150066.92000000001</v>
      </c>
    </row>
    <row r="2476" spans="1:7" x14ac:dyDescent="0.25">
      <c r="A2476" t="s">
        <v>5106</v>
      </c>
      <c r="B2476" t="s">
        <v>5107</v>
      </c>
      <c r="C2476" s="3">
        <v>13202.84</v>
      </c>
      <c r="F2476" s="14">
        <f>(Table1[[#This Row],[2021]]-Table1[[#This Row],[2020]])/Table1[[#This Row],[2020]]</f>
        <v>-1</v>
      </c>
      <c r="G2476">
        <v>13202.84</v>
      </c>
    </row>
    <row r="2477" spans="1:7" x14ac:dyDescent="0.25">
      <c r="A2477" t="s">
        <v>5108</v>
      </c>
      <c r="B2477" t="s">
        <v>5109</v>
      </c>
      <c r="C2477" s="3">
        <v>150</v>
      </c>
      <c r="F2477" s="14">
        <f>(Table1[[#This Row],[2021]]-Table1[[#This Row],[2020]])/Table1[[#This Row],[2020]]</f>
        <v>-1</v>
      </c>
      <c r="G2477">
        <v>150</v>
      </c>
    </row>
    <row r="2478" spans="1:7" x14ac:dyDescent="0.25">
      <c r="A2478" t="s">
        <v>5110</v>
      </c>
      <c r="B2478" t="s">
        <v>5111</v>
      </c>
      <c r="C2478" s="3">
        <v>218.4</v>
      </c>
      <c r="F2478" s="14">
        <f>(Table1[[#This Row],[2021]]-Table1[[#This Row],[2020]])/Table1[[#This Row],[2020]]</f>
        <v>-1</v>
      </c>
      <c r="G2478">
        <v>218.4</v>
      </c>
    </row>
    <row r="2479" spans="1:7" x14ac:dyDescent="0.25">
      <c r="A2479" t="s">
        <v>5112</v>
      </c>
      <c r="B2479" t="s">
        <v>5113</v>
      </c>
      <c r="C2479" s="3">
        <v>409.5</v>
      </c>
      <c r="F2479" s="14">
        <f>(Table1[[#This Row],[2021]]-Table1[[#This Row],[2020]])/Table1[[#This Row],[2020]]</f>
        <v>-1</v>
      </c>
      <c r="G2479">
        <v>409.5</v>
      </c>
    </row>
    <row r="2480" spans="1:7" x14ac:dyDescent="0.25">
      <c r="A2480" t="s">
        <v>5114</v>
      </c>
      <c r="B2480" t="s">
        <v>5115</v>
      </c>
      <c r="C2480" s="3">
        <v>0</v>
      </c>
      <c r="D2480" s="3">
        <v>0</v>
      </c>
      <c r="F2480" s="14" t="e">
        <f>(Table1[[#This Row],[2021]]-Table1[[#This Row],[2020]])/Table1[[#This Row],[2020]]</f>
        <v>#DIV/0!</v>
      </c>
      <c r="G2480">
        <v>0</v>
      </c>
    </row>
    <row r="2481" spans="1:7" x14ac:dyDescent="0.25">
      <c r="A2481" t="s">
        <v>5116</v>
      </c>
      <c r="B2481" t="s">
        <v>5117</v>
      </c>
      <c r="C2481" s="3">
        <v>7436</v>
      </c>
      <c r="F2481" s="14">
        <f>(Table1[[#This Row],[2021]]-Table1[[#This Row],[2020]])/Table1[[#This Row],[2020]]</f>
        <v>-1</v>
      </c>
      <c r="G2481">
        <v>7436</v>
      </c>
    </row>
    <row r="2482" spans="1:7" x14ac:dyDescent="0.25">
      <c r="A2482" t="s">
        <v>5118</v>
      </c>
      <c r="B2482" t="s">
        <v>5119</v>
      </c>
      <c r="C2482" s="3">
        <v>243754.45</v>
      </c>
      <c r="F2482" s="14">
        <f>(Table1[[#This Row],[2021]]-Table1[[#This Row],[2020]])/Table1[[#This Row],[2020]]</f>
        <v>-1</v>
      </c>
      <c r="G2482">
        <v>243754.45</v>
      </c>
    </row>
    <row r="2483" spans="1:7" x14ac:dyDescent="0.25">
      <c r="A2483" t="s">
        <v>5120</v>
      </c>
      <c r="B2483" t="s">
        <v>5121</v>
      </c>
      <c r="D2483" s="3">
        <v>11970.11</v>
      </c>
      <c r="F2483" s="14" t="e">
        <f>(Table1[[#This Row],[2021]]-Table1[[#This Row],[2020]])/Table1[[#This Row],[2020]]</f>
        <v>#DIV/0!</v>
      </c>
      <c r="G2483">
        <v>11970.11</v>
      </c>
    </row>
    <row r="2484" spans="1:7" x14ac:dyDescent="0.25">
      <c r="A2484" t="s">
        <v>359</v>
      </c>
      <c r="B2484" t="s">
        <v>5122</v>
      </c>
      <c r="C2484" s="3">
        <v>23825</v>
      </c>
      <c r="F2484" s="14">
        <f>(Table1[[#This Row],[2021]]-Table1[[#This Row],[2020]])/Table1[[#This Row],[2020]]</f>
        <v>-1</v>
      </c>
      <c r="G2484">
        <v>23825</v>
      </c>
    </row>
    <row r="2485" spans="1:7" x14ac:dyDescent="0.25">
      <c r="A2485" t="s">
        <v>314</v>
      </c>
      <c r="B2485" t="s">
        <v>5123</v>
      </c>
      <c r="C2485" s="3">
        <v>24975</v>
      </c>
      <c r="F2485" s="14">
        <f>(Table1[[#This Row],[2021]]-Table1[[#This Row],[2020]])/Table1[[#This Row],[2020]]</f>
        <v>-1</v>
      </c>
      <c r="G2485">
        <v>24975</v>
      </c>
    </row>
    <row r="2486" spans="1:7" x14ac:dyDescent="0.25">
      <c r="A2486" t="s">
        <v>5124</v>
      </c>
      <c r="B2486" t="s">
        <v>5125</v>
      </c>
      <c r="D2486" s="3">
        <v>13846.41</v>
      </c>
      <c r="F2486" s="14" t="e">
        <f>(Table1[[#This Row],[2021]]-Table1[[#This Row],[2020]])/Table1[[#This Row],[2020]]</f>
        <v>#DIV/0!</v>
      </c>
      <c r="G2486">
        <v>13846.41</v>
      </c>
    </row>
    <row r="2487" spans="1:7" x14ac:dyDescent="0.25">
      <c r="A2487" t="s">
        <v>369</v>
      </c>
      <c r="B2487" t="s">
        <v>5126</v>
      </c>
      <c r="C2487" s="3">
        <v>11409.72</v>
      </c>
      <c r="F2487" s="14">
        <f>(Table1[[#This Row],[2021]]-Table1[[#This Row],[2020]])/Table1[[#This Row],[2020]]</f>
        <v>-1</v>
      </c>
      <c r="G2487">
        <v>11409.72</v>
      </c>
    </row>
    <row r="2488" spans="1:7" x14ac:dyDescent="0.25">
      <c r="A2488" t="s">
        <v>5127</v>
      </c>
      <c r="B2488" t="s">
        <v>5128</v>
      </c>
      <c r="C2488" s="3">
        <v>7639.85</v>
      </c>
      <c r="F2488" s="14">
        <f>(Table1[[#This Row],[2021]]-Table1[[#This Row],[2020]])/Table1[[#This Row],[2020]]</f>
        <v>-1</v>
      </c>
      <c r="G2488">
        <v>7639.85</v>
      </c>
    </row>
    <row r="2489" spans="1:7" x14ac:dyDescent="0.25">
      <c r="A2489" t="s">
        <v>5129</v>
      </c>
      <c r="B2489" t="s">
        <v>5130</v>
      </c>
      <c r="C2489" s="3">
        <v>8519.9500000000007</v>
      </c>
      <c r="F2489" s="14">
        <f>(Table1[[#This Row],[2021]]-Table1[[#This Row],[2020]])/Table1[[#This Row],[2020]]</f>
        <v>-1</v>
      </c>
      <c r="G2489">
        <v>8519.9500000000007</v>
      </c>
    </row>
    <row r="2490" spans="1:7" x14ac:dyDescent="0.25">
      <c r="A2490" t="s">
        <v>5131</v>
      </c>
      <c r="B2490" t="s">
        <v>5132</v>
      </c>
      <c r="C2490" s="3">
        <v>3400</v>
      </c>
      <c r="F2490" s="14">
        <f>(Table1[[#This Row],[2021]]-Table1[[#This Row],[2020]])/Table1[[#This Row],[2020]]</f>
        <v>-1</v>
      </c>
      <c r="G2490">
        <v>3400</v>
      </c>
    </row>
    <row r="2491" spans="1:7" x14ac:dyDescent="0.25">
      <c r="A2491" t="s">
        <v>5133</v>
      </c>
      <c r="B2491" t="s">
        <v>5134</v>
      </c>
      <c r="D2491" s="3">
        <v>224.08</v>
      </c>
      <c r="F2491" s="14" t="e">
        <f>(Table1[[#This Row],[2021]]-Table1[[#This Row],[2020]])/Table1[[#This Row],[2020]]</f>
        <v>#DIV/0!</v>
      </c>
      <c r="G2491">
        <v>224.08</v>
      </c>
    </row>
    <row r="2492" spans="1:7" x14ac:dyDescent="0.25">
      <c r="A2492" t="s">
        <v>5135</v>
      </c>
      <c r="B2492" t="s">
        <v>5136</v>
      </c>
      <c r="C2492" s="3">
        <v>11000</v>
      </c>
      <c r="F2492" s="14">
        <f>(Table1[[#This Row],[2021]]-Table1[[#This Row],[2020]])/Table1[[#This Row],[2020]]</f>
        <v>-1</v>
      </c>
      <c r="G2492">
        <v>11000</v>
      </c>
    </row>
    <row r="2493" spans="1:7" x14ac:dyDescent="0.25">
      <c r="A2493" t="s">
        <v>729</v>
      </c>
      <c r="B2493" t="s">
        <v>5137</v>
      </c>
      <c r="D2493" s="3">
        <v>38245.120000000003</v>
      </c>
      <c r="E2493">
        <v>36423.919999999998</v>
      </c>
      <c r="F2493" s="14" t="e">
        <f>(Table1[[#This Row],[2021]]-Table1[[#This Row],[2020]])/Table1[[#This Row],[2020]]</f>
        <v>#DIV/0!</v>
      </c>
      <c r="G2493">
        <v>74669.040000000008</v>
      </c>
    </row>
    <row r="2494" spans="1:7" x14ac:dyDescent="0.25">
      <c r="A2494" t="s">
        <v>502</v>
      </c>
      <c r="B2494" t="s">
        <v>5138</v>
      </c>
      <c r="C2494" s="3">
        <v>108043</v>
      </c>
      <c r="D2494" s="3">
        <v>0</v>
      </c>
      <c r="F2494" s="14">
        <f>(Table1[[#This Row],[2021]]-Table1[[#This Row],[2020]])/Table1[[#This Row],[2020]]</f>
        <v>-1</v>
      </c>
      <c r="G2494">
        <v>108043</v>
      </c>
    </row>
    <row r="2495" spans="1:7" x14ac:dyDescent="0.25">
      <c r="A2495" t="s">
        <v>5139</v>
      </c>
      <c r="B2495" t="s">
        <v>5140</v>
      </c>
      <c r="D2495" s="3">
        <v>7497</v>
      </c>
      <c r="F2495" s="14" t="e">
        <f>(Table1[[#This Row],[2021]]-Table1[[#This Row],[2020]])/Table1[[#This Row],[2020]]</f>
        <v>#DIV/0!</v>
      </c>
      <c r="G2495">
        <v>7497</v>
      </c>
    </row>
    <row r="2496" spans="1:7" x14ac:dyDescent="0.25">
      <c r="A2496" t="s">
        <v>5141</v>
      </c>
      <c r="B2496" t="s">
        <v>5142</v>
      </c>
      <c r="C2496" s="3">
        <v>600</v>
      </c>
      <c r="F2496" s="14">
        <f>(Table1[[#This Row],[2021]]-Table1[[#This Row],[2020]])/Table1[[#This Row],[2020]]</f>
        <v>-1</v>
      </c>
      <c r="G2496">
        <v>600</v>
      </c>
    </row>
    <row r="2497" spans="1:7" x14ac:dyDescent="0.25">
      <c r="A2497" t="s">
        <v>692</v>
      </c>
      <c r="B2497" t="s">
        <v>5143</v>
      </c>
      <c r="C2497" s="3">
        <v>7012</v>
      </c>
      <c r="F2497" s="14">
        <f>(Table1[[#This Row],[2021]]-Table1[[#This Row],[2020]])/Table1[[#This Row],[2020]]</f>
        <v>-1</v>
      </c>
      <c r="G2497">
        <v>7012</v>
      </c>
    </row>
    <row r="2498" spans="1:7" x14ac:dyDescent="0.25">
      <c r="A2498" t="s">
        <v>5144</v>
      </c>
      <c r="B2498" t="s">
        <v>5145</v>
      </c>
      <c r="D2498" s="3">
        <v>1000</v>
      </c>
      <c r="F2498" s="14" t="e">
        <f>(Table1[[#This Row],[2021]]-Table1[[#This Row],[2020]])/Table1[[#This Row],[2020]]</f>
        <v>#DIV/0!</v>
      </c>
      <c r="G2498">
        <v>1000</v>
      </c>
    </row>
    <row r="2499" spans="1:7" x14ac:dyDescent="0.25">
      <c r="A2499" t="s">
        <v>5146</v>
      </c>
      <c r="B2499" t="s">
        <v>5147</v>
      </c>
      <c r="D2499" s="3">
        <v>1650</v>
      </c>
      <c r="F2499" s="14" t="e">
        <f>(Table1[[#This Row],[2021]]-Table1[[#This Row],[2020]])/Table1[[#This Row],[2020]]</f>
        <v>#DIV/0!</v>
      </c>
      <c r="G2499">
        <v>1650</v>
      </c>
    </row>
    <row r="2500" spans="1:7" x14ac:dyDescent="0.25">
      <c r="A2500" t="s">
        <v>5148</v>
      </c>
      <c r="B2500" t="s">
        <v>5149</v>
      </c>
      <c r="C2500" s="3">
        <v>43501</v>
      </c>
      <c r="F2500" s="14">
        <f>(Table1[[#This Row],[2021]]-Table1[[#This Row],[2020]])/Table1[[#This Row],[2020]]</f>
        <v>-1</v>
      </c>
      <c r="G2500">
        <v>43501</v>
      </c>
    </row>
    <row r="2501" spans="1:7" x14ac:dyDescent="0.25">
      <c r="A2501" t="s">
        <v>110</v>
      </c>
      <c r="B2501" t="s">
        <v>5150</v>
      </c>
      <c r="C2501" s="3">
        <v>345330.56</v>
      </c>
      <c r="F2501" s="14">
        <f>(Table1[[#This Row],[2021]]-Table1[[#This Row],[2020]])/Table1[[#This Row],[2020]]</f>
        <v>-1</v>
      </c>
      <c r="G2501">
        <v>345330.56</v>
      </c>
    </row>
    <row r="2502" spans="1:7" x14ac:dyDescent="0.25">
      <c r="A2502" t="s">
        <v>5151</v>
      </c>
      <c r="B2502" t="s">
        <v>5152</v>
      </c>
      <c r="C2502" s="3">
        <v>450</v>
      </c>
      <c r="F2502" s="14">
        <f>(Table1[[#This Row],[2021]]-Table1[[#This Row],[2020]])/Table1[[#This Row],[2020]]</f>
        <v>-1</v>
      </c>
      <c r="G2502">
        <v>450</v>
      </c>
    </row>
    <row r="2503" spans="1:7" x14ac:dyDescent="0.25">
      <c r="A2503" t="s">
        <v>5153</v>
      </c>
      <c r="B2503" t="s">
        <v>5154</v>
      </c>
      <c r="C2503" s="3">
        <v>150</v>
      </c>
      <c r="F2503" s="14">
        <f>(Table1[[#This Row],[2021]]-Table1[[#This Row],[2020]])/Table1[[#This Row],[2020]]</f>
        <v>-1</v>
      </c>
      <c r="G2503">
        <v>150</v>
      </c>
    </row>
    <row r="2504" spans="1:7" x14ac:dyDescent="0.25">
      <c r="A2504" t="s">
        <v>5155</v>
      </c>
      <c r="B2504" t="s">
        <v>5156</v>
      </c>
      <c r="C2504" s="3">
        <v>-2.2737367544323211E-13</v>
      </c>
      <c r="F2504" s="14">
        <f>(Table1[[#This Row],[2021]]-Table1[[#This Row],[2020]])/Table1[[#This Row],[2020]]</f>
        <v>-1</v>
      </c>
      <c r="G2504">
        <v>-2.2737367544323211E-13</v>
      </c>
    </row>
    <row r="2505" spans="1:7" x14ac:dyDescent="0.25">
      <c r="A2505" t="s">
        <v>5157</v>
      </c>
      <c r="B2505" t="s">
        <v>5158</v>
      </c>
      <c r="C2505" s="3">
        <v>554014.28</v>
      </c>
      <c r="F2505" s="14">
        <f>(Table1[[#This Row],[2021]]-Table1[[#This Row],[2020]])/Table1[[#This Row],[2020]]</f>
        <v>-1</v>
      </c>
      <c r="G2505">
        <v>554014.28</v>
      </c>
    </row>
    <row r="2506" spans="1:7" x14ac:dyDescent="0.25">
      <c r="A2506" t="s">
        <v>5159</v>
      </c>
      <c r="B2506" t="s">
        <v>5160</v>
      </c>
      <c r="C2506" s="3">
        <v>3300</v>
      </c>
      <c r="F2506" s="14">
        <f>(Table1[[#This Row],[2021]]-Table1[[#This Row],[2020]])/Table1[[#This Row],[2020]]</f>
        <v>-1</v>
      </c>
      <c r="G2506">
        <v>3300</v>
      </c>
    </row>
    <row r="2507" spans="1:7" x14ac:dyDescent="0.25">
      <c r="A2507" t="s">
        <v>725</v>
      </c>
      <c r="B2507" t="s">
        <v>5161</v>
      </c>
      <c r="D2507" s="3">
        <v>83280.329999999987</v>
      </c>
      <c r="F2507" s="14" t="e">
        <f>(Table1[[#This Row],[2021]]-Table1[[#This Row],[2020]])/Table1[[#This Row],[2020]]</f>
        <v>#DIV/0!</v>
      </c>
      <c r="G2507">
        <v>83280.329999999987</v>
      </c>
    </row>
    <row r="2508" spans="1:7" x14ac:dyDescent="0.25">
      <c r="A2508" t="s">
        <v>5162</v>
      </c>
      <c r="B2508" t="s">
        <v>5163</v>
      </c>
      <c r="D2508" s="3">
        <v>85</v>
      </c>
      <c r="F2508" s="14" t="e">
        <f>(Table1[[#This Row],[2021]]-Table1[[#This Row],[2020]])/Table1[[#This Row],[2020]]</f>
        <v>#DIV/0!</v>
      </c>
      <c r="G2508">
        <v>85</v>
      </c>
    </row>
    <row r="2509" spans="1:7" x14ac:dyDescent="0.25">
      <c r="A2509" t="s">
        <v>5164</v>
      </c>
      <c r="B2509" t="s">
        <v>5165</v>
      </c>
      <c r="D2509" s="3">
        <v>295</v>
      </c>
      <c r="F2509" s="14" t="e">
        <f>(Table1[[#This Row],[2021]]-Table1[[#This Row],[2020]])/Table1[[#This Row],[2020]]</f>
        <v>#DIV/0!</v>
      </c>
      <c r="G2509">
        <v>295</v>
      </c>
    </row>
    <row r="2510" spans="1:7" x14ac:dyDescent="0.25">
      <c r="A2510" t="s">
        <v>5166</v>
      </c>
      <c r="B2510" t="s">
        <v>5167</v>
      </c>
      <c r="D2510" s="3">
        <v>30000</v>
      </c>
      <c r="F2510" s="14" t="e">
        <f>(Table1[[#This Row],[2021]]-Table1[[#This Row],[2020]])/Table1[[#This Row],[2020]]</f>
        <v>#DIV/0!</v>
      </c>
      <c r="G2510">
        <v>30000</v>
      </c>
    </row>
    <row r="2511" spans="1:7" x14ac:dyDescent="0.25">
      <c r="A2511" t="s">
        <v>215</v>
      </c>
      <c r="B2511" t="s">
        <v>5168</v>
      </c>
      <c r="C2511" s="3">
        <v>81625</v>
      </c>
      <c r="F2511" s="14">
        <f>(Table1[[#This Row],[2021]]-Table1[[#This Row],[2020]])/Table1[[#This Row],[2020]]</f>
        <v>-1</v>
      </c>
      <c r="G2511">
        <v>81625</v>
      </c>
    </row>
    <row r="2512" spans="1:7" x14ac:dyDescent="0.25">
      <c r="A2512" t="s">
        <v>5169</v>
      </c>
      <c r="B2512" t="s">
        <v>5170</v>
      </c>
      <c r="D2512" s="3">
        <v>132000</v>
      </c>
      <c r="F2512" s="14" t="e">
        <f>(Table1[[#This Row],[2021]]-Table1[[#This Row],[2020]])/Table1[[#This Row],[2020]]</f>
        <v>#DIV/0!</v>
      </c>
      <c r="G2512">
        <v>132000</v>
      </c>
    </row>
    <row r="2513" spans="1:7" x14ac:dyDescent="0.25">
      <c r="A2513" t="s">
        <v>5171</v>
      </c>
      <c r="B2513" t="s">
        <v>5172</v>
      </c>
      <c r="C2513" s="3">
        <v>2631579</v>
      </c>
      <c r="F2513" s="14">
        <f>(Table1[[#This Row],[2021]]-Table1[[#This Row],[2020]])/Table1[[#This Row],[2020]]</f>
        <v>-1</v>
      </c>
      <c r="G2513">
        <v>2631579</v>
      </c>
    </row>
    <row r="2514" spans="1:7" x14ac:dyDescent="0.25">
      <c r="A2514" t="s">
        <v>5173</v>
      </c>
      <c r="B2514" t="s">
        <v>5174</v>
      </c>
      <c r="C2514" s="3">
        <v>500</v>
      </c>
      <c r="F2514" s="14">
        <f>(Table1[[#This Row],[2021]]-Table1[[#This Row],[2020]])/Table1[[#This Row],[2020]]</f>
        <v>-1</v>
      </c>
      <c r="G2514">
        <v>500</v>
      </c>
    </row>
    <row r="2515" spans="1:7" x14ac:dyDescent="0.25">
      <c r="A2515" t="s">
        <v>5175</v>
      </c>
      <c r="B2515" t="s">
        <v>5176</v>
      </c>
      <c r="C2515" s="3">
        <v>69759</v>
      </c>
      <c r="F2515" s="14">
        <f>(Table1[[#This Row],[2021]]-Table1[[#This Row],[2020]])/Table1[[#This Row],[2020]]</f>
        <v>-1</v>
      </c>
      <c r="G2515">
        <v>69759</v>
      </c>
    </row>
    <row r="2516" spans="1:7" x14ac:dyDescent="0.25">
      <c r="A2516" t="s">
        <v>5177</v>
      </c>
      <c r="B2516" t="s">
        <v>5178</v>
      </c>
      <c r="D2516" s="3">
        <v>45640.86</v>
      </c>
      <c r="F2516" s="14" t="e">
        <f>(Table1[[#This Row],[2021]]-Table1[[#This Row],[2020]])/Table1[[#This Row],[2020]]</f>
        <v>#DIV/0!</v>
      </c>
      <c r="G2516">
        <v>45640.86</v>
      </c>
    </row>
    <row r="2517" spans="1:7" x14ac:dyDescent="0.25">
      <c r="A2517" t="s">
        <v>5179</v>
      </c>
      <c r="B2517" t="s">
        <v>5180</v>
      </c>
      <c r="C2517" s="3">
        <v>1750</v>
      </c>
      <c r="F2517" s="14">
        <f>(Table1[[#This Row],[2021]]-Table1[[#This Row],[2020]])/Table1[[#This Row],[2020]]</f>
        <v>-1</v>
      </c>
      <c r="G2517">
        <v>1750</v>
      </c>
    </row>
    <row r="2518" spans="1:7" x14ac:dyDescent="0.25">
      <c r="A2518" t="s">
        <v>602</v>
      </c>
      <c r="B2518" t="s">
        <v>5181</v>
      </c>
      <c r="C2518" s="3">
        <v>2500</v>
      </c>
      <c r="F2518" s="14">
        <f>(Table1[[#This Row],[2021]]-Table1[[#This Row],[2020]])/Table1[[#This Row],[2020]]</f>
        <v>-1</v>
      </c>
      <c r="G2518">
        <v>2500</v>
      </c>
    </row>
    <row r="2519" spans="1:7" x14ac:dyDescent="0.25">
      <c r="A2519" t="s">
        <v>317</v>
      </c>
      <c r="B2519" t="s">
        <v>5182</v>
      </c>
      <c r="C2519" s="3">
        <v>0</v>
      </c>
      <c r="D2519" s="3">
        <v>217539</v>
      </c>
      <c r="F2519" s="14" t="e">
        <f>(Table1[[#This Row],[2021]]-Table1[[#This Row],[2020]])/Table1[[#This Row],[2020]]</f>
        <v>#DIV/0!</v>
      </c>
      <c r="G2519">
        <v>217539</v>
      </c>
    </row>
    <row r="2520" spans="1:7" x14ac:dyDescent="0.25">
      <c r="A2520" t="s">
        <v>5183</v>
      </c>
      <c r="B2520" t="s">
        <v>5184</v>
      </c>
      <c r="C2520" s="3">
        <v>150</v>
      </c>
      <c r="F2520" s="14">
        <f>(Table1[[#This Row],[2021]]-Table1[[#This Row],[2020]])/Table1[[#This Row],[2020]]</f>
        <v>-1</v>
      </c>
      <c r="G2520">
        <v>150</v>
      </c>
    </row>
    <row r="2521" spans="1:7" x14ac:dyDescent="0.25">
      <c r="A2521" t="s">
        <v>5185</v>
      </c>
      <c r="B2521" t="s">
        <v>5186</v>
      </c>
      <c r="D2521" s="3">
        <v>350</v>
      </c>
      <c r="F2521" s="14" t="e">
        <f>(Table1[[#This Row],[2021]]-Table1[[#This Row],[2020]])/Table1[[#This Row],[2020]]</f>
        <v>#DIV/0!</v>
      </c>
      <c r="G2521">
        <v>350</v>
      </c>
    </row>
    <row r="2522" spans="1:7" x14ac:dyDescent="0.25">
      <c r="A2522" t="s">
        <v>5187</v>
      </c>
      <c r="B2522" t="s">
        <v>5188</v>
      </c>
      <c r="C2522" s="3">
        <v>3777.5</v>
      </c>
      <c r="F2522" s="14">
        <f>(Table1[[#This Row],[2021]]-Table1[[#This Row],[2020]])/Table1[[#This Row],[2020]]</f>
        <v>-1</v>
      </c>
      <c r="G2522">
        <v>3777.5</v>
      </c>
    </row>
    <row r="2523" spans="1:7" x14ac:dyDescent="0.25">
      <c r="A2523" t="s">
        <v>5189</v>
      </c>
      <c r="B2523" t="s">
        <v>5190</v>
      </c>
      <c r="D2523" s="3">
        <v>2389.6</v>
      </c>
      <c r="F2523" s="14" t="e">
        <f>(Table1[[#This Row],[2021]]-Table1[[#This Row],[2020]])/Table1[[#This Row],[2020]]</f>
        <v>#DIV/0!</v>
      </c>
      <c r="G2523">
        <v>2389.6</v>
      </c>
    </row>
    <row r="2524" spans="1:7" x14ac:dyDescent="0.25">
      <c r="A2524" t="s">
        <v>505</v>
      </c>
      <c r="B2524" t="s">
        <v>5191</v>
      </c>
      <c r="C2524" s="3">
        <v>6930</v>
      </c>
      <c r="F2524" s="14">
        <f>(Table1[[#This Row],[2021]]-Table1[[#This Row],[2020]])/Table1[[#This Row],[2020]]</f>
        <v>-1</v>
      </c>
      <c r="G2524">
        <v>6930</v>
      </c>
    </row>
    <row r="2525" spans="1:7" x14ac:dyDescent="0.25">
      <c r="A2525" t="s">
        <v>5192</v>
      </c>
      <c r="B2525" t="s">
        <v>5193</v>
      </c>
      <c r="D2525" s="3">
        <v>9811.2000000000007</v>
      </c>
      <c r="F2525" s="14" t="e">
        <f>(Table1[[#This Row],[2021]]-Table1[[#This Row],[2020]])/Table1[[#This Row],[2020]]</f>
        <v>#DIV/0!</v>
      </c>
      <c r="G2525">
        <v>9811.2000000000007</v>
      </c>
    </row>
    <row r="2526" spans="1:7" x14ac:dyDescent="0.25">
      <c r="A2526" t="s">
        <v>5194</v>
      </c>
      <c r="B2526" t="s">
        <v>5195</v>
      </c>
      <c r="D2526" s="3">
        <v>9811.2000000000007</v>
      </c>
      <c r="F2526" s="14" t="e">
        <f>(Table1[[#This Row],[2021]]-Table1[[#This Row],[2020]])/Table1[[#This Row],[2020]]</f>
        <v>#DIV/0!</v>
      </c>
      <c r="G2526">
        <v>9811.2000000000007</v>
      </c>
    </row>
    <row r="2527" spans="1:7" x14ac:dyDescent="0.25">
      <c r="A2527" t="s">
        <v>168</v>
      </c>
      <c r="B2527" t="s">
        <v>5196</v>
      </c>
      <c r="C2527" s="3">
        <v>145533</v>
      </c>
      <c r="F2527" s="14">
        <f>(Table1[[#This Row],[2021]]-Table1[[#This Row],[2020]])/Table1[[#This Row],[2020]]</f>
        <v>-1</v>
      </c>
      <c r="G2527">
        <v>145533</v>
      </c>
    </row>
    <row r="2528" spans="1:7" x14ac:dyDescent="0.25">
      <c r="A2528" t="s">
        <v>5197</v>
      </c>
      <c r="B2528" t="s">
        <v>5198</v>
      </c>
      <c r="D2528" s="3">
        <v>18255.2</v>
      </c>
      <c r="F2528" s="14" t="e">
        <f>(Table1[[#This Row],[2021]]-Table1[[#This Row],[2020]])/Table1[[#This Row],[2020]]</f>
        <v>#DIV/0!</v>
      </c>
      <c r="G2528">
        <v>18255.2</v>
      </c>
    </row>
    <row r="2529" spans="1:7" x14ac:dyDescent="0.25">
      <c r="A2529" t="s">
        <v>5199</v>
      </c>
      <c r="B2529" t="s">
        <v>5200</v>
      </c>
      <c r="C2529" s="3">
        <v>750</v>
      </c>
      <c r="F2529" s="14">
        <f>(Table1[[#This Row],[2021]]-Table1[[#This Row],[2020]])/Table1[[#This Row],[2020]]</f>
        <v>-1</v>
      </c>
      <c r="G2529">
        <v>750</v>
      </c>
    </row>
    <row r="2530" spans="1:7" x14ac:dyDescent="0.25">
      <c r="A2530" t="s">
        <v>5201</v>
      </c>
      <c r="B2530" t="s">
        <v>5202</v>
      </c>
      <c r="C2530" s="3">
        <v>3280.57</v>
      </c>
      <c r="F2530" s="14">
        <f>(Table1[[#This Row],[2021]]-Table1[[#This Row],[2020]])/Table1[[#This Row],[2020]]</f>
        <v>-1</v>
      </c>
      <c r="G2530">
        <v>3280.57</v>
      </c>
    </row>
    <row r="2531" spans="1:7" x14ac:dyDescent="0.25">
      <c r="A2531" t="s">
        <v>5203</v>
      </c>
      <c r="B2531" t="s">
        <v>5204</v>
      </c>
      <c r="D2531" s="3">
        <v>70000</v>
      </c>
      <c r="F2531" s="14" t="e">
        <f>(Table1[[#This Row],[2021]]-Table1[[#This Row],[2020]])/Table1[[#This Row],[2020]]</f>
        <v>#DIV/0!</v>
      </c>
      <c r="G2531">
        <v>70000</v>
      </c>
    </row>
    <row r="2532" spans="1:7" x14ac:dyDescent="0.25">
      <c r="A2532" t="s">
        <v>5205</v>
      </c>
      <c r="B2532" t="s">
        <v>5206</v>
      </c>
      <c r="C2532" s="3">
        <v>30000</v>
      </c>
      <c r="F2532" s="14">
        <f>(Table1[[#This Row],[2021]]-Table1[[#This Row],[2020]])/Table1[[#This Row],[2020]]</f>
        <v>-1</v>
      </c>
      <c r="G2532">
        <v>30000</v>
      </c>
    </row>
    <row r="2533" spans="1:7" x14ac:dyDescent="0.25">
      <c r="A2533" t="s">
        <v>5207</v>
      </c>
      <c r="B2533" t="s">
        <v>5208</v>
      </c>
      <c r="C2533" s="3">
        <v>150</v>
      </c>
      <c r="F2533" s="14">
        <f>(Table1[[#This Row],[2021]]-Table1[[#This Row],[2020]])/Table1[[#This Row],[2020]]</f>
        <v>-1</v>
      </c>
      <c r="G2533">
        <v>150</v>
      </c>
    </row>
    <row r="2534" spans="1:7" x14ac:dyDescent="0.25">
      <c r="A2534" t="s">
        <v>5209</v>
      </c>
      <c r="B2534" t="s">
        <v>5210</v>
      </c>
      <c r="D2534" s="3">
        <v>20181</v>
      </c>
      <c r="F2534" s="14" t="e">
        <f>(Table1[[#This Row],[2021]]-Table1[[#This Row],[2020]])/Table1[[#This Row],[2020]]</f>
        <v>#DIV/0!</v>
      </c>
      <c r="G2534">
        <v>20181</v>
      </c>
    </row>
    <row r="2535" spans="1:7" x14ac:dyDescent="0.25">
      <c r="A2535" t="s">
        <v>5211</v>
      </c>
      <c r="B2535" t="s">
        <v>5212</v>
      </c>
      <c r="C2535" s="3">
        <v>11642.4</v>
      </c>
      <c r="F2535" s="14">
        <f>(Table1[[#This Row],[2021]]-Table1[[#This Row],[2020]])/Table1[[#This Row],[2020]]</f>
        <v>-1</v>
      </c>
      <c r="G2535">
        <v>11642.4</v>
      </c>
    </row>
    <row r="2536" spans="1:7" x14ac:dyDescent="0.25">
      <c r="A2536" t="s">
        <v>298</v>
      </c>
      <c r="B2536" t="s">
        <v>5213</v>
      </c>
      <c r="D2536" s="3">
        <v>15393</v>
      </c>
      <c r="E2536">
        <v>40062.75</v>
      </c>
      <c r="F2536" s="14" t="e">
        <f>(Table1[[#This Row],[2021]]-Table1[[#This Row],[2020]])/Table1[[#This Row],[2020]]</f>
        <v>#DIV/0!</v>
      </c>
      <c r="G2536">
        <v>55455.75</v>
      </c>
    </row>
    <row r="2537" spans="1:7" x14ac:dyDescent="0.25">
      <c r="A2537" t="s">
        <v>5214</v>
      </c>
      <c r="B2537" t="s">
        <v>5215</v>
      </c>
      <c r="C2537" s="3">
        <v>1837.5</v>
      </c>
      <c r="F2537" s="14">
        <f>(Table1[[#This Row],[2021]]-Table1[[#This Row],[2020]])/Table1[[#This Row],[2020]]</f>
        <v>-1</v>
      </c>
      <c r="G2537">
        <v>1837.5</v>
      </c>
    </row>
    <row r="2538" spans="1:7" x14ac:dyDescent="0.25">
      <c r="A2538" t="s">
        <v>5216</v>
      </c>
      <c r="B2538" t="s">
        <v>5217</v>
      </c>
      <c r="C2538" s="3">
        <v>3300</v>
      </c>
      <c r="F2538" s="14">
        <f>(Table1[[#This Row],[2021]]-Table1[[#This Row],[2020]])/Table1[[#This Row],[2020]]</f>
        <v>-1</v>
      </c>
      <c r="G2538">
        <v>3300</v>
      </c>
    </row>
    <row r="2539" spans="1:7" x14ac:dyDescent="0.25">
      <c r="A2539" t="s">
        <v>5218</v>
      </c>
      <c r="B2539" t="s">
        <v>5219</v>
      </c>
      <c r="C2539" s="3">
        <v>1650</v>
      </c>
      <c r="F2539" s="14">
        <f>(Table1[[#This Row],[2021]]-Table1[[#This Row],[2020]])/Table1[[#This Row],[2020]]</f>
        <v>-1</v>
      </c>
      <c r="G2539">
        <v>1650</v>
      </c>
    </row>
    <row r="2540" spans="1:7" x14ac:dyDescent="0.25">
      <c r="A2540" t="s">
        <v>5220</v>
      </c>
      <c r="B2540" t="s">
        <v>5221</v>
      </c>
      <c r="C2540" s="3">
        <v>2200</v>
      </c>
      <c r="F2540" s="14">
        <f>(Table1[[#This Row],[2021]]-Table1[[#This Row],[2020]])/Table1[[#This Row],[2020]]</f>
        <v>-1</v>
      </c>
      <c r="G2540">
        <v>2200</v>
      </c>
    </row>
    <row r="2541" spans="1:7" x14ac:dyDescent="0.25">
      <c r="A2541" t="s">
        <v>5222</v>
      </c>
      <c r="B2541" t="s">
        <v>5223</v>
      </c>
      <c r="C2541" s="3">
        <v>2000</v>
      </c>
      <c r="F2541" s="14">
        <f>(Table1[[#This Row],[2021]]-Table1[[#This Row],[2020]])/Table1[[#This Row],[2020]]</f>
        <v>-1</v>
      </c>
      <c r="G2541">
        <v>2000</v>
      </c>
    </row>
    <row r="2542" spans="1:7" x14ac:dyDescent="0.25">
      <c r="B2542" t="s">
        <v>5224</v>
      </c>
      <c r="C2542" s="3">
        <v>131.25</v>
      </c>
      <c r="F2542" s="14">
        <f>(Table1[[#This Row],[2021]]-Table1[[#This Row],[2020]])/Table1[[#This Row],[2020]]</f>
        <v>-1</v>
      </c>
      <c r="G2542">
        <v>131.25</v>
      </c>
    </row>
    <row r="2543" spans="1:7" x14ac:dyDescent="0.25">
      <c r="A2543" t="s">
        <v>5225</v>
      </c>
      <c r="B2543" t="s">
        <v>5226</v>
      </c>
      <c r="C2543" s="3">
        <v>3187.61</v>
      </c>
      <c r="F2543" s="14">
        <f>(Table1[[#This Row],[2021]]-Table1[[#This Row],[2020]])/Table1[[#This Row],[2020]]</f>
        <v>-1</v>
      </c>
      <c r="G2543">
        <v>3187.61</v>
      </c>
    </row>
    <row r="2544" spans="1:7" x14ac:dyDescent="0.25">
      <c r="A2544" t="s">
        <v>5227</v>
      </c>
      <c r="B2544" t="s">
        <v>5228</v>
      </c>
      <c r="C2544" s="3">
        <v>1800</v>
      </c>
      <c r="F2544" s="14">
        <f>(Table1[[#This Row],[2021]]-Table1[[#This Row],[2020]])/Table1[[#This Row],[2020]]</f>
        <v>-1</v>
      </c>
      <c r="G2544">
        <v>1800</v>
      </c>
    </row>
    <row r="2545" spans="1:7" x14ac:dyDescent="0.25">
      <c r="A2545" t="s">
        <v>580</v>
      </c>
      <c r="B2545" t="s">
        <v>5229</v>
      </c>
      <c r="C2545" s="3">
        <v>3600</v>
      </c>
      <c r="F2545" s="14">
        <f>(Table1[[#This Row],[2021]]-Table1[[#This Row],[2020]])/Table1[[#This Row],[2020]]</f>
        <v>-1</v>
      </c>
      <c r="G2545">
        <v>3600</v>
      </c>
    </row>
    <row r="2546" spans="1:7" x14ac:dyDescent="0.25">
      <c r="A2546" t="s">
        <v>5230</v>
      </c>
      <c r="B2546" t="s">
        <v>5231</v>
      </c>
      <c r="C2546" s="3">
        <v>1800</v>
      </c>
      <c r="F2546" s="14">
        <f>(Table1[[#This Row],[2021]]-Table1[[#This Row],[2020]])/Table1[[#This Row],[2020]]</f>
        <v>-1</v>
      </c>
      <c r="G2546">
        <v>1800</v>
      </c>
    </row>
    <row r="2547" spans="1:7" x14ac:dyDescent="0.25">
      <c r="A2547" t="s">
        <v>627</v>
      </c>
      <c r="B2547" t="s">
        <v>5232</v>
      </c>
      <c r="D2547" s="3">
        <v>1295</v>
      </c>
      <c r="F2547" s="14" t="e">
        <f>(Table1[[#This Row],[2021]]-Table1[[#This Row],[2020]])/Table1[[#This Row],[2020]]</f>
        <v>#DIV/0!</v>
      </c>
      <c r="G2547">
        <v>1295</v>
      </c>
    </row>
    <row r="2548" spans="1:7" x14ac:dyDescent="0.25">
      <c r="A2548" t="s">
        <v>5233</v>
      </c>
      <c r="B2548" t="s">
        <v>5234</v>
      </c>
      <c r="C2548" s="3">
        <v>150</v>
      </c>
      <c r="F2548" s="14">
        <f>(Table1[[#This Row],[2021]]-Table1[[#This Row],[2020]])/Table1[[#This Row],[2020]]</f>
        <v>-1</v>
      </c>
      <c r="G2548">
        <v>150</v>
      </c>
    </row>
    <row r="2549" spans="1:7" x14ac:dyDescent="0.25">
      <c r="A2549" t="s">
        <v>5235</v>
      </c>
      <c r="B2549" t="s">
        <v>5236</v>
      </c>
      <c r="C2549" s="3">
        <v>8846.75</v>
      </c>
      <c r="F2549" s="14">
        <f>(Table1[[#This Row],[2021]]-Table1[[#This Row],[2020]])/Table1[[#This Row],[2020]]</f>
        <v>-1</v>
      </c>
      <c r="G2549">
        <v>8846.75</v>
      </c>
    </row>
    <row r="2550" spans="1:7" x14ac:dyDescent="0.25">
      <c r="A2550" t="s">
        <v>5237</v>
      </c>
      <c r="B2550" t="s">
        <v>5238</v>
      </c>
      <c r="C2550" s="3">
        <v>233466.66</v>
      </c>
      <c r="F2550" s="14">
        <f>(Table1[[#This Row],[2021]]-Table1[[#This Row],[2020]])/Table1[[#This Row],[2020]]</f>
        <v>-1</v>
      </c>
      <c r="G2550">
        <v>233466.66</v>
      </c>
    </row>
    <row r="2551" spans="1:7" x14ac:dyDescent="0.25">
      <c r="A2551" t="s">
        <v>5239</v>
      </c>
      <c r="B2551" t="s">
        <v>5240</v>
      </c>
      <c r="C2551" s="3">
        <v>1000</v>
      </c>
      <c r="F2551" s="14">
        <f>(Table1[[#This Row],[2021]]-Table1[[#This Row],[2020]])/Table1[[#This Row],[2020]]</f>
        <v>-1</v>
      </c>
      <c r="G2551">
        <v>1000</v>
      </c>
    </row>
    <row r="2552" spans="1:7" x14ac:dyDescent="0.25">
      <c r="A2552" t="s">
        <v>5241</v>
      </c>
      <c r="B2552" t="s">
        <v>5242</v>
      </c>
      <c r="C2552" s="3">
        <v>14432.5</v>
      </c>
      <c r="F2552" s="14">
        <f>(Table1[[#This Row],[2021]]-Table1[[#This Row],[2020]])/Table1[[#This Row],[2020]]</f>
        <v>-1</v>
      </c>
      <c r="G2552">
        <v>14432.5</v>
      </c>
    </row>
    <row r="2553" spans="1:7" x14ac:dyDescent="0.25">
      <c r="A2553" t="s">
        <v>5243</v>
      </c>
      <c r="B2553" t="s">
        <v>5244</v>
      </c>
      <c r="C2553" s="3">
        <v>150</v>
      </c>
      <c r="F2553" s="14">
        <f>(Table1[[#This Row],[2021]]-Table1[[#This Row],[2020]])/Table1[[#This Row],[2020]]</f>
        <v>-1</v>
      </c>
      <c r="G2553">
        <v>150</v>
      </c>
    </row>
    <row r="2554" spans="1:7" x14ac:dyDescent="0.25">
      <c r="A2554" t="s">
        <v>5245</v>
      </c>
      <c r="B2554" t="s">
        <v>5246</v>
      </c>
      <c r="D2554" s="3">
        <v>495.84</v>
      </c>
      <c r="F2554" s="14" t="e">
        <f>(Table1[[#This Row],[2021]]-Table1[[#This Row],[2020]])/Table1[[#This Row],[2020]]</f>
        <v>#DIV/0!</v>
      </c>
      <c r="G2554">
        <v>495.84</v>
      </c>
    </row>
    <row r="2555" spans="1:7" x14ac:dyDescent="0.25">
      <c r="A2555" t="s">
        <v>5247</v>
      </c>
      <c r="B2555" t="s">
        <v>5248</v>
      </c>
      <c r="C2555" s="3">
        <v>1500</v>
      </c>
      <c r="F2555" s="14">
        <f>(Table1[[#This Row],[2021]]-Table1[[#This Row],[2020]])/Table1[[#This Row],[2020]]</f>
        <v>-1</v>
      </c>
      <c r="G2555">
        <v>1500</v>
      </c>
    </row>
    <row r="2556" spans="1:7" x14ac:dyDescent="0.25">
      <c r="A2556" t="s">
        <v>5249</v>
      </c>
      <c r="B2556" t="s">
        <v>5250</v>
      </c>
      <c r="D2556" s="3">
        <v>35092.82</v>
      </c>
      <c r="E2556">
        <v>4987.5</v>
      </c>
      <c r="F2556" s="14" t="e">
        <f>(Table1[[#This Row],[2021]]-Table1[[#This Row],[2020]])/Table1[[#This Row],[2020]]</f>
        <v>#DIV/0!</v>
      </c>
      <c r="G2556">
        <v>40080.32</v>
      </c>
    </row>
    <row r="2557" spans="1:7" x14ac:dyDescent="0.25">
      <c r="A2557" t="s">
        <v>5251</v>
      </c>
      <c r="B2557" t="s">
        <v>5252</v>
      </c>
      <c r="C2557" s="3">
        <v>3000</v>
      </c>
      <c r="F2557" s="14">
        <f>(Table1[[#This Row],[2021]]-Table1[[#This Row],[2020]])/Table1[[#This Row],[2020]]</f>
        <v>-1</v>
      </c>
      <c r="G2557">
        <v>3000</v>
      </c>
    </row>
    <row r="2558" spans="1:7" x14ac:dyDescent="0.25">
      <c r="A2558" t="s">
        <v>5253</v>
      </c>
      <c r="B2558" t="s">
        <v>5254</v>
      </c>
      <c r="C2558" s="3">
        <v>4400</v>
      </c>
      <c r="F2558" s="14">
        <f>(Table1[[#This Row],[2021]]-Table1[[#This Row],[2020]])/Table1[[#This Row],[2020]]</f>
        <v>-1</v>
      </c>
      <c r="G2558">
        <v>4400</v>
      </c>
    </row>
    <row r="2559" spans="1:7" x14ac:dyDescent="0.25">
      <c r="A2559" t="s">
        <v>5255</v>
      </c>
      <c r="B2559" t="s">
        <v>5256</v>
      </c>
      <c r="D2559" s="3">
        <v>1000</v>
      </c>
      <c r="F2559" s="14" t="e">
        <f>(Table1[[#This Row],[2021]]-Table1[[#This Row],[2020]])/Table1[[#This Row],[2020]]</f>
        <v>#DIV/0!</v>
      </c>
      <c r="G2559">
        <v>1000</v>
      </c>
    </row>
    <row r="2560" spans="1:7" x14ac:dyDescent="0.25">
      <c r="A2560" t="s">
        <v>5257</v>
      </c>
      <c r="B2560" t="s">
        <v>5258</v>
      </c>
      <c r="C2560" s="3">
        <v>12366.68</v>
      </c>
      <c r="F2560" s="14">
        <f>(Table1[[#This Row],[2021]]-Table1[[#This Row],[2020]])/Table1[[#This Row],[2020]]</f>
        <v>-1</v>
      </c>
      <c r="G2560">
        <v>12366.68</v>
      </c>
    </row>
    <row r="2561" spans="1:7" x14ac:dyDescent="0.25">
      <c r="A2561" t="s">
        <v>5259</v>
      </c>
      <c r="B2561" t="s">
        <v>5260</v>
      </c>
      <c r="D2561" s="3">
        <v>1000</v>
      </c>
      <c r="F2561" s="14" t="e">
        <f>(Table1[[#This Row],[2021]]-Table1[[#This Row],[2020]])/Table1[[#This Row],[2020]]</f>
        <v>#DIV/0!</v>
      </c>
      <c r="G2561">
        <v>1000</v>
      </c>
    </row>
    <row r="2562" spans="1:7" x14ac:dyDescent="0.25">
      <c r="A2562" t="s">
        <v>5261</v>
      </c>
      <c r="B2562" t="s">
        <v>5262</v>
      </c>
      <c r="D2562" s="3">
        <v>1000</v>
      </c>
      <c r="F2562" s="14" t="e">
        <f>(Table1[[#This Row],[2021]]-Table1[[#This Row],[2020]])/Table1[[#This Row],[2020]]</f>
        <v>#DIV/0!</v>
      </c>
      <c r="G2562">
        <v>1000</v>
      </c>
    </row>
    <row r="2563" spans="1:7" x14ac:dyDescent="0.25">
      <c r="A2563" t="s">
        <v>5263</v>
      </c>
      <c r="B2563" t="s">
        <v>5264</v>
      </c>
      <c r="D2563" s="3">
        <v>257.12</v>
      </c>
      <c r="F2563" s="14" t="e">
        <f>(Table1[[#This Row],[2021]]-Table1[[#This Row],[2020]])/Table1[[#This Row],[2020]]</f>
        <v>#DIV/0!</v>
      </c>
      <c r="G2563">
        <v>257.12</v>
      </c>
    </row>
    <row r="2564" spans="1:7" x14ac:dyDescent="0.25">
      <c r="A2564" t="s">
        <v>492</v>
      </c>
      <c r="B2564" t="s">
        <v>5265</v>
      </c>
      <c r="C2564" s="3">
        <v>218244.74</v>
      </c>
      <c r="F2564" s="14">
        <f>(Table1[[#This Row],[2021]]-Table1[[#This Row],[2020]])/Table1[[#This Row],[2020]]</f>
        <v>-1</v>
      </c>
      <c r="G2564">
        <v>218244.74</v>
      </c>
    </row>
    <row r="2565" spans="1:7" x14ac:dyDescent="0.25">
      <c r="A2565" t="s">
        <v>5266</v>
      </c>
      <c r="B2565" t="s">
        <v>5267</v>
      </c>
      <c r="C2565" s="3">
        <v>902</v>
      </c>
      <c r="F2565" s="14">
        <f>(Table1[[#This Row],[2021]]-Table1[[#This Row],[2020]])/Table1[[#This Row],[2020]]</f>
        <v>-1</v>
      </c>
      <c r="G2565">
        <v>902</v>
      </c>
    </row>
    <row r="2566" spans="1:7" x14ac:dyDescent="0.25">
      <c r="A2566" t="s">
        <v>5268</v>
      </c>
      <c r="B2566" t="s">
        <v>5269</v>
      </c>
      <c r="C2566" s="3">
        <v>4536.4000000000005</v>
      </c>
      <c r="F2566" s="14">
        <f>(Table1[[#This Row],[2021]]-Table1[[#This Row],[2020]])/Table1[[#This Row],[2020]]</f>
        <v>-1</v>
      </c>
      <c r="G2566">
        <v>4536.4000000000005</v>
      </c>
    </row>
    <row r="2567" spans="1:7" x14ac:dyDescent="0.25">
      <c r="A2567" t="s">
        <v>5270</v>
      </c>
      <c r="B2567" t="s">
        <v>5271</v>
      </c>
      <c r="D2567" s="3">
        <v>2000</v>
      </c>
      <c r="F2567" s="14" t="e">
        <f>(Table1[[#This Row],[2021]]-Table1[[#This Row],[2020]])/Table1[[#This Row],[2020]]</f>
        <v>#DIV/0!</v>
      </c>
      <c r="G2567">
        <v>2000</v>
      </c>
    </row>
    <row r="2568" spans="1:7" x14ac:dyDescent="0.25">
      <c r="A2568" t="s">
        <v>5272</v>
      </c>
      <c r="B2568" t="s">
        <v>5273</v>
      </c>
      <c r="D2568" s="3">
        <v>105666</v>
      </c>
      <c r="F2568" s="14" t="e">
        <f>(Table1[[#This Row],[2021]]-Table1[[#This Row],[2020]])/Table1[[#This Row],[2020]]</f>
        <v>#DIV/0!</v>
      </c>
      <c r="G2568">
        <v>105666</v>
      </c>
    </row>
    <row r="2569" spans="1:7" x14ac:dyDescent="0.25">
      <c r="A2569" t="s">
        <v>5274</v>
      </c>
      <c r="B2569" t="s">
        <v>5275</v>
      </c>
      <c r="C2569" s="3">
        <v>4000</v>
      </c>
      <c r="F2569" s="14">
        <f>(Table1[[#This Row],[2021]]-Table1[[#This Row],[2020]])/Table1[[#This Row],[2020]]</f>
        <v>-1</v>
      </c>
      <c r="G2569">
        <v>4000</v>
      </c>
    </row>
    <row r="2570" spans="1:7" x14ac:dyDescent="0.25">
      <c r="A2570" t="s">
        <v>5276</v>
      </c>
      <c r="B2570" t="s">
        <v>5277</v>
      </c>
      <c r="D2570" s="3">
        <v>975</v>
      </c>
      <c r="F2570" s="14" t="e">
        <f>(Table1[[#This Row],[2021]]-Table1[[#This Row],[2020]])/Table1[[#This Row],[2020]]</f>
        <v>#DIV/0!</v>
      </c>
      <c r="G2570">
        <v>975</v>
      </c>
    </row>
    <row r="2571" spans="1:7" x14ac:dyDescent="0.25">
      <c r="A2571" t="s">
        <v>5278</v>
      </c>
      <c r="B2571" t="s">
        <v>5279</v>
      </c>
      <c r="D2571" s="3">
        <v>2000</v>
      </c>
      <c r="F2571" s="14" t="e">
        <f>(Table1[[#This Row],[2021]]-Table1[[#This Row],[2020]])/Table1[[#This Row],[2020]]</f>
        <v>#DIV/0!</v>
      </c>
      <c r="G2571">
        <v>2000</v>
      </c>
    </row>
    <row r="2572" spans="1:7" x14ac:dyDescent="0.25">
      <c r="A2572" t="s">
        <v>5280</v>
      </c>
      <c r="B2572" t="s">
        <v>5281</v>
      </c>
      <c r="C2572" s="3">
        <v>0</v>
      </c>
      <c r="F2572" s="14" t="e">
        <f>(Table1[[#This Row],[2021]]-Table1[[#This Row],[2020]])/Table1[[#This Row],[2020]]</f>
        <v>#DIV/0!</v>
      </c>
      <c r="G2572">
        <v>0</v>
      </c>
    </row>
    <row r="2573" spans="1:7" x14ac:dyDescent="0.25">
      <c r="A2573" t="s">
        <v>5282</v>
      </c>
      <c r="B2573" t="s">
        <v>5283</v>
      </c>
      <c r="D2573" s="3">
        <v>190502.62</v>
      </c>
      <c r="F2573" s="14" t="e">
        <f>(Table1[[#This Row],[2021]]-Table1[[#This Row],[2020]])/Table1[[#This Row],[2020]]</f>
        <v>#DIV/0!</v>
      </c>
      <c r="G2573">
        <v>190502.62</v>
      </c>
    </row>
    <row r="2574" spans="1:7" x14ac:dyDescent="0.25">
      <c r="A2574" t="s">
        <v>5284</v>
      </c>
      <c r="B2574" t="s">
        <v>5285</v>
      </c>
      <c r="C2574" s="3">
        <v>600</v>
      </c>
      <c r="F2574" s="14">
        <f>(Table1[[#This Row],[2021]]-Table1[[#This Row],[2020]])/Table1[[#This Row],[2020]]</f>
        <v>-1</v>
      </c>
      <c r="G2574">
        <v>600</v>
      </c>
    </row>
    <row r="2575" spans="1:7" x14ac:dyDescent="0.25">
      <c r="A2575" t="s">
        <v>5286</v>
      </c>
      <c r="B2575" t="s">
        <v>5287</v>
      </c>
      <c r="C2575" s="3">
        <v>2200</v>
      </c>
      <c r="F2575" s="14">
        <f>(Table1[[#This Row],[2021]]-Table1[[#This Row],[2020]])/Table1[[#This Row],[2020]]</f>
        <v>-1</v>
      </c>
      <c r="G2575">
        <v>2200</v>
      </c>
    </row>
    <row r="2576" spans="1:7" x14ac:dyDescent="0.25">
      <c r="A2576" t="s">
        <v>5288</v>
      </c>
      <c r="B2576" t="s">
        <v>5289</v>
      </c>
      <c r="D2576" s="3">
        <v>6000</v>
      </c>
      <c r="F2576" s="14" t="e">
        <f>(Table1[[#This Row],[2021]]-Table1[[#This Row],[2020]])/Table1[[#This Row],[2020]]</f>
        <v>#DIV/0!</v>
      </c>
      <c r="G2576">
        <v>6000</v>
      </c>
    </row>
    <row r="2577" spans="1:7" x14ac:dyDescent="0.25">
      <c r="A2577" t="s">
        <v>5290</v>
      </c>
      <c r="B2577" t="s">
        <v>5291</v>
      </c>
      <c r="C2577" s="3">
        <v>672.15</v>
      </c>
      <c r="F2577" s="14">
        <f>(Table1[[#This Row],[2021]]-Table1[[#This Row],[2020]])/Table1[[#This Row],[2020]]</f>
        <v>-1</v>
      </c>
      <c r="G2577">
        <v>672.15</v>
      </c>
    </row>
    <row r="2578" spans="1:7" x14ac:dyDescent="0.25">
      <c r="A2578" t="s">
        <v>5292</v>
      </c>
      <c r="B2578" t="s">
        <v>5293</v>
      </c>
      <c r="D2578" s="3">
        <v>500</v>
      </c>
      <c r="E2578">
        <v>1000</v>
      </c>
      <c r="F2578" s="14" t="e">
        <f>(Table1[[#This Row],[2021]]-Table1[[#This Row],[2020]])/Table1[[#This Row],[2020]]</f>
        <v>#DIV/0!</v>
      </c>
      <c r="G2578">
        <v>1500</v>
      </c>
    </row>
    <row r="2579" spans="1:7" x14ac:dyDescent="0.25">
      <c r="A2579" t="s">
        <v>5294</v>
      </c>
      <c r="B2579" t="s">
        <v>5295</v>
      </c>
      <c r="D2579" s="3">
        <v>750</v>
      </c>
      <c r="F2579" s="14" t="e">
        <f>(Table1[[#This Row],[2021]]-Table1[[#This Row],[2020]])/Table1[[#This Row],[2020]]</f>
        <v>#DIV/0!</v>
      </c>
      <c r="G2579">
        <v>750</v>
      </c>
    </row>
    <row r="2580" spans="1:7" x14ac:dyDescent="0.25">
      <c r="A2580" t="s">
        <v>288</v>
      </c>
      <c r="B2580" t="s">
        <v>5296</v>
      </c>
      <c r="C2580" s="3">
        <v>44037</v>
      </c>
      <c r="F2580" s="14">
        <f>(Table1[[#This Row],[2021]]-Table1[[#This Row],[2020]])/Table1[[#This Row],[2020]]</f>
        <v>-1</v>
      </c>
      <c r="G2580">
        <v>44037</v>
      </c>
    </row>
    <row r="2581" spans="1:7" x14ac:dyDescent="0.25">
      <c r="A2581" t="s">
        <v>5297</v>
      </c>
      <c r="B2581" t="s">
        <v>5298</v>
      </c>
      <c r="C2581" s="3">
        <v>10500</v>
      </c>
      <c r="F2581" s="14">
        <f>(Table1[[#This Row],[2021]]-Table1[[#This Row],[2020]])/Table1[[#This Row],[2020]]</f>
        <v>-1</v>
      </c>
      <c r="G2581">
        <v>10500</v>
      </c>
    </row>
    <row r="2582" spans="1:7" x14ac:dyDescent="0.25">
      <c r="A2582" t="s">
        <v>5299</v>
      </c>
      <c r="B2582" t="s">
        <v>5300</v>
      </c>
      <c r="D2582" s="3">
        <v>1250</v>
      </c>
      <c r="F2582" s="14" t="e">
        <f>(Table1[[#This Row],[2021]]-Table1[[#This Row],[2020]])/Table1[[#This Row],[2020]]</f>
        <v>#DIV/0!</v>
      </c>
      <c r="G2582">
        <v>1250</v>
      </c>
    </row>
    <row r="2583" spans="1:7" x14ac:dyDescent="0.25">
      <c r="A2583" t="s">
        <v>5301</v>
      </c>
      <c r="B2583" t="s">
        <v>5302</v>
      </c>
      <c r="D2583" s="3">
        <v>5000</v>
      </c>
      <c r="F2583" s="14" t="e">
        <f>(Table1[[#This Row],[2021]]-Table1[[#This Row],[2020]])/Table1[[#This Row],[2020]]</f>
        <v>#DIV/0!</v>
      </c>
      <c r="G2583">
        <v>5000</v>
      </c>
    </row>
    <row r="2584" spans="1:7" x14ac:dyDescent="0.25">
      <c r="A2584" t="s">
        <v>521</v>
      </c>
      <c r="B2584" t="s">
        <v>5303</v>
      </c>
      <c r="C2584" s="3">
        <v>6015</v>
      </c>
      <c r="D2584" s="3">
        <v>0</v>
      </c>
      <c r="F2584" s="14">
        <f>(Table1[[#This Row],[2021]]-Table1[[#This Row],[2020]])/Table1[[#This Row],[2020]]</f>
        <v>-1</v>
      </c>
      <c r="G2584">
        <v>6015</v>
      </c>
    </row>
    <row r="2585" spans="1:7" x14ac:dyDescent="0.25">
      <c r="A2585" t="s">
        <v>5304</v>
      </c>
      <c r="B2585" t="s">
        <v>5305</v>
      </c>
      <c r="C2585" s="3">
        <v>6505</v>
      </c>
      <c r="F2585" s="14">
        <f>(Table1[[#This Row],[2021]]-Table1[[#This Row],[2020]])/Table1[[#This Row],[2020]]</f>
        <v>-1</v>
      </c>
      <c r="G2585">
        <v>6505</v>
      </c>
    </row>
    <row r="2586" spans="1:7" x14ac:dyDescent="0.25">
      <c r="A2586" t="s">
        <v>5306</v>
      </c>
      <c r="B2586" t="s">
        <v>5307</v>
      </c>
      <c r="D2586" s="3">
        <v>0</v>
      </c>
      <c r="F2586" s="14" t="e">
        <f>(Table1[[#This Row],[2021]]-Table1[[#This Row],[2020]])/Table1[[#This Row],[2020]]</f>
        <v>#DIV/0!</v>
      </c>
      <c r="G2586">
        <v>0</v>
      </c>
    </row>
    <row r="2587" spans="1:7" x14ac:dyDescent="0.25">
      <c r="A2587" t="s">
        <v>733</v>
      </c>
      <c r="B2587" t="s">
        <v>5308</v>
      </c>
      <c r="D2587" s="3">
        <v>49350</v>
      </c>
      <c r="F2587" s="14" t="e">
        <f>(Table1[[#This Row],[2021]]-Table1[[#This Row],[2020]])/Table1[[#This Row],[2020]]</f>
        <v>#DIV/0!</v>
      </c>
      <c r="G2587">
        <v>49350</v>
      </c>
    </row>
    <row r="2588" spans="1:7" x14ac:dyDescent="0.25">
      <c r="A2588" t="s">
        <v>5309</v>
      </c>
      <c r="B2588" t="s">
        <v>5310</v>
      </c>
      <c r="C2588" s="3">
        <v>434700</v>
      </c>
      <c r="F2588" s="14">
        <f>(Table1[[#This Row],[2021]]-Table1[[#This Row],[2020]])/Table1[[#This Row],[2020]]</f>
        <v>-1</v>
      </c>
      <c r="G2588">
        <v>434700</v>
      </c>
    </row>
    <row r="2589" spans="1:7" x14ac:dyDescent="0.25">
      <c r="A2589" t="s">
        <v>5311</v>
      </c>
      <c r="B2589" t="s">
        <v>5312</v>
      </c>
      <c r="D2589" s="3">
        <v>25000</v>
      </c>
      <c r="F2589" s="14" t="e">
        <f>(Table1[[#This Row],[2021]]-Table1[[#This Row],[2020]])/Table1[[#This Row],[2020]]</f>
        <v>#DIV/0!</v>
      </c>
      <c r="G2589">
        <v>25000</v>
      </c>
    </row>
    <row r="2590" spans="1:7" x14ac:dyDescent="0.25">
      <c r="A2590" t="s">
        <v>5313</v>
      </c>
      <c r="B2590" t="s">
        <v>5314</v>
      </c>
      <c r="C2590" s="3">
        <v>1425</v>
      </c>
      <c r="F2590" s="14">
        <f>(Table1[[#This Row],[2021]]-Table1[[#This Row],[2020]])/Table1[[#This Row],[2020]]</f>
        <v>-1</v>
      </c>
      <c r="G2590">
        <v>1425</v>
      </c>
    </row>
    <row r="2591" spans="1:7" x14ac:dyDescent="0.25">
      <c r="A2591" t="s">
        <v>5315</v>
      </c>
      <c r="B2591" t="s">
        <v>5316</v>
      </c>
      <c r="C2591" s="3">
        <v>242000</v>
      </c>
      <c r="F2591" s="14">
        <f>(Table1[[#This Row],[2021]]-Table1[[#This Row],[2020]])/Table1[[#This Row],[2020]]</f>
        <v>-1</v>
      </c>
      <c r="G2591">
        <v>242000</v>
      </c>
    </row>
    <row r="2592" spans="1:7" x14ac:dyDescent="0.25">
      <c r="A2592" t="s">
        <v>5317</v>
      </c>
      <c r="B2592" t="s">
        <v>5318</v>
      </c>
      <c r="D2592" s="3">
        <v>2730</v>
      </c>
      <c r="F2592" s="14" t="e">
        <f>(Table1[[#This Row],[2021]]-Table1[[#This Row],[2020]])/Table1[[#This Row],[2020]]</f>
        <v>#DIV/0!</v>
      </c>
      <c r="G2592">
        <v>2730</v>
      </c>
    </row>
    <row r="2593" spans="1:7" x14ac:dyDescent="0.25">
      <c r="A2593" t="s">
        <v>746</v>
      </c>
      <c r="B2593" t="s">
        <v>5319</v>
      </c>
      <c r="D2593" s="3">
        <v>0</v>
      </c>
      <c r="F2593" s="14" t="e">
        <f>(Table1[[#This Row],[2021]]-Table1[[#This Row],[2020]])/Table1[[#This Row],[2020]]</f>
        <v>#DIV/0!</v>
      </c>
      <c r="G2593">
        <v>0</v>
      </c>
    </row>
    <row r="2594" spans="1:7" x14ac:dyDescent="0.25">
      <c r="A2594" t="s">
        <v>5320</v>
      </c>
      <c r="B2594" t="s">
        <v>5321</v>
      </c>
      <c r="D2594" s="3">
        <v>1800</v>
      </c>
      <c r="F2594" s="14" t="e">
        <f>(Table1[[#This Row],[2021]]-Table1[[#This Row],[2020]])/Table1[[#This Row],[2020]]</f>
        <v>#DIV/0!</v>
      </c>
      <c r="G2594">
        <v>1800</v>
      </c>
    </row>
    <row r="2595" spans="1:7" x14ac:dyDescent="0.25">
      <c r="A2595" t="s">
        <v>5322</v>
      </c>
      <c r="B2595" t="s">
        <v>5323</v>
      </c>
      <c r="C2595" s="3">
        <v>4400</v>
      </c>
      <c r="F2595" s="14">
        <f>(Table1[[#This Row],[2021]]-Table1[[#This Row],[2020]])/Table1[[#This Row],[2020]]</f>
        <v>-1</v>
      </c>
      <c r="G2595">
        <v>4400</v>
      </c>
    </row>
    <row r="2596" spans="1:7" x14ac:dyDescent="0.25">
      <c r="A2596" t="s">
        <v>5324</v>
      </c>
      <c r="B2596" t="s">
        <v>5325</v>
      </c>
      <c r="C2596" s="3">
        <v>937.15</v>
      </c>
      <c r="F2596" s="14">
        <f>(Table1[[#This Row],[2021]]-Table1[[#This Row],[2020]])/Table1[[#This Row],[2020]]</f>
        <v>-1</v>
      </c>
      <c r="G2596">
        <v>937.15</v>
      </c>
    </row>
    <row r="2597" spans="1:7" x14ac:dyDescent="0.25">
      <c r="A2597" t="s">
        <v>5326</v>
      </c>
      <c r="B2597" t="s">
        <v>5327</v>
      </c>
      <c r="D2597" s="3">
        <v>550</v>
      </c>
      <c r="E2597">
        <v>1000</v>
      </c>
      <c r="F2597" s="14" t="e">
        <f>(Table1[[#This Row],[2021]]-Table1[[#This Row],[2020]])/Table1[[#This Row],[2020]]</f>
        <v>#DIV/0!</v>
      </c>
      <c r="G2597">
        <v>1550</v>
      </c>
    </row>
    <row r="2598" spans="1:7" x14ac:dyDescent="0.25">
      <c r="A2598" t="s">
        <v>5328</v>
      </c>
      <c r="B2598" t="s">
        <v>5329</v>
      </c>
      <c r="D2598" s="3">
        <v>2000</v>
      </c>
      <c r="F2598" s="14" t="e">
        <f>(Table1[[#This Row],[2021]]-Table1[[#This Row],[2020]])/Table1[[#This Row],[2020]]</f>
        <v>#DIV/0!</v>
      </c>
      <c r="G2598">
        <v>2000</v>
      </c>
    </row>
    <row r="2599" spans="1:7" x14ac:dyDescent="0.25">
      <c r="A2599" t="s">
        <v>5330</v>
      </c>
      <c r="B2599" t="s">
        <v>5331</v>
      </c>
      <c r="D2599" s="3">
        <v>15001</v>
      </c>
      <c r="F2599" s="14" t="e">
        <f>(Table1[[#This Row],[2021]]-Table1[[#This Row],[2020]])/Table1[[#This Row],[2020]]</f>
        <v>#DIV/0!</v>
      </c>
      <c r="G2599">
        <v>15001</v>
      </c>
    </row>
    <row r="2600" spans="1:7" x14ac:dyDescent="0.25">
      <c r="A2600" t="s">
        <v>5332</v>
      </c>
      <c r="B2600" t="s">
        <v>5333</v>
      </c>
      <c r="D2600" s="3">
        <v>27211</v>
      </c>
      <c r="F2600" s="14" t="e">
        <f>(Table1[[#This Row],[2021]]-Table1[[#This Row],[2020]])/Table1[[#This Row],[2020]]</f>
        <v>#DIV/0!</v>
      </c>
      <c r="G2600">
        <v>27211</v>
      </c>
    </row>
    <row r="2601" spans="1:7" x14ac:dyDescent="0.25">
      <c r="A2601" t="s">
        <v>5334</v>
      </c>
      <c r="B2601" t="s">
        <v>5335</v>
      </c>
      <c r="C2601" s="3">
        <v>553.5</v>
      </c>
      <c r="F2601" s="14">
        <f>(Table1[[#This Row],[2021]]-Table1[[#This Row],[2020]])/Table1[[#This Row],[2020]]</f>
        <v>-1</v>
      </c>
      <c r="G2601">
        <v>553.5</v>
      </c>
    </row>
    <row r="2602" spans="1:7" x14ac:dyDescent="0.25">
      <c r="A2602" t="s">
        <v>5336</v>
      </c>
      <c r="B2602" t="s">
        <v>5337</v>
      </c>
      <c r="C2602" s="3">
        <v>56000</v>
      </c>
      <c r="F2602" s="14">
        <f>(Table1[[#This Row],[2021]]-Table1[[#This Row],[2020]])/Table1[[#This Row],[2020]]</f>
        <v>-1</v>
      </c>
      <c r="G2602">
        <v>56000</v>
      </c>
    </row>
    <row r="2603" spans="1:7" x14ac:dyDescent="0.25">
      <c r="A2603" t="s">
        <v>5338</v>
      </c>
      <c r="B2603" t="s">
        <v>5339</v>
      </c>
      <c r="D2603" s="3">
        <v>622.08000000000004</v>
      </c>
      <c r="F2603" s="14" t="e">
        <f>(Table1[[#This Row],[2021]]-Table1[[#This Row],[2020]])/Table1[[#This Row],[2020]]</f>
        <v>#DIV/0!</v>
      </c>
      <c r="G2603">
        <v>622.08000000000004</v>
      </c>
    </row>
    <row r="2604" spans="1:7" x14ac:dyDescent="0.25">
      <c r="A2604" t="s">
        <v>5340</v>
      </c>
      <c r="B2604" t="s">
        <v>5341</v>
      </c>
      <c r="C2604" s="3">
        <v>1510</v>
      </c>
      <c r="F2604" s="14">
        <f>(Table1[[#This Row],[2021]]-Table1[[#This Row],[2020]])/Table1[[#This Row],[2020]]</f>
        <v>-1</v>
      </c>
      <c r="G2604">
        <v>1510</v>
      </c>
    </row>
    <row r="2605" spans="1:7" x14ac:dyDescent="0.25">
      <c r="A2605" t="s">
        <v>5342</v>
      </c>
      <c r="B2605" t="s">
        <v>5343</v>
      </c>
      <c r="C2605" s="3">
        <v>3150</v>
      </c>
      <c r="F2605" s="14">
        <f>(Table1[[#This Row],[2021]]-Table1[[#This Row],[2020]])/Table1[[#This Row],[2020]]</f>
        <v>-1</v>
      </c>
      <c r="G2605">
        <v>3150</v>
      </c>
    </row>
    <row r="2606" spans="1:7" x14ac:dyDescent="0.25">
      <c r="A2606" t="s">
        <v>5344</v>
      </c>
      <c r="B2606" t="s">
        <v>5345</v>
      </c>
      <c r="E2606">
        <v>2000</v>
      </c>
      <c r="F2606" s="14" t="e">
        <f>(Table1[[#This Row],[2021]]-Table1[[#This Row],[2020]])/Table1[[#This Row],[2020]]</f>
        <v>#DIV/0!</v>
      </c>
      <c r="G2606">
        <v>2000</v>
      </c>
    </row>
    <row r="2607" spans="1:7" x14ac:dyDescent="0.25">
      <c r="A2607" t="s">
        <v>5346</v>
      </c>
      <c r="B2607" t="s">
        <v>5347</v>
      </c>
      <c r="C2607" s="3">
        <v>0</v>
      </c>
      <c r="F2607" s="14" t="e">
        <f>(Table1[[#This Row],[2021]]-Table1[[#This Row],[2020]])/Table1[[#This Row],[2020]]</f>
        <v>#DIV/0!</v>
      </c>
      <c r="G2607">
        <v>0</v>
      </c>
    </row>
    <row r="2608" spans="1:7" x14ac:dyDescent="0.25">
      <c r="A2608" t="s">
        <v>749</v>
      </c>
      <c r="B2608" t="s">
        <v>5348</v>
      </c>
      <c r="D2608" s="3">
        <v>22987.37</v>
      </c>
      <c r="F2608" s="14" t="e">
        <f>(Table1[[#This Row],[2021]]-Table1[[#This Row],[2020]])/Table1[[#This Row],[2020]]</f>
        <v>#DIV/0!</v>
      </c>
      <c r="G2608">
        <v>22987.37</v>
      </c>
    </row>
    <row r="2609" spans="1:7" x14ac:dyDescent="0.25">
      <c r="A2609" t="s">
        <v>5349</v>
      </c>
      <c r="B2609" t="s">
        <v>5350</v>
      </c>
      <c r="C2609" s="3">
        <v>3300</v>
      </c>
      <c r="F2609" s="14">
        <f>(Table1[[#This Row],[2021]]-Table1[[#This Row],[2020]])/Table1[[#This Row],[2020]]</f>
        <v>-1</v>
      </c>
      <c r="G2609">
        <v>3300</v>
      </c>
    </row>
    <row r="2610" spans="1:7" x14ac:dyDescent="0.25">
      <c r="A2610" t="s">
        <v>5351</v>
      </c>
      <c r="B2610" t="s">
        <v>5352</v>
      </c>
      <c r="C2610" s="3">
        <v>2025</v>
      </c>
      <c r="F2610" s="14">
        <f>(Table1[[#This Row],[2021]]-Table1[[#This Row],[2020]])/Table1[[#This Row],[2020]]</f>
        <v>-1</v>
      </c>
      <c r="G2610">
        <v>2025</v>
      </c>
    </row>
    <row r="2611" spans="1:7" x14ac:dyDescent="0.25">
      <c r="A2611" t="s">
        <v>386</v>
      </c>
      <c r="B2611" t="s">
        <v>5353</v>
      </c>
      <c r="D2611" s="3">
        <v>38396.400000000001</v>
      </c>
      <c r="F2611" s="14" t="e">
        <f>(Table1[[#This Row],[2021]]-Table1[[#This Row],[2020]])/Table1[[#This Row],[2020]]</f>
        <v>#DIV/0!</v>
      </c>
      <c r="G2611">
        <v>38396.400000000001</v>
      </c>
    </row>
    <row r="2612" spans="1:7" x14ac:dyDescent="0.25">
      <c r="A2612" t="s">
        <v>5354</v>
      </c>
      <c r="B2612" t="s">
        <v>5355</v>
      </c>
      <c r="C2612" s="3">
        <v>6802</v>
      </c>
      <c r="D2612" s="3">
        <v>0</v>
      </c>
      <c r="E2612">
        <v>4082</v>
      </c>
      <c r="F2612" s="14">
        <f>(Table1[[#This Row],[2021]]-Table1[[#This Row],[2020]])/Table1[[#This Row],[2020]]</f>
        <v>-1</v>
      </c>
      <c r="G2612">
        <v>10884</v>
      </c>
    </row>
    <row r="2613" spans="1:7" x14ac:dyDescent="0.25">
      <c r="A2613" t="s">
        <v>5356</v>
      </c>
      <c r="B2613" t="s">
        <v>5357</v>
      </c>
      <c r="C2613" s="3">
        <v>25097</v>
      </c>
      <c r="F2613" s="14">
        <f>(Table1[[#This Row],[2021]]-Table1[[#This Row],[2020]])/Table1[[#This Row],[2020]]</f>
        <v>-1</v>
      </c>
      <c r="G2613">
        <v>25097</v>
      </c>
    </row>
    <row r="2614" spans="1:7" x14ac:dyDescent="0.25">
      <c r="A2614" t="s">
        <v>5358</v>
      </c>
      <c r="B2614" t="s">
        <v>5359</v>
      </c>
      <c r="D2614" s="3">
        <v>2464.04</v>
      </c>
      <c r="F2614" s="14" t="e">
        <f>(Table1[[#This Row],[2021]]-Table1[[#This Row],[2020]])/Table1[[#This Row],[2020]]</f>
        <v>#DIV/0!</v>
      </c>
      <c r="G2614">
        <v>2464.04</v>
      </c>
    </row>
    <row r="2615" spans="1:7" x14ac:dyDescent="0.25">
      <c r="A2615" t="s">
        <v>5360</v>
      </c>
      <c r="B2615" t="s">
        <v>5361</v>
      </c>
      <c r="D2615" s="3">
        <v>4780.67</v>
      </c>
      <c r="E2615">
        <v>-4780.67</v>
      </c>
      <c r="F2615" s="14" t="e">
        <f>(Table1[[#This Row],[2021]]-Table1[[#This Row],[2020]])/Table1[[#This Row],[2020]]</f>
        <v>#DIV/0!</v>
      </c>
      <c r="G2615">
        <v>0</v>
      </c>
    </row>
    <row r="2616" spans="1:7" x14ac:dyDescent="0.25">
      <c r="B2616" t="s">
        <v>5362</v>
      </c>
      <c r="C2616" s="3">
        <v>10000</v>
      </c>
      <c r="F2616" s="14">
        <f>(Table1[[#This Row],[2021]]-Table1[[#This Row],[2020]])/Table1[[#This Row],[2020]]</f>
        <v>-1</v>
      </c>
      <c r="G2616">
        <v>10000</v>
      </c>
    </row>
    <row r="2617" spans="1:7" x14ac:dyDescent="0.25">
      <c r="A2617" t="s">
        <v>5363</v>
      </c>
      <c r="B2617" t="s">
        <v>5364</v>
      </c>
      <c r="C2617" s="3">
        <v>1147.6500000000001</v>
      </c>
      <c r="F2617" s="14">
        <f>(Table1[[#This Row],[2021]]-Table1[[#This Row],[2020]])/Table1[[#This Row],[2020]]</f>
        <v>-1</v>
      </c>
      <c r="G2617">
        <v>1147.6500000000001</v>
      </c>
    </row>
    <row r="2618" spans="1:7" x14ac:dyDescent="0.25">
      <c r="A2618" t="s">
        <v>5365</v>
      </c>
      <c r="B2618" t="s">
        <v>5366</v>
      </c>
      <c r="D2618" s="3">
        <v>920</v>
      </c>
      <c r="F2618" s="14" t="e">
        <f>(Table1[[#This Row],[2021]]-Table1[[#This Row],[2020]])/Table1[[#This Row],[2020]]</f>
        <v>#DIV/0!</v>
      </c>
      <c r="G2618">
        <v>920</v>
      </c>
    </row>
    <row r="2619" spans="1:7" x14ac:dyDescent="0.25">
      <c r="A2619" t="s">
        <v>284</v>
      </c>
      <c r="B2619" t="s">
        <v>5367</v>
      </c>
      <c r="D2619" s="3">
        <v>80675.7</v>
      </c>
      <c r="E2619">
        <v>4851</v>
      </c>
      <c r="F2619" s="14" t="e">
        <f>(Table1[[#This Row],[2021]]-Table1[[#This Row],[2020]])/Table1[[#This Row],[2020]]</f>
        <v>#DIV/0!</v>
      </c>
      <c r="G2619">
        <v>85526.7</v>
      </c>
    </row>
    <row r="2620" spans="1:7" x14ac:dyDescent="0.25">
      <c r="A2620" t="s">
        <v>5368</v>
      </c>
      <c r="B2620" t="s">
        <v>5369</v>
      </c>
      <c r="D2620" s="3">
        <v>340</v>
      </c>
      <c r="F2620" s="14" t="e">
        <f>(Table1[[#This Row],[2021]]-Table1[[#This Row],[2020]])/Table1[[#This Row],[2020]]</f>
        <v>#DIV/0!</v>
      </c>
      <c r="G2620">
        <v>340</v>
      </c>
    </row>
    <row r="2621" spans="1:7" x14ac:dyDescent="0.25">
      <c r="A2621" t="s">
        <v>5370</v>
      </c>
      <c r="B2621" t="s">
        <v>5371</v>
      </c>
      <c r="C2621" s="3">
        <v>2000</v>
      </c>
      <c r="F2621" s="14">
        <f>(Table1[[#This Row],[2021]]-Table1[[#This Row],[2020]])/Table1[[#This Row],[2020]]</f>
        <v>-1</v>
      </c>
      <c r="G2621">
        <v>2000</v>
      </c>
    </row>
    <row r="2622" spans="1:7" x14ac:dyDescent="0.25">
      <c r="A2622" t="s">
        <v>5372</v>
      </c>
      <c r="B2622" t="s">
        <v>5373</v>
      </c>
      <c r="C2622" s="3">
        <v>4145</v>
      </c>
      <c r="F2622" s="14">
        <f>(Table1[[#This Row],[2021]]-Table1[[#This Row],[2020]])/Table1[[#This Row],[2020]]</f>
        <v>-1</v>
      </c>
      <c r="G2622">
        <v>4145</v>
      </c>
    </row>
    <row r="2623" spans="1:7" x14ac:dyDescent="0.25">
      <c r="A2623" t="s">
        <v>5374</v>
      </c>
      <c r="B2623" t="s">
        <v>5375</v>
      </c>
      <c r="C2623" s="3">
        <v>2000</v>
      </c>
      <c r="F2623" s="14">
        <f>(Table1[[#This Row],[2021]]-Table1[[#This Row],[2020]])/Table1[[#This Row],[2020]]</f>
        <v>-1</v>
      </c>
      <c r="G2623">
        <v>2000</v>
      </c>
    </row>
    <row r="2624" spans="1:7" x14ac:dyDescent="0.25">
      <c r="A2624" t="s">
        <v>5376</v>
      </c>
      <c r="B2624" t="s">
        <v>5377</v>
      </c>
      <c r="C2624" s="3">
        <v>1800</v>
      </c>
      <c r="F2624" s="14">
        <f>(Table1[[#This Row],[2021]]-Table1[[#This Row],[2020]])/Table1[[#This Row],[2020]]</f>
        <v>-1</v>
      </c>
      <c r="G2624">
        <v>1800</v>
      </c>
    </row>
    <row r="2625" spans="1:7" x14ac:dyDescent="0.25">
      <c r="A2625" t="s">
        <v>5378</v>
      </c>
      <c r="B2625" t="s">
        <v>5379</v>
      </c>
      <c r="C2625" s="3">
        <v>3300</v>
      </c>
      <c r="F2625" s="14">
        <f>(Table1[[#This Row],[2021]]-Table1[[#This Row],[2020]])/Table1[[#This Row],[2020]]</f>
        <v>-1</v>
      </c>
      <c r="G2625">
        <v>3300</v>
      </c>
    </row>
    <row r="2626" spans="1:7" x14ac:dyDescent="0.25">
      <c r="A2626" t="s">
        <v>5380</v>
      </c>
      <c r="B2626" t="s">
        <v>5381</v>
      </c>
      <c r="C2626" s="3">
        <v>55610</v>
      </c>
      <c r="F2626" s="14">
        <f>(Table1[[#This Row],[2021]]-Table1[[#This Row],[2020]])/Table1[[#This Row],[2020]]</f>
        <v>-1</v>
      </c>
      <c r="G2626">
        <v>55610</v>
      </c>
    </row>
    <row r="2627" spans="1:7" x14ac:dyDescent="0.25">
      <c r="A2627" t="s">
        <v>5382</v>
      </c>
      <c r="B2627" t="s">
        <v>5383</v>
      </c>
      <c r="C2627" s="3">
        <v>9581.58</v>
      </c>
      <c r="F2627" s="14">
        <f>(Table1[[#This Row],[2021]]-Table1[[#This Row],[2020]])/Table1[[#This Row],[2020]]</f>
        <v>-1</v>
      </c>
      <c r="G2627">
        <v>9581.58</v>
      </c>
    </row>
    <row r="2628" spans="1:7" x14ac:dyDescent="0.25">
      <c r="A2628" t="s">
        <v>5384</v>
      </c>
      <c r="B2628" t="s">
        <v>5385</v>
      </c>
      <c r="C2628" s="3">
        <v>205993.2</v>
      </c>
      <c r="F2628" s="14">
        <f>(Table1[[#This Row],[2021]]-Table1[[#This Row],[2020]])/Table1[[#This Row],[2020]]</f>
        <v>-1</v>
      </c>
      <c r="G2628">
        <v>205993.2</v>
      </c>
    </row>
    <row r="2629" spans="1:7" x14ac:dyDescent="0.25">
      <c r="A2629" t="s">
        <v>5386</v>
      </c>
      <c r="B2629" t="s">
        <v>5387</v>
      </c>
      <c r="C2629" s="3">
        <v>18900</v>
      </c>
      <c r="F2629" s="14">
        <f>(Table1[[#This Row],[2021]]-Table1[[#This Row],[2020]])/Table1[[#This Row],[2020]]</f>
        <v>-1</v>
      </c>
      <c r="G2629">
        <v>18900</v>
      </c>
    </row>
    <row r="2630" spans="1:7" x14ac:dyDescent="0.25">
      <c r="A2630" t="s">
        <v>5388</v>
      </c>
      <c r="B2630" t="s">
        <v>5389</v>
      </c>
      <c r="D2630" s="3">
        <v>2000</v>
      </c>
      <c r="F2630" s="14" t="e">
        <f>(Table1[[#This Row],[2021]]-Table1[[#This Row],[2020]])/Table1[[#This Row],[2020]]</f>
        <v>#DIV/0!</v>
      </c>
      <c r="G2630">
        <v>2000</v>
      </c>
    </row>
    <row r="2631" spans="1:7" x14ac:dyDescent="0.25">
      <c r="A2631" t="s">
        <v>5390</v>
      </c>
      <c r="B2631" t="s">
        <v>5391</v>
      </c>
      <c r="C2631" s="3">
        <v>230000</v>
      </c>
      <c r="F2631" s="14">
        <f>(Table1[[#This Row],[2021]]-Table1[[#This Row],[2020]])/Table1[[#This Row],[2020]]</f>
        <v>-1</v>
      </c>
      <c r="G2631">
        <v>230000</v>
      </c>
    </row>
    <row r="2632" spans="1:7" x14ac:dyDescent="0.25">
      <c r="A2632" t="s">
        <v>5392</v>
      </c>
      <c r="B2632" t="s">
        <v>5393</v>
      </c>
      <c r="D2632" s="3">
        <v>1125</v>
      </c>
      <c r="F2632" s="14" t="e">
        <f>(Table1[[#This Row],[2021]]-Table1[[#This Row],[2020]])/Table1[[#This Row],[2020]]</f>
        <v>#DIV/0!</v>
      </c>
      <c r="G2632">
        <v>1125</v>
      </c>
    </row>
    <row r="2633" spans="1:7" x14ac:dyDescent="0.25">
      <c r="A2633" t="s">
        <v>614</v>
      </c>
      <c r="B2633" t="s">
        <v>5394</v>
      </c>
      <c r="C2633" s="3">
        <v>2152.5</v>
      </c>
      <c r="F2633" s="14">
        <f>(Table1[[#This Row],[2021]]-Table1[[#This Row],[2020]])/Table1[[#This Row],[2020]]</f>
        <v>-1</v>
      </c>
      <c r="G2633">
        <v>2152.5</v>
      </c>
    </row>
    <row r="2634" spans="1:7" x14ac:dyDescent="0.25">
      <c r="A2634" t="s">
        <v>5395</v>
      </c>
      <c r="B2634" t="s">
        <v>5396</v>
      </c>
      <c r="D2634" s="3">
        <v>1650</v>
      </c>
      <c r="F2634" s="14" t="e">
        <f>(Table1[[#This Row],[2021]]-Table1[[#This Row],[2020]])/Table1[[#This Row],[2020]]</f>
        <v>#DIV/0!</v>
      </c>
      <c r="G2634">
        <v>1650</v>
      </c>
    </row>
    <row r="2635" spans="1:7" x14ac:dyDescent="0.25">
      <c r="A2635" t="s">
        <v>723</v>
      </c>
      <c r="B2635" t="s">
        <v>5397</v>
      </c>
      <c r="C2635" s="3">
        <v>5000</v>
      </c>
      <c r="F2635" s="14">
        <f>(Table1[[#This Row],[2021]]-Table1[[#This Row],[2020]])/Table1[[#This Row],[2020]]</f>
        <v>-1</v>
      </c>
      <c r="G2635">
        <v>5000</v>
      </c>
    </row>
    <row r="2636" spans="1:7" x14ac:dyDescent="0.25">
      <c r="A2636" t="s">
        <v>5398</v>
      </c>
      <c r="B2636" t="s">
        <v>5399</v>
      </c>
      <c r="D2636" s="3">
        <v>5000</v>
      </c>
      <c r="F2636" s="14" t="e">
        <f>(Table1[[#This Row],[2021]]-Table1[[#This Row],[2020]])/Table1[[#This Row],[2020]]</f>
        <v>#DIV/0!</v>
      </c>
      <c r="G2636">
        <v>5000</v>
      </c>
    </row>
    <row r="2637" spans="1:7" x14ac:dyDescent="0.25">
      <c r="A2637" t="s">
        <v>5400</v>
      </c>
      <c r="B2637" t="s">
        <v>5401</v>
      </c>
      <c r="D2637" s="3">
        <v>0</v>
      </c>
      <c r="F2637" s="14" t="e">
        <f>(Table1[[#This Row],[2021]]-Table1[[#This Row],[2020]])/Table1[[#This Row],[2020]]</f>
        <v>#DIV/0!</v>
      </c>
      <c r="G2637">
        <v>0</v>
      </c>
    </row>
    <row r="2638" spans="1:7" x14ac:dyDescent="0.25">
      <c r="A2638" t="s">
        <v>5402</v>
      </c>
      <c r="B2638" t="s">
        <v>5403</v>
      </c>
      <c r="D2638" s="3">
        <v>0</v>
      </c>
      <c r="F2638" s="14" t="e">
        <f>(Table1[[#This Row],[2021]]-Table1[[#This Row],[2020]])/Table1[[#This Row],[2020]]</f>
        <v>#DIV/0!</v>
      </c>
      <c r="G2638">
        <v>0</v>
      </c>
    </row>
    <row r="2639" spans="1:7" x14ac:dyDescent="0.25">
      <c r="A2639" t="s">
        <v>5404</v>
      </c>
      <c r="B2639" t="s">
        <v>5405</v>
      </c>
      <c r="C2639" s="3">
        <v>300</v>
      </c>
      <c r="F2639" s="14">
        <f>(Table1[[#This Row],[2021]]-Table1[[#This Row],[2020]])/Table1[[#This Row],[2020]]</f>
        <v>-1</v>
      </c>
      <c r="G2639">
        <v>300</v>
      </c>
    </row>
    <row r="2640" spans="1:7" x14ac:dyDescent="0.25">
      <c r="A2640" t="s">
        <v>5406</v>
      </c>
      <c r="B2640" t="s">
        <v>5407</v>
      </c>
      <c r="C2640" s="3">
        <v>450</v>
      </c>
      <c r="F2640" s="14">
        <f>(Table1[[#This Row],[2021]]-Table1[[#This Row],[2020]])/Table1[[#This Row],[2020]]</f>
        <v>-1</v>
      </c>
      <c r="G2640">
        <v>450</v>
      </c>
    </row>
    <row r="2641" spans="1:7" x14ac:dyDescent="0.25">
      <c r="A2641" t="s">
        <v>5408</v>
      </c>
      <c r="B2641" t="s">
        <v>5409</v>
      </c>
      <c r="C2641" s="3">
        <v>-2.8421709430404012E-13</v>
      </c>
      <c r="F2641" s="14">
        <f>(Table1[[#This Row],[2021]]-Table1[[#This Row],[2020]])/Table1[[#This Row],[2020]]</f>
        <v>-1</v>
      </c>
      <c r="G2641">
        <v>-2.8421709430404012E-13</v>
      </c>
    </row>
    <row r="2642" spans="1:7" x14ac:dyDescent="0.25">
      <c r="A2642" t="s">
        <v>5410</v>
      </c>
      <c r="B2642" t="s">
        <v>5411</v>
      </c>
      <c r="C2642" s="3">
        <v>5835.27</v>
      </c>
      <c r="F2642" s="14">
        <f>(Table1[[#This Row],[2021]]-Table1[[#This Row],[2020]])/Table1[[#This Row],[2020]]</f>
        <v>-1</v>
      </c>
      <c r="G2642">
        <v>5835.27</v>
      </c>
    </row>
    <row r="2643" spans="1:7" x14ac:dyDescent="0.25">
      <c r="A2643" t="s">
        <v>5412</v>
      </c>
      <c r="B2643" t="s">
        <v>5413</v>
      </c>
      <c r="C2643" s="3">
        <v>2000</v>
      </c>
      <c r="F2643" s="14">
        <f>(Table1[[#This Row],[2021]]-Table1[[#This Row],[2020]])/Table1[[#This Row],[2020]]</f>
        <v>-1</v>
      </c>
      <c r="G2643">
        <v>2000</v>
      </c>
    </row>
    <row r="2644" spans="1:7" x14ac:dyDescent="0.25">
      <c r="A2644" t="s">
        <v>5414</v>
      </c>
      <c r="B2644" t="s">
        <v>5415</v>
      </c>
      <c r="C2644" s="3">
        <v>2000</v>
      </c>
      <c r="F2644" s="14">
        <f>(Table1[[#This Row],[2021]]-Table1[[#This Row],[2020]])/Table1[[#This Row],[2020]]</f>
        <v>-1</v>
      </c>
      <c r="G2644">
        <v>2000</v>
      </c>
    </row>
    <row r="2645" spans="1:7" x14ac:dyDescent="0.25">
      <c r="A2645" t="s">
        <v>5416</v>
      </c>
      <c r="B2645" t="s">
        <v>5417</v>
      </c>
      <c r="C2645" s="3">
        <v>1100</v>
      </c>
      <c r="F2645" s="14">
        <f>(Table1[[#This Row],[2021]]-Table1[[#This Row],[2020]])/Table1[[#This Row],[2020]]</f>
        <v>-1</v>
      </c>
      <c r="G2645">
        <v>1100</v>
      </c>
    </row>
    <row r="2646" spans="1:7" x14ac:dyDescent="0.25">
      <c r="A2646" t="s">
        <v>742</v>
      </c>
      <c r="B2646" t="s">
        <v>5418</v>
      </c>
      <c r="C2646" s="3">
        <v>67800</v>
      </c>
      <c r="D2646" s="3">
        <v>0</v>
      </c>
      <c r="F2646" s="14">
        <f>(Table1[[#This Row],[2021]]-Table1[[#This Row],[2020]])/Table1[[#This Row],[2020]]</f>
        <v>-1</v>
      </c>
      <c r="G2646">
        <v>67800</v>
      </c>
    </row>
    <row r="2647" spans="1:7" x14ac:dyDescent="0.25">
      <c r="A2647" t="s">
        <v>647</v>
      </c>
      <c r="B2647" t="s">
        <v>5419</v>
      </c>
      <c r="C2647" s="3">
        <v>430</v>
      </c>
      <c r="F2647" s="14">
        <f>(Table1[[#This Row],[2021]]-Table1[[#This Row],[2020]])/Table1[[#This Row],[2020]]</f>
        <v>-1</v>
      </c>
      <c r="G2647">
        <v>430</v>
      </c>
    </row>
    <row r="2648" spans="1:7" x14ac:dyDescent="0.25">
      <c r="A2648" t="s">
        <v>5420</v>
      </c>
      <c r="B2648" t="s">
        <v>5421</v>
      </c>
      <c r="C2648" s="3">
        <v>465360</v>
      </c>
      <c r="F2648" s="14">
        <f>(Table1[[#This Row],[2021]]-Table1[[#This Row],[2020]])/Table1[[#This Row],[2020]]</f>
        <v>-1</v>
      </c>
      <c r="G2648">
        <v>465360</v>
      </c>
    </row>
    <row r="2649" spans="1:7" x14ac:dyDescent="0.25">
      <c r="A2649" t="s">
        <v>5422</v>
      </c>
      <c r="B2649" t="s">
        <v>5423</v>
      </c>
      <c r="C2649" s="3">
        <v>1492609.39</v>
      </c>
      <c r="D2649" s="3">
        <v>-2.7284841053187851E-12</v>
      </c>
      <c r="F2649" s="14">
        <f>(Table1[[#This Row],[2021]]-Table1[[#This Row],[2020]])/Table1[[#This Row],[2020]]</f>
        <v>-1</v>
      </c>
      <c r="G2649">
        <v>1492609.39</v>
      </c>
    </row>
    <row r="2650" spans="1:7" x14ac:dyDescent="0.25">
      <c r="A2650" t="s">
        <v>5424</v>
      </c>
      <c r="B2650" t="s">
        <v>5425</v>
      </c>
      <c r="D2650" s="3">
        <v>1245000</v>
      </c>
      <c r="F2650" s="14" t="e">
        <f>(Table1[[#This Row],[2021]]-Table1[[#This Row],[2020]])/Table1[[#This Row],[2020]]</f>
        <v>#DIV/0!</v>
      </c>
      <c r="G2650">
        <v>1245000</v>
      </c>
    </row>
    <row r="2651" spans="1:7" x14ac:dyDescent="0.25">
      <c r="A2651" t="s">
        <v>5426</v>
      </c>
      <c r="B2651" t="s">
        <v>5427</v>
      </c>
      <c r="C2651" s="3">
        <v>0</v>
      </c>
      <c r="D2651" s="3">
        <v>7035</v>
      </c>
      <c r="F2651" s="14" t="e">
        <f>(Table1[[#This Row],[2021]]-Table1[[#This Row],[2020]])/Table1[[#This Row],[2020]]</f>
        <v>#DIV/0!</v>
      </c>
      <c r="G2651">
        <v>7035</v>
      </c>
    </row>
    <row r="2652" spans="1:7" x14ac:dyDescent="0.25">
      <c r="A2652" t="s">
        <v>5428</v>
      </c>
      <c r="B2652" t="s">
        <v>5429</v>
      </c>
      <c r="C2652" s="3">
        <v>450</v>
      </c>
      <c r="F2652" s="14">
        <f>(Table1[[#This Row],[2021]]-Table1[[#This Row],[2020]])/Table1[[#This Row],[2020]]</f>
        <v>-1</v>
      </c>
      <c r="G2652">
        <v>450</v>
      </c>
    </row>
    <row r="2653" spans="1:7" x14ac:dyDescent="0.25">
      <c r="A2653" t="s">
        <v>5430</v>
      </c>
      <c r="B2653" t="s">
        <v>5431</v>
      </c>
      <c r="C2653" s="3">
        <v>600</v>
      </c>
      <c r="F2653" s="14">
        <f>(Table1[[#This Row],[2021]]-Table1[[#This Row],[2020]])/Table1[[#This Row],[2020]]</f>
        <v>-1</v>
      </c>
      <c r="G2653">
        <v>600</v>
      </c>
    </row>
    <row r="2654" spans="1:7" x14ac:dyDescent="0.25">
      <c r="A2654" t="s">
        <v>5432</v>
      </c>
      <c r="B2654" t="s">
        <v>5433</v>
      </c>
      <c r="C2654" s="3">
        <v>1650</v>
      </c>
      <c r="F2654" s="14">
        <f>(Table1[[#This Row],[2021]]-Table1[[#This Row],[2020]])/Table1[[#This Row],[2020]]</f>
        <v>-1</v>
      </c>
      <c r="G2654">
        <v>1650</v>
      </c>
    </row>
    <row r="2655" spans="1:7" x14ac:dyDescent="0.25">
      <c r="A2655" t="s">
        <v>5434</v>
      </c>
      <c r="B2655" t="s">
        <v>5435</v>
      </c>
      <c r="C2655" s="3">
        <v>1835</v>
      </c>
      <c r="F2655" s="14">
        <f>(Table1[[#This Row],[2021]]-Table1[[#This Row],[2020]])/Table1[[#This Row],[2020]]</f>
        <v>-1</v>
      </c>
      <c r="G2655">
        <v>1835</v>
      </c>
    </row>
    <row r="2656" spans="1:7" x14ac:dyDescent="0.25">
      <c r="A2656" t="s">
        <v>745</v>
      </c>
      <c r="B2656" t="s">
        <v>5436</v>
      </c>
      <c r="D2656" s="3">
        <v>22312.5</v>
      </c>
      <c r="F2656" s="14" t="e">
        <f>(Table1[[#This Row],[2021]]-Table1[[#This Row],[2020]])/Table1[[#This Row],[2020]]</f>
        <v>#DIV/0!</v>
      </c>
      <c r="G2656">
        <v>22312.5</v>
      </c>
    </row>
    <row r="2657" spans="1:7" x14ac:dyDescent="0.25">
      <c r="A2657" t="s">
        <v>5437</v>
      </c>
      <c r="B2657" t="s">
        <v>5438</v>
      </c>
      <c r="D2657" s="3">
        <v>2625</v>
      </c>
      <c r="F2657" s="14" t="e">
        <f>(Table1[[#This Row],[2021]]-Table1[[#This Row],[2020]])/Table1[[#This Row],[2020]]</f>
        <v>#DIV/0!</v>
      </c>
      <c r="G2657">
        <v>2625</v>
      </c>
    </row>
    <row r="2658" spans="1:7" x14ac:dyDescent="0.25">
      <c r="A2658" t="s">
        <v>5439</v>
      </c>
      <c r="B2658" t="s">
        <v>5440</v>
      </c>
      <c r="C2658" s="3">
        <v>0</v>
      </c>
      <c r="F2658" s="14" t="e">
        <f>(Table1[[#This Row],[2021]]-Table1[[#This Row],[2020]])/Table1[[#This Row],[2020]]</f>
        <v>#DIV/0!</v>
      </c>
      <c r="G2658">
        <v>0</v>
      </c>
    </row>
    <row r="2659" spans="1:7" x14ac:dyDescent="0.25">
      <c r="A2659" t="s">
        <v>5441</v>
      </c>
      <c r="B2659" t="s">
        <v>5442</v>
      </c>
      <c r="C2659" s="3">
        <v>2197.75</v>
      </c>
      <c r="F2659" s="14">
        <f>(Table1[[#This Row],[2021]]-Table1[[#This Row],[2020]])/Table1[[#This Row],[2020]]</f>
        <v>-1</v>
      </c>
      <c r="G2659">
        <v>2197.75</v>
      </c>
    </row>
    <row r="2660" spans="1:7" x14ac:dyDescent="0.25">
      <c r="A2660" t="s">
        <v>5443</v>
      </c>
      <c r="B2660" t="s">
        <v>5444</v>
      </c>
      <c r="C2660" s="3">
        <v>1818.13</v>
      </c>
      <c r="F2660" s="14">
        <f>(Table1[[#This Row],[2021]]-Table1[[#This Row],[2020]])/Table1[[#This Row],[2020]]</f>
        <v>-1</v>
      </c>
      <c r="G2660">
        <v>1818.13</v>
      </c>
    </row>
    <row r="2661" spans="1:7" x14ac:dyDescent="0.25">
      <c r="A2661" t="s">
        <v>5445</v>
      </c>
      <c r="B2661" t="s">
        <v>5446</v>
      </c>
      <c r="C2661" s="3">
        <v>26541.9</v>
      </c>
      <c r="F2661" s="14">
        <f>(Table1[[#This Row],[2021]]-Table1[[#This Row],[2020]])/Table1[[#This Row],[2020]]</f>
        <v>-1</v>
      </c>
      <c r="G2661">
        <v>26541.9</v>
      </c>
    </row>
    <row r="2662" spans="1:7" x14ac:dyDescent="0.25">
      <c r="A2662" t="s">
        <v>5447</v>
      </c>
      <c r="B2662" t="s">
        <v>5448</v>
      </c>
      <c r="D2662" s="3">
        <v>1506</v>
      </c>
      <c r="F2662" s="14" t="e">
        <f>(Table1[[#This Row],[2021]]-Table1[[#This Row],[2020]])/Table1[[#This Row],[2020]]</f>
        <v>#DIV/0!</v>
      </c>
      <c r="G2662">
        <v>1506</v>
      </c>
    </row>
    <row r="2663" spans="1:7" x14ac:dyDescent="0.25">
      <c r="A2663" t="s">
        <v>5449</v>
      </c>
      <c r="B2663" t="s">
        <v>5450</v>
      </c>
      <c r="C2663" s="3">
        <v>8148</v>
      </c>
      <c r="F2663" s="14">
        <f>(Table1[[#This Row],[2021]]-Table1[[#This Row],[2020]])/Table1[[#This Row],[2020]]</f>
        <v>-1</v>
      </c>
      <c r="G2663">
        <v>8148</v>
      </c>
    </row>
    <row r="2664" spans="1:7" x14ac:dyDescent="0.25">
      <c r="A2664" t="s">
        <v>5451</v>
      </c>
      <c r="B2664" t="s">
        <v>5452</v>
      </c>
      <c r="D2664" s="3">
        <v>0</v>
      </c>
      <c r="E2664">
        <v>0</v>
      </c>
      <c r="F2664" s="14" t="e">
        <f>(Table1[[#This Row],[2021]]-Table1[[#This Row],[2020]])/Table1[[#This Row],[2020]]</f>
        <v>#DIV/0!</v>
      </c>
      <c r="G2664">
        <v>0</v>
      </c>
    </row>
    <row r="2665" spans="1:7" x14ac:dyDescent="0.25">
      <c r="A2665" t="s">
        <v>5453</v>
      </c>
      <c r="B2665" t="s">
        <v>5454</v>
      </c>
      <c r="C2665" s="3">
        <v>9352.5</v>
      </c>
      <c r="F2665" s="14">
        <f>(Table1[[#This Row],[2021]]-Table1[[#This Row],[2020]])/Table1[[#This Row],[2020]]</f>
        <v>-1</v>
      </c>
      <c r="G2665">
        <v>9352.5</v>
      </c>
    </row>
    <row r="2666" spans="1:7" x14ac:dyDescent="0.25">
      <c r="A2666" t="s">
        <v>466</v>
      </c>
      <c r="B2666" t="s">
        <v>5455</v>
      </c>
      <c r="C2666" s="3">
        <v>179392.5</v>
      </c>
      <c r="F2666" s="14">
        <f>(Table1[[#This Row],[2021]]-Table1[[#This Row],[2020]])/Table1[[#This Row],[2020]]</f>
        <v>-1</v>
      </c>
      <c r="G2666">
        <v>179392.5</v>
      </c>
    </row>
    <row r="2667" spans="1:7" x14ac:dyDescent="0.25">
      <c r="A2667" t="s">
        <v>5456</v>
      </c>
      <c r="B2667" t="s">
        <v>5457</v>
      </c>
      <c r="D2667" s="3">
        <v>8950</v>
      </c>
      <c r="F2667" s="14" t="e">
        <f>(Table1[[#This Row],[2021]]-Table1[[#This Row],[2020]])/Table1[[#This Row],[2020]]</f>
        <v>#DIV/0!</v>
      </c>
      <c r="G2667">
        <v>8950</v>
      </c>
    </row>
    <row r="2668" spans="1:7" x14ac:dyDescent="0.25">
      <c r="A2668" t="s">
        <v>446</v>
      </c>
      <c r="B2668" t="s">
        <v>5458</v>
      </c>
      <c r="C2668" s="3">
        <v>11676</v>
      </c>
      <c r="F2668" s="14">
        <f>(Table1[[#This Row],[2021]]-Table1[[#This Row],[2020]])/Table1[[#This Row],[2020]]</f>
        <v>-1</v>
      </c>
      <c r="G2668">
        <v>11676</v>
      </c>
    </row>
    <row r="2669" spans="1:7" x14ac:dyDescent="0.25">
      <c r="A2669" t="s">
        <v>5459</v>
      </c>
      <c r="B2669" t="s">
        <v>5460</v>
      </c>
      <c r="D2669" s="3">
        <v>60610</v>
      </c>
      <c r="F2669" s="14" t="e">
        <f>(Table1[[#This Row],[2021]]-Table1[[#This Row],[2020]])/Table1[[#This Row],[2020]]</f>
        <v>#DIV/0!</v>
      </c>
      <c r="G2669">
        <v>60610</v>
      </c>
    </row>
    <row r="2670" spans="1:7" x14ac:dyDescent="0.25">
      <c r="A2670" t="s">
        <v>489</v>
      </c>
      <c r="B2670" t="s">
        <v>5461</v>
      </c>
      <c r="C2670" s="3">
        <v>7636.82</v>
      </c>
      <c r="F2670" s="14">
        <f>(Table1[[#This Row],[2021]]-Table1[[#This Row],[2020]])/Table1[[#This Row],[2020]]</f>
        <v>-1</v>
      </c>
      <c r="G2670">
        <v>7636.82</v>
      </c>
    </row>
    <row r="2671" spans="1:7" x14ac:dyDescent="0.25">
      <c r="A2671" t="s">
        <v>5462</v>
      </c>
      <c r="B2671" t="s">
        <v>5463</v>
      </c>
      <c r="C2671" s="3">
        <v>5.6843418860808009E-14</v>
      </c>
      <c r="F2671" s="14">
        <f>(Table1[[#This Row],[2021]]-Table1[[#This Row],[2020]])/Table1[[#This Row],[2020]]</f>
        <v>-1</v>
      </c>
      <c r="G2671">
        <v>5.6843418860808009E-14</v>
      </c>
    </row>
    <row r="2672" spans="1:7" x14ac:dyDescent="0.25">
      <c r="A2672" t="s">
        <v>5464</v>
      </c>
      <c r="B2672" t="s">
        <v>5465</v>
      </c>
      <c r="D2672" s="3">
        <v>6331.68</v>
      </c>
      <c r="F2672" s="14" t="e">
        <f>(Table1[[#This Row],[2021]]-Table1[[#This Row],[2020]])/Table1[[#This Row],[2020]]</f>
        <v>#DIV/0!</v>
      </c>
      <c r="G2672">
        <v>6331.68</v>
      </c>
    </row>
    <row r="2673" spans="1:7" x14ac:dyDescent="0.25">
      <c r="A2673" t="s">
        <v>5466</v>
      </c>
      <c r="B2673" t="s">
        <v>5467</v>
      </c>
      <c r="C2673" s="3">
        <v>750</v>
      </c>
      <c r="F2673" s="14">
        <f>(Table1[[#This Row],[2021]]-Table1[[#This Row],[2020]])/Table1[[#This Row],[2020]]</f>
        <v>-1</v>
      </c>
      <c r="G2673">
        <v>750</v>
      </c>
    </row>
    <row r="2674" spans="1:7" x14ac:dyDescent="0.25">
      <c r="A2674" t="s">
        <v>5468</v>
      </c>
      <c r="B2674" t="s">
        <v>5469</v>
      </c>
      <c r="C2674" s="3">
        <v>19070</v>
      </c>
      <c r="F2674" s="14">
        <f>(Table1[[#This Row],[2021]]-Table1[[#This Row],[2020]])/Table1[[#This Row],[2020]]</f>
        <v>-1</v>
      </c>
      <c r="G2674">
        <v>19070</v>
      </c>
    </row>
    <row r="2675" spans="1:7" x14ac:dyDescent="0.25">
      <c r="A2675" t="s">
        <v>197</v>
      </c>
      <c r="B2675" t="s">
        <v>5470</v>
      </c>
      <c r="D2675" s="3">
        <v>101600</v>
      </c>
      <c r="F2675" s="14" t="e">
        <f>(Table1[[#This Row],[2021]]-Table1[[#This Row],[2020]])/Table1[[#This Row],[2020]]</f>
        <v>#DIV/0!</v>
      </c>
      <c r="G2675">
        <v>101600</v>
      </c>
    </row>
    <row r="2676" spans="1:7" x14ac:dyDescent="0.25">
      <c r="A2676" t="s">
        <v>5471</v>
      </c>
      <c r="B2676" t="s">
        <v>5472</v>
      </c>
      <c r="D2676" s="3">
        <v>195243</v>
      </c>
      <c r="F2676" s="14" t="e">
        <f>(Table1[[#This Row],[2021]]-Table1[[#This Row],[2020]])/Table1[[#This Row],[2020]]</f>
        <v>#DIV/0!</v>
      </c>
      <c r="G2676">
        <v>195243</v>
      </c>
    </row>
    <row r="2677" spans="1:7" x14ac:dyDescent="0.25">
      <c r="A2677" t="s">
        <v>593</v>
      </c>
      <c r="B2677" t="s">
        <v>5473</v>
      </c>
      <c r="C2677" s="3">
        <v>3000</v>
      </c>
      <c r="F2677" s="14">
        <f>(Table1[[#This Row],[2021]]-Table1[[#This Row],[2020]])/Table1[[#This Row],[2020]]</f>
        <v>-1</v>
      </c>
      <c r="G2677">
        <v>3000</v>
      </c>
    </row>
    <row r="2678" spans="1:7" x14ac:dyDescent="0.25">
      <c r="A2678" t="s">
        <v>5474</v>
      </c>
      <c r="B2678" t="s">
        <v>5475</v>
      </c>
      <c r="C2678" s="3">
        <v>0</v>
      </c>
      <c r="F2678" s="14" t="e">
        <f>(Table1[[#This Row],[2021]]-Table1[[#This Row],[2020]])/Table1[[#This Row],[2020]]</f>
        <v>#DIV/0!</v>
      </c>
      <c r="G2678">
        <v>0</v>
      </c>
    </row>
    <row r="2679" spans="1:7" x14ac:dyDescent="0.25">
      <c r="A2679" t="s">
        <v>5476</v>
      </c>
      <c r="B2679" t="s">
        <v>5477</v>
      </c>
      <c r="C2679" s="3">
        <v>8603.3799999999992</v>
      </c>
      <c r="F2679" s="14">
        <f>(Table1[[#This Row],[2021]]-Table1[[#This Row],[2020]])/Table1[[#This Row],[2020]]</f>
        <v>-1</v>
      </c>
      <c r="G2679">
        <v>8603.3799999999992</v>
      </c>
    </row>
    <row r="2680" spans="1:7" x14ac:dyDescent="0.25">
      <c r="A2680" t="s">
        <v>5478</v>
      </c>
      <c r="B2680" t="s">
        <v>5479</v>
      </c>
      <c r="C2680" s="3">
        <v>8038.8</v>
      </c>
      <c r="F2680" s="14">
        <f>(Table1[[#This Row],[2021]]-Table1[[#This Row],[2020]])/Table1[[#This Row],[2020]]</f>
        <v>-1</v>
      </c>
      <c r="G2680">
        <v>8038.8</v>
      </c>
    </row>
    <row r="2681" spans="1:7" x14ac:dyDescent="0.25">
      <c r="A2681" t="s">
        <v>432</v>
      </c>
      <c r="B2681" t="s">
        <v>5480</v>
      </c>
      <c r="D2681" s="3">
        <v>12650</v>
      </c>
      <c r="F2681" s="14" t="e">
        <f>(Table1[[#This Row],[2021]]-Table1[[#This Row],[2020]])/Table1[[#This Row],[2020]]</f>
        <v>#DIV/0!</v>
      </c>
      <c r="G2681">
        <v>12650</v>
      </c>
    </row>
    <row r="2682" spans="1:7" x14ac:dyDescent="0.25">
      <c r="A2682" t="s">
        <v>5481</v>
      </c>
      <c r="B2682" t="s">
        <v>5482</v>
      </c>
      <c r="C2682" s="3">
        <v>25913.16</v>
      </c>
      <c r="F2682" s="14">
        <f>(Table1[[#This Row],[2021]]-Table1[[#This Row],[2020]])/Table1[[#This Row],[2020]]</f>
        <v>-1</v>
      </c>
      <c r="G2682">
        <v>25913.16</v>
      </c>
    </row>
    <row r="2683" spans="1:7" x14ac:dyDescent="0.25">
      <c r="A2683" t="s">
        <v>512</v>
      </c>
      <c r="B2683" t="s">
        <v>5483</v>
      </c>
      <c r="C2683" s="3">
        <v>6292.47</v>
      </c>
      <c r="F2683" s="14">
        <f>(Table1[[#This Row],[2021]]-Table1[[#This Row],[2020]])/Table1[[#This Row],[2020]]</f>
        <v>-1</v>
      </c>
      <c r="G2683">
        <v>6292.47</v>
      </c>
    </row>
    <row r="2684" spans="1:7" x14ac:dyDescent="0.25">
      <c r="A2684" t="s">
        <v>5484</v>
      </c>
      <c r="B2684" t="s">
        <v>5485</v>
      </c>
      <c r="C2684" s="3">
        <v>2000</v>
      </c>
      <c r="F2684" s="14">
        <f>(Table1[[#This Row],[2021]]-Table1[[#This Row],[2020]])/Table1[[#This Row],[2020]]</f>
        <v>-1</v>
      </c>
      <c r="G2684">
        <v>2000</v>
      </c>
    </row>
    <row r="2685" spans="1:7" x14ac:dyDescent="0.25">
      <c r="A2685" t="s">
        <v>5486</v>
      </c>
      <c r="B2685" t="s">
        <v>5487</v>
      </c>
      <c r="C2685" s="3">
        <v>150</v>
      </c>
      <c r="F2685" s="14">
        <f>(Table1[[#This Row],[2021]]-Table1[[#This Row],[2020]])/Table1[[#This Row],[2020]]</f>
        <v>-1</v>
      </c>
      <c r="G2685">
        <v>150</v>
      </c>
    </row>
    <row r="2686" spans="1:7" x14ac:dyDescent="0.25">
      <c r="A2686" t="s">
        <v>5488</v>
      </c>
      <c r="B2686" t="s">
        <v>5489</v>
      </c>
      <c r="D2686" s="3">
        <v>499</v>
      </c>
      <c r="F2686" s="14" t="e">
        <f>(Table1[[#This Row],[2021]]-Table1[[#This Row],[2020]])/Table1[[#This Row],[2020]]</f>
        <v>#DIV/0!</v>
      </c>
      <c r="G2686">
        <v>499</v>
      </c>
    </row>
    <row r="2687" spans="1:7" x14ac:dyDescent="0.25">
      <c r="A2687" t="s">
        <v>5490</v>
      </c>
      <c r="B2687" t="s">
        <v>5491</v>
      </c>
      <c r="D2687" s="3">
        <v>17550</v>
      </c>
      <c r="F2687" s="14" t="e">
        <f>(Table1[[#This Row],[2021]]-Table1[[#This Row],[2020]])/Table1[[#This Row],[2020]]</f>
        <v>#DIV/0!</v>
      </c>
      <c r="G2687">
        <v>17550</v>
      </c>
    </row>
    <row r="2688" spans="1:7" x14ac:dyDescent="0.25">
      <c r="A2688" t="s">
        <v>5492</v>
      </c>
      <c r="B2688" t="s">
        <v>5493</v>
      </c>
      <c r="D2688" s="3">
        <v>0</v>
      </c>
      <c r="F2688" s="14" t="e">
        <f>(Table1[[#This Row],[2021]]-Table1[[#This Row],[2020]])/Table1[[#This Row],[2020]]</f>
        <v>#DIV/0!</v>
      </c>
      <c r="G2688">
        <v>0</v>
      </c>
    </row>
    <row r="2689" spans="1:7" x14ac:dyDescent="0.25">
      <c r="A2689" t="s">
        <v>5494</v>
      </c>
      <c r="B2689" t="s">
        <v>5495</v>
      </c>
      <c r="C2689" s="3">
        <v>1253</v>
      </c>
      <c r="F2689" s="14">
        <f>(Table1[[#This Row],[2021]]-Table1[[#This Row],[2020]])/Table1[[#This Row],[2020]]</f>
        <v>-1</v>
      </c>
      <c r="G2689">
        <v>1253</v>
      </c>
    </row>
    <row r="2690" spans="1:7" x14ac:dyDescent="0.25">
      <c r="A2690" t="s">
        <v>5496</v>
      </c>
      <c r="B2690" t="s">
        <v>5497</v>
      </c>
      <c r="D2690" s="3">
        <v>152</v>
      </c>
      <c r="F2690" s="14" t="e">
        <f>(Table1[[#This Row],[2021]]-Table1[[#This Row],[2020]])/Table1[[#This Row],[2020]]</f>
        <v>#DIV/0!</v>
      </c>
      <c r="G2690">
        <v>152</v>
      </c>
    </row>
    <row r="2691" spans="1:7" x14ac:dyDescent="0.25">
      <c r="A2691" t="s">
        <v>5498</v>
      </c>
      <c r="B2691" t="s">
        <v>5499</v>
      </c>
      <c r="C2691" s="3">
        <v>14595</v>
      </c>
      <c r="F2691" s="14">
        <f>(Table1[[#This Row],[2021]]-Table1[[#This Row],[2020]])/Table1[[#This Row],[2020]]</f>
        <v>-1</v>
      </c>
      <c r="G2691">
        <v>14595</v>
      </c>
    </row>
    <row r="2692" spans="1:7" x14ac:dyDescent="0.25">
      <c r="A2692" t="s">
        <v>5500</v>
      </c>
      <c r="B2692" t="s">
        <v>5501</v>
      </c>
      <c r="D2692" s="3">
        <v>1825</v>
      </c>
      <c r="F2692" s="14" t="e">
        <f>(Table1[[#This Row],[2021]]-Table1[[#This Row],[2020]])/Table1[[#This Row],[2020]]</f>
        <v>#DIV/0!</v>
      </c>
      <c r="G2692">
        <v>1825</v>
      </c>
    </row>
    <row r="2693" spans="1:7" x14ac:dyDescent="0.25">
      <c r="A2693" t="s">
        <v>706</v>
      </c>
      <c r="B2693" t="s">
        <v>5502</v>
      </c>
      <c r="C2693" s="3">
        <v>9712.5</v>
      </c>
      <c r="F2693" s="14">
        <f>(Table1[[#This Row],[2021]]-Table1[[#This Row],[2020]])/Table1[[#This Row],[2020]]</f>
        <v>-1</v>
      </c>
      <c r="G2693">
        <v>9712.5</v>
      </c>
    </row>
    <row r="2694" spans="1:7" x14ac:dyDescent="0.25">
      <c r="A2694" t="s">
        <v>5503</v>
      </c>
      <c r="B2694" t="s">
        <v>5504</v>
      </c>
      <c r="C2694" s="3">
        <v>33264</v>
      </c>
      <c r="F2694" s="14">
        <f>(Table1[[#This Row],[2021]]-Table1[[#This Row],[2020]])/Table1[[#This Row],[2020]]</f>
        <v>-1</v>
      </c>
      <c r="G2694">
        <v>33264</v>
      </c>
    </row>
    <row r="2695" spans="1:7" x14ac:dyDescent="0.25">
      <c r="A2695" t="s">
        <v>5505</v>
      </c>
      <c r="B2695" t="s">
        <v>5506</v>
      </c>
      <c r="C2695" s="3">
        <v>472.5</v>
      </c>
      <c r="F2695" s="14">
        <f>(Table1[[#This Row],[2021]]-Table1[[#This Row],[2020]])/Table1[[#This Row],[2020]]</f>
        <v>-1</v>
      </c>
      <c r="G2695">
        <v>472.5</v>
      </c>
    </row>
    <row r="2696" spans="1:7" x14ac:dyDescent="0.25">
      <c r="A2696" t="s">
        <v>5507</v>
      </c>
      <c r="B2696" t="s">
        <v>5508</v>
      </c>
      <c r="C2696" s="3">
        <v>25525.5</v>
      </c>
      <c r="F2696" s="14">
        <f>(Table1[[#This Row],[2021]]-Table1[[#This Row],[2020]])/Table1[[#This Row],[2020]]</f>
        <v>-1</v>
      </c>
      <c r="G2696">
        <v>25525.5</v>
      </c>
    </row>
    <row r="2697" spans="1:7" x14ac:dyDescent="0.25">
      <c r="A2697" t="s">
        <v>5509</v>
      </c>
      <c r="B2697" t="s">
        <v>5510</v>
      </c>
      <c r="D2697" s="3">
        <v>1505.93</v>
      </c>
      <c r="F2697" s="14" t="e">
        <f>(Table1[[#This Row],[2021]]-Table1[[#This Row],[2020]])/Table1[[#This Row],[2020]]</f>
        <v>#DIV/0!</v>
      </c>
      <c r="G2697">
        <v>1505.93</v>
      </c>
    </row>
    <row r="2698" spans="1:7" x14ac:dyDescent="0.25">
      <c r="A2698" t="s">
        <v>5511</v>
      </c>
      <c r="B2698" t="s">
        <v>5512</v>
      </c>
      <c r="D2698" s="3">
        <v>1625</v>
      </c>
      <c r="E2698">
        <v>400</v>
      </c>
      <c r="F2698" s="14" t="e">
        <f>(Table1[[#This Row],[2021]]-Table1[[#This Row],[2020]])/Table1[[#This Row],[2020]]</f>
        <v>#DIV/0!</v>
      </c>
      <c r="G2698">
        <v>2025</v>
      </c>
    </row>
    <row r="2699" spans="1:7" x14ac:dyDescent="0.25">
      <c r="A2699" t="s">
        <v>5513</v>
      </c>
      <c r="B2699" t="s">
        <v>5514</v>
      </c>
      <c r="C2699" s="3">
        <v>911</v>
      </c>
      <c r="F2699" s="14">
        <f>(Table1[[#This Row],[2021]]-Table1[[#This Row],[2020]])/Table1[[#This Row],[2020]]</f>
        <v>-1</v>
      </c>
      <c r="G2699">
        <v>911</v>
      </c>
    </row>
    <row r="2700" spans="1:7" x14ac:dyDescent="0.25">
      <c r="A2700" t="s">
        <v>5515</v>
      </c>
      <c r="B2700" t="s">
        <v>5516</v>
      </c>
      <c r="C2700" s="3">
        <v>87843.24</v>
      </c>
      <c r="F2700" s="14">
        <f>(Table1[[#This Row],[2021]]-Table1[[#This Row],[2020]])/Table1[[#This Row],[2020]]</f>
        <v>-1</v>
      </c>
      <c r="G2700">
        <v>87843.24</v>
      </c>
    </row>
    <row r="2701" spans="1:7" x14ac:dyDescent="0.25">
      <c r="A2701" t="s">
        <v>5517</v>
      </c>
      <c r="B2701" t="s">
        <v>5518</v>
      </c>
      <c r="D2701" s="3">
        <v>500</v>
      </c>
      <c r="F2701" s="14" t="e">
        <f>(Table1[[#This Row],[2021]]-Table1[[#This Row],[2020]])/Table1[[#This Row],[2020]]</f>
        <v>#DIV/0!</v>
      </c>
      <c r="G2701">
        <v>500</v>
      </c>
    </row>
    <row r="2702" spans="1:7" x14ac:dyDescent="0.25">
      <c r="A2702" t="s">
        <v>5519</v>
      </c>
      <c r="B2702" t="s">
        <v>5520</v>
      </c>
      <c r="C2702" s="3">
        <v>1448940.99</v>
      </c>
      <c r="F2702" s="14">
        <f>(Table1[[#This Row],[2021]]-Table1[[#This Row],[2020]])/Table1[[#This Row],[2020]]</f>
        <v>-1</v>
      </c>
      <c r="G2702">
        <v>1448940.99</v>
      </c>
    </row>
    <row r="2703" spans="1:7" x14ac:dyDescent="0.25">
      <c r="A2703" t="s">
        <v>5521</v>
      </c>
      <c r="B2703" t="s">
        <v>5522</v>
      </c>
      <c r="C2703" s="3">
        <v>915</v>
      </c>
      <c r="D2703" s="3">
        <v>0</v>
      </c>
      <c r="F2703" s="14">
        <f>(Table1[[#This Row],[2021]]-Table1[[#This Row],[2020]])/Table1[[#This Row],[2020]]</f>
        <v>-1</v>
      </c>
      <c r="G2703">
        <v>915</v>
      </c>
    </row>
    <row r="2704" spans="1:7" x14ac:dyDescent="0.25">
      <c r="A2704" t="s">
        <v>5523</v>
      </c>
      <c r="B2704" t="s">
        <v>5524</v>
      </c>
      <c r="C2704" s="3">
        <v>300</v>
      </c>
      <c r="F2704" s="14">
        <f>(Table1[[#This Row],[2021]]-Table1[[#This Row],[2020]])/Table1[[#This Row],[2020]]</f>
        <v>-1</v>
      </c>
      <c r="G2704">
        <v>300</v>
      </c>
    </row>
    <row r="2705" spans="1:7" x14ac:dyDescent="0.25">
      <c r="A2705" t="s">
        <v>5525</v>
      </c>
      <c r="B2705" t="s">
        <v>5526</v>
      </c>
      <c r="C2705" s="3">
        <v>-7.1054273576010019E-15</v>
      </c>
      <c r="F2705" s="14">
        <f>(Table1[[#This Row],[2021]]-Table1[[#This Row],[2020]])/Table1[[#This Row],[2020]]</f>
        <v>-1</v>
      </c>
      <c r="G2705">
        <v>-7.1054273576010019E-15</v>
      </c>
    </row>
    <row r="2706" spans="1:7" x14ac:dyDescent="0.25">
      <c r="A2706" t="s">
        <v>5527</v>
      </c>
      <c r="B2706" t="s">
        <v>5528</v>
      </c>
      <c r="C2706" s="3">
        <v>300</v>
      </c>
      <c r="F2706" s="14">
        <f>(Table1[[#This Row],[2021]]-Table1[[#This Row],[2020]])/Table1[[#This Row],[2020]]</f>
        <v>-1</v>
      </c>
      <c r="G2706">
        <v>300</v>
      </c>
    </row>
    <row r="2707" spans="1:7" x14ac:dyDescent="0.25">
      <c r="A2707" t="s">
        <v>5529</v>
      </c>
      <c r="B2707" t="s">
        <v>5530</v>
      </c>
      <c r="C2707" s="3">
        <v>500</v>
      </c>
      <c r="F2707" s="14">
        <f>(Table1[[#This Row],[2021]]-Table1[[#This Row],[2020]])/Table1[[#This Row],[2020]]</f>
        <v>-1</v>
      </c>
      <c r="G2707">
        <v>500</v>
      </c>
    </row>
    <row r="2708" spans="1:7" x14ac:dyDescent="0.25">
      <c r="A2708" t="s">
        <v>5531</v>
      </c>
      <c r="B2708" t="s">
        <v>5532</v>
      </c>
      <c r="C2708" s="3">
        <v>4205</v>
      </c>
      <c r="F2708" s="14">
        <f>(Table1[[#This Row],[2021]]-Table1[[#This Row],[2020]])/Table1[[#This Row],[2020]]</f>
        <v>-1</v>
      </c>
      <c r="G2708">
        <v>4205</v>
      </c>
    </row>
    <row r="2709" spans="1:7" x14ac:dyDescent="0.25">
      <c r="A2709" t="s">
        <v>5533</v>
      </c>
      <c r="B2709" t="s">
        <v>5534</v>
      </c>
      <c r="C2709" s="3">
        <v>91791.61</v>
      </c>
      <c r="F2709" s="14">
        <f>(Table1[[#This Row],[2021]]-Table1[[#This Row],[2020]])/Table1[[#This Row],[2020]]</f>
        <v>-1</v>
      </c>
      <c r="G2709">
        <v>91791.61</v>
      </c>
    </row>
    <row r="2710" spans="1:7" x14ac:dyDescent="0.25">
      <c r="A2710" t="s">
        <v>5535</v>
      </c>
      <c r="B2710" t="s">
        <v>5536</v>
      </c>
      <c r="C2710" s="3">
        <v>4557.41</v>
      </c>
      <c r="F2710" s="14">
        <f>(Table1[[#This Row],[2021]]-Table1[[#This Row],[2020]])/Table1[[#This Row],[2020]]</f>
        <v>-1</v>
      </c>
      <c r="G2710">
        <v>4557.41</v>
      </c>
    </row>
    <row r="2711" spans="1:7" x14ac:dyDescent="0.25">
      <c r="A2711" t="s">
        <v>606</v>
      </c>
      <c r="B2711" t="s">
        <v>5537</v>
      </c>
      <c r="C2711" s="3">
        <v>1080</v>
      </c>
      <c r="F2711" s="14">
        <f>(Table1[[#This Row],[2021]]-Table1[[#This Row],[2020]])/Table1[[#This Row],[2020]]</f>
        <v>-1</v>
      </c>
      <c r="G2711">
        <v>1080</v>
      </c>
    </row>
    <row r="2712" spans="1:7" x14ac:dyDescent="0.25">
      <c r="A2712" t="s">
        <v>5538</v>
      </c>
      <c r="B2712" t="s">
        <v>5539</v>
      </c>
      <c r="C2712" s="3">
        <v>0</v>
      </c>
      <c r="F2712" s="14" t="e">
        <f>(Table1[[#This Row],[2021]]-Table1[[#This Row],[2020]])/Table1[[#This Row],[2020]]</f>
        <v>#DIV/0!</v>
      </c>
      <c r="G2712">
        <v>0</v>
      </c>
    </row>
    <row r="2713" spans="1:7" x14ac:dyDescent="0.25">
      <c r="A2713" t="s">
        <v>214</v>
      </c>
      <c r="B2713" t="s">
        <v>5540</v>
      </c>
      <c r="D2713" s="3">
        <v>87912.53</v>
      </c>
      <c r="F2713" s="14" t="e">
        <f>(Table1[[#This Row],[2021]]-Table1[[#This Row],[2020]])/Table1[[#This Row],[2020]]</f>
        <v>#DIV/0!</v>
      </c>
      <c r="G2713">
        <v>87912.53</v>
      </c>
    </row>
    <row r="2714" spans="1:7" x14ac:dyDescent="0.25">
      <c r="A2714" t="s">
        <v>5541</v>
      </c>
      <c r="B2714" t="s">
        <v>5542</v>
      </c>
      <c r="C2714" s="3">
        <v>440</v>
      </c>
      <c r="F2714" s="14">
        <f>(Table1[[#This Row],[2021]]-Table1[[#This Row],[2020]])/Table1[[#This Row],[2020]]</f>
        <v>-1</v>
      </c>
      <c r="G2714">
        <v>440</v>
      </c>
    </row>
    <row r="2715" spans="1:7" x14ac:dyDescent="0.25">
      <c r="A2715" t="s">
        <v>5543</v>
      </c>
      <c r="B2715" t="s">
        <v>5544</v>
      </c>
      <c r="D2715" s="3">
        <v>4575</v>
      </c>
      <c r="F2715" s="14" t="e">
        <f>(Table1[[#This Row],[2021]]-Table1[[#This Row],[2020]])/Table1[[#This Row],[2020]]</f>
        <v>#DIV/0!</v>
      </c>
      <c r="G2715">
        <v>4575</v>
      </c>
    </row>
    <row r="2716" spans="1:7" x14ac:dyDescent="0.25">
      <c r="A2716" t="s">
        <v>5545</v>
      </c>
      <c r="B2716" t="s">
        <v>5546</v>
      </c>
      <c r="C2716" s="3">
        <v>300</v>
      </c>
      <c r="F2716" s="14">
        <f>(Table1[[#This Row],[2021]]-Table1[[#This Row],[2020]])/Table1[[#This Row],[2020]]</f>
        <v>-1</v>
      </c>
      <c r="G2716">
        <v>300</v>
      </c>
    </row>
    <row r="2717" spans="1:7" x14ac:dyDescent="0.25">
      <c r="A2717" t="s">
        <v>5547</v>
      </c>
      <c r="B2717" t="s">
        <v>5548</v>
      </c>
      <c r="C2717" s="3">
        <v>1818.13</v>
      </c>
      <c r="F2717" s="14">
        <f>(Table1[[#This Row],[2021]]-Table1[[#This Row],[2020]])/Table1[[#This Row],[2020]]</f>
        <v>-1</v>
      </c>
      <c r="G2717">
        <v>1818.13</v>
      </c>
    </row>
    <row r="2718" spans="1:7" x14ac:dyDescent="0.25">
      <c r="A2718" t="s">
        <v>5549</v>
      </c>
      <c r="B2718" t="s">
        <v>5550</v>
      </c>
      <c r="C2718" s="3">
        <v>251681.85</v>
      </c>
      <c r="F2718" s="14">
        <f>(Table1[[#This Row],[2021]]-Table1[[#This Row],[2020]])/Table1[[#This Row],[2020]]</f>
        <v>-1</v>
      </c>
      <c r="G2718">
        <v>251681.85</v>
      </c>
    </row>
    <row r="2719" spans="1:7" x14ac:dyDescent="0.25">
      <c r="A2719" t="s">
        <v>5551</v>
      </c>
      <c r="B2719" t="s">
        <v>5552</v>
      </c>
      <c r="C2719" s="3">
        <v>9075</v>
      </c>
      <c r="F2719" s="14">
        <f>(Table1[[#This Row],[2021]]-Table1[[#This Row],[2020]])/Table1[[#This Row],[2020]]</f>
        <v>-1</v>
      </c>
      <c r="G2719">
        <v>9075</v>
      </c>
    </row>
    <row r="2720" spans="1:7" x14ac:dyDescent="0.25">
      <c r="A2720" t="s">
        <v>5553</v>
      </c>
      <c r="B2720" t="s">
        <v>5554</v>
      </c>
      <c r="C2720" s="3">
        <v>1288</v>
      </c>
      <c r="F2720" s="14">
        <f>(Table1[[#This Row],[2021]]-Table1[[#This Row],[2020]])/Table1[[#This Row],[2020]]</f>
        <v>-1</v>
      </c>
      <c r="G2720">
        <v>1288</v>
      </c>
    </row>
    <row r="2721" spans="1:7" x14ac:dyDescent="0.25">
      <c r="A2721" t="s">
        <v>5555</v>
      </c>
      <c r="B2721" t="s">
        <v>5556</v>
      </c>
      <c r="C2721" s="3">
        <v>0</v>
      </c>
      <c r="D2721" s="3">
        <v>8700</v>
      </c>
      <c r="F2721" s="14" t="e">
        <f>(Table1[[#This Row],[2021]]-Table1[[#This Row],[2020]])/Table1[[#This Row],[2020]]</f>
        <v>#DIV/0!</v>
      </c>
      <c r="G2721">
        <v>8700</v>
      </c>
    </row>
    <row r="2722" spans="1:7" x14ac:dyDescent="0.25">
      <c r="A2722" t="s">
        <v>5557</v>
      </c>
      <c r="B2722" t="s">
        <v>5558</v>
      </c>
      <c r="C2722" s="3">
        <v>5000</v>
      </c>
      <c r="F2722" s="14">
        <f>(Table1[[#This Row],[2021]]-Table1[[#This Row],[2020]])/Table1[[#This Row],[2020]]</f>
        <v>-1</v>
      </c>
      <c r="G2722">
        <v>5000</v>
      </c>
    </row>
    <row r="2723" spans="1:7" x14ac:dyDescent="0.25">
      <c r="B2723" t="s">
        <v>5559</v>
      </c>
      <c r="C2723" s="3">
        <v>13049</v>
      </c>
      <c r="F2723" s="14">
        <f>(Table1[[#This Row],[2021]]-Table1[[#This Row],[2020]])/Table1[[#This Row],[2020]]</f>
        <v>-1</v>
      </c>
      <c r="G2723">
        <v>13049</v>
      </c>
    </row>
    <row r="2724" spans="1:7" x14ac:dyDescent="0.25">
      <c r="A2724" t="s">
        <v>5560</v>
      </c>
      <c r="B2724" t="s">
        <v>5561</v>
      </c>
      <c r="C2724" s="3">
        <v>10270</v>
      </c>
      <c r="F2724" s="14">
        <f>(Table1[[#This Row],[2021]]-Table1[[#This Row],[2020]])/Table1[[#This Row],[2020]]</f>
        <v>-1</v>
      </c>
      <c r="G2724">
        <v>10270</v>
      </c>
    </row>
    <row r="2725" spans="1:7" x14ac:dyDescent="0.25">
      <c r="A2725" t="s">
        <v>5562</v>
      </c>
      <c r="B2725" t="s">
        <v>5563</v>
      </c>
      <c r="D2725" s="3">
        <v>2500</v>
      </c>
      <c r="F2725" s="14" t="e">
        <f>(Table1[[#This Row],[2021]]-Table1[[#This Row],[2020]])/Table1[[#This Row],[2020]]</f>
        <v>#DIV/0!</v>
      </c>
      <c r="G2725">
        <v>2500</v>
      </c>
    </row>
    <row r="2726" spans="1:7" x14ac:dyDescent="0.25">
      <c r="A2726" t="s">
        <v>5564</v>
      </c>
      <c r="B2726" t="s">
        <v>5565</v>
      </c>
      <c r="C2726" s="3">
        <v>2337.5</v>
      </c>
      <c r="F2726" s="14">
        <f>(Table1[[#This Row],[2021]]-Table1[[#This Row],[2020]])/Table1[[#This Row],[2020]]</f>
        <v>-1</v>
      </c>
      <c r="G2726">
        <v>2337.5</v>
      </c>
    </row>
    <row r="2727" spans="1:7" x14ac:dyDescent="0.25">
      <c r="A2727" t="s">
        <v>5566</v>
      </c>
      <c r="B2727" t="s">
        <v>5567</v>
      </c>
      <c r="C2727" s="3">
        <v>5300</v>
      </c>
      <c r="F2727" s="14">
        <f>(Table1[[#This Row],[2021]]-Table1[[#This Row],[2020]])/Table1[[#This Row],[2020]]</f>
        <v>-1</v>
      </c>
      <c r="G2727">
        <v>5300</v>
      </c>
    </row>
    <row r="2728" spans="1:7" x14ac:dyDescent="0.25">
      <c r="A2728" t="s">
        <v>5568</v>
      </c>
      <c r="B2728" t="s">
        <v>5569</v>
      </c>
      <c r="C2728" s="3">
        <v>17500</v>
      </c>
      <c r="F2728" s="14">
        <f>(Table1[[#This Row],[2021]]-Table1[[#This Row],[2020]])/Table1[[#This Row],[2020]]</f>
        <v>-1</v>
      </c>
      <c r="G2728">
        <v>17500</v>
      </c>
    </row>
    <row r="2729" spans="1:7" x14ac:dyDescent="0.25">
      <c r="A2729" t="s">
        <v>5570</v>
      </c>
      <c r="B2729" t="s">
        <v>5571</v>
      </c>
      <c r="C2729" s="3">
        <v>82492</v>
      </c>
      <c r="F2729" s="14">
        <f>(Table1[[#This Row],[2021]]-Table1[[#This Row],[2020]])/Table1[[#This Row],[2020]]</f>
        <v>-1</v>
      </c>
      <c r="G2729">
        <v>82492</v>
      </c>
    </row>
    <row r="2730" spans="1:7" x14ac:dyDescent="0.25">
      <c r="A2730" t="s">
        <v>5572</v>
      </c>
      <c r="B2730" t="s">
        <v>5573</v>
      </c>
      <c r="C2730" s="3">
        <v>147</v>
      </c>
      <c r="F2730" s="14">
        <f>(Table1[[#This Row],[2021]]-Table1[[#This Row],[2020]])/Table1[[#This Row],[2020]]</f>
        <v>-1</v>
      </c>
      <c r="G2730">
        <v>147</v>
      </c>
    </row>
    <row r="2731" spans="1:7" x14ac:dyDescent="0.25">
      <c r="A2731" t="s">
        <v>5574</v>
      </c>
      <c r="B2731" t="s">
        <v>5575</v>
      </c>
      <c r="D2731" s="3">
        <v>6329.84</v>
      </c>
      <c r="F2731" s="14" t="e">
        <f>(Table1[[#This Row],[2021]]-Table1[[#This Row],[2020]])/Table1[[#This Row],[2020]]</f>
        <v>#DIV/0!</v>
      </c>
      <c r="G2731">
        <v>6329.84</v>
      </c>
    </row>
    <row r="2732" spans="1:7" x14ac:dyDescent="0.25">
      <c r="A2732" t="s">
        <v>5576</v>
      </c>
      <c r="B2732" t="s">
        <v>5577</v>
      </c>
      <c r="C2732" s="3">
        <v>1495</v>
      </c>
      <c r="F2732" s="14">
        <f>(Table1[[#This Row],[2021]]-Table1[[#This Row],[2020]])/Table1[[#This Row],[2020]]</f>
        <v>-1</v>
      </c>
      <c r="G2732">
        <v>1495</v>
      </c>
    </row>
    <row r="2733" spans="1:7" x14ac:dyDescent="0.25">
      <c r="A2733" t="s">
        <v>5578</v>
      </c>
      <c r="B2733" t="s">
        <v>5579</v>
      </c>
      <c r="C2733" s="3">
        <v>3675</v>
      </c>
      <c r="F2733" s="14">
        <f>(Table1[[#This Row],[2021]]-Table1[[#This Row],[2020]])/Table1[[#This Row],[2020]]</f>
        <v>-1</v>
      </c>
      <c r="G2733">
        <v>3675</v>
      </c>
    </row>
    <row r="2734" spans="1:7" x14ac:dyDescent="0.25">
      <c r="A2734" t="s">
        <v>5580</v>
      </c>
      <c r="B2734" t="s">
        <v>5581</v>
      </c>
      <c r="C2734" s="3">
        <v>75200</v>
      </c>
      <c r="F2734" s="14">
        <f>(Table1[[#This Row],[2021]]-Table1[[#This Row],[2020]])/Table1[[#This Row],[2020]]</f>
        <v>-1</v>
      </c>
      <c r="G2734">
        <v>75200</v>
      </c>
    </row>
    <row r="2735" spans="1:7" x14ac:dyDescent="0.25">
      <c r="A2735" t="s">
        <v>5582</v>
      </c>
      <c r="B2735" t="s">
        <v>5583</v>
      </c>
      <c r="D2735" s="3">
        <v>1639.08</v>
      </c>
      <c r="F2735" s="14" t="e">
        <f>(Table1[[#This Row],[2021]]-Table1[[#This Row],[2020]])/Table1[[#This Row],[2020]]</f>
        <v>#DIV/0!</v>
      </c>
      <c r="G2735">
        <v>1639.08</v>
      </c>
    </row>
    <row r="2736" spans="1:7" x14ac:dyDescent="0.25">
      <c r="A2736" t="s">
        <v>5584</v>
      </c>
      <c r="B2736" t="s">
        <v>5585</v>
      </c>
      <c r="C2736" s="3">
        <v>86000</v>
      </c>
      <c r="F2736" s="14">
        <f>(Table1[[#This Row],[2021]]-Table1[[#This Row],[2020]])/Table1[[#This Row],[2020]]</f>
        <v>-1</v>
      </c>
      <c r="G2736">
        <v>86000</v>
      </c>
    </row>
    <row r="2737" spans="1:7" x14ac:dyDescent="0.25">
      <c r="A2737" t="s">
        <v>5586</v>
      </c>
      <c r="B2737" t="s">
        <v>5587</v>
      </c>
      <c r="D2737" s="3">
        <v>103284.44</v>
      </c>
      <c r="F2737" s="14" t="e">
        <f>(Table1[[#This Row],[2021]]-Table1[[#This Row],[2020]])/Table1[[#This Row],[2020]]</f>
        <v>#DIV/0!</v>
      </c>
      <c r="G2737">
        <v>103284.44</v>
      </c>
    </row>
    <row r="2738" spans="1:7" x14ac:dyDescent="0.25">
      <c r="A2738" t="s">
        <v>5588</v>
      </c>
      <c r="B2738" t="s">
        <v>5589</v>
      </c>
      <c r="C2738" s="3">
        <v>150</v>
      </c>
      <c r="F2738" s="14">
        <f>(Table1[[#This Row],[2021]]-Table1[[#This Row],[2020]])/Table1[[#This Row],[2020]]</f>
        <v>-1</v>
      </c>
      <c r="G2738">
        <v>150</v>
      </c>
    </row>
    <row r="2739" spans="1:7" x14ac:dyDescent="0.25">
      <c r="A2739" t="s">
        <v>5590</v>
      </c>
      <c r="B2739" t="s">
        <v>5591</v>
      </c>
      <c r="C2739" s="3">
        <v>1898.53</v>
      </c>
      <c r="F2739" s="14">
        <f>(Table1[[#This Row],[2021]]-Table1[[#This Row],[2020]])/Table1[[#This Row],[2020]]</f>
        <v>-1</v>
      </c>
      <c r="G2739">
        <v>1898.53</v>
      </c>
    </row>
    <row r="2740" spans="1:7" x14ac:dyDescent="0.25">
      <c r="A2740" t="s">
        <v>5592</v>
      </c>
      <c r="B2740" t="s">
        <v>5593</v>
      </c>
      <c r="C2740" s="3">
        <v>16683</v>
      </c>
      <c r="F2740" s="14">
        <f>(Table1[[#This Row],[2021]]-Table1[[#This Row],[2020]])/Table1[[#This Row],[2020]]</f>
        <v>-1</v>
      </c>
      <c r="G2740">
        <v>16683</v>
      </c>
    </row>
    <row r="2741" spans="1:7" x14ac:dyDescent="0.25">
      <c r="A2741" t="s">
        <v>5594</v>
      </c>
      <c r="B2741" t="s">
        <v>5595</v>
      </c>
      <c r="C2741" s="3">
        <v>150</v>
      </c>
      <c r="F2741" s="14">
        <f>(Table1[[#This Row],[2021]]-Table1[[#This Row],[2020]])/Table1[[#This Row],[2020]]</f>
        <v>-1</v>
      </c>
      <c r="G2741">
        <v>150</v>
      </c>
    </row>
    <row r="2742" spans="1:7" x14ac:dyDescent="0.25">
      <c r="A2742" t="s">
        <v>5596</v>
      </c>
      <c r="B2742" t="s">
        <v>5597</v>
      </c>
      <c r="C2742" s="3">
        <v>85824.709999999992</v>
      </c>
      <c r="F2742" s="14">
        <f>(Table1[[#This Row],[2021]]-Table1[[#This Row],[2020]])/Table1[[#This Row],[2020]]</f>
        <v>-1</v>
      </c>
      <c r="G2742">
        <v>85824.709999999992</v>
      </c>
    </row>
    <row r="2743" spans="1:7" x14ac:dyDescent="0.25">
      <c r="A2743" t="s">
        <v>5598</v>
      </c>
      <c r="B2743" t="s">
        <v>5599</v>
      </c>
      <c r="C2743" s="3">
        <v>150</v>
      </c>
      <c r="F2743" s="14">
        <f>(Table1[[#This Row],[2021]]-Table1[[#This Row],[2020]])/Table1[[#This Row],[2020]]</f>
        <v>-1</v>
      </c>
      <c r="G2743">
        <v>150</v>
      </c>
    </row>
    <row r="2744" spans="1:7" x14ac:dyDescent="0.25">
      <c r="A2744" t="s">
        <v>672</v>
      </c>
      <c r="B2744" t="s">
        <v>5600</v>
      </c>
      <c r="D2744" s="3">
        <v>252000</v>
      </c>
      <c r="F2744" s="14" t="e">
        <f>(Table1[[#This Row],[2021]]-Table1[[#This Row],[2020]])/Table1[[#This Row],[2020]]</f>
        <v>#DIV/0!</v>
      </c>
      <c r="G2744">
        <v>252000</v>
      </c>
    </row>
    <row r="2745" spans="1:7" x14ac:dyDescent="0.25">
      <c r="A2745" t="s">
        <v>5601</v>
      </c>
      <c r="B2745" t="s">
        <v>5602</v>
      </c>
      <c r="C2745" s="3">
        <v>4000</v>
      </c>
      <c r="F2745" s="14">
        <f>(Table1[[#This Row],[2021]]-Table1[[#This Row],[2020]])/Table1[[#This Row],[2020]]</f>
        <v>-1</v>
      </c>
      <c r="G2745">
        <v>4000</v>
      </c>
    </row>
    <row r="2746" spans="1:7" x14ac:dyDescent="0.25">
      <c r="A2746" t="s">
        <v>5603</v>
      </c>
      <c r="B2746" t="s">
        <v>5604</v>
      </c>
      <c r="C2746" s="3">
        <v>21150.27</v>
      </c>
      <c r="F2746" s="14">
        <f>(Table1[[#This Row],[2021]]-Table1[[#This Row],[2020]])/Table1[[#This Row],[2020]]</f>
        <v>-1</v>
      </c>
      <c r="G2746">
        <v>21150.27</v>
      </c>
    </row>
    <row r="2747" spans="1:7" x14ac:dyDescent="0.25">
      <c r="A2747" t="s">
        <v>5605</v>
      </c>
      <c r="B2747" t="s">
        <v>5606</v>
      </c>
      <c r="C2747" s="3">
        <v>8038.8</v>
      </c>
      <c r="F2747" s="14">
        <f>(Table1[[#This Row],[2021]]-Table1[[#This Row],[2020]])/Table1[[#This Row],[2020]]</f>
        <v>-1</v>
      </c>
      <c r="G2747">
        <v>8038.8</v>
      </c>
    </row>
    <row r="2748" spans="1:7" x14ac:dyDescent="0.25">
      <c r="A2748" t="s">
        <v>5607</v>
      </c>
      <c r="B2748" t="s">
        <v>5608</v>
      </c>
      <c r="C2748" s="3">
        <v>30000</v>
      </c>
      <c r="F2748" s="14">
        <f>(Table1[[#This Row],[2021]]-Table1[[#This Row],[2020]])/Table1[[#This Row],[2020]]</f>
        <v>-1</v>
      </c>
      <c r="G2748">
        <v>30000</v>
      </c>
    </row>
    <row r="2749" spans="1:7" x14ac:dyDescent="0.25">
      <c r="A2749" t="s">
        <v>5609</v>
      </c>
      <c r="B2749" t="s">
        <v>5610</v>
      </c>
      <c r="C2749" s="3">
        <v>400</v>
      </c>
      <c r="F2749" s="14">
        <f>(Table1[[#This Row],[2021]]-Table1[[#This Row],[2020]])/Table1[[#This Row],[2020]]</f>
        <v>-1</v>
      </c>
      <c r="G2749">
        <v>400</v>
      </c>
    </row>
    <row r="2750" spans="1:7" x14ac:dyDescent="0.25">
      <c r="A2750" t="s">
        <v>191</v>
      </c>
      <c r="B2750" t="s">
        <v>5611</v>
      </c>
      <c r="C2750" s="3">
        <v>70138.95</v>
      </c>
      <c r="F2750" s="14">
        <f>(Table1[[#This Row],[2021]]-Table1[[#This Row],[2020]])/Table1[[#This Row],[2020]]</f>
        <v>-1</v>
      </c>
      <c r="G2750">
        <v>70138.95</v>
      </c>
    </row>
    <row r="2751" spans="1:7" x14ac:dyDescent="0.25">
      <c r="A2751" t="s">
        <v>249</v>
      </c>
      <c r="B2751" t="s">
        <v>5612</v>
      </c>
      <c r="C2751" s="3">
        <v>65490.6</v>
      </c>
      <c r="F2751" s="14">
        <f>(Table1[[#This Row],[2021]]-Table1[[#This Row],[2020]])/Table1[[#This Row],[2020]]</f>
        <v>-1</v>
      </c>
      <c r="G2751">
        <v>65490.6</v>
      </c>
    </row>
    <row r="2752" spans="1:7" x14ac:dyDescent="0.25">
      <c r="A2752" t="s">
        <v>240</v>
      </c>
      <c r="B2752" t="s">
        <v>5613</v>
      </c>
      <c r="C2752" s="3">
        <v>98872.2</v>
      </c>
      <c r="F2752" s="14">
        <f>(Table1[[#This Row],[2021]]-Table1[[#This Row],[2020]])/Table1[[#This Row],[2020]]</f>
        <v>-1</v>
      </c>
      <c r="G2752">
        <v>98872.2</v>
      </c>
    </row>
    <row r="2753" spans="1:7" x14ac:dyDescent="0.25">
      <c r="A2753" t="s">
        <v>5614</v>
      </c>
      <c r="B2753" t="s">
        <v>5615</v>
      </c>
      <c r="C2753" s="3">
        <v>513</v>
      </c>
      <c r="F2753" s="14">
        <f>(Table1[[#This Row],[2021]]-Table1[[#This Row],[2020]])/Table1[[#This Row],[2020]]</f>
        <v>-1</v>
      </c>
      <c r="G2753">
        <v>513</v>
      </c>
    </row>
    <row r="2754" spans="1:7" x14ac:dyDescent="0.25">
      <c r="A2754" t="s">
        <v>279</v>
      </c>
      <c r="B2754" t="s">
        <v>5616</v>
      </c>
      <c r="C2754" s="3">
        <v>51397.5</v>
      </c>
      <c r="F2754" s="14">
        <f>(Table1[[#This Row],[2021]]-Table1[[#This Row],[2020]])/Table1[[#This Row],[2020]]</f>
        <v>-1</v>
      </c>
      <c r="G2754">
        <v>51397.5</v>
      </c>
    </row>
    <row r="2755" spans="1:7" x14ac:dyDescent="0.25">
      <c r="A2755" t="s">
        <v>5617</v>
      </c>
      <c r="B2755" t="s">
        <v>5618</v>
      </c>
      <c r="C2755" s="3">
        <v>479.55</v>
      </c>
      <c r="F2755" s="14">
        <f>(Table1[[#This Row],[2021]]-Table1[[#This Row],[2020]])/Table1[[#This Row],[2020]]</f>
        <v>-1</v>
      </c>
      <c r="G2755">
        <v>479.55</v>
      </c>
    </row>
    <row r="2756" spans="1:7" x14ac:dyDescent="0.25">
      <c r="A2756" t="s">
        <v>5619</v>
      </c>
      <c r="B2756" t="s">
        <v>5620</v>
      </c>
      <c r="C2756" s="3">
        <v>129475</v>
      </c>
      <c r="F2756" s="14">
        <f>(Table1[[#This Row],[2021]]-Table1[[#This Row],[2020]])/Table1[[#This Row],[2020]]</f>
        <v>-1</v>
      </c>
      <c r="G2756">
        <v>129475</v>
      </c>
    </row>
    <row r="2757" spans="1:7" x14ac:dyDescent="0.25">
      <c r="A2757" t="s">
        <v>553</v>
      </c>
      <c r="B2757" t="s">
        <v>5621</v>
      </c>
      <c r="D2757" s="3">
        <v>7200</v>
      </c>
      <c r="F2757" s="14" t="e">
        <f>(Table1[[#This Row],[2021]]-Table1[[#This Row],[2020]])/Table1[[#This Row],[2020]]</f>
        <v>#DIV/0!</v>
      </c>
      <c r="G2757">
        <v>7200</v>
      </c>
    </row>
    <row r="2758" spans="1:7" x14ac:dyDescent="0.25">
      <c r="A2758" t="s">
        <v>5622</v>
      </c>
      <c r="B2758" t="s">
        <v>5623</v>
      </c>
      <c r="C2758" s="3">
        <v>16000</v>
      </c>
      <c r="F2758" s="14">
        <f>(Table1[[#This Row],[2021]]-Table1[[#This Row],[2020]])/Table1[[#This Row],[2020]]</f>
        <v>-1</v>
      </c>
      <c r="G2758">
        <v>16000</v>
      </c>
    </row>
    <row r="2759" spans="1:7" x14ac:dyDescent="0.25">
      <c r="A2759" t="s">
        <v>5624</v>
      </c>
      <c r="B2759" t="s">
        <v>5625</v>
      </c>
      <c r="C2759" s="3">
        <v>20000</v>
      </c>
      <c r="F2759" s="14">
        <f>(Table1[[#This Row],[2021]]-Table1[[#This Row],[2020]])/Table1[[#This Row],[2020]]</f>
        <v>-1</v>
      </c>
      <c r="G2759">
        <v>20000</v>
      </c>
    </row>
    <row r="2760" spans="1:7" x14ac:dyDescent="0.25">
      <c r="A2760" t="s">
        <v>5626</v>
      </c>
      <c r="B2760" t="s">
        <v>5627</v>
      </c>
      <c r="C2760" s="3">
        <v>27582</v>
      </c>
      <c r="F2760" s="14">
        <f>(Table1[[#This Row],[2021]]-Table1[[#This Row],[2020]])/Table1[[#This Row],[2020]]</f>
        <v>-1</v>
      </c>
      <c r="G2760">
        <v>27582</v>
      </c>
    </row>
    <row r="2761" spans="1:7" x14ac:dyDescent="0.25">
      <c r="A2761" t="s">
        <v>5628</v>
      </c>
      <c r="B2761" t="s">
        <v>5629</v>
      </c>
      <c r="D2761" s="3">
        <v>18545</v>
      </c>
      <c r="F2761" s="14" t="e">
        <f>(Table1[[#This Row],[2021]]-Table1[[#This Row],[2020]])/Table1[[#This Row],[2020]]</f>
        <v>#DIV/0!</v>
      </c>
      <c r="G2761">
        <v>18545</v>
      </c>
    </row>
    <row r="2762" spans="1:7" x14ac:dyDescent="0.25">
      <c r="A2762" t="s">
        <v>5630</v>
      </c>
      <c r="B2762" t="s">
        <v>5631</v>
      </c>
      <c r="C2762" s="3">
        <v>35000</v>
      </c>
      <c r="F2762" s="14">
        <f>(Table1[[#This Row],[2021]]-Table1[[#This Row],[2020]])/Table1[[#This Row],[2020]]</f>
        <v>-1</v>
      </c>
      <c r="G2762">
        <v>35000</v>
      </c>
    </row>
    <row r="2763" spans="1:7" x14ac:dyDescent="0.25">
      <c r="A2763" t="s">
        <v>5632</v>
      </c>
      <c r="B2763" t="s">
        <v>5633</v>
      </c>
      <c r="C2763" s="3">
        <v>2500</v>
      </c>
      <c r="F2763" s="14">
        <f>(Table1[[#This Row],[2021]]-Table1[[#This Row],[2020]])/Table1[[#This Row],[2020]]</f>
        <v>-1</v>
      </c>
      <c r="G2763">
        <v>2500</v>
      </c>
    </row>
    <row r="2764" spans="1:7" x14ac:dyDescent="0.25">
      <c r="A2764" t="s">
        <v>5634</v>
      </c>
      <c r="B2764" t="s">
        <v>5635</v>
      </c>
      <c r="C2764" s="3">
        <v>20000</v>
      </c>
      <c r="F2764" s="14">
        <f>(Table1[[#This Row],[2021]]-Table1[[#This Row],[2020]])/Table1[[#This Row],[2020]]</f>
        <v>-1</v>
      </c>
      <c r="G2764">
        <v>20000</v>
      </c>
    </row>
    <row r="2765" spans="1:7" x14ac:dyDescent="0.25">
      <c r="A2765" t="s">
        <v>5636</v>
      </c>
      <c r="B2765" t="s">
        <v>5637</v>
      </c>
      <c r="C2765" s="3">
        <v>2000</v>
      </c>
      <c r="F2765" s="14">
        <f>(Table1[[#This Row],[2021]]-Table1[[#This Row],[2020]])/Table1[[#This Row],[2020]]</f>
        <v>-1</v>
      </c>
      <c r="G2765">
        <v>2000</v>
      </c>
    </row>
    <row r="2766" spans="1:7" x14ac:dyDescent="0.25">
      <c r="A2766" t="s">
        <v>306</v>
      </c>
      <c r="B2766" t="s">
        <v>5638</v>
      </c>
      <c r="C2766" s="3">
        <v>35375</v>
      </c>
      <c r="F2766" s="14">
        <f>(Table1[[#This Row],[2021]]-Table1[[#This Row],[2020]])/Table1[[#This Row],[2020]]</f>
        <v>-1</v>
      </c>
      <c r="G2766">
        <v>35375</v>
      </c>
    </row>
    <row r="2767" spans="1:7" x14ac:dyDescent="0.25">
      <c r="A2767" t="s">
        <v>615</v>
      </c>
      <c r="B2767" t="s">
        <v>5639</v>
      </c>
      <c r="C2767" s="3">
        <v>0</v>
      </c>
      <c r="F2767" s="14" t="e">
        <f>(Table1[[#This Row],[2021]]-Table1[[#This Row],[2020]])/Table1[[#This Row],[2020]]</f>
        <v>#DIV/0!</v>
      </c>
      <c r="G2767">
        <v>0</v>
      </c>
    </row>
    <row r="2768" spans="1:7" x14ac:dyDescent="0.25">
      <c r="A2768" t="s">
        <v>5640</v>
      </c>
      <c r="B2768" t="s">
        <v>5641</v>
      </c>
      <c r="C2768" s="3">
        <v>232500</v>
      </c>
      <c r="F2768" s="14">
        <f>(Table1[[#This Row],[2021]]-Table1[[#This Row],[2020]])/Table1[[#This Row],[2020]]</f>
        <v>-1</v>
      </c>
      <c r="G2768">
        <v>232500</v>
      </c>
    </row>
    <row r="2769" spans="1:7" x14ac:dyDescent="0.25">
      <c r="A2769" t="s">
        <v>5642</v>
      </c>
      <c r="B2769" t="s">
        <v>5643</v>
      </c>
      <c r="D2769" s="3">
        <v>13810</v>
      </c>
      <c r="F2769" s="14" t="e">
        <f>(Table1[[#This Row],[2021]]-Table1[[#This Row],[2020]])/Table1[[#This Row],[2020]]</f>
        <v>#DIV/0!</v>
      </c>
      <c r="G2769">
        <v>13810</v>
      </c>
    </row>
    <row r="2770" spans="1:7" x14ac:dyDescent="0.25">
      <c r="A2770" t="s">
        <v>316</v>
      </c>
      <c r="B2770" t="s">
        <v>5644</v>
      </c>
      <c r="C2770" s="3">
        <v>420700</v>
      </c>
      <c r="F2770" s="14">
        <f>(Table1[[#This Row],[2021]]-Table1[[#This Row],[2020]])/Table1[[#This Row],[2020]]</f>
        <v>-1</v>
      </c>
      <c r="G2770">
        <v>420700</v>
      </c>
    </row>
    <row r="2771" spans="1:7" x14ac:dyDescent="0.25">
      <c r="A2771" t="s">
        <v>640</v>
      </c>
      <c r="B2771" t="s">
        <v>5645</v>
      </c>
      <c r="D2771" s="3">
        <v>2405</v>
      </c>
      <c r="F2771" s="14" t="e">
        <f>(Table1[[#This Row],[2021]]-Table1[[#This Row],[2020]])/Table1[[#This Row],[2020]]</f>
        <v>#DIV/0!</v>
      </c>
      <c r="G2771">
        <v>2405</v>
      </c>
    </row>
    <row r="2772" spans="1:7" x14ac:dyDescent="0.25">
      <c r="A2772" t="s">
        <v>5646</v>
      </c>
      <c r="B2772" t="s">
        <v>5647</v>
      </c>
      <c r="C2772" s="3">
        <v>0</v>
      </c>
      <c r="F2772" s="14" t="e">
        <f>(Table1[[#This Row],[2021]]-Table1[[#This Row],[2020]])/Table1[[#This Row],[2020]]</f>
        <v>#DIV/0!</v>
      </c>
      <c r="G2772">
        <v>0</v>
      </c>
    </row>
    <row r="2773" spans="1:7" x14ac:dyDescent="0.25">
      <c r="A2773" t="s">
        <v>5648</v>
      </c>
      <c r="B2773" t="s">
        <v>5649</v>
      </c>
      <c r="D2773" s="3">
        <v>-1.13686837721616E-13</v>
      </c>
      <c r="F2773" s="14" t="e">
        <f>(Table1[[#This Row],[2021]]-Table1[[#This Row],[2020]])/Table1[[#This Row],[2020]]</f>
        <v>#DIV/0!</v>
      </c>
      <c r="G2773">
        <v>-1.13686837721616E-13</v>
      </c>
    </row>
    <row r="2774" spans="1:7" x14ac:dyDescent="0.25">
      <c r="A2774" t="s">
        <v>5650</v>
      </c>
      <c r="B2774" t="s">
        <v>5651</v>
      </c>
      <c r="C2774" s="3">
        <v>715</v>
      </c>
      <c r="F2774" s="14">
        <f>(Table1[[#This Row],[2021]]-Table1[[#This Row],[2020]])/Table1[[#This Row],[2020]]</f>
        <v>-1</v>
      </c>
      <c r="G2774">
        <v>715</v>
      </c>
    </row>
    <row r="2775" spans="1:7" x14ac:dyDescent="0.25">
      <c r="A2775" t="s">
        <v>5652</v>
      </c>
      <c r="B2775" t="s">
        <v>5653</v>
      </c>
      <c r="C2775" s="3">
        <v>88500</v>
      </c>
      <c r="F2775" s="14">
        <f>(Table1[[#This Row],[2021]]-Table1[[#This Row],[2020]])/Table1[[#This Row],[2020]]</f>
        <v>-1</v>
      </c>
      <c r="G2775">
        <v>88500</v>
      </c>
    </row>
    <row r="2776" spans="1:7" x14ac:dyDescent="0.25">
      <c r="A2776" t="s">
        <v>12</v>
      </c>
      <c r="B2776" t="s">
        <v>5654</v>
      </c>
      <c r="D2776" s="3">
        <v>1410570</v>
      </c>
      <c r="F2776" s="14" t="e">
        <f>(Table1[[#This Row],[2021]]-Table1[[#This Row],[2020]])/Table1[[#This Row],[2020]]</f>
        <v>#DIV/0!</v>
      </c>
      <c r="G2776">
        <v>1410570</v>
      </c>
    </row>
    <row r="2777" spans="1:7" x14ac:dyDescent="0.25">
      <c r="A2777" t="s">
        <v>5655</v>
      </c>
      <c r="B2777" t="s">
        <v>5656</v>
      </c>
      <c r="C2777" s="3">
        <v>90000</v>
      </c>
      <c r="F2777" s="14">
        <f>(Table1[[#This Row],[2021]]-Table1[[#This Row],[2020]])/Table1[[#This Row],[2020]]</f>
        <v>-1</v>
      </c>
      <c r="G2777">
        <v>90000</v>
      </c>
    </row>
    <row r="2778" spans="1:7" x14ac:dyDescent="0.25">
      <c r="A2778" t="s">
        <v>5657</v>
      </c>
      <c r="B2778" t="s">
        <v>5658</v>
      </c>
      <c r="C2778" s="3">
        <v>20000</v>
      </c>
      <c r="E2778">
        <v>350</v>
      </c>
      <c r="F2778" s="14">
        <f>(Table1[[#This Row],[2021]]-Table1[[#This Row],[2020]])/Table1[[#This Row],[2020]]</f>
        <v>-1</v>
      </c>
      <c r="G2778">
        <v>20350</v>
      </c>
    </row>
    <row r="2779" spans="1:7" x14ac:dyDescent="0.25">
      <c r="A2779" t="s">
        <v>5659</v>
      </c>
      <c r="B2779" t="s">
        <v>5660</v>
      </c>
      <c r="D2779" s="3">
        <v>10202.379999999999</v>
      </c>
      <c r="F2779" s="14" t="e">
        <f>(Table1[[#This Row],[2021]]-Table1[[#This Row],[2020]])/Table1[[#This Row],[2020]]</f>
        <v>#DIV/0!</v>
      </c>
      <c r="G2779">
        <v>10202.379999999999</v>
      </c>
    </row>
    <row r="2780" spans="1:7" x14ac:dyDescent="0.25">
      <c r="A2780" t="s">
        <v>618</v>
      </c>
      <c r="B2780" t="s">
        <v>5661</v>
      </c>
      <c r="D2780" s="3">
        <v>1800</v>
      </c>
      <c r="F2780" s="14" t="e">
        <f>(Table1[[#This Row],[2021]]-Table1[[#This Row],[2020]])/Table1[[#This Row],[2020]]</f>
        <v>#DIV/0!</v>
      </c>
      <c r="G2780">
        <v>1800</v>
      </c>
    </row>
    <row r="2781" spans="1:7" x14ac:dyDescent="0.25">
      <c r="A2781" t="s">
        <v>189</v>
      </c>
      <c r="B2781" t="s">
        <v>5662</v>
      </c>
      <c r="C2781" s="3">
        <v>119783.03</v>
      </c>
      <c r="F2781" s="14">
        <f>(Table1[[#This Row],[2021]]-Table1[[#This Row],[2020]])/Table1[[#This Row],[2020]]</f>
        <v>-1</v>
      </c>
      <c r="G2781">
        <v>119783.03</v>
      </c>
    </row>
    <row r="2782" spans="1:7" x14ac:dyDescent="0.25">
      <c r="A2782" t="s">
        <v>650</v>
      </c>
      <c r="B2782" t="s">
        <v>5663</v>
      </c>
      <c r="C2782" s="3">
        <v>259</v>
      </c>
      <c r="F2782" s="14">
        <f>(Table1[[#This Row],[2021]]-Table1[[#This Row],[2020]])/Table1[[#This Row],[2020]]</f>
        <v>-1</v>
      </c>
      <c r="G2782">
        <v>259</v>
      </c>
    </row>
    <row r="2783" spans="1:7" x14ac:dyDescent="0.25">
      <c r="A2783" t="s">
        <v>5664</v>
      </c>
      <c r="B2783" t="s">
        <v>5665</v>
      </c>
      <c r="C2783" s="3">
        <v>3524.96</v>
      </c>
      <c r="F2783" s="14">
        <f>(Table1[[#This Row],[2021]]-Table1[[#This Row],[2020]])/Table1[[#This Row],[2020]]</f>
        <v>-1</v>
      </c>
      <c r="G2783">
        <v>3524.96</v>
      </c>
    </row>
    <row r="2784" spans="1:7" x14ac:dyDescent="0.25">
      <c r="A2784" t="s">
        <v>5666</v>
      </c>
      <c r="B2784" t="s">
        <v>5667</v>
      </c>
      <c r="C2784" s="3">
        <v>0</v>
      </c>
      <c r="F2784" s="14" t="e">
        <f>(Table1[[#This Row],[2021]]-Table1[[#This Row],[2020]])/Table1[[#This Row],[2020]]</f>
        <v>#DIV/0!</v>
      </c>
      <c r="G2784">
        <v>0</v>
      </c>
    </row>
    <row r="2785" spans="1:7" x14ac:dyDescent="0.25">
      <c r="A2785" t="s">
        <v>5668</v>
      </c>
      <c r="B2785" t="s">
        <v>5669</v>
      </c>
      <c r="D2785" s="3">
        <v>1469</v>
      </c>
      <c r="F2785" s="14" t="e">
        <f>(Table1[[#This Row],[2021]]-Table1[[#This Row],[2020]])/Table1[[#This Row],[2020]]</f>
        <v>#DIV/0!</v>
      </c>
      <c r="G2785">
        <v>1469</v>
      </c>
    </row>
    <row r="2786" spans="1:7" x14ac:dyDescent="0.25">
      <c r="A2786" t="s">
        <v>5670</v>
      </c>
      <c r="B2786" t="s">
        <v>5671</v>
      </c>
      <c r="C2786" s="3">
        <v>105000</v>
      </c>
      <c r="F2786" s="14">
        <f>(Table1[[#This Row],[2021]]-Table1[[#This Row],[2020]])/Table1[[#This Row],[2020]]</f>
        <v>-1</v>
      </c>
      <c r="G2786">
        <v>105000</v>
      </c>
    </row>
    <row r="2787" spans="1:7" x14ac:dyDescent="0.25">
      <c r="A2787" t="s">
        <v>5672</v>
      </c>
      <c r="B2787" t="s">
        <v>5673</v>
      </c>
      <c r="D2787" s="3">
        <v>6520.5</v>
      </c>
      <c r="F2787" s="14" t="e">
        <f>(Table1[[#This Row],[2021]]-Table1[[#This Row],[2020]])/Table1[[#This Row],[2020]]</f>
        <v>#DIV/0!</v>
      </c>
      <c r="G2787">
        <v>6520.5</v>
      </c>
    </row>
    <row r="2788" spans="1:7" x14ac:dyDescent="0.25">
      <c r="A2788" t="s">
        <v>5674</v>
      </c>
      <c r="B2788" t="s">
        <v>5675</v>
      </c>
      <c r="C2788" s="3">
        <v>0</v>
      </c>
      <c r="F2788" s="14" t="e">
        <f>(Table1[[#This Row],[2021]]-Table1[[#This Row],[2020]])/Table1[[#This Row],[2020]]</f>
        <v>#DIV/0!</v>
      </c>
      <c r="G2788">
        <v>0</v>
      </c>
    </row>
    <row r="2789" spans="1:7" x14ac:dyDescent="0.25">
      <c r="A2789" t="s">
        <v>5676</v>
      </c>
      <c r="B2789" t="s">
        <v>5677</v>
      </c>
      <c r="C2789" s="3">
        <v>204478.05</v>
      </c>
      <c r="F2789" s="14">
        <f>(Table1[[#This Row],[2021]]-Table1[[#This Row],[2020]])/Table1[[#This Row],[2020]]</f>
        <v>-1</v>
      </c>
      <c r="G2789">
        <v>204478.05</v>
      </c>
    </row>
    <row r="2790" spans="1:7" x14ac:dyDescent="0.25">
      <c r="A2790" t="s">
        <v>5678</v>
      </c>
      <c r="B2790" t="s">
        <v>5679</v>
      </c>
      <c r="D2790" s="3">
        <v>355.2</v>
      </c>
      <c r="F2790" s="14" t="e">
        <f>(Table1[[#This Row],[2021]]-Table1[[#This Row],[2020]])/Table1[[#This Row],[2020]]</f>
        <v>#DIV/0!</v>
      </c>
      <c r="G2790">
        <v>355.2</v>
      </c>
    </row>
    <row r="2791" spans="1:7" x14ac:dyDescent="0.25">
      <c r="A2791" t="s">
        <v>612</v>
      </c>
      <c r="B2791" t="s">
        <v>5680</v>
      </c>
      <c r="C2791" s="3">
        <v>2130</v>
      </c>
      <c r="F2791" s="14">
        <f>(Table1[[#This Row],[2021]]-Table1[[#This Row],[2020]])/Table1[[#This Row],[2020]]</f>
        <v>-1</v>
      </c>
      <c r="G2791">
        <v>2130</v>
      </c>
    </row>
    <row r="2792" spans="1:7" x14ac:dyDescent="0.25">
      <c r="A2792" t="s">
        <v>5681</v>
      </c>
      <c r="B2792" t="s">
        <v>5682</v>
      </c>
      <c r="C2792" s="3">
        <v>2550</v>
      </c>
      <c r="F2792" s="14">
        <f>(Table1[[#This Row],[2021]]-Table1[[#This Row],[2020]])/Table1[[#This Row],[2020]]</f>
        <v>-1</v>
      </c>
      <c r="G2792">
        <v>2550</v>
      </c>
    </row>
    <row r="2793" spans="1:7" x14ac:dyDescent="0.25">
      <c r="A2793" t="s">
        <v>5683</v>
      </c>
      <c r="B2793" t="s">
        <v>5684</v>
      </c>
      <c r="C2793" s="3">
        <v>594</v>
      </c>
      <c r="F2793" s="14">
        <f>(Table1[[#This Row],[2021]]-Table1[[#This Row],[2020]])/Table1[[#This Row],[2020]]</f>
        <v>-1</v>
      </c>
      <c r="G2793">
        <v>594</v>
      </c>
    </row>
    <row r="2794" spans="1:7" x14ac:dyDescent="0.25">
      <c r="A2794" t="s">
        <v>5685</v>
      </c>
      <c r="B2794" t="s">
        <v>5686</v>
      </c>
      <c r="C2794" s="3">
        <v>0</v>
      </c>
      <c r="F2794" s="14" t="e">
        <f>(Table1[[#This Row],[2021]]-Table1[[#This Row],[2020]])/Table1[[#This Row],[2020]]</f>
        <v>#DIV/0!</v>
      </c>
      <c r="G2794">
        <v>0</v>
      </c>
    </row>
    <row r="2795" spans="1:7" x14ac:dyDescent="0.25">
      <c r="A2795" t="s">
        <v>5687</v>
      </c>
      <c r="B2795" t="s">
        <v>5688</v>
      </c>
      <c r="C2795" s="3">
        <v>2250</v>
      </c>
      <c r="F2795" s="14">
        <f>(Table1[[#This Row],[2021]]-Table1[[#This Row],[2020]])/Table1[[#This Row],[2020]]</f>
        <v>-1</v>
      </c>
      <c r="G2795">
        <v>2250</v>
      </c>
    </row>
    <row r="2796" spans="1:7" x14ac:dyDescent="0.25">
      <c r="A2796" t="s">
        <v>5689</v>
      </c>
      <c r="B2796" t="s">
        <v>5690</v>
      </c>
      <c r="C2796" s="3">
        <v>3999.6</v>
      </c>
      <c r="F2796" s="14">
        <f>(Table1[[#This Row],[2021]]-Table1[[#This Row],[2020]])/Table1[[#This Row],[2020]]</f>
        <v>-1</v>
      </c>
      <c r="G2796">
        <v>3999.6</v>
      </c>
    </row>
    <row r="2797" spans="1:7" x14ac:dyDescent="0.25">
      <c r="A2797" t="s">
        <v>5691</v>
      </c>
      <c r="B2797" t="s">
        <v>5692</v>
      </c>
      <c r="D2797" s="3">
        <v>1527.95</v>
      </c>
      <c r="F2797" s="14" t="e">
        <f>(Table1[[#This Row],[2021]]-Table1[[#This Row],[2020]])/Table1[[#This Row],[2020]]</f>
        <v>#DIV/0!</v>
      </c>
      <c r="G2797">
        <v>1527.95</v>
      </c>
    </row>
    <row r="2798" spans="1:7" x14ac:dyDescent="0.25">
      <c r="A2798" t="s">
        <v>5693</v>
      </c>
      <c r="B2798" t="s">
        <v>5694</v>
      </c>
      <c r="C2798" s="3">
        <v>2110.5</v>
      </c>
      <c r="F2798" s="14">
        <f>(Table1[[#This Row],[2021]]-Table1[[#This Row],[2020]])/Table1[[#This Row],[2020]]</f>
        <v>-1</v>
      </c>
      <c r="G2798">
        <v>2110.5</v>
      </c>
    </row>
    <row r="2799" spans="1:7" x14ac:dyDescent="0.25">
      <c r="A2799" t="s">
        <v>281</v>
      </c>
      <c r="B2799" t="s">
        <v>5695</v>
      </c>
      <c r="C2799" s="3">
        <v>49315.79</v>
      </c>
      <c r="F2799" s="14">
        <f>(Table1[[#This Row],[2021]]-Table1[[#This Row],[2020]])/Table1[[#This Row],[2020]]</f>
        <v>-1</v>
      </c>
      <c r="G2799">
        <v>49315.79</v>
      </c>
    </row>
    <row r="2800" spans="1:7" x14ac:dyDescent="0.25">
      <c r="A2800" t="s">
        <v>5696</v>
      </c>
      <c r="B2800" t="s">
        <v>5697</v>
      </c>
      <c r="C2800" s="3">
        <v>72896</v>
      </c>
      <c r="F2800" s="14">
        <f>(Table1[[#This Row],[2021]]-Table1[[#This Row],[2020]])/Table1[[#This Row],[2020]]</f>
        <v>-1</v>
      </c>
      <c r="G2800">
        <v>72896</v>
      </c>
    </row>
    <row r="2801" spans="1:7" x14ac:dyDescent="0.25">
      <c r="A2801" t="s">
        <v>5698</v>
      </c>
      <c r="B2801" t="s">
        <v>5699</v>
      </c>
      <c r="D2801" s="3">
        <v>882.41</v>
      </c>
      <c r="F2801" s="14" t="e">
        <f>(Table1[[#This Row],[2021]]-Table1[[#This Row],[2020]])/Table1[[#This Row],[2020]]</f>
        <v>#DIV/0!</v>
      </c>
      <c r="G2801">
        <v>882.41</v>
      </c>
    </row>
    <row r="2802" spans="1:7" x14ac:dyDescent="0.25">
      <c r="A2802" t="s">
        <v>5700</v>
      </c>
      <c r="B2802" t="s">
        <v>5701</v>
      </c>
      <c r="C2802" s="3">
        <v>240000</v>
      </c>
      <c r="F2802" s="14">
        <f>(Table1[[#This Row],[2021]]-Table1[[#This Row],[2020]])/Table1[[#This Row],[2020]]</f>
        <v>-1</v>
      </c>
      <c r="G2802">
        <v>240000</v>
      </c>
    </row>
    <row r="2803" spans="1:7" x14ac:dyDescent="0.25">
      <c r="A2803" t="s">
        <v>5702</v>
      </c>
      <c r="B2803" t="s">
        <v>5703</v>
      </c>
      <c r="C2803" s="3">
        <v>0</v>
      </c>
      <c r="F2803" s="14" t="e">
        <f>(Table1[[#This Row],[2021]]-Table1[[#This Row],[2020]])/Table1[[#This Row],[2020]]</f>
        <v>#DIV/0!</v>
      </c>
      <c r="G2803">
        <v>0</v>
      </c>
    </row>
    <row r="2804" spans="1:7" x14ac:dyDescent="0.25">
      <c r="A2804" t="s">
        <v>5704</v>
      </c>
      <c r="B2804" t="s">
        <v>5705</v>
      </c>
      <c r="C2804" s="3">
        <v>20000</v>
      </c>
      <c r="F2804" s="14">
        <f>(Table1[[#This Row],[2021]]-Table1[[#This Row],[2020]])/Table1[[#This Row],[2020]]</f>
        <v>-1</v>
      </c>
      <c r="G2804">
        <v>20000</v>
      </c>
    </row>
    <row r="2805" spans="1:7" x14ac:dyDescent="0.25">
      <c r="A2805" t="s">
        <v>128</v>
      </c>
      <c r="B2805" t="s">
        <v>5706</v>
      </c>
      <c r="D2805" s="3">
        <v>383250</v>
      </c>
      <c r="F2805" s="14" t="e">
        <f>(Table1[[#This Row],[2021]]-Table1[[#This Row],[2020]])/Table1[[#This Row],[2020]]</f>
        <v>#DIV/0!</v>
      </c>
      <c r="G2805">
        <v>383250</v>
      </c>
    </row>
    <row r="2806" spans="1:7" x14ac:dyDescent="0.25">
      <c r="A2806" t="s">
        <v>5707</v>
      </c>
      <c r="B2806" t="s">
        <v>5708</v>
      </c>
      <c r="C2806" s="3">
        <v>16203.7</v>
      </c>
      <c r="F2806" s="14">
        <f>(Table1[[#This Row],[2021]]-Table1[[#This Row],[2020]])/Table1[[#This Row],[2020]]</f>
        <v>-1</v>
      </c>
      <c r="G2806">
        <v>16203.7</v>
      </c>
    </row>
    <row r="2807" spans="1:7" x14ac:dyDescent="0.25">
      <c r="A2807" t="s">
        <v>5709</v>
      </c>
      <c r="B2807" t="s">
        <v>5710</v>
      </c>
      <c r="D2807" s="3">
        <v>15000</v>
      </c>
      <c r="F2807" s="14" t="e">
        <f>(Table1[[#This Row],[2021]]-Table1[[#This Row],[2020]])/Table1[[#This Row],[2020]]</f>
        <v>#DIV/0!</v>
      </c>
      <c r="G2807">
        <v>15000</v>
      </c>
    </row>
    <row r="2808" spans="1:7" x14ac:dyDescent="0.25">
      <c r="A2808" t="s">
        <v>5711</v>
      </c>
      <c r="B2808" t="s">
        <v>5712</v>
      </c>
      <c r="C2808" s="3">
        <v>24000</v>
      </c>
      <c r="F2808" s="14">
        <f>(Table1[[#This Row],[2021]]-Table1[[#This Row],[2020]])/Table1[[#This Row],[2020]]</f>
        <v>-1</v>
      </c>
      <c r="G2808">
        <v>24000</v>
      </c>
    </row>
    <row r="2809" spans="1:7" x14ac:dyDescent="0.25">
      <c r="A2809" t="s">
        <v>5713</v>
      </c>
      <c r="B2809" t="s">
        <v>5714</v>
      </c>
      <c r="D2809" s="3">
        <v>414.6</v>
      </c>
      <c r="F2809" s="14" t="e">
        <f>(Table1[[#This Row],[2021]]-Table1[[#This Row],[2020]])/Table1[[#This Row],[2020]]</f>
        <v>#DIV/0!</v>
      </c>
      <c r="G2809">
        <v>414.6</v>
      </c>
    </row>
    <row r="2810" spans="1:7" x14ac:dyDescent="0.25">
      <c r="A2810" t="s">
        <v>402</v>
      </c>
      <c r="B2810" t="s">
        <v>5715</v>
      </c>
      <c r="D2810" s="3">
        <v>16751.66</v>
      </c>
      <c r="F2810" s="14" t="e">
        <f>(Table1[[#This Row],[2021]]-Table1[[#This Row],[2020]])/Table1[[#This Row],[2020]]</f>
        <v>#DIV/0!</v>
      </c>
      <c r="G2810">
        <v>16751.66</v>
      </c>
    </row>
    <row r="2811" spans="1:7" x14ac:dyDescent="0.25">
      <c r="A2811" t="s">
        <v>5716</v>
      </c>
      <c r="B2811" t="s">
        <v>5717</v>
      </c>
      <c r="C2811" s="3">
        <v>1775583</v>
      </c>
      <c r="F2811" s="14">
        <f>(Table1[[#This Row],[2021]]-Table1[[#This Row],[2020]])/Table1[[#This Row],[2020]]</f>
        <v>-1</v>
      </c>
      <c r="G2811">
        <v>1775583</v>
      </c>
    </row>
    <row r="2812" spans="1:7" x14ac:dyDescent="0.25">
      <c r="A2812" t="s">
        <v>5718</v>
      </c>
      <c r="B2812" t="s">
        <v>5719</v>
      </c>
      <c r="C2812" s="3">
        <v>100000</v>
      </c>
      <c r="F2812" s="14">
        <f>(Table1[[#This Row],[2021]]-Table1[[#This Row],[2020]])/Table1[[#This Row],[2020]]</f>
        <v>-1</v>
      </c>
      <c r="G2812">
        <v>100000</v>
      </c>
    </row>
    <row r="2813" spans="1:7" x14ac:dyDescent="0.25">
      <c r="A2813" t="s">
        <v>5720</v>
      </c>
      <c r="B2813" t="s">
        <v>5721</v>
      </c>
      <c r="C2813" s="3">
        <v>30000</v>
      </c>
      <c r="F2813" s="14">
        <f>(Table1[[#This Row],[2021]]-Table1[[#This Row],[2020]])/Table1[[#This Row],[2020]]</f>
        <v>-1</v>
      </c>
      <c r="G2813">
        <v>30000</v>
      </c>
    </row>
    <row r="2814" spans="1:7" x14ac:dyDescent="0.25">
      <c r="A2814" t="s">
        <v>5722</v>
      </c>
      <c r="B2814" t="s">
        <v>5723</v>
      </c>
      <c r="C2814" s="3">
        <v>47872</v>
      </c>
      <c r="F2814" s="14">
        <f>(Table1[[#This Row],[2021]]-Table1[[#This Row],[2020]])/Table1[[#This Row],[2020]]</f>
        <v>-1</v>
      </c>
      <c r="G2814">
        <v>47872</v>
      </c>
    </row>
    <row r="2815" spans="1:7" x14ac:dyDescent="0.25">
      <c r="A2815" t="s">
        <v>5724</v>
      </c>
      <c r="B2815" t="s">
        <v>5725</v>
      </c>
      <c r="C2815" s="3">
        <v>9282</v>
      </c>
      <c r="F2815" s="14">
        <f>(Table1[[#This Row],[2021]]-Table1[[#This Row],[2020]])/Table1[[#This Row],[2020]]</f>
        <v>-1</v>
      </c>
      <c r="G2815">
        <v>9282</v>
      </c>
    </row>
    <row r="2816" spans="1:7" x14ac:dyDescent="0.25">
      <c r="A2816" t="s">
        <v>626</v>
      </c>
      <c r="B2816" t="s">
        <v>5726</v>
      </c>
      <c r="D2816" s="3">
        <v>1375</v>
      </c>
      <c r="F2816" s="14" t="e">
        <f>(Table1[[#This Row],[2021]]-Table1[[#This Row],[2020]])/Table1[[#This Row],[2020]]</f>
        <v>#DIV/0!</v>
      </c>
      <c r="G2816">
        <v>1375</v>
      </c>
    </row>
    <row r="2817" spans="1:7" x14ac:dyDescent="0.25">
      <c r="A2817" t="s">
        <v>5727</v>
      </c>
      <c r="B2817" t="s">
        <v>5728</v>
      </c>
      <c r="C2817" s="3">
        <v>160</v>
      </c>
      <c r="F2817" s="14">
        <f>(Table1[[#This Row],[2021]]-Table1[[#This Row],[2020]])/Table1[[#This Row],[2020]]</f>
        <v>-1</v>
      </c>
      <c r="G2817">
        <v>160</v>
      </c>
    </row>
    <row r="2818" spans="1:7" x14ac:dyDescent="0.25">
      <c r="A2818" t="s">
        <v>5729</v>
      </c>
      <c r="B2818" t="s">
        <v>5730</v>
      </c>
      <c r="C2818" s="3">
        <v>10000</v>
      </c>
      <c r="F2818" s="14">
        <f>(Table1[[#This Row],[2021]]-Table1[[#This Row],[2020]])/Table1[[#This Row],[2020]]</f>
        <v>-1</v>
      </c>
      <c r="G2818">
        <v>10000</v>
      </c>
    </row>
    <row r="2819" spans="1:7" x14ac:dyDescent="0.25">
      <c r="A2819" t="s">
        <v>5731</v>
      </c>
      <c r="B2819" t="s">
        <v>5732</v>
      </c>
      <c r="C2819" s="3">
        <v>150</v>
      </c>
      <c r="F2819" s="14">
        <f>(Table1[[#This Row],[2021]]-Table1[[#This Row],[2020]])/Table1[[#This Row],[2020]]</f>
        <v>-1</v>
      </c>
      <c r="G2819">
        <v>150</v>
      </c>
    </row>
    <row r="2820" spans="1:7" x14ac:dyDescent="0.25">
      <c r="A2820" t="s">
        <v>5733</v>
      </c>
      <c r="B2820" t="s">
        <v>5734</v>
      </c>
      <c r="C2820" s="3">
        <v>2421</v>
      </c>
      <c r="F2820" s="14">
        <f>(Table1[[#This Row],[2021]]-Table1[[#This Row],[2020]])/Table1[[#This Row],[2020]]</f>
        <v>-1</v>
      </c>
      <c r="G2820">
        <v>2421</v>
      </c>
    </row>
    <row r="2821" spans="1:7" x14ac:dyDescent="0.25">
      <c r="A2821" t="s">
        <v>5735</v>
      </c>
      <c r="B2821" t="s">
        <v>5736</v>
      </c>
      <c r="C2821" s="3">
        <v>49800</v>
      </c>
      <c r="F2821" s="14">
        <f>(Table1[[#This Row],[2021]]-Table1[[#This Row],[2020]])/Table1[[#This Row],[2020]]</f>
        <v>-1</v>
      </c>
      <c r="G2821">
        <v>49800</v>
      </c>
    </row>
    <row r="2822" spans="1:7" x14ac:dyDescent="0.25">
      <c r="A2822" t="s">
        <v>5737</v>
      </c>
      <c r="B2822" t="s">
        <v>5738</v>
      </c>
      <c r="C2822" s="3">
        <v>1260</v>
      </c>
      <c r="F2822" s="14">
        <f>(Table1[[#This Row],[2021]]-Table1[[#This Row],[2020]])/Table1[[#This Row],[2020]]</f>
        <v>-1</v>
      </c>
      <c r="G2822">
        <v>1260</v>
      </c>
    </row>
    <row r="2823" spans="1:7" x14ac:dyDescent="0.25">
      <c r="A2823" t="s">
        <v>5739</v>
      </c>
      <c r="B2823" t="s">
        <v>5740</v>
      </c>
      <c r="C2823" s="3">
        <v>8260</v>
      </c>
      <c r="F2823" s="14">
        <f>(Table1[[#This Row],[2021]]-Table1[[#This Row],[2020]])/Table1[[#This Row],[2020]]</f>
        <v>-1</v>
      </c>
      <c r="G2823">
        <v>8260</v>
      </c>
    </row>
    <row r="2824" spans="1:7" x14ac:dyDescent="0.25">
      <c r="A2824" t="s">
        <v>5741</v>
      </c>
      <c r="B2824" t="s">
        <v>5742</v>
      </c>
      <c r="C2824" s="3">
        <v>33803.699999999997</v>
      </c>
      <c r="F2824" s="14">
        <f>(Table1[[#This Row],[2021]]-Table1[[#This Row],[2020]])/Table1[[#This Row],[2020]]</f>
        <v>-1</v>
      </c>
      <c r="G2824">
        <v>33803.699999999997</v>
      </c>
    </row>
    <row r="2825" spans="1:7" x14ac:dyDescent="0.25">
      <c r="A2825" t="s">
        <v>5743</v>
      </c>
      <c r="B2825" t="s">
        <v>5744</v>
      </c>
      <c r="D2825" s="3">
        <v>831.9</v>
      </c>
      <c r="F2825" s="14" t="e">
        <f>(Table1[[#This Row],[2021]]-Table1[[#This Row],[2020]])/Table1[[#This Row],[2020]]</f>
        <v>#DIV/0!</v>
      </c>
      <c r="G2825">
        <v>831.9</v>
      </c>
    </row>
    <row r="2826" spans="1:7" x14ac:dyDescent="0.25">
      <c r="A2826" t="s">
        <v>5745</v>
      </c>
      <c r="B2826" t="s">
        <v>5746</v>
      </c>
      <c r="C2826" s="3">
        <v>4400</v>
      </c>
      <c r="F2826" s="14">
        <f>(Table1[[#This Row],[2021]]-Table1[[#This Row],[2020]])/Table1[[#This Row],[2020]]</f>
        <v>-1</v>
      </c>
      <c r="G2826">
        <v>4400</v>
      </c>
    </row>
    <row r="2827" spans="1:7" x14ac:dyDescent="0.25">
      <c r="A2827" t="s">
        <v>5747</v>
      </c>
      <c r="B2827" t="s">
        <v>5748</v>
      </c>
      <c r="C2827" s="3">
        <v>150</v>
      </c>
      <c r="F2827" s="14">
        <f>(Table1[[#This Row],[2021]]-Table1[[#This Row],[2020]])/Table1[[#This Row],[2020]]</f>
        <v>-1</v>
      </c>
      <c r="G2827">
        <v>150</v>
      </c>
    </row>
    <row r="2828" spans="1:7" x14ac:dyDescent="0.25">
      <c r="A2828" t="s">
        <v>202</v>
      </c>
      <c r="B2828" t="s">
        <v>5749</v>
      </c>
      <c r="D2828" s="3">
        <v>97000</v>
      </c>
      <c r="F2828" s="14" t="e">
        <f>(Table1[[#This Row],[2021]]-Table1[[#This Row],[2020]])/Table1[[#This Row],[2020]]</f>
        <v>#DIV/0!</v>
      </c>
      <c r="G2828">
        <v>97000</v>
      </c>
    </row>
    <row r="2829" spans="1:7" x14ac:dyDescent="0.25">
      <c r="A2829" t="s">
        <v>494</v>
      </c>
      <c r="B2829" t="s">
        <v>5750</v>
      </c>
      <c r="D2829" s="3">
        <v>7235</v>
      </c>
      <c r="F2829" s="14" t="e">
        <f>(Table1[[#This Row],[2021]]-Table1[[#This Row],[2020]])/Table1[[#This Row],[2020]]</f>
        <v>#DIV/0!</v>
      </c>
      <c r="G2829">
        <v>7235</v>
      </c>
    </row>
    <row r="2830" spans="1:7" x14ac:dyDescent="0.25">
      <c r="A2830" t="s">
        <v>5751</v>
      </c>
      <c r="B2830" t="s">
        <v>5752</v>
      </c>
      <c r="C2830" s="3">
        <v>4421</v>
      </c>
      <c r="F2830" s="14">
        <f>(Table1[[#This Row],[2021]]-Table1[[#This Row],[2020]])/Table1[[#This Row],[2020]]</f>
        <v>-1</v>
      </c>
      <c r="G2830">
        <v>4421</v>
      </c>
    </row>
    <row r="2831" spans="1:7" x14ac:dyDescent="0.25">
      <c r="A2831" t="s">
        <v>5753</v>
      </c>
      <c r="B2831" t="s">
        <v>5754</v>
      </c>
      <c r="C2831" s="3">
        <v>4400</v>
      </c>
      <c r="F2831" s="14">
        <f>(Table1[[#This Row],[2021]]-Table1[[#This Row],[2020]])/Table1[[#This Row],[2020]]</f>
        <v>-1</v>
      </c>
      <c r="G2831">
        <v>4400</v>
      </c>
    </row>
    <row r="2832" spans="1:7" x14ac:dyDescent="0.25">
      <c r="A2832" t="s">
        <v>5755</v>
      </c>
      <c r="B2832" t="s">
        <v>5756</v>
      </c>
      <c r="D2832" s="3">
        <v>1250.8699999999999</v>
      </c>
      <c r="F2832" s="14" t="e">
        <f>(Table1[[#This Row],[2021]]-Table1[[#This Row],[2020]])/Table1[[#This Row],[2020]]</f>
        <v>#DIV/0!</v>
      </c>
      <c r="G2832">
        <v>1250.8699999999999</v>
      </c>
    </row>
    <row r="2833" spans="1:7" x14ac:dyDescent="0.25">
      <c r="A2833" t="s">
        <v>5757</v>
      </c>
      <c r="B2833" t="s">
        <v>5758</v>
      </c>
      <c r="C2833" s="3">
        <v>550.91999999999996</v>
      </c>
      <c r="F2833" s="14">
        <f>(Table1[[#This Row],[2021]]-Table1[[#This Row],[2020]])/Table1[[#This Row],[2020]]</f>
        <v>-1</v>
      </c>
      <c r="G2833">
        <v>550.91999999999996</v>
      </c>
    </row>
    <row r="2834" spans="1:7" x14ac:dyDescent="0.25">
      <c r="A2834" t="s">
        <v>5759</v>
      </c>
      <c r="B2834" t="s">
        <v>5760</v>
      </c>
      <c r="D2834" s="3">
        <v>1050</v>
      </c>
      <c r="F2834" s="14" t="e">
        <f>(Table1[[#This Row],[2021]]-Table1[[#This Row],[2020]])/Table1[[#This Row],[2020]]</f>
        <v>#DIV/0!</v>
      </c>
      <c r="G2834">
        <v>1050</v>
      </c>
    </row>
    <row r="2835" spans="1:7" x14ac:dyDescent="0.25">
      <c r="A2835" t="s">
        <v>5761</v>
      </c>
      <c r="B2835" t="s">
        <v>5762</v>
      </c>
      <c r="D2835" s="3">
        <v>2000</v>
      </c>
      <c r="F2835" s="14" t="e">
        <f>(Table1[[#This Row],[2021]]-Table1[[#This Row],[2020]])/Table1[[#This Row],[2020]]</f>
        <v>#DIV/0!</v>
      </c>
      <c r="G2835">
        <v>2000</v>
      </c>
    </row>
    <row r="2836" spans="1:7" x14ac:dyDescent="0.25">
      <c r="A2836" t="s">
        <v>5763</v>
      </c>
      <c r="B2836" t="s">
        <v>5764</v>
      </c>
      <c r="D2836" s="3">
        <v>676.9</v>
      </c>
      <c r="F2836" s="14" t="e">
        <f>(Table1[[#This Row],[2021]]-Table1[[#This Row],[2020]])/Table1[[#This Row],[2020]]</f>
        <v>#DIV/0!</v>
      </c>
      <c r="G2836">
        <v>676.9</v>
      </c>
    </row>
    <row r="2837" spans="1:7" x14ac:dyDescent="0.25">
      <c r="A2837" t="s">
        <v>5765</v>
      </c>
      <c r="B2837" t="s">
        <v>5766</v>
      </c>
      <c r="C2837" s="3">
        <v>1000</v>
      </c>
      <c r="F2837" s="14">
        <f>(Table1[[#This Row],[2021]]-Table1[[#This Row],[2020]])/Table1[[#This Row],[2020]]</f>
        <v>-1</v>
      </c>
      <c r="G2837">
        <v>1000</v>
      </c>
    </row>
    <row r="2838" spans="1:7" x14ac:dyDescent="0.25">
      <c r="A2838" t="s">
        <v>5767</v>
      </c>
      <c r="B2838" t="s">
        <v>5768</v>
      </c>
      <c r="C2838" s="3">
        <v>450</v>
      </c>
      <c r="F2838" s="14">
        <f>(Table1[[#This Row],[2021]]-Table1[[#This Row],[2020]])/Table1[[#This Row],[2020]]</f>
        <v>-1</v>
      </c>
      <c r="G2838">
        <v>450</v>
      </c>
    </row>
    <row r="2839" spans="1:7" x14ac:dyDescent="0.25">
      <c r="A2839" t="s">
        <v>5769</v>
      </c>
      <c r="B2839" t="s">
        <v>5770</v>
      </c>
      <c r="C2839" s="3">
        <v>150</v>
      </c>
      <c r="F2839" s="14">
        <f>(Table1[[#This Row],[2021]]-Table1[[#This Row],[2020]])/Table1[[#This Row],[2020]]</f>
        <v>-1</v>
      </c>
      <c r="G2839">
        <v>150</v>
      </c>
    </row>
    <row r="2840" spans="1:7" x14ac:dyDescent="0.25">
      <c r="A2840" t="s">
        <v>605</v>
      </c>
      <c r="B2840" t="s">
        <v>5771</v>
      </c>
      <c r="D2840" s="3">
        <v>2522.1</v>
      </c>
      <c r="F2840" s="14" t="e">
        <f>(Table1[[#This Row],[2021]]-Table1[[#This Row],[2020]])/Table1[[#This Row],[2020]]</f>
        <v>#DIV/0!</v>
      </c>
      <c r="G2840">
        <v>2522.1</v>
      </c>
    </row>
    <row r="2841" spans="1:7" x14ac:dyDescent="0.25">
      <c r="A2841" t="s">
        <v>5772</v>
      </c>
      <c r="B2841" t="s">
        <v>5773</v>
      </c>
      <c r="D2841" s="3">
        <v>1184.05</v>
      </c>
      <c r="F2841" s="14" t="e">
        <f>(Table1[[#This Row],[2021]]-Table1[[#This Row],[2020]])/Table1[[#This Row],[2020]]</f>
        <v>#DIV/0!</v>
      </c>
      <c r="G2841">
        <v>1184.05</v>
      </c>
    </row>
    <row r="2842" spans="1:7" x14ac:dyDescent="0.25">
      <c r="A2842" t="s">
        <v>5774</v>
      </c>
      <c r="B2842" t="s">
        <v>5775</v>
      </c>
      <c r="E2842">
        <v>1184.05</v>
      </c>
      <c r="F2842" s="14" t="e">
        <f>(Table1[[#This Row],[2021]]-Table1[[#This Row],[2020]])/Table1[[#This Row],[2020]]</f>
        <v>#DIV/0!</v>
      </c>
      <c r="G2842">
        <v>1184.05</v>
      </c>
    </row>
    <row r="2843" spans="1:7" x14ac:dyDescent="0.25">
      <c r="A2843" t="s">
        <v>5776</v>
      </c>
      <c r="B2843" t="s">
        <v>5777</v>
      </c>
      <c r="D2843" s="3">
        <v>85000</v>
      </c>
      <c r="F2843" s="14" t="e">
        <f>(Table1[[#This Row],[2021]]-Table1[[#This Row],[2020]])/Table1[[#This Row],[2020]]</f>
        <v>#DIV/0!</v>
      </c>
      <c r="G2843">
        <v>85000</v>
      </c>
    </row>
    <row r="2844" spans="1:7" x14ac:dyDescent="0.25">
      <c r="A2844" t="s">
        <v>5778</v>
      </c>
      <c r="B2844" t="s">
        <v>5779</v>
      </c>
      <c r="C2844" s="3">
        <v>1998.78</v>
      </c>
      <c r="F2844" s="14">
        <f>(Table1[[#This Row],[2021]]-Table1[[#This Row],[2020]])/Table1[[#This Row],[2020]]</f>
        <v>-1</v>
      </c>
      <c r="G2844">
        <v>1998.78</v>
      </c>
    </row>
    <row r="2845" spans="1:7" x14ac:dyDescent="0.25">
      <c r="A2845" t="s">
        <v>436</v>
      </c>
      <c r="B2845" t="s">
        <v>5780</v>
      </c>
      <c r="C2845" s="3">
        <v>0</v>
      </c>
      <c r="D2845" s="3">
        <v>13909.47</v>
      </c>
      <c r="F2845" s="14" t="e">
        <f>(Table1[[#This Row],[2021]]-Table1[[#This Row],[2020]])/Table1[[#This Row],[2020]]</f>
        <v>#DIV/0!</v>
      </c>
      <c r="G2845">
        <v>13909.47</v>
      </c>
    </row>
    <row r="2846" spans="1:7" x14ac:dyDescent="0.25">
      <c r="A2846" t="s">
        <v>361</v>
      </c>
      <c r="B2846" t="s">
        <v>5781</v>
      </c>
      <c r="C2846" s="3">
        <v>46186.36</v>
      </c>
      <c r="F2846" s="14">
        <f>(Table1[[#This Row],[2021]]-Table1[[#This Row],[2020]])/Table1[[#This Row],[2020]]</f>
        <v>-1</v>
      </c>
      <c r="G2846">
        <v>46186.36</v>
      </c>
    </row>
    <row r="2847" spans="1:7" x14ac:dyDescent="0.25">
      <c r="A2847" t="s">
        <v>5782</v>
      </c>
      <c r="B2847" t="s">
        <v>5783</v>
      </c>
      <c r="C2847" s="3">
        <v>55000</v>
      </c>
      <c r="F2847" s="14">
        <f>(Table1[[#This Row],[2021]]-Table1[[#This Row],[2020]])/Table1[[#This Row],[2020]]</f>
        <v>-1</v>
      </c>
      <c r="G2847">
        <v>55000</v>
      </c>
    </row>
    <row r="2848" spans="1:7" x14ac:dyDescent="0.25">
      <c r="A2848" t="s">
        <v>367</v>
      </c>
      <c r="B2848" t="s">
        <v>5784</v>
      </c>
      <c r="C2848" s="3">
        <v>23136.75</v>
      </c>
      <c r="F2848" s="14">
        <f>(Table1[[#This Row],[2021]]-Table1[[#This Row],[2020]])/Table1[[#This Row],[2020]]</f>
        <v>-1</v>
      </c>
      <c r="G2848">
        <v>23136.75</v>
      </c>
    </row>
    <row r="2849" spans="1:7" x14ac:dyDescent="0.25">
      <c r="A2849" t="s">
        <v>5785</v>
      </c>
      <c r="B2849" t="s">
        <v>5786</v>
      </c>
      <c r="C2849" s="3">
        <v>26778</v>
      </c>
      <c r="F2849" s="14">
        <f>(Table1[[#This Row],[2021]]-Table1[[#This Row],[2020]])/Table1[[#This Row],[2020]]</f>
        <v>-1</v>
      </c>
      <c r="G2849">
        <v>26778</v>
      </c>
    </row>
    <row r="2850" spans="1:7" x14ac:dyDescent="0.25">
      <c r="A2850" t="s">
        <v>680</v>
      </c>
      <c r="B2850" t="s">
        <v>5787</v>
      </c>
      <c r="C2850" s="3">
        <v>12852</v>
      </c>
      <c r="F2850" s="14">
        <f>(Table1[[#This Row],[2021]]-Table1[[#This Row],[2020]])/Table1[[#This Row],[2020]]</f>
        <v>-1</v>
      </c>
      <c r="G2850">
        <v>12852</v>
      </c>
    </row>
    <row r="2851" spans="1:7" x14ac:dyDescent="0.25">
      <c r="A2851" t="s">
        <v>5788</v>
      </c>
      <c r="B2851" t="s">
        <v>5789</v>
      </c>
      <c r="C2851" s="3">
        <v>450</v>
      </c>
      <c r="F2851" s="14">
        <f>(Table1[[#This Row],[2021]]-Table1[[#This Row],[2020]])/Table1[[#This Row],[2020]]</f>
        <v>-1</v>
      </c>
      <c r="G2851">
        <v>450</v>
      </c>
    </row>
    <row r="2852" spans="1:7" x14ac:dyDescent="0.25">
      <c r="A2852" t="s">
        <v>5790</v>
      </c>
      <c r="B2852" t="s">
        <v>5791</v>
      </c>
      <c r="C2852" s="3">
        <v>40000</v>
      </c>
      <c r="F2852" s="14">
        <f>(Table1[[#This Row],[2021]]-Table1[[#This Row],[2020]])/Table1[[#This Row],[2020]]</f>
        <v>-1</v>
      </c>
      <c r="G2852">
        <v>40000</v>
      </c>
    </row>
    <row r="2853" spans="1:7" x14ac:dyDescent="0.25">
      <c r="A2853" t="s">
        <v>5792</v>
      </c>
      <c r="B2853" t="s">
        <v>5793</v>
      </c>
      <c r="C2853" s="3">
        <v>450</v>
      </c>
      <c r="F2853" s="14">
        <f>(Table1[[#This Row],[2021]]-Table1[[#This Row],[2020]])/Table1[[#This Row],[2020]]</f>
        <v>-1</v>
      </c>
      <c r="G2853">
        <v>450</v>
      </c>
    </row>
    <row r="2854" spans="1:7" x14ac:dyDescent="0.25">
      <c r="A2854" t="s">
        <v>5794</v>
      </c>
      <c r="B2854" t="s">
        <v>5795</v>
      </c>
      <c r="C2854" s="3">
        <v>2.8421709430404007E-14</v>
      </c>
      <c r="F2854" s="14">
        <f>(Table1[[#This Row],[2021]]-Table1[[#This Row],[2020]])/Table1[[#This Row],[2020]]</f>
        <v>-1</v>
      </c>
      <c r="G2854">
        <v>2.8421709430404007E-14</v>
      </c>
    </row>
    <row r="2855" spans="1:7" x14ac:dyDescent="0.25">
      <c r="A2855" t="s">
        <v>5796</v>
      </c>
      <c r="B2855" t="s">
        <v>5797</v>
      </c>
      <c r="C2855" s="3">
        <v>-2.2737367544323211E-13</v>
      </c>
      <c r="F2855" s="14">
        <f>(Table1[[#This Row],[2021]]-Table1[[#This Row],[2020]])/Table1[[#This Row],[2020]]</f>
        <v>-1</v>
      </c>
      <c r="G2855">
        <v>-2.2737367544323211E-13</v>
      </c>
    </row>
    <row r="2856" spans="1:7" x14ac:dyDescent="0.25">
      <c r="A2856" t="s">
        <v>468</v>
      </c>
      <c r="B2856" t="s">
        <v>5798</v>
      </c>
      <c r="C2856" s="3">
        <v>0</v>
      </c>
      <c r="D2856" s="3">
        <v>0</v>
      </c>
      <c r="F2856" s="14" t="e">
        <f>(Table1[[#This Row],[2021]]-Table1[[#This Row],[2020]])/Table1[[#This Row],[2020]]</f>
        <v>#DIV/0!</v>
      </c>
      <c r="G2856">
        <v>0</v>
      </c>
    </row>
    <row r="2857" spans="1:7" x14ac:dyDescent="0.25">
      <c r="A2857" t="s">
        <v>5799</v>
      </c>
      <c r="B2857" t="s">
        <v>5800</v>
      </c>
      <c r="C2857" s="3">
        <v>-1.7053025658242399E-13</v>
      </c>
      <c r="F2857" s="14">
        <f>(Table1[[#This Row],[2021]]-Table1[[#This Row],[2020]])/Table1[[#This Row],[2020]]</f>
        <v>-1</v>
      </c>
      <c r="G2857">
        <v>-1.7053025658242399E-13</v>
      </c>
    </row>
    <row r="2858" spans="1:7" x14ac:dyDescent="0.25">
      <c r="A2858" t="s">
        <v>5801</v>
      </c>
      <c r="B2858" t="s">
        <v>5802</v>
      </c>
      <c r="C2858" s="3">
        <v>1.4210854715202001E-14</v>
      </c>
      <c r="F2858" s="14">
        <f>(Table1[[#This Row],[2021]]-Table1[[#This Row],[2020]])/Table1[[#This Row],[2020]]</f>
        <v>-1</v>
      </c>
      <c r="G2858">
        <v>1.4210854715202001E-14</v>
      </c>
    </row>
    <row r="2859" spans="1:7" x14ac:dyDescent="0.25">
      <c r="A2859" t="s">
        <v>5803</v>
      </c>
      <c r="B2859" t="s">
        <v>5804</v>
      </c>
      <c r="D2859" s="3">
        <v>0</v>
      </c>
      <c r="F2859" s="14" t="e">
        <f>(Table1[[#This Row],[2021]]-Table1[[#This Row],[2020]])/Table1[[#This Row],[2020]]</f>
        <v>#DIV/0!</v>
      </c>
      <c r="G2859">
        <v>0</v>
      </c>
    </row>
    <row r="2860" spans="1:7" x14ac:dyDescent="0.25">
      <c r="A2860" t="s">
        <v>5805</v>
      </c>
      <c r="B2860" t="s">
        <v>5806</v>
      </c>
      <c r="C2860" s="3">
        <v>-1.7763568394002501E-14</v>
      </c>
      <c r="F2860" s="14">
        <f>(Table1[[#This Row],[2021]]-Table1[[#This Row],[2020]])/Table1[[#This Row],[2020]]</f>
        <v>-1</v>
      </c>
      <c r="G2860">
        <v>-1.7763568394002501E-14</v>
      </c>
    </row>
    <row r="2861" spans="1:7" x14ac:dyDescent="0.25">
      <c r="A2861" t="s">
        <v>599</v>
      </c>
      <c r="B2861" t="s">
        <v>5807</v>
      </c>
      <c r="D2861" s="3">
        <v>0</v>
      </c>
      <c r="F2861" s="14" t="e">
        <f>(Table1[[#This Row],[2021]]-Table1[[#This Row],[2020]])/Table1[[#This Row],[2020]]</f>
        <v>#DIV/0!</v>
      </c>
      <c r="G2861">
        <v>0</v>
      </c>
    </row>
    <row r="2862" spans="1:7" x14ac:dyDescent="0.25">
      <c r="A2862" t="s">
        <v>610</v>
      </c>
      <c r="B2862" t="s">
        <v>5808</v>
      </c>
      <c r="D2862" s="3">
        <v>0</v>
      </c>
      <c r="F2862" s="14" t="e">
        <f>(Table1[[#This Row],[2021]]-Table1[[#This Row],[2020]])/Table1[[#This Row],[2020]]</f>
        <v>#DIV/0!</v>
      </c>
      <c r="G2862">
        <v>0</v>
      </c>
    </row>
    <row r="2863" spans="1:7" x14ac:dyDescent="0.25">
      <c r="A2863" t="s">
        <v>5809</v>
      </c>
      <c r="B2863" t="s">
        <v>5810</v>
      </c>
      <c r="C2863" s="3">
        <v>-1.13686837721616E-13</v>
      </c>
      <c r="F2863" s="14">
        <f>(Table1[[#This Row],[2021]]-Table1[[#This Row],[2020]])/Table1[[#This Row],[2020]]</f>
        <v>-1</v>
      </c>
      <c r="G2863">
        <v>-1.13686837721616E-13</v>
      </c>
    </row>
    <row r="2864" spans="1:7" x14ac:dyDescent="0.25">
      <c r="A2864" t="s">
        <v>687</v>
      </c>
      <c r="B2864" t="s">
        <v>5811</v>
      </c>
      <c r="C2864" s="3">
        <v>79000</v>
      </c>
      <c r="F2864" s="14">
        <f>(Table1[[#This Row],[2021]]-Table1[[#This Row],[2020]])/Table1[[#This Row],[2020]]</f>
        <v>-1</v>
      </c>
      <c r="G2864">
        <v>79000</v>
      </c>
    </row>
    <row r="2865" spans="1:7" x14ac:dyDescent="0.25">
      <c r="A2865" t="s">
        <v>5812</v>
      </c>
      <c r="B2865" t="s">
        <v>5813</v>
      </c>
      <c r="D2865" s="3">
        <v>2.1316282072803011E-13</v>
      </c>
      <c r="F2865" s="14" t="e">
        <f>(Table1[[#This Row],[2021]]-Table1[[#This Row],[2020]])/Table1[[#This Row],[2020]]</f>
        <v>#DIV/0!</v>
      </c>
      <c r="G2865">
        <v>2.1316282072803011E-13</v>
      </c>
    </row>
    <row r="2866" spans="1:7" x14ac:dyDescent="0.25">
      <c r="A2866" t="s">
        <v>5814</v>
      </c>
      <c r="B2866" t="s">
        <v>5815</v>
      </c>
      <c r="C2866" s="3">
        <v>0</v>
      </c>
      <c r="F2866" s="14" t="e">
        <f>(Table1[[#This Row],[2021]]-Table1[[#This Row],[2020]])/Table1[[#This Row],[2020]]</f>
        <v>#DIV/0!</v>
      </c>
      <c r="G2866">
        <v>0</v>
      </c>
    </row>
    <row r="2867" spans="1:7" x14ac:dyDescent="0.25">
      <c r="A2867" t="s">
        <v>5816</v>
      </c>
      <c r="B2867" t="s">
        <v>5817</v>
      </c>
      <c r="C2867" s="3">
        <v>0</v>
      </c>
      <c r="F2867" s="14" t="e">
        <f>(Table1[[#This Row],[2021]]-Table1[[#This Row],[2020]])/Table1[[#This Row],[2020]]</f>
        <v>#DIV/0!</v>
      </c>
      <c r="G2867">
        <v>0</v>
      </c>
    </row>
    <row r="2868" spans="1:7" x14ac:dyDescent="0.25">
      <c r="A2868" t="s">
        <v>5818</v>
      </c>
      <c r="B2868" t="s">
        <v>5819</v>
      </c>
      <c r="D2868" s="3">
        <v>0</v>
      </c>
      <c r="F2868" s="14" t="e">
        <f>(Table1[[#This Row],[2021]]-Table1[[#This Row],[2020]])/Table1[[#This Row],[2020]]</f>
        <v>#DIV/0!</v>
      </c>
      <c r="G2868">
        <v>0</v>
      </c>
    </row>
    <row r="2869" spans="1:7" x14ac:dyDescent="0.25">
      <c r="A2869" t="s">
        <v>5820</v>
      </c>
      <c r="B2869" t="s">
        <v>5821</v>
      </c>
      <c r="C2869" s="3">
        <v>0</v>
      </c>
      <c r="F2869" s="14" t="e">
        <f>(Table1[[#This Row],[2021]]-Table1[[#This Row],[2020]])/Table1[[#This Row],[2020]]</f>
        <v>#DIV/0!</v>
      </c>
      <c r="G2869">
        <v>0</v>
      </c>
    </row>
    <row r="2870" spans="1:7" x14ac:dyDescent="0.25">
      <c r="A2870" t="s">
        <v>613</v>
      </c>
      <c r="B2870" t="s">
        <v>5822</v>
      </c>
      <c r="D2870" s="3">
        <v>0</v>
      </c>
      <c r="F2870" s="14" t="e">
        <f>(Table1[[#This Row],[2021]]-Table1[[#This Row],[2020]])/Table1[[#This Row],[2020]]</f>
        <v>#DIV/0!</v>
      </c>
      <c r="G2870">
        <v>0</v>
      </c>
    </row>
    <row r="2871" spans="1:7" x14ac:dyDescent="0.25">
      <c r="A2871" t="s">
        <v>651</v>
      </c>
      <c r="B2871" t="s">
        <v>5823</v>
      </c>
      <c r="C2871" s="3">
        <v>2070</v>
      </c>
      <c r="F2871" s="14">
        <f>(Table1[[#This Row],[2021]]-Table1[[#This Row],[2020]])/Table1[[#This Row],[2020]]</f>
        <v>-1</v>
      </c>
      <c r="G2871">
        <v>2070</v>
      </c>
    </row>
    <row r="2872" spans="1:7" x14ac:dyDescent="0.25">
      <c r="A2872" t="s">
        <v>5824</v>
      </c>
      <c r="B2872" t="s">
        <v>5825</v>
      </c>
      <c r="C2872" s="3">
        <v>0</v>
      </c>
      <c r="F2872" s="14" t="e">
        <f>(Table1[[#This Row],[2021]]-Table1[[#This Row],[2020]])/Table1[[#This Row],[2020]]</f>
        <v>#DIV/0!</v>
      </c>
      <c r="G2872">
        <v>0</v>
      </c>
    </row>
    <row r="2873" spans="1:7" x14ac:dyDescent="0.25">
      <c r="A2873" t="s">
        <v>5826</v>
      </c>
      <c r="B2873" t="s">
        <v>5827</v>
      </c>
      <c r="D2873" s="3">
        <v>3.5527136788005009E-15</v>
      </c>
      <c r="F2873" s="14" t="e">
        <f>(Table1[[#This Row],[2021]]-Table1[[#This Row],[2020]])/Table1[[#This Row],[2020]]</f>
        <v>#DIV/0!</v>
      </c>
      <c r="G2873">
        <v>3.5527136788005009E-15</v>
      </c>
    </row>
    <row r="2874" spans="1:7" x14ac:dyDescent="0.25">
      <c r="A2874" t="s">
        <v>5828</v>
      </c>
      <c r="B2874" t="s">
        <v>5829</v>
      </c>
      <c r="C2874" s="3">
        <v>0</v>
      </c>
      <c r="F2874" s="14" t="e">
        <f>(Table1[[#This Row],[2021]]-Table1[[#This Row],[2020]])/Table1[[#This Row],[2020]]</f>
        <v>#DIV/0!</v>
      </c>
      <c r="G2874">
        <v>0</v>
      </c>
    </row>
    <row r="2875" spans="1:7" x14ac:dyDescent="0.25">
      <c r="A2875" t="s">
        <v>5830</v>
      </c>
      <c r="B2875" t="s">
        <v>5831</v>
      </c>
      <c r="D2875" s="3">
        <v>0</v>
      </c>
      <c r="F2875" s="14" t="e">
        <f>(Table1[[#This Row],[2021]]-Table1[[#This Row],[2020]])/Table1[[#This Row],[2020]]</f>
        <v>#DIV/0!</v>
      </c>
      <c r="G2875">
        <v>0</v>
      </c>
    </row>
    <row r="2876" spans="1:7" x14ac:dyDescent="0.25">
      <c r="A2876" t="s">
        <v>5832</v>
      </c>
      <c r="B2876" t="s">
        <v>5833</v>
      </c>
      <c r="D2876" s="3">
        <v>0</v>
      </c>
      <c r="F2876" s="14" t="e">
        <f>(Table1[[#This Row],[2021]]-Table1[[#This Row],[2020]])/Table1[[#This Row],[2020]]</f>
        <v>#DIV/0!</v>
      </c>
      <c r="G2876">
        <v>0</v>
      </c>
    </row>
    <row r="2877" spans="1:7" x14ac:dyDescent="0.25">
      <c r="A2877" t="s">
        <v>99</v>
      </c>
      <c r="B2877" t="s">
        <v>5834</v>
      </c>
      <c r="D2877" s="3">
        <v>546630</v>
      </c>
      <c r="F2877" s="14" t="e">
        <f>(Table1[[#This Row],[2021]]-Table1[[#This Row],[2020]])/Table1[[#This Row],[2020]]</f>
        <v>#DIV/0!</v>
      </c>
      <c r="G2877">
        <v>546630</v>
      </c>
    </row>
    <row r="2878" spans="1:7" x14ac:dyDescent="0.25">
      <c r="A2878" t="s">
        <v>5835</v>
      </c>
      <c r="B2878" t="s">
        <v>5836</v>
      </c>
      <c r="C2878" s="3">
        <v>12270</v>
      </c>
      <c r="F2878" s="14">
        <f>(Table1[[#This Row],[2021]]-Table1[[#This Row],[2020]])/Table1[[#This Row],[2020]]</f>
        <v>-1</v>
      </c>
      <c r="G2878">
        <v>12270</v>
      </c>
    </row>
    <row r="2879" spans="1:7" x14ac:dyDescent="0.25">
      <c r="A2879" t="s">
        <v>5837</v>
      </c>
      <c r="B2879" t="s">
        <v>5838</v>
      </c>
      <c r="C2879" s="3">
        <v>2471.4</v>
      </c>
      <c r="F2879" s="14">
        <f>(Table1[[#This Row],[2021]]-Table1[[#This Row],[2020]])/Table1[[#This Row],[2020]]</f>
        <v>-1</v>
      </c>
      <c r="G2879">
        <v>2471.4</v>
      </c>
    </row>
    <row r="2880" spans="1:7" x14ac:dyDescent="0.25">
      <c r="A2880" t="s">
        <v>5839</v>
      </c>
      <c r="B2880" t="s">
        <v>5840</v>
      </c>
      <c r="C2880" s="3">
        <v>8341.5</v>
      </c>
      <c r="F2880" s="14">
        <f>(Table1[[#This Row],[2021]]-Table1[[#This Row],[2020]])/Table1[[#This Row],[2020]]</f>
        <v>-1</v>
      </c>
      <c r="G2880">
        <v>8341.5</v>
      </c>
    </row>
    <row r="2881" spans="1:7" x14ac:dyDescent="0.25">
      <c r="A2881" t="s">
        <v>5841</v>
      </c>
      <c r="B2881" t="s">
        <v>5842</v>
      </c>
      <c r="C2881" s="3">
        <v>0</v>
      </c>
      <c r="F2881" s="14" t="e">
        <f>(Table1[[#This Row],[2021]]-Table1[[#This Row],[2020]])/Table1[[#This Row],[2020]]</f>
        <v>#DIV/0!</v>
      </c>
      <c r="G2881">
        <v>0</v>
      </c>
    </row>
    <row r="2882" spans="1:7" x14ac:dyDescent="0.25">
      <c r="A2882" t="s">
        <v>5843</v>
      </c>
      <c r="B2882" t="s">
        <v>5844</v>
      </c>
      <c r="D2882" s="3">
        <v>6500</v>
      </c>
      <c r="F2882" s="14" t="e">
        <f>(Table1[[#This Row],[2021]]-Table1[[#This Row],[2020]])/Table1[[#This Row],[2020]]</f>
        <v>#DIV/0!</v>
      </c>
      <c r="G2882">
        <v>6500</v>
      </c>
    </row>
    <row r="2883" spans="1:7" x14ac:dyDescent="0.25">
      <c r="A2883" t="s">
        <v>5845</v>
      </c>
      <c r="B2883" t="s">
        <v>5846</v>
      </c>
      <c r="C2883" s="3">
        <v>150</v>
      </c>
      <c r="F2883" s="14">
        <f>(Table1[[#This Row],[2021]]-Table1[[#This Row],[2020]])/Table1[[#This Row],[2020]]</f>
        <v>-1</v>
      </c>
      <c r="G2883">
        <v>150</v>
      </c>
    </row>
    <row r="2884" spans="1:7" x14ac:dyDescent="0.25">
      <c r="A2884" t="s">
        <v>5847</v>
      </c>
      <c r="B2884" t="s">
        <v>5848</v>
      </c>
      <c r="D2884" s="3">
        <v>10577.98</v>
      </c>
      <c r="F2884" s="14" t="e">
        <f>(Table1[[#This Row],[2021]]-Table1[[#This Row],[2020]])/Table1[[#This Row],[2020]]</f>
        <v>#DIV/0!</v>
      </c>
      <c r="G2884">
        <v>10577.98</v>
      </c>
    </row>
    <row r="2885" spans="1:7" x14ac:dyDescent="0.25">
      <c r="A2885" t="s">
        <v>5849</v>
      </c>
      <c r="B2885" t="s">
        <v>5850</v>
      </c>
      <c r="D2885" s="3">
        <v>6300</v>
      </c>
      <c r="E2885">
        <v>1400</v>
      </c>
      <c r="F2885" s="14" t="e">
        <f>(Table1[[#This Row],[2021]]-Table1[[#This Row],[2020]])/Table1[[#This Row],[2020]]</f>
        <v>#DIV/0!</v>
      </c>
      <c r="G2885">
        <v>7700</v>
      </c>
    </row>
    <row r="2886" spans="1:7" x14ac:dyDescent="0.25">
      <c r="A2886" t="s">
        <v>5851</v>
      </c>
      <c r="B2886" t="s">
        <v>5852</v>
      </c>
      <c r="C2886" s="3">
        <v>14923.75</v>
      </c>
      <c r="F2886" s="14">
        <f>(Table1[[#This Row],[2021]]-Table1[[#This Row],[2020]])/Table1[[#This Row],[2020]]</f>
        <v>-1</v>
      </c>
      <c r="G2886">
        <v>14923.75</v>
      </c>
    </row>
    <row r="2887" spans="1:7" x14ac:dyDescent="0.25">
      <c r="A2887" t="s">
        <v>5853</v>
      </c>
      <c r="B2887" t="s">
        <v>5854</v>
      </c>
      <c r="C2887" s="3">
        <v>2632.130000000001</v>
      </c>
      <c r="F2887" s="14">
        <f>(Table1[[#This Row],[2021]]-Table1[[#This Row],[2020]])/Table1[[#This Row],[2020]]</f>
        <v>-1</v>
      </c>
      <c r="G2887">
        <v>2632.130000000001</v>
      </c>
    </row>
    <row r="2888" spans="1:7" x14ac:dyDescent="0.25">
      <c r="A2888" t="s">
        <v>5855</v>
      </c>
      <c r="B2888" t="s">
        <v>5856</v>
      </c>
      <c r="C2888" s="3">
        <v>9051.25</v>
      </c>
      <c r="F2888" s="14">
        <f>(Table1[[#This Row],[2021]]-Table1[[#This Row],[2020]])/Table1[[#This Row],[2020]]</f>
        <v>-1</v>
      </c>
      <c r="G2888">
        <v>9051.25</v>
      </c>
    </row>
    <row r="2889" spans="1:7" x14ac:dyDescent="0.25">
      <c r="A2889" t="s">
        <v>5857</v>
      </c>
      <c r="B2889" t="s">
        <v>5858</v>
      </c>
      <c r="C2889" s="3">
        <v>42309.97</v>
      </c>
      <c r="E2889">
        <v>11251</v>
      </c>
      <c r="F2889" s="14">
        <f>(Table1[[#This Row],[2021]]-Table1[[#This Row],[2020]])/Table1[[#This Row],[2020]]</f>
        <v>-1</v>
      </c>
      <c r="G2889">
        <v>53560.97</v>
      </c>
    </row>
    <row r="2890" spans="1:7" x14ac:dyDescent="0.25">
      <c r="A2890" t="s">
        <v>5859</v>
      </c>
      <c r="B2890" t="s">
        <v>5860</v>
      </c>
      <c r="D2890" s="3">
        <v>2000</v>
      </c>
      <c r="F2890" s="14" t="e">
        <f>(Table1[[#This Row],[2021]]-Table1[[#This Row],[2020]])/Table1[[#This Row],[2020]]</f>
        <v>#DIV/0!</v>
      </c>
      <c r="G2890">
        <v>2000</v>
      </c>
    </row>
    <row r="2891" spans="1:7" x14ac:dyDescent="0.25">
      <c r="A2891" t="s">
        <v>5861</v>
      </c>
      <c r="B2891" t="s">
        <v>5862</v>
      </c>
      <c r="D2891" s="3">
        <v>14600</v>
      </c>
      <c r="F2891" s="14" t="e">
        <f>(Table1[[#This Row],[2021]]-Table1[[#This Row],[2020]])/Table1[[#This Row],[2020]]</f>
        <v>#DIV/0!</v>
      </c>
      <c r="G2891">
        <v>14600</v>
      </c>
    </row>
    <row r="2892" spans="1:7" x14ac:dyDescent="0.25">
      <c r="A2892" t="s">
        <v>5863</v>
      </c>
      <c r="B2892" t="s">
        <v>5864</v>
      </c>
      <c r="C2892" s="3">
        <v>194250</v>
      </c>
      <c r="F2892" s="14">
        <f>(Table1[[#This Row],[2021]]-Table1[[#This Row],[2020]])/Table1[[#This Row],[2020]]</f>
        <v>-1</v>
      </c>
      <c r="G2892">
        <v>194250</v>
      </c>
    </row>
    <row r="2893" spans="1:7" x14ac:dyDescent="0.25">
      <c r="A2893" t="s">
        <v>5865</v>
      </c>
      <c r="B2893" t="s">
        <v>5866</v>
      </c>
      <c r="C2893" s="3">
        <v>1547.56</v>
      </c>
      <c r="F2893" s="14">
        <f>(Table1[[#This Row],[2021]]-Table1[[#This Row],[2020]])/Table1[[#This Row],[2020]]</f>
        <v>-1</v>
      </c>
      <c r="G2893">
        <v>1547.56</v>
      </c>
    </row>
    <row r="2894" spans="1:7" x14ac:dyDescent="0.25">
      <c r="A2894" t="s">
        <v>5867</v>
      </c>
      <c r="B2894" t="s">
        <v>5868</v>
      </c>
      <c r="D2894" s="3">
        <v>4200.63</v>
      </c>
      <c r="F2894" s="14" t="e">
        <f>(Table1[[#This Row],[2021]]-Table1[[#This Row],[2020]])/Table1[[#This Row],[2020]]</f>
        <v>#DIV/0!</v>
      </c>
      <c r="G2894">
        <v>4200.63</v>
      </c>
    </row>
    <row r="2895" spans="1:7" x14ac:dyDescent="0.25">
      <c r="A2895" t="s">
        <v>5869</v>
      </c>
      <c r="B2895" t="s">
        <v>5870</v>
      </c>
      <c r="D2895" s="3">
        <v>2000</v>
      </c>
      <c r="F2895" s="14" t="e">
        <f>(Table1[[#This Row],[2021]]-Table1[[#This Row],[2020]])/Table1[[#This Row],[2020]]</f>
        <v>#DIV/0!</v>
      </c>
      <c r="G2895">
        <v>2000</v>
      </c>
    </row>
    <row r="2896" spans="1:7" x14ac:dyDescent="0.25">
      <c r="A2896" t="s">
        <v>5871</v>
      </c>
      <c r="B2896" t="s">
        <v>5872</v>
      </c>
      <c r="D2896" s="3">
        <v>650</v>
      </c>
      <c r="F2896" s="14" t="e">
        <f>(Table1[[#This Row],[2021]]-Table1[[#This Row],[2020]])/Table1[[#This Row],[2020]]</f>
        <v>#DIV/0!</v>
      </c>
      <c r="G2896">
        <v>650</v>
      </c>
    </row>
    <row r="2897" spans="1:7" x14ac:dyDescent="0.25">
      <c r="A2897" t="s">
        <v>5873</v>
      </c>
      <c r="B2897" t="s">
        <v>5874</v>
      </c>
      <c r="D2897" s="3">
        <v>2000</v>
      </c>
      <c r="F2897" s="14" t="e">
        <f>(Table1[[#This Row],[2021]]-Table1[[#This Row],[2020]])/Table1[[#This Row],[2020]]</f>
        <v>#DIV/0!</v>
      </c>
      <c r="G2897">
        <v>2000</v>
      </c>
    </row>
    <row r="2898" spans="1:7" x14ac:dyDescent="0.25">
      <c r="A2898" t="s">
        <v>636</v>
      </c>
      <c r="B2898" t="s">
        <v>5875</v>
      </c>
      <c r="D2898" s="3">
        <v>1078</v>
      </c>
      <c r="F2898" s="14" t="e">
        <f>(Table1[[#This Row],[2021]]-Table1[[#This Row],[2020]])/Table1[[#This Row],[2020]]</f>
        <v>#DIV/0!</v>
      </c>
      <c r="G2898">
        <v>1078</v>
      </c>
    </row>
    <row r="2899" spans="1:7" x14ac:dyDescent="0.25">
      <c r="A2899" t="s">
        <v>5876</v>
      </c>
      <c r="B2899" t="s">
        <v>5877</v>
      </c>
      <c r="C2899" s="3">
        <v>12000</v>
      </c>
      <c r="F2899" s="14">
        <f>(Table1[[#This Row],[2021]]-Table1[[#This Row],[2020]])/Table1[[#This Row],[2020]]</f>
        <v>-1</v>
      </c>
      <c r="G2899">
        <v>12000</v>
      </c>
    </row>
    <row r="2900" spans="1:7" x14ac:dyDescent="0.25">
      <c r="A2900" t="s">
        <v>5878</v>
      </c>
      <c r="B2900" t="s">
        <v>5879</v>
      </c>
      <c r="D2900" s="3">
        <v>438.73</v>
      </c>
      <c r="F2900" s="14" t="e">
        <f>(Table1[[#This Row],[2021]]-Table1[[#This Row],[2020]])/Table1[[#This Row],[2020]]</f>
        <v>#DIV/0!</v>
      </c>
      <c r="G2900">
        <v>438.73</v>
      </c>
    </row>
    <row r="2901" spans="1:7" x14ac:dyDescent="0.25">
      <c r="A2901" t="s">
        <v>5880</v>
      </c>
      <c r="B2901" t="s">
        <v>5881</v>
      </c>
      <c r="C2901" s="3">
        <v>22722.45</v>
      </c>
      <c r="F2901" s="14">
        <f>(Table1[[#This Row],[2021]]-Table1[[#This Row],[2020]])/Table1[[#This Row],[2020]]</f>
        <v>-1</v>
      </c>
      <c r="G2901">
        <v>22722.45</v>
      </c>
    </row>
    <row r="2902" spans="1:7" x14ac:dyDescent="0.25">
      <c r="A2902" t="s">
        <v>5882</v>
      </c>
      <c r="B2902" t="s">
        <v>5883</v>
      </c>
      <c r="C2902" s="3">
        <v>1000</v>
      </c>
      <c r="F2902" s="14">
        <f>(Table1[[#This Row],[2021]]-Table1[[#This Row],[2020]])/Table1[[#This Row],[2020]]</f>
        <v>-1</v>
      </c>
      <c r="G2902">
        <v>1000</v>
      </c>
    </row>
    <row r="2903" spans="1:7" x14ac:dyDescent="0.25">
      <c r="A2903" t="s">
        <v>5884</v>
      </c>
      <c r="B2903" t="s">
        <v>5885</v>
      </c>
      <c r="C2903" s="3">
        <v>359.2</v>
      </c>
      <c r="F2903" s="14">
        <f>(Table1[[#This Row],[2021]]-Table1[[#This Row],[2020]])/Table1[[#This Row],[2020]]</f>
        <v>-1</v>
      </c>
      <c r="G2903">
        <v>359.2</v>
      </c>
    </row>
    <row r="2904" spans="1:7" x14ac:dyDescent="0.25">
      <c r="A2904" t="s">
        <v>5886</v>
      </c>
      <c r="B2904" t="s">
        <v>5887</v>
      </c>
      <c r="C2904" s="3">
        <v>242000</v>
      </c>
      <c r="F2904" s="14">
        <f>(Table1[[#This Row],[2021]]-Table1[[#This Row],[2020]])/Table1[[#This Row],[2020]]</f>
        <v>-1</v>
      </c>
      <c r="G2904">
        <v>242000</v>
      </c>
    </row>
    <row r="2905" spans="1:7" x14ac:dyDescent="0.25">
      <c r="A2905" t="s">
        <v>5888</v>
      </c>
      <c r="B2905" t="s">
        <v>5889</v>
      </c>
      <c r="D2905" s="3">
        <v>2000</v>
      </c>
      <c r="F2905" s="14" t="e">
        <f>(Table1[[#This Row],[2021]]-Table1[[#This Row],[2020]])/Table1[[#This Row],[2020]]</f>
        <v>#DIV/0!</v>
      </c>
      <c r="G2905">
        <v>2000</v>
      </c>
    </row>
    <row r="2906" spans="1:7" x14ac:dyDescent="0.25">
      <c r="A2906" t="s">
        <v>5890</v>
      </c>
      <c r="B2906" t="s">
        <v>5891</v>
      </c>
      <c r="D2906" s="3">
        <v>30000</v>
      </c>
      <c r="F2906" s="14" t="e">
        <f>(Table1[[#This Row],[2021]]-Table1[[#This Row],[2020]])/Table1[[#This Row],[2020]]</f>
        <v>#DIV/0!</v>
      </c>
      <c r="G2906">
        <v>30000</v>
      </c>
    </row>
    <row r="2907" spans="1:7" x14ac:dyDescent="0.25">
      <c r="A2907" t="s">
        <v>5892</v>
      </c>
      <c r="B2907" t="s">
        <v>5893</v>
      </c>
      <c r="D2907" s="3">
        <v>1000</v>
      </c>
      <c r="F2907" s="14" t="e">
        <f>(Table1[[#This Row],[2021]]-Table1[[#This Row],[2020]])/Table1[[#This Row],[2020]]</f>
        <v>#DIV/0!</v>
      </c>
      <c r="G2907">
        <v>1000</v>
      </c>
    </row>
    <row r="2908" spans="1:7" x14ac:dyDescent="0.25">
      <c r="A2908" t="s">
        <v>690</v>
      </c>
      <c r="B2908" t="s">
        <v>5894</v>
      </c>
      <c r="C2908" s="3">
        <v>12210424.91</v>
      </c>
      <c r="F2908" s="14">
        <f>(Table1[[#This Row],[2021]]-Table1[[#This Row],[2020]])/Table1[[#This Row],[2020]]</f>
        <v>-1</v>
      </c>
      <c r="G2908">
        <v>12210424.91</v>
      </c>
    </row>
    <row r="2909" spans="1:7" x14ac:dyDescent="0.25">
      <c r="A2909" t="s">
        <v>5895</v>
      </c>
      <c r="B2909" t="s">
        <v>5896</v>
      </c>
      <c r="C2909" s="3">
        <v>5684</v>
      </c>
      <c r="F2909" s="14">
        <f>(Table1[[#This Row],[2021]]-Table1[[#This Row],[2020]])/Table1[[#This Row],[2020]]</f>
        <v>-1</v>
      </c>
      <c r="G2909">
        <v>5684</v>
      </c>
    </row>
    <row r="2910" spans="1:7" x14ac:dyDescent="0.25">
      <c r="A2910" t="s">
        <v>5897</v>
      </c>
      <c r="B2910" t="s">
        <v>5898</v>
      </c>
      <c r="C2910" s="3">
        <v>3376.4</v>
      </c>
      <c r="F2910" s="14">
        <f>(Table1[[#This Row],[2021]]-Table1[[#This Row],[2020]])/Table1[[#This Row],[2020]]</f>
        <v>-1</v>
      </c>
      <c r="G2910">
        <v>3376.4</v>
      </c>
    </row>
    <row r="2911" spans="1:7" x14ac:dyDescent="0.25">
      <c r="A2911" t="s">
        <v>5899</v>
      </c>
      <c r="B2911" t="s">
        <v>5900</v>
      </c>
      <c r="D2911" s="3">
        <v>1000</v>
      </c>
      <c r="F2911" s="14" t="e">
        <f>(Table1[[#This Row],[2021]]-Table1[[#This Row],[2020]])/Table1[[#This Row],[2020]]</f>
        <v>#DIV/0!</v>
      </c>
      <c r="G2911">
        <v>1000</v>
      </c>
    </row>
    <row r="2912" spans="1:7" x14ac:dyDescent="0.25">
      <c r="A2912" t="s">
        <v>5901</v>
      </c>
      <c r="B2912" t="s">
        <v>5902</v>
      </c>
      <c r="C2912" s="3">
        <v>7854.1</v>
      </c>
      <c r="F2912" s="14">
        <f>(Table1[[#This Row],[2021]]-Table1[[#This Row],[2020]])/Table1[[#This Row],[2020]]</f>
        <v>-1</v>
      </c>
      <c r="G2912">
        <v>7854.1</v>
      </c>
    </row>
    <row r="2913" spans="1:7" x14ac:dyDescent="0.25">
      <c r="A2913" t="s">
        <v>5903</v>
      </c>
      <c r="B2913" t="s">
        <v>5904</v>
      </c>
      <c r="D2913" s="3">
        <v>450</v>
      </c>
      <c r="F2913" s="14" t="e">
        <f>(Table1[[#This Row],[2021]]-Table1[[#This Row],[2020]])/Table1[[#This Row],[2020]]</f>
        <v>#DIV/0!</v>
      </c>
      <c r="G2913">
        <v>450</v>
      </c>
    </row>
    <row r="2914" spans="1:7" x14ac:dyDescent="0.25">
      <c r="A2914" t="s">
        <v>5905</v>
      </c>
      <c r="B2914" t="s">
        <v>5906</v>
      </c>
      <c r="D2914" s="3">
        <v>413.79</v>
      </c>
      <c r="F2914" s="14" t="e">
        <f>(Table1[[#This Row],[2021]]-Table1[[#This Row],[2020]])/Table1[[#This Row],[2020]]</f>
        <v>#DIV/0!</v>
      </c>
      <c r="G2914">
        <v>413.79</v>
      </c>
    </row>
    <row r="2915" spans="1:7" x14ac:dyDescent="0.25">
      <c r="A2915" t="s">
        <v>5907</v>
      </c>
      <c r="B2915" t="s">
        <v>5908</v>
      </c>
      <c r="C2915" s="3">
        <v>1472</v>
      </c>
      <c r="E2915">
        <v>2000</v>
      </c>
      <c r="F2915" s="14">
        <f>(Table1[[#This Row],[2021]]-Table1[[#This Row],[2020]])/Table1[[#This Row],[2020]]</f>
        <v>-1</v>
      </c>
      <c r="G2915">
        <v>3472</v>
      </c>
    </row>
    <row r="2916" spans="1:7" x14ac:dyDescent="0.25">
      <c r="A2916" t="s">
        <v>5909</v>
      </c>
      <c r="B2916" t="s">
        <v>5910</v>
      </c>
      <c r="D2916" s="3">
        <v>1425</v>
      </c>
      <c r="F2916" s="14" t="e">
        <f>(Table1[[#This Row],[2021]]-Table1[[#This Row],[2020]])/Table1[[#This Row],[2020]]</f>
        <v>#DIV/0!</v>
      </c>
      <c r="G2916">
        <v>1425</v>
      </c>
    </row>
    <row r="2917" spans="1:7" x14ac:dyDescent="0.25">
      <c r="A2917" t="s">
        <v>5911</v>
      </c>
      <c r="B2917" t="s">
        <v>5912</v>
      </c>
      <c r="C2917" s="3">
        <v>450</v>
      </c>
      <c r="F2917" s="14">
        <f>(Table1[[#This Row],[2021]]-Table1[[#This Row],[2020]])/Table1[[#This Row],[2020]]</f>
        <v>-1</v>
      </c>
      <c r="G2917">
        <v>450</v>
      </c>
    </row>
    <row r="2918" spans="1:7" x14ac:dyDescent="0.25">
      <c r="A2918" t="s">
        <v>5913</v>
      </c>
      <c r="B2918" t="s">
        <v>5914</v>
      </c>
      <c r="C2918" s="3">
        <v>500</v>
      </c>
      <c r="F2918" s="14">
        <f>(Table1[[#This Row],[2021]]-Table1[[#This Row],[2020]])/Table1[[#This Row],[2020]]</f>
        <v>-1</v>
      </c>
      <c r="G2918">
        <v>500</v>
      </c>
    </row>
    <row r="2919" spans="1:7" x14ac:dyDescent="0.25">
      <c r="A2919" t="s">
        <v>357</v>
      </c>
      <c r="B2919" t="s">
        <v>5915</v>
      </c>
      <c r="C2919" s="3">
        <v>86086.68</v>
      </c>
      <c r="D2919" s="3">
        <v>-459.36</v>
      </c>
      <c r="F2919" s="14">
        <f>(Table1[[#This Row],[2021]]-Table1[[#This Row],[2020]])/Table1[[#This Row],[2020]]</f>
        <v>-1.0053360171399339</v>
      </c>
      <c r="G2919">
        <v>85627.319999999992</v>
      </c>
    </row>
    <row r="2920" spans="1:7" x14ac:dyDescent="0.25">
      <c r="A2920" t="s">
        <v>5916</v>
      </c>
      <c r="B2920" t="s">
        <v>5917</v>
      </c>
      <c r="D2920" s="3">
        <v>3336</v>
      </c>
      <c r="F2920" s="14" t="e">
        <f>(Table1[[#This Row],[2021]]-Table1[[#This Row],[2020]])/Table1[[#This Row],[2020]]</f>
        <v>#DIV/0!</v>
      </c>
      <c r="G2920">
        <v>3336</v>
      </c>
    </row>
    <row r="2921" spans="1:7" x14ac:dyDescent="0.25">
      <c r="A2921" t="s">
        <v>5918</v>
      </c>
      <c r="B2921" t="s">
        <v>5919</v>
      </c>
      <c r="D2921" s="3">
        <v>294200</v>
      </c>
      <c r="F2921" s="14" t="e">
        <f>(Table1[[#This Row],[2021]]-Table1[[#This Row],[2020]])/Table1[[#This Row],[2020]]</f>
        <v>#DIV/0!</v>
      </c>
      <c r="G2921">
        <v>294200</v>
      </c>
    </row>
    <row r="2922" spans="1:7" x14ac:dyDescent="0.25">
      <c r="A2922" t="s">
        <v>5920</v>
      </c>
      <c r="B2922" t="s">
        <v>5921</v>
      </c>
      <c r="C2922" s="3">
        <v>124583.62</v>
      </c>
      <c r="D2922" s="3">
        <v>-2339.77</v>
      </c>
      <c r="F2922" s="14">
        <f>(Table1[[#This Row],[2021]]-Table1[[#This Row],[2020]])/Table1[[#This Row],[2020]]</f>
        <v>-1.018780719327308</v>
      </c>
      <c r="G2922">
        <v>122243.84999999999</v>
      </c>
    </row>
    <row r="2923" spans="1:7" x14ac:dyDescent="0.25">
      <c r="A2923" t="s">
        <v>5922</v>
      </c>
      <c r="B2923" t="s">
        <v>5923</v>
      </c>
      <c r="D2923" s="3">
        <v>350</v>
      </c>
      <c r="F2923" s="14" t="e">
        <f>(Table1[[#This Row],[2021]]-Table1[[#This Row],[2020]])/Table1[[#This Row],[2020]]</f>
        <v>#DIV/0!</v>
      </c>
      <c r="G2923">
        <v>350</v>
      </c>
    </row>
    <row r="2924" spans="1:7" x14ac:dyDescent="0.25">
      <c r="A2924" t="s">
        <v>617</v>
      </c>
      <c r="B2924" t="s">
        <v>5924</v>
      </c>
      <c r="C2924" s="3">
        <v>-3195.44</v>
      </c>
      <c r="D2924" s="3">
        <v>1188</v>
      </c>
      <c r="F2924" s="14">
        <f>(Table1[[#This Row],[2021]]-Table1[[#This Row],[2020]])/Table1[[#This Row],[2020]]</f>
        <v>-1.3717797861953285</v>
      </c>
      <c r="G2924">
        <v>-2007.44</v>
      </c>
    </row>
    <row r="2925" spans="1:7" x14ac:dyDescent="0.25">
      <c r="A2925" t="s">
        <v>5925</v>
      </c>
      <c r="B2925" t="s">
        <v>5926</v>
      </c>
      <c r="C2925" s="3">
        <v>253230</v>
      </c>
      <c r="D2925" s="3">
        <v>-139950</v>
      </c>
      <c r="F2925" s="14">
        <f>(Table1[[#This Row],[2021]]-Table1[[#This Row],[2020]])/Table1[[#This Row],[2020]]</f>
        <v>-1.5526596374837105</v>
      </c>
      <c r="G2925">
        <v>113280</v>
      </c>
    </row>
    <row r="2926" spans="1:7" x14ac:dyDescent="0.25">
      <c r="A2926" t="s">
        <v>5927</v>
      </c>
      <c r="B2926" t="s">
        <v>5928</v>
      </c>
      <c r="C2926" s="3">
        <v>-50</v>
      </c>
      <c r="D2926" s="3">
        <v>50</v>
      </c>
      <c r="F2926" s="14">
        <f>(Table1[[#This Row],[2021]]-Table1[[#This Row],[2020]])/Table1[[#This Row],[2020]]</f>
        <v>-2</v>
      </c>
      <c r="G2926">
        <v>0</v>
      </c>
    </row>
    <row r="2927" spans="1:7" x14ac:dyDescent="0.25">
      <c r="A2927" t="s">
        <v>5929</v>
      </c>
      <c r="B2927" t="s">
        <v>5930</v>
      </c>
      <c r="C2927" s="3">
        <v>-450</v>
      </c>
      <c r="D2927" s="3">
        <v>450</v>
      </c>
      <c r="F2927" s="14">
        <f>(Table1[[#This Row],[2021]]-Table1[[#This Row],[2020]])/Table1[[#This Row],[2020]]</f>
        <v>-2</v>
      </c>
      <c r="G2927">
        <v>0</v>
      </c>
    </row>
    <row r="2928" spans="1:7" x14ac:dyDescent="0.25">
      <c r="A2928" t="s">
        <v>5931</v>
      </c>
      <c r="B2928" t="s">
        <v>5932</v>
      </c>
      <c r="D2928" s="3">
        <v>30000</v>
      </c>
      <c r="F2928" s="14" t="e">
        <f>(Table1[[#This Row],[2021]]-Table1[[#This Row],[2020]])/Table1[[#This Row],[2020]]</f>
        <v>#DIV/0!</v>
      </c>
      <c r="G2928">
        <v>30000</v>
      </c>
    </row>
    <row r="2929" spans="1:7" x14ac:dyDescent="0.25">
      <c r="A2929" t="s">
        <v>5933</v>
      </c>
      <c r="B2929" t="s">
        <v>5934</v>
      </c>
      <c r="D2929" s="3">
        <v>1000</v>
      </c>
      <c r="F2929" s="14" t="e">
        <f>(Table1[[#This Row],[2021]]-Table1[[#This Row],[2020]])/Table1[[#This Row],[2020]]</f>
        <v>#DIV/0!</v>
      </c>
      <c r="G2929">
        <v>1000</v>
      </c>
    </row>
    <row r="2930" spans="1:7" x14ac:dyDescent="0.25">
      <c r="A2930" t="s">
        <v>5935</v>
      </c>
      <c r="B2930" t="s">
        <v>5936</v>
      </c>
      <c r="C2930" s="3">
        <v>-9612</v>
      </c>
      <c r="D2930" s="3">
        <v>9612</v>
      </c>
      <c r="F2930" s="14">
        <f>(Table1[[#This Row],[2021]]-Table1[[#This Row],[2020]])/Table1[[#This Row],[2020]]</f>
        <v>-2</v>
      </c>
      <c r="G2930">
        <v>0</v>
      </c>
    </row>
    <row r="2931" spans="1:7" x14ac:dyDescent="0.25">
      <c r="A2931" t="s">
        <v>5937</v>
      </c>
      <c r="B2931" t="s">
        <v>5938</v>
      </c>
      <c r="D2931" s="3">
        <v>2000</v>
      </c>
      <c r="F2931" s="14" t="e">
        <f>(Table1[[#This Row],[2021]]-Table1[[#This Row],[2020]])/Table1[[#This Row],[2020]]</f>
        <v>#DIV/0!</v>
      </c>
      <c r="G2931">
        <v>2000</v>
      </c>
    </row>
    <row r="2932" spans="1:7" x14ac:dyDescent="0.25">
      <c r="A2932" t="s">
        <v>5939</v>
      </c>
      <c r="B2932" t="s">
        <v>5940</v>
      </c>
      <c r="D2932" s="3">
        <v>2000</v>
      </c>
      <c r="F2932" s="14" t="e">
        <f>(Table1[[#This Row],[2021]]-Table1[[#This Row],[2020]])/Table1[[#This Row],[2020]]</f>
        <v>#DIV/0!</v>
      </c>
      <c r="G2932">
        <v>2000</v>
      </c>
    </row>
    <row r="2933" spans="1:7" x14ac:dyDescent="0.25">
      <c r="A2933" t="s">
        <v>5941</v>
      </c>
      <c r="B2933" t="s">
        <v>5942</v>
      </c>
      <c r="D2933" s="3">
        <v>554.05999999999995</v>
      </c>
      <c r="F2933" s="14" t="e">
        <f>(Table1[[#This Row],[2021]]-Table1[[#This Row],[2020]])/Table1[[#This Row],[2020]]</f>
        <v>#DIV/0!</v>
      </c>
      <c r="G2933">
        <v>554.05999999999995</v>
      </c>
    </row>
    <row r="2934" spans="1:7" x14ac:dyDescent="0.25">
      <c r="A2934" t="s">
        <v>5943</v>
      </c>
      <c r="B2934" t="s">
        <v>5944</v>
      </c>
      <c r="D2934" s="3">
        <v>0</v>
      </c>
      <c r="F2934" s="14" t="e">
        <f>(Table1[[#This Row],[2021]]-Table1[[#This Row],[2020]])/Table1[[#This Row],[2020]]</f>
        <v>#DIV/0!</v>
      </c>
      <c r="G2934">
        <v>0</v>
      </c>
    </row>
    <row r="2935" spans="1:7" x14ac:dyDescent="0.25">
      <c r="A2935" t="s">
        <v>543</v>
      </c>
      <c r="B2935" t="s">
        <v>5945</v>
      </c>
      <c r="D2935" s="3">
        <v>5145</v>
      </c>
      <c r="F2935" s="14" t="e">
        <f>(Table1[[#This Row],[2021]]-Table1[[#This Row],[2020]])/Table1[[#This Row],[2020]]</f>
        <v>#DIV/0!</v>
      </c>
      <c r="G2935">
        <v>5145</v>
      </c>
    </row>
    <row r="2936" spans="1:7" x14ac:dyDescent="0.25">
      <c r="A2936" t="s">
        <v>5946</v>
      </c>
      <c r="B2936" t="s">
        <v>5947</v>
      </c>
      <c r="C2936" s="3">
        <v>-692072.24</v>
      </c>
      <c r="D2936" s="3">
        <v>692387.77999999991</v>
      </c>
      <c r="F2936" s="14">
        <f>(Table1[[#This Row],[2021]]-Table1[[#This Row],[2020]])/Table1[[#This Row],[2020]]</f>
        <v>-2.0004559350625017</v>
      </c>
      <c r="G2936">
        <v>315.53999999992084</v>
      </c>
    </row>
    <row r="2937" spans="1:7" x14ac:dyDescent="0.25">
      <c r="A2937" t="s">
        <v>5948</v>
      </c>
      <c r="B2937" t="s">
        <v>5949</v>
      </c>
      <c r="C2937" s="3">
        <v>-8.5265128291212022E-14</v>
      </c>
      <c r="D2937" s="3">
        <v>1.13686837721616E-13</v>
      </c>
      <c r="F2937" s="14">
        <f>(Table1[[#This Row],[2021]]-Table1[[#This Row],[2020]])/Table1[[#This Row],[2020]]</f>
        <v>-2.333333333333333</v>
      </c>
      <c r="G2937">
        <v>2.8421709430403982E-14</v>
      </c>
    </row>
    <row r="2938" spans="1:7" x14ac:dyDescent="0.25">
      <c r="A2938" t="s">
        <v>5950</v>
      </c>
      <c r="B2938" t="s">
        <v>5951</v>
      </c>
      <c r="D2938" s="3">
        <v>0</v>
      </c>
      <c r="F2938" s="14" t="e">
        <f>(Table1[[#This Row],[2021]]-Table1[[#This Row],[2020]])/Table1[[#This Row],[2020]]</f>
        <v>#DIV/0!</v>
      </c>
      <c r="G2938">
        <v>0</v>
      </c>
    </row>
    <row r="2939" spans="1:7" x14ac:dyDescent="0.25">
      <c r="A2939" t="s">
        <v>441</v>
      </c>
      <c r="B2939" t="s">
        <v>5952</v>
      </c>
      <c r="E2939">
        <v>11810</v>
      </c>
      <c r="F2939" s="14" t="e">
        <f>(Table1[[#This Row],[2021]]-Table1[[#This Row],[2020]])/Table1[[#This Row],[2020]]</f>
        <v>#DIV/0!</v>
      </c>
      <c r="G2939">
        <v>11810</v>
      </c>
    </row>
    <row r="2940" spans="1:7" x14ac:dyDescent="0.25">
      <c r="A2940" t="s">
        <v>5953</v>
      </c>
      <c r="B2940" t="s">
        <v>5954</v>
      </c>
      <c r="C2940" s="3">
        <v>0</v>
      </c>
      <c r="F2940" s="14" t="e">
        <f>(Table1[[#This Row],[2021]]-Table1[[#This Row],[2020]])/Table1[[#This Row],[2020]]</f>
        <v>#DIV/0!</v>
      </c>
      <c r="G2940">
        <v>0</v>
      </c>
    </row>
    <row r="2941" spans="1:7" x14ac:dyDescent="0.25">
      <c r="A2941" t="s">
        <v>5955</v>
      </c>
      <c r="B2941" t="s">
        <v>5956</v>
      </c>
      <c r="C2941" s="3">
        <v>0</v>
      </c>
      <c r="F2941" s="14" t="e">
        <f>(Table1[[#This Row],[2021]]-Table1[[#This Row],[2020]])/Table1[[#This Row],[2020]]</f>
        <v>#DIV/0!</v>
      </c>
      <c r="G2941">
        <v>0</v>
      </c>
    </row>
    <row r="2942" spans="1:7" x14ac:dyDescent="0.25">
      <c r="A2942" t="s">
        <v>5957</v>
      </c>
      <c r="B2942" t="s">
        <v>5958</v>
      </c>
      <c r="C2942" s="3">
        <v>-7111.5800000000017</v>
      </c>
      <c r="D2942" s="3">
        <v>49350</v>
      </c>
      <c r="F2942" s="14">
        <f>(Table1[[#This Row],[2021]]-Table1[[#This Row],[2020]])/Table1[[#This Row],[2020]]</f>
        <v>-7.9393861842234763</v>
      </c>
      <c r="G2942">
        <v>42238.42</v>
      </c>
    </row>
    <row r="2943" spans="1:7" x14ac:dyDescent="0.25">
      <c r="A2943" t="s">
        <v>336</v>
      </c>
      <c r="B2943" t="s">
        <v>5959</v>
      </c>
      <c r="C2943" s="3">
        <v>-8820</v>
      </c>
      <c r="D2943" s="3">
        <v>280509.61</v>
      </c>
      <c r="F2943" s="14">
        <f>(Table1[[#This Row],[2021]]-Table1[[#This Row],[2020]])/Table1[[#This Row],[2020]]</f>
        <v>-32.803810657596372</v>
      </c>
      <c r="G2943">
        <v>271689.61</v>
      </c>
    </row>
    <row r="2944" spans="1:7" x14ac:dyDescent="0.25">
      <c r="A2944" t="s">
        <v>431</v>
      </c>
      <c r="B2944" t="s">
        <v>5960</v>
      </c>
      <c r="D2944" s="3">
        <v>0</v>
      </c>
      <c r="F2944" s="14" t="e">
        <f>(Table1[[#This Row],[2021]]-Table1[[#This Row],[2020]])/Table1[[#This Row],[2020]]</f>
        <v>#DIV/0!</v>
      </c>
      <c r="G2944">
        <v>0</v>
      </c>
    </row>
    <row r="2945" spans="1:7" x14ac:dyDescent="0.25">
      <c r="A2945" t="s">
        <v>254</v>
      </c>
      <c r="B2945" t="s">
        <v>5961</v>
      </c>
      <c r="C2945" s="3">
        <v>-4.5474735088646412E-12</v>
      </c>
      <c r="D2945" s="3">
        <v>120600</v>
      </c>
      <c r="F2945" s="14">
        <f>(Table1[[#This Row],[2021]]-Table1[[#This Row],[2020]])/Table1[[#This Row],[2020]]</f>
        <v>-2.652022046195712E+16</v>
      </c>
      <c r="G2945">
        <v>120600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63"/>
  <sheetViews>
    <sheetView workbookViewId="0">
      <selection activeCell="C65" sqref="C65"/>
    </sheetView>
  </sheetViews>
  <sheetFormatPr defaultRowHeight="15" x14ac:dyDescent="0.25"/>
  <cols>
    <col min="1" max="1" width="122.7109375" bestFit="1" customWidth="1"/>
    <col min="2" max="2" width="16.28515625" style="3" bestFit="1" customWidth="1"/>
    <col min="3" max="3" width="15.28515625" style="3" bestFit="1" customWidth="1"/>
    <col min="4" max="4" width="14.28515625" style="3" bestFit="1" customWidth="1"/>
    <col min="5" max="5" width="18.28515625" style="3" bestFit="1" customWidth="1"/>
    <col min="6" max="6" width="12" bestFit="1" customWidth="1"/>
  </cols>
  <sheetData>
    <row r="3" spans="1:6" x14ac:dyDescent="0.25">
      <c r="A3" s="4" t="s">
        <v>764</v>
      </c>
      <c r="B3" s="4" t="s">
        <v>763</v>
      </c>
      <c r="C3"/>
      <c r="D3"/>
      <c r="E3"/>
    </row>
    <row r="4" spans="1:6" x14ac:dyDescent="0.25">
      <c r="A4" s="4" t="s">
        <v>761</v>
      </c>
      <c r="B4" s="9">
        <v>2020</v>
      </c>
      <c r="C4" s="9">
        <v>2021</v>
      </c>
      <c r="D4" s="9">
        <v>2022</v>
      </c>
      <c r="E4" s="9" t="s">
        <v>765</v>
      </c>
      <c r="F4" t="s">
        <v>762</v>
      </c>
    </row>
    <row r="5" spans="1:6" x14ac:dyDescent="0.25">
      <c r="A5" s="5" t="s">
        <v>3</v>
      </c>
      <c r="B5" s="7">
        <v>19617302</v>
      </c>
      <c r="C5" s="7">
        <v>16036473.000234</v>
      </c>
      <c r="D5" s="7"/>
      <c r="E5" s="7">
        <v>-0.18253422411328529</v>
      </c>
      <c r="F5" s="7">
        <v>35653774.817699775</v>
      </c>
    </row>
    <row r="6" spans="1:6" x14ac:dyDescent="0.25">
      <c r="A6" s="5" t="s">
        <v>4</v>
      </c>
      <c r="B6" s="7">
        <v>12440638.59</v>
      </c>
      <c r="C6" s="7">
        <v>12215983.16</v>
      </c>
      <c r="D6" s="7">
        <v>14369597.359999999</v>
      </c>
      <c r="E6" s="7">
        <v>-1.8058191175216811E-2</v>
      </c>
      <c r="F6" s="7">
        <v>39026219.091941811</v>
      </c>
    </row>
    <row r="7" spans="1:6" x14ac:dyDescent="0.25">
      <c r="A7" s="5" t="s">
        <v>5</v>
      </c>
      <c r="B7" s="7">
        <v>10284787.32</v>
      </c>
      <c r="C7" s="7">
        <v>11127212.5832</v>
      </c>
      <c r="D7" s="7"/>
      <c r="E7" s="7">
        <v>8.1909837995560994E-2</v>
      </c>
      <c r="F7" s="7">
        <v>21411999.98510984</v>
      </c>
    </row>
    <row r="8" spans="1:6" x14ac:dyDescent="0.25">
      <c r="A8" s="5" t="s">
        <v>6</v>
      </c>
      <c r="B8" s="7">
        <v>9374123</v>
      </c>
      <c r="C8" s="7">
        <v>6132257.5</v>
      </c>
      <c r="D8" s="7">
        <v>489000</v>
      </c>
      <c r="E8" s="7">
        <v>-0.34583133803556876</v>
      </c>
      <c r="F8" s="7">
        <v>15995380.154168662</v>
      </c>
    </row>
    <row r="9" spans="1:6" x14ac:dyDescent="0.25">
      <c r="A9" s="5" t="s">
        <v>7</v>
      </c>
      <c r="B9" s="7">
        <v>6926745</v>
      </c>
      <c r="C9" s="7">
        <v>1505535</v>
      </c>
      <c r="D9" s="7"/>
      <c r="E9" s="7">
        <v>-0.78264899314180036</v>
      </c>
      <c r="F9" s="7">
        <v>8432279.2173510063</v>
      </c>
    </row>
    <row r="10" spans="1:6" x14ac:dyDescent="0.25">
      <c r="A10" s="5" t="s">
        <v>8</v>
      </c>
      <c r="B10" s="7">
        <v>6625037</v>
      </c>
      <c r="C10" s="7">
        <v>5965338.2213000003</v>
      </c>
      <c r="D10" s="7"/>
      <c r="E10" s="7">
        <v>-9.9576618017378576E-2</v>
      </c>
      <c r="F10" s="7">
        <v>12590375.121723382</v>
      </c>
    </row>
    <row r="11" spans="1:6" x14ac:dyDescent="0.25">
      <c r="A11" s="5" t="s">
        <v>9</v>
      </c>
      <c r="B11" s="7">
        <v>5925500</v>
      </c>
      <c r="C11" s="7"/>
      <c r="D11" s="7"/>
      <c r="E11" s="7">
        <v>-1</v>
      </c>
      <c r="F11" s="7">
        <v>5925499</v>
      </c>
    </row>
    <row r="12" spans="1:6" x14ac:dyDescent="0.25">
      <c r="A12" s="5" t="s">
        <v>10</v>
      </c>
      <c r="B12" s="7">
        <v>4364411.4399999985</v>
      </c>
      <c r="C12" s="7">
        <v>721574.52</v>
      </c>
      <c r="D12" s="7"/>
      <c r="E12" s="7">
        <v>-0.83466853894966409</v>
      </c>
      <c r="F12" s="7">
        <v>5085985.1253314605</v>
      </c>
    </row>
    <row r="13" spans="1:6" x14ac:dyDescent="0.25">
      <c r="A13" s="5" t="s">
        <v>13</v>
      </c>
      <c r="B13" s="7">
        <v>3496899.9287999999</v>
      </c>
      <c r="C13" s="7">
        <v>383983.74</v>
      </c>
      <c r="D13" s="7">
        <v>85696</v>
      </c>
      <c r="E13" s="7">
        <v>-0.8901931002264144</v>
      </c>
      <c r="F13" s="7">
        <v>3966578.7786069</v>
      </c>
    </row>
    <row r="14" spans="1:6" x14ac:dyDescent="0.25">
      <c r="A14" s="5" t="s">
        <v>16</v>
      </c>
      <c r="B14" s="7">
        <v>2827200</v>
      </c>
      <c r="C14" s="7">
        <v>509490</v>
      </c>
      <c r="D14" s="7">
        <v>73450</v>
      </c>
      <c r="E14" s="7">
        <v>-0.81978989813242786</v>
      </c>
      <c r="F14" s="7">
        <v>3410139.1802101019</v>
      </c>
    </row>
    <row r="15" spans="1:6" x14ac:dyDescent="0.25">
      <c r="A15" s="5" t="s">
        <v>17</v>
      </c>
      <c r="B15" s="7">
        <v>2715927.7</v>
      </c>
      <c r="C15" s="7">
        <v>20700</v>
      </c>
      <c r="D15" s="7"/>
      <c r="E15" s="7">
        <v>-0.99237829490085472</v>
      </c>
      <c r="F15" s="7">
        <v>2736626.7076217053</v>
      </c>
    </row>
    <row r="16" spans="1:6" x14ac:dyDescent="0.25">
      <c r="A16" s="5" t="s">
        <v>21</v>
      </c>
      <c r="B16" s="7">
        <v>1754438.96</v>
      </c>
      <c r="C16" s="7">
        <v>1849137.5482999999</v>
      </c>
      <c r="D16" s="7">
        <v>46015.942000000003</v>
      </c>
      <c r="E16" s="7">
        <v>5.397656485011023E-2</v>
      </c>
      <c r="F16" s="7">
        <v>3649592.5042765643</v>
      </c>
    </row>
    <row r="17" spans="1:6" x14ac:dyDescent="0.25">
      <c r="A17" s="5" t="s">
        <v>22</v>
      </c>
      <c r="B17" s="7">
        <v>1651015.46</v>
      </c>
      <c r="C17" s="7">
        <v>1703301.0360000001</v>
      </c>
      <c r="D17" s="7"/>
      <c r="E17" s="7">
        <v>3.1668737977777701E-2</v>
      </c>
      <c r="F17" s="7">
        <v>3354316.5276687383</v>
      </c>
    </row>
    <row r="18" spans="1:6" x14ac:dyDescent="0.25">
      <c r="A18" s="5" t="s">
        <v>23</v>
      </c>
      <c r="B18" s="7">
        <v>1649000</v>
      </c>
      <c r="C18" s="7">
        <v>77073</v>
      </c>
      <c r="D18" s="7"/>
      <c r="E18" s="7">
        <v>-0.95326076409945426</v>
      </c>
      <c r="F18" s="7">
        <v>1726072.046739236</v>
      </c>
    </row>
    <row r="19" spans="1:6" x14ac:dyDescent="0.25">
      <c r="A19" s="5" t="s">
        <v>24</v>
      </c>
      <c r="B19" s="7">
        <v>1619803.3554</v>
      </c>
      <c r="C19" s="7">
        <v>1637913.6000000001</v>
      </c>
      <c r="D19" s="7">
        <v>249000</v>
      </c>
      <c r="E19" s="7">
        <v>1.1180520487024108E-2</v>
      </c>
      <c r="F19" s="7">
        <v>3506716.9665805208</v>
      </c>
    </row>
    <row r="20" spans="1:6" x14ac:dyDescent="0.25">
      <c r="A20" s="5" t="s">
        <v>26</v>
      </c>
      <c r="B20" s="7">
        <v>1557679</v>
      </c>
      <c r="C20" s="7">
        <v>48651</v>
      </c>
      <c r="D20" s="7"/>
      <c r="E20" s="7">
        <v>-0.96876699242912045</v>
      </c>
      <c r="F20" s="7">
        <v>1606329.0312330076</v>
      </c>
    </row>
    <row r="21" spans="1:6" x14ac:dyDescent="0.25">
      <c r="A21" s="5" t="s">
        <v>28</v>
      </c>
      <c r="B21" s="7">
        <v>1490192.9</v>
      </c>
      <c r="C21" s="7">
        <v>1326249.82</v>
      </c>
      <c r="D21" s="7"/>
      <c r="E21" s="7">
        <v>-0.11001466991286823</v>
      </c>
      <c r="F21" s="7">
        <v>2816442.6099853297</v>
      </c>
    </row>
    <row r="22" spans="1:6" x14ac:dyDescent="0.25">
      <c r="A22" s="5" t="s">
        <v>20</v>
      </c>
      <c r="B22" s="7">
        <v>1378301.665185</v>
      </c>
      <c r="C22" s="7">
        <v>1940866.6680000001</v>
      </c>
      <c r="D22" s="7">
        <v>60600</v>
      </c>
      <c r="E22" s="7">
        <v>0.40815811010392328</v>
      </c>
      <c r="F22" s="7">
        <v>3379768.7413431103</v>
      </c>
    </row>
    <row r="23" spans="1:6" x14ac:dyDescent="0.25">
      <c r="A23" s="5" t="s">
        <v>32</v>
      </c>
      <c r="B23" s="7">
        <v>1354000</v>
      </c>
      <c r="C23" s="7"/>
      <c r="D23" s="7"/>
      <c r="E23" s="7">
        <v>-1</v>
      </c>
      <c r="F23" s="7">
        <v>1353999</v>
      </c>
    </row>
    <row r="24" spans="1:6" x14ac:dyDescent="0.25">
      <c r="A24" s="5" t="s">
        <v>36</v>
      </c>
      <c r="B24" s="7">
        <v>1206033</v>
      </c>
      <c r="C24" s="7">
        <v>195175</v>
      </c>
      <c r="D24" s="7"/>
      <c r="E24" s="7">
        <v>-0.83816777816195742</v>
      </c>
      <c r="F24" s="7">
        <v>1401207.1618322218</v>
      </c>
    </row>
    <row r="25" spans="1:6" x14ac:dyDescent="0.25">
      <c r="A25" s="5" t="s">
        <v>37</v>
      </c>
      <c r="B25" s="7">
        <v>1197568.8700000001</v>
      </c>
      <c r="C25" s="7">
        <v>218365.75</v>
      </c>
      <c r="D25" s="7"/>
      <c r="E25" s="7">
        <v>-0.81765912969998966</v>
      </c>
      <c r="F25" s="7">
        <v>1415933.8023408705</v>
      </c>
    </row>
    <row r="26" spans="1:6" x14ac:dyDescent="0.25">
      <c r="A26" s="5" t="s">
        <v>38</v>
      </c>
      <c r="B26" s="7">
        <v>1179853.8</v>
      </c>
      <c r="C26" s="7"/>
      <c r="D26" s="7"/>
      <c r="E26" s="7">
        <v>-1</v>
      </c>
      <c r="F26" s="7">
        <v>1179852.8</v>
      </c>
    </row>
    <row r="27" spans="1:6" x14ac:dyDescent="0.25">
      <c r="A27" s="5" t="s">
        <v>39</v>
      </c>
      <c r="B27" s="7">
        <v>1143379</v>
      </c>
      <c r="C27" s="7">
        <v>0</v>
      </c>
      <c r="D27" s="7"/>
      <c r="E27" s="7">
        <v>-1</v>
      </c>
      <c r="F27" s="7">
        <v>1143378</v>
      </c>
    </row>
    <row r="28" spans="1:6" x14ac:dyDescent="0.25">
      <c r="A28" s="5" t="s">
        <v>31</v>
      </c>
      <c r="B28" s="7">
        <v>1105859</v>
      </c>
      <c r="C28" s="7">
        <v>1363968</v>
      </c>
      <c r="D28" s="7">
        <v>417660</v>
      </c>
      <c r="E28" s="7">
        <v>0.23340136491180161</v>
      </c>
      <c r="F28" s="7">
        <v>2887487.2334013651</v>
      </c>
    </row>
    <row r="29" spans="1:6" x14ac:dyDescent="0.25">
      <c r="A29" s="5" t="s">
        <v>40</v>
      </c>
      <c r="B29" s="7">
        <v>1093000</v>
      </c>
      <c r="C29" s="7"/>
      <c r="D29" s="7"/>
      <c r="E29" s="7">
        <v>-1</v>
      </c>
      <c r="F29" s="7">
        <v>1092999</v>
      </c>
    </row>
    <row r="30" spans="1:6" x14ac:dyDescent="0.25">
      <c r="A30" s="5" t="s">
        <v>33</v>
      </c>
      <c r="B30" s="7">
        <v>1060825.25</v>
      </c>
      <c r="C30" s="7">
        <v>1344028.49</v>
      </c>
      <c r="D30" s="7">
        <v>16218.85</v>
      </c>
      <c r="E30" s="7">
        <v>0.26696502557796392</v>
      </c>
      <c r="F30" s="7">
        <v>2421072.8569650259</v>
      </c>
    </row>
    <row r="31" spans="1:6" x14ac:dyDescent="0.25">
      <c r="A31" s="5" t="s">
        <v>44</v>
      </c>
      <c r="B31" s="7">
        <v>1014568.5</v>
      </c>
      <c r="C31" s="7">
        <v>91539.77</v>
      </c>
      <c r="D31" s="7"/>
      <c r="E31" s="7">
        <v>-0.90977467760924968</v>
      </c>
      <c r="F31" s="7">
        <v>1106107.3602253224</v>
      </c>
    </row>
    <row r="32" spans="1:6" x14ac:dyDescent="0.25">
      <c r="A32" s="5" t="s">
        <v>47</v>
      </c>
      <c r="B32" s="7">
        <v>1000000</v>
      </c>
      <c r="C32" s="7"/>
      <c r="D32" s="7"/>
      <c r="E32" s="7">
        <v>-1</v>
      </c>
      <c r="F32" s="7">
        <v>999999</v>
      </c>
    </row>
    <row r="33" spans="1:6" x14ac:dyDescent="0.25">
      <c r="A33" s="5" t="s">
        <v>46</v>
      </c>
      <c r="B33" s="7">
        <v>1000000</v>
      </c>
      <c r="C33" s="7"/>
      <c r="D33" s="7"/>
      <c r="E33" s="7">
        <v>-1</v>
      </c>
      <c r="F33" s="7">
        <v>999999</v>
      </c>
    </row>
    <row r="34" spans="1:6" x14ac:dyDescent="0.25">
      <c r="A34" s="5" t="s">
        <v>48</v>
      </c>
      <c r="B34" s="7">
        <v>994400</v>
      </c>
      <c r="C34" s="7">
        <v>215210</v>
      </c>
      <c r="D34" s="7"/>
      <c r="E34" s="7">
        <v>-0.7835780370072406</v>
      </c>
      <c r="F34" s="7">
        <v>1209609.2164219629</v>
      </c>
    </row>
    <row r="35" spans="1:6" x14ac:dyDescent="0.25">
      <c r="A35" s="5" t="s">
        <v>25</v>
      </c>
      <c r="B35" s="7">
        <v>939249</v>
      </c>
      <c r="C35" s="7">
        <v>1567159</v>
      </c>
      <c r="D35" s="7"/>
      <c r="E35" s="7">
        <v>0.66852346928237349</v>
      </c>
      <c r="F35" s="7">
        <v>2506408.6685234695</v>
      </c>
    </row>
    <row r="36" spans="1:6" x14ac:dyDescent="0.25">
      <c r="A36" s="5" t="s">
        <v>50</v>
      </c>
      <c r="B36" s="7">
        <v>936826</v>
      </c>
      <c r="C36" s="7">
        <v>235105</v>
      </c>
      <c r="D36" s="7"/>
      <c r="E36" s="7">
        <v>-0.74904091047857335</v>
      </c>
      <c r="F36" s="7">
        <v>1171930.2509590895</v>
      </c>
    </row>
    <row r="37" spans="1:6" x14ac:dyDescent="0.25">
      <c r="A37" s="5" t="s">
        <v>52</v>
      </c>
      <c r="B37" s="7">
        <v>913105</v>
      </c>
      <c r="C37" s="7">
        <v>38700</v>
      </c>
      <c r="D37" s="7"/>
      <c r="E37" s="7">
        <v>-0.95761714151165533</v>
      </c>
      <c r="F37" s="7">
        <v>951804.04238285846</v>
      </c>
    </row>
    <row r="38" spans="1:6" x14ac:dyDescent="0.25">
      <c r="A38" s="5" t="s">
        <v>53</v>
      </c>
      <c r="B38" s="7">
        <v>869543.6</v>
      </c>
      <c r="C38" s="7">
        <v>651260.6</v>
      </c>
      <c r="D38" s="7">
        <v>40150</v>
      </c>
      <c r="E38" s="7">
        <v>-0.25103169064782949</v>
      </c>
      <c r="F38" s="7">
        <v>1560953.9489683092</v>
      </c>
    </row>
    <row r="39" spans="1:6" x14ac:dyDescent="0.25">
      <c r="A39" s="5" t="s">
        <v>55</v>
      </c>
      <c r="B39" s="7">
        <v>846480</v>
      </c>
      <c r="C39" s="7">
        <v>118100</v>
      </c>
      <c r="D39" s="7"/>
      <c r="E39" s="7">
        <v>-0.86048105094036476</v>
      </c>
      <c r="F39" s="7">
        <v>964579.13951894909</v>
      </c>
    </row>
    <row r="40" spans="1:6" x14ac:dyDescent="0.25">
      <c r="A40" s="5" t="s">
        <v>59</v>
      </c>
      <c r="B40" s="7">
        <v>753703.76</v>
      </c>
      <c r="C40" s="7">
        <v>825481.46</v>
      </c>
      <c r="D40" s="7">
        <v>0</v>
      </c>
      <c r="E40" s="7">
        <v>9.5233304926062662E-2</v>
      </c>
      <c r="F40" s="7">
        <v>1579185.3152333049</v>
      </c>
    </row>
    <row r="41" spans="1:6" x14ac:dyDescent="0.25">
      <c r="A41" s="5" t="s">
        <v>61</v>
      </c>
      <c r="B41" s="7">
        <v>741388.48</v>
      </c>
      <c r="C41" s="7"/>
      <c r="D41" s="7"/>
      <c r="E41" s="7">
        <v>-1</v>
      </c>
      <c r="F41" s="7">
        <v>741387.48</v>
      </c>
    </row>
    <row r="42" spans="1:6" x14ac:dyDescent="0.25">
      <c r="A42" s="5" t="s">
        <v>35</v>
      </c>
      <c r="B42" s="7">
        <v>725576</v>
      </c>
      <c r="C42" s="7">
        <v>1217498.7</v>
      </c>
      <c r="D42" s="7"/>
      <c r="E42" s="7">
        <v>0.67797542917626819</v>
      </c>
      <c r="F42" s="7">
        <v>1943075.3779754292</v>
      </c>
    </row>
    <row r="43" spans="1:6" x14ac:dyDescent="0.25">
      <c r="A43" s="5" t="s">
        <v>34</v>
      </c>
      <c r="B43" s="7">
        <v>723860</v>
      </c>
      <c r="C43" s="7">
        <v>1321000.3255</v>
      </c>
      <c r="D43" s="7"/>
      <c r="E43" s="7">
        <v>0.82493897369657121</v>
      </c>
      <c r="F43" s="7">
        <v>2044861.1504389737</v>
      </c>
    </row>
    <row r="44" spans="1:6" x14ac:dyDescent="0.25">
      <c r="A44" s="5" t="s">
        <v>60</v>
      </c>
      <c r="B44" s="7">
        <v>703912</v>
      </c>
      <c r="C44" s="7">
        <v>800662</v>
      </c>
      <c r="D44" s="7"/>
      <c r="E44" s="7">
        <v>0.13744615804248259</v>
      </c>
      <c r="F44" s="7">
        <v>1504574.1374461581</v>
      </c>
    </row>
    <row r="45" spans="1:6" x14ac:dyDescent="0.25">
      <c r="A45" s="5" t="s">
        <v>27</v>
      </c>
      <c r="B45" s="7">
        <v>649356.4</v>
      </c>
      <c r="C45" s="7">
        <v>1516030.4</v>
      </c>
      <c r="D45" s="7">
        <v>55460</v>
      </c>
      <c r="E45" s="7">
        <v>1.3346661401966622</v>
      </c>
      <c r="F45" s="7">
        <v>2220848.1346661402</v>
      </c>
    </row>
    <row r="46" spans="1:6" x14ac:dyDescent="0.25">
      <c r="A46" s="5" t="s">
        <v>19</v>
      </c>
      <c r="B46" s="7">
        <v>636039</v>
      </c>
      <c r="C46" s="7">
        <v>2191515</v>
      </c>
      <c r="D46" s="7">
        <v>13787</v>
      </c>
      <c r="E46" s="7">
        <v>2.4455670171168751</v>
      </c>
      <c r="F46" s="7">
        <v>2841343.445567017</v>
      </c>
    </row>
    <row r="47" spans="1:6" x14ac:dyDescent="0.25">
      <c r="A47" s="5" t="s">
        <v>64</v>
      </c>
      <c r="B47" s="7">
        <v>628479</v>
      </c>
      <c r="C47" s="7">
        <v>680306</v>
      </c>
      <c r="D47" s="7"/>
      <c r="E47" s="7">
        <v>8.2464171436117992E-2</v>
      </c>
      <c r="F47" s="7">
        <v>1308785.0824641713</v>
      </c>
    </row>
    <row r="48" spans="1:6" x14ac:dyDescent="0.25">
      <c r="A48" s="5" t="s">
        <v>70</v>
      </c>
      <c r="B48" s="7">
        <v>593320.9</v>
      </c>
      <c r="C48" s="7"/>
      <c r="D48" s="7"/>
      <c r="E48" s="7">
        <v>-1</v>
      </c>
      <c r="F48" s="7">
        <v>593319.9</v>
      </c>
    </row>
    <row r="49" spans="1:6" x14ac:dyDescent="0.25">
      <c r="A49" s="5" t="s">
        <v>71</v>
      </c>
      <c r="B49" s="7">
        <v>575823</v>
      </c>
      <c r="C49" s="7"/>
      <c r="D49" s="7"/>
      <c r="E49" s="7">
        <v>-1</v>
      </c>
      <c r="F49" s="7">
        <v>575822</v>
      </c>
    </row>
    <row r="50" spans="1:6" x14ac:dyDescent="0.25">
      <c r="A50" s="5" t="s">
        <v>74</v>
      </c>
      <c r="B50" s="7">
        <v>540087.22</v>
      </c>
      <c r="C50" s="7">
        <v>477890.64</v>
      </c>
      <c r="D50" s="7"/>
      <c r="E50" s="7">
        <v>-0.11516025133866334</v>
      </c>
      <c r="F50" s="7">
        <v>1017977.7448397486</v>
      </c>
    </row>
    <row r="51" spans="1:6" x14ac:dyDescent="0.25">
      <c r="A51" s="5" t="s">
        <v>78</v>
      </c>
      <c r="B51" s="7">
        <v>524885</v>
      </c>
      <c r="C51" s="7">
        <v>190306</v>
      </c>
      <c r="D51" s="7"/>
      <c r="E51" s="7">
        <v>-0.63743296150585371</v>
      </c>
      <c r="F51" s="7">
        <v>715190.36256703851</v>
      </c>
    </row>
    <row r="52" spans="1:6" x14ac:dyDescent="0.25">
      <c r="A52" s="5" t="s">
        <v>83</v>
      </c>
      <c r="B52" s="7">
        <v>511390</v>
      </c>
      <c r="C52" s="7">
        <v>126301</v>
      </c>
      <c r="D52" s="7"/>
      <c r="E52" s="7">
        <v>-0.75302411075695652</v>
      </c>
      <c r="F52" s="7">
        <v>637690.2469758892</v>
      </c>
    </row>
    <row r="53" spans="1:6" x14ac:dyDescent="0.25">
      <c r="A53" s="5" t="s">
        <v>30</v>
      </c>
      <c r="B53" s="7">
        <v>508890.4</v>
      </c>
      <c r="C53" s="7">
        <v>1380000</v>
      </c>
      <c r="D53" s="7"/>
      <c r="E53" s="7">
        <v>1.7117823405589887</v>
      </c>
      <c r="F53" s="7">
        <v>1888892.1117823406</v>
      </c>
    </row>
    <row r="54" spans="1:6" x14ac:dyDescent="0.25">
      <c r="A54" s="5" t="s">
        <v>66</v>
      </c>
      <c r="B54" s="7">
        <v>475544</v>
      </c>
      <c r="C54" s="7">
        <v>635294.00009999995</v>
      </c>
      <c r="D54" s="7"/>
      <c r="E54" s="7">
        <v>0.33593106021735097</v>
      </c>
      <c r="F54" s="7">
        <v>1110838.33603106</v>
      </c>
    </row>
    <row r="55" spans="1:6" x14ac:dyDescent="0.25">
      <c r="A55" s="5" t="s">
        <v>88</v>
      </c>
      <c r="B55" s="7">
        <v>459670</v>
      </c>
      <c r="C55" s="7">
        <v>82640</v>
      </c>
      <c r="D55" s="7"/>
      <c r="E55" s="7">
        <v>-0.8202188526551657</v>
      </c>
      <c r="F55" s="7">
        <v>542309.1797811474</v>
      </c>
    </row>
    <row r="56" spans="1:6" x14ac:dyDescent="0.25">
      <c r="A56" s="5" t="s">
        <v>89</v>
      </c>
      <c r="B56" s="7">
        <v>452800</v>
      </c>
      <c r="C56" s="7">
        <v>440000</v>
      </c>
      <c r="D56" s="7"/>
      <c r="E56" s="7">
        <v>-2.8268551236749116E-2</v>
      </c>
      <c r="F56" s="7">
        <v>892799.97173144878</v>
      </c>
    </row>
    <row r="57" spans="1:6" x14ac:dyDescent="0.25">
      <c r="A57" s="5" t="s">
        <v>90</v>
      </c>
      <c r="B57" s="7">
        <v>437400.85</v>
      </c>
      <c r="C57" s="7">
        <v>111400.5</v>
      </c>
      <c r="D57" s="7">
        <v>1930</v>
      </c>
      <c r="E57" s="7">
        <v>-0.74531256626501752</v>
      </c>
      <c r="F57" s="7">
        <v>550730.60468743369</v>
      </c>
    </row>
    <row r="58" spans="1:6" x14ac:dyDescent="0.25">
      <c r="A58" s="5" t="s">
        <v>41</v>
      </c>
      <c r="B58" s="7">
        <v>433705.2</v>
      </c>
      <c r="C58" s="7">
        <v>1064970.000001</v>
      </c>
      <c r="D58" s="7"/>
      <c r="E58" s="7">
        <v>1.4555158665402215</v>
      </c>
      <c r="F58" s="7">
        <v>1498676.6555168666</v>
      </c>
    </row>
    <row r="59" spans="1:6" x14ac:dyDescent="0.25">
      <c r="A59" s="5" t="s">
        <v>91</v>
      </c>
      <c r="B59" s="7">
        <v>425712</v>
      </c>
      <c r="C59" s="7">
        <v>206054.7</v>
      </c>
      <c r="D59" s="7"/>
      <c r="E59" s="7">
        <v>-0.51597629383245003</v>
      </c>
      <c r="F59" s="7">
        <v>631766.18402370613</v>
      </c>
    </row>
    <row r="60" spans="1:6" x14ac:dyDescent="0.25">
      <c r="A60" s="5" t="s">
        <v>92</v>
      </c>
      <c r="B60" s="7">
        <v>421667.94</v>
      </c>
      <c r="C60" s="7">
        <v>341940.28616254003</v>
      </c>
      <c r="D60" s="7">
        <v>16266</v>
      </c>
      <c r="E60" s="7">
        <v>-0.1890768689634312</v>
      </c>
      <c r="F60" s="7">
        <v>779874.03708567109</v>
      </c>
    </row>
    <row r="61" spans="1:6" x14ac:dyDescent="0.25">
      <c r="A61" s="5" t="s">
        <v>79</v>
      </c>
      <c r="B61" s="7">
        <v>418525</v>
      </c>
      <c r="C61" s="7">
        <v>524550</v>
      </c>
      <c r="D61" s="7"/>
      <c r="E61" s="7">
        <v>0.25333014754196287</v>
      </c>
      <c r="F61" s="7">
        <v>943075.25333014759</v>
      </c>
    </row>
    <row r="62" spans="1:6" x14ac:dyDescent="0.25">
      <c r="A62" s="5" t="s">
        <v>93</v>
      </c>
      <c r="B62" s="7">
        <v>415790.99957599997</v>
      </c>
      <c r="C62" s="7">
        <v>327895.28038000001</v>
      </c>
      <c r="D62" s="7"/>
      <c r="E62" s="7">
        <v>-0.21139399189888916</v>
      </c>
      <c r="F62" s="7">
        <v>743686.06856200797</v>
      </c>
    </row>
    <row r="63" spans="1:6" x14ac:dyDescent="0.25">
      <c r="A63" s="5" t="s">
        <v>67</v>
      </c>
      <c r="B63" s="7">
        <v>411296.5</v>
      </c>
      <c r="C63" s="7">
        <v>627898.85</v>
      </c>
      <c r="D63" s="7">
        <v>19038</v>
      </c>
      <c r="E63" s="7">
        <v>0.52663309802052771</v>
      </c>
      <c r="F63" s="7">
        <v>1058233.8766330981</v>
      </c>
    </row>
    <row r="64" spans="1:6" x14ac:dyDescent="0.25">
      <c r="A64" s="5" t="s">
        <v>94</v>
      </c>
      <c r="B64" s="7">
        <v>410715.85</v>
      </c>
      <c r="C64" s="7">
        <v>9685</v>
      </c>
      <c r="D64" s="7"/>
      <c r="E64" s="7">
        <v>-0.97641922024679595</v>
      </c>
      <c r="F64" s="7">
        <v>420399.87358077971</v>
      </c>
    </row>
    <row r="65" spans="1:6" x14ac:dyDescent="0.25">
      <c r="A65" s="5" t="s">
        <v>57</v>
      </c>
      <c r="B65" s="7">
        <v>391444.75</v>
      </c>
      <c r="C65" s="7">
        <v>838946</v>
      </c>
      <c r="D65" s="7"/>
      <c r="E65" s="7">
        <v>1.1432041175670384</v>
      </c>
      <c r="F65" s="7">
        <v>1230391.8932041177</v>
      </c>
    </row>
    <row r="66" spans="1:6" x14ac:dyDescent="0.25">
      <c r="A66" s="5" t="s">
        <v>96</v>
      </c>
      <c r="B66" s="7">
        <v>390400</v>
      </c>
      <c r="C66" s="7">
        <v>0</v>
      </c>
      <c r="D66" s="7"/>
      <c r="E66" s="7">
        <v>-1</v>
      </c>
      <c r="F66" s="7">
        <v>390399</v>
      </c>
    </row>
    <row r="67" spans="1:6" x14ac:dyDescent="0.25">
      <c r="A67" s="5" t="s">
        <v>97</v>
      </c>
      <c r="B67" s="7">
        <v>387202.6</v>
      </c>
      <c r="C67" s="7">
        <v>62593.5</v>
      </c>
      <c r="D67" s="7">
        <v>7375</v>
      </c>
      <c r="E67" s="7">
        <v>-0.83834431896893258</v>
      </c>
      <c r="F67" s="7">
        <v>457170.26165568101</v>
      </c>
    </row>
    <row r="68" spans="1:6" x14ac:dyDescent="0.25">
      <c r="A68" s="5" t="s">
        <v>98</v>
      </c>
      <c r="B68" s="7">
        <v>385320</v>
      </c>
      <c r="C68" s="7">
        <v>347445</v>
      </c>
      <c r="D68" s="7"/>
      <c r="E68" s="7">
        <v>-9.8294923699782003E-2</v>
      </c>
      <c r="F68" s="7">
        <v>732764.90170507634</v>
      </c>
    </row>
    <row r="69" spans="1:6" x14ac:dyDescent="0.25">
      <c r="A69" s="5" t="s">
        <v>101</v>
      </c>
      <c r="B69" s="7">
        <v>369985</v>
      </c>
      <c r="C69" s="7">
        <v>30100</v>
      </c>
      <c r="D69" s="7">
        <v>8175</v>
      </c>
      <c r="E69" s="7">
        <v>-0.91864535048718188</v>
      </c>
      <c r="F69" s="7">
        <v>408259.0813546495</v>
      </c>
    </row>
    <row r="70" spans="1:6" x14ac:dyDescent="0.25">
      <c r="A70" s="5" t="s">
        <v>81</v>
      </c>
      <c r="B70" s="7">
        <v>361000</v>
      </c>
      <c r="C70" s="7">
        <v>519000</v>
      </c>
      <c r="D70" s="7"/>
      <c r="E70" s="7">
        <v>0.4376731301939058</v>
      </c>
      <c r="F70" s="7">
        <v>880000.43767313019</v>
      </c>
    </row>
    <row r="71" spans="1:6" x14ac:dyDescent="0.25">
      <c r="A71" s="5" t="s">
        <v>108</v>
      </c>
      <c r="B71" s="7">
        <v>353088</v>
      </c>
      <c r="C71" s="7">
        <v>212019</v>
      </c>
      <c r="D71" s="7"/>
      <c r="E71" s="7">
        <v>-0.39952929581294183</v>
      </c>
      <c r="F71" s="7">
        <v>565106.60047070414</v>
      </c>
    </row>
    <row r="72" spans="1:6" x14ac:dyDescent="0.25">
      <c r="A72" s="5" t="s">
        <v>62</v>
      </c>
      <c r="B72" s="7">
        <v>336498</v>
      </c>
      <c r="C72" s="7">
        <v>725340.97</v>
      </c>
      <c r="D72" s="7">
        <v>20000</v>
      </c>
      <c r="E72" s="7">
        <v>1.1555580419497291</v>
      </c>
      <c r="F72" s="7">
        <v>1081840.125558042</v>
      </c>
    </row>
    <row r="73" spans="1:6" x14ac:dyDescent="0.25">
      <c r="A73" s="5" t="s">
        <v>109</v>
      </c>
      <c r="B73" s="7">
        <v>334100</v>
      </c>
      <c r="C73" s="7">
        <v>193250</v>
      </c>
      <c r="D73" s="7"/>
      <c r="E73" s="7">
        <v>-0.4215803651601317</v>
      </c>
      <c r="F73" s="7">
        <v>527349.57841963484</v>
      </c>
    </row>
    <row r="74" spans="1:6" x14ac:dyDescent="0.25">
      <c r="A74" s="5" t="s">
        <v>110</v>
      </c>
      <c r="B74" s="7">
        <v>328886.25</v>
      </c>
      <c r="C74" s="7">
        <v>0</v>
      </c>
      <c r="D74" s="7"/>
      <c r="E74" s="7">
        <v>-1</v>
      </c>
      <c r="F74" s="7">
        <v>328885.25</v>
      </c>
    </row>
    <row r="75" spans="1:6" x14ac:dyDescent="0.25">
      <c r="A75" s="5" t="s">
        <v>77</v>
      </c>
      <c r="B75" s="7">
        <v>319503.42</v>
      </c>
      <c r="C75" s="7">
        <v>526603</v>
      </c>
      <c r="D75" s="7"/>
      <c r="E75" s="7">
        <v>0.64819206004117269</v>
      </c>
      <c r="F75" s="7">
        <v>846107.06819205999</v>
      </c>
    </row>
    <row r="76" spans="1:6" x14ac:dyDescent="0.25">
      <c r="A76" s="5" t="s">
        <v>95</v>
      </c>
      <c r="B76" s="7">
        <v>313519.05</v>
      </c>
      <c r="C76" s="7">
        <v>392048</v>
      </c>
      <c r="D76" s="7"/>
      <c r="E76" s="7">
        <v>0.25047584827780006</v>
      </c>
      <c r="F76" s="7">
        <v>705567.30047584837</v>
      </c>
    </row>
    <row r="77" spans="1:6" x14ac:dyDescent="0.25">
      <c r="A77" s="5" t="s">
        <v>113</v>
      </c>
      <c r="B77" s="7">
        <v>297000</v>
      </c>
      <c r="C77" s="7">
        <v>110780</v>
      </c>
      <c r="D77" s="7"/>
      <c r="E77" s="7">
        <v>-0.62700336700336701</v>
      </c>
      <c r="F77" s="7">
        <v>407779.372996633</v>
      </c>
    </row>
    <row r="78" spans="1:6" x14ac:dyDescent="0.25">
      <c r="A78" s="5" t="s">
        <v>117</v>
      </c>
      <c r="B78" s="7">
        <v>288500</v>
      </c>
      <c r="C78" s="7"/>
      <c r="D78" s="7"/>
      <c r="E78" s="7">
        <v>-1</v>
      </c>
      <c r="F78" s="7">
        <v>288499</v>
      </c>
    </row>
    <row r="79" spans="1:6" x14ac:dyDescent="0.25">
      <c r="A79" s="5" t="s">
        <v>118</v>
      </c>
      <c r="B79" s="7">
        <v>285545</v>
      </c>
      <c r="C79" s="7">
        <v>173200</v>
      </c>
      <c r="D79" s="7"/>
      <c r="E79" s="7">
        <v>-0.39344061356353638</v>
      </c>
      <c r="F79" s="7">
        <v>458744.60655938642</v>
      </c>
    </row>
    <row r="80" spans="1:6" x14ac:dyDescent="0.25">
      <c r="A80" s="5" t="s">
        <v>43</v>
      </c>
      <c r="B80" s="7">
        <v>269672</v>
      </c>
      <c r="C80" s="7">
        <v>1034801</v>
      </c>
      <c r="D80" s="7"/>
      <c r="E80" s="7">
        <v>2.8372578539855824</v>
      </c>
      <c r="F80" s="7">
        <v>1304475.8372578539</v>
      </c>
    </row>
    <row r="81" spans="1:6" x14ac:dyDescent="0.25">
      <c r="A81" s="5" t="s">
        <v>120</v>
      </c>
      <c r="B81" s="7">
        <v>261929.8</v>
      </c>
      <c r="C81" s="7"/>
      <c r="D81" s="7"/>
      <c r="E81" s="7">
        <v>-1</v>
      </c>
      <c r="F81" s="7">
        <v>261928.8</v>
      </c>
    </row>
    <row r="82" spans="1:6" x14ac:dyDescent="0.25">
      <c r="A82" s="5" t="s">
        <v>122</v>
      </c>
      <c r="B82" s="7">
        <v>250000</v>
      </c>
      <c r="C82" s="7">
        <v>49180.91</v>
      </c>
      <c r="D82" s="7">
        <v>72075.06</v>
      </c>
      <c r="E82" s="7">
        <v>-0.80327636000000002</v>
      </c>
      <c r="F82" s="7">
        <v>371255.16672364005</v>
      </c>
    </row>
    <row r="83" spans="1:6" x14ac:dyDescent="0.25">
      <c r="A83" s="5" t="s">
        <v>124</v>
      </c>
      <c r="B83" s="7">
        <v>240000</v>
      </c>
      <c r="C83" s="7"/>
      <c r="D83" s="7"/>
      <c r="E83" s="7">
        <v>-1</v>
      </c>
      <c r="F83" s="7">
        <v>239999</v>
      </c>
    </row>
    <row r="84" spans="1:6" x14ac:dyDescent="0.25">
      <c r="A84" s="5" t="s">
        <v>128</v>
      </c>
      <c r="B84" s="7">
        <v>225000</v>
      </c>
      <c r="C84" s="7">
        <v>140000</v>
      </c>
      <c r="D84" s="7"/>
      <c r="E84" s="7">
        <v>-0.37777777777777777</v>
      </c>
      <c r="F84" s="7">
        <v>364999.62222222221</v>
      </c>
    </row>
    <row r="85" spans="1:6" x14ac:dyDescent="0.25">
      <c r="A85" s="5" t="s">
        <v>129</v>
      </c>
      <c r="B85" s="7">
        <v>217350</v>
      </c>
      <c r="C85" s="7"/>
      <c r="D85" s="7"/>
      <c r="E85" s="7">
        <v>-1</v>
      </c>
      <c r="F85" s="7">
        <v>217349</v>
      </c>
    </row>
    <row r="86" spans="1:6" x14ac:dyDescent="0.25">
      <c r="A86" s="5" t="s">
        <v>73</v>
      </c>
      <c r="B86" s="7">
        <v>215984.54</v>
      </c>
      <c r="C86" s="7">
        <v>553345.03</v>
      </c>
      <c r="D86" s="7"/>
      <c r="E86" s="7">
        <v>1.5619659166345887</v>
      </c>
      <c r="F86" s="7">
        <v>769331.13196591672</v>
      </c>
    </row>
    <row r="87" spans="1:6" x14ac:dyDescent="0.25">
      <c r="A87" s="5" t="s">
        <v>130</v>
      </c>
      <c r="B87" s="7">
        <v>211707</v>
      </c>
      <c r="C87" s="7"/>
      <c r="D87" s="7"/>
      <c r="E87" s="7">
        <v>-1</v>
      </c>
      <c r="F87" s="7">
        <v>211706</v>
      </c>
    </row>
    <row r="88" spans="1:6" x14ac:dyDescent="0.25">
      <c r="A88" s="5" t="s">
        <v>133</v>
      </c>
      <c r="B88" s="7">
        <v>199000.88</v>
      </c>
      <c r="C88" s="7">
        <v>156740.92000000001</v>
      </c>
      <c r="D88" s="7"/>
      <c r="E88" s="7">
        <v>-0.21236066895784578</v>
      </c>
      <c r="F88" s="7">
        <v>355741.58763933106</v>
      </c>
    </row>
    <row r="89" spans="1:6" x14ac:dyDescent="0.25">
      <c r="A89" s="5" t="s">
        <v>135</v>
      </c>
      <c r="B89" s="7">
        <v>197570</v>
      </c>
      <c r="C89" s="7"/>
      <c r="D89" s="7"/>
      <c r="E89" s="7">
        <v>-1</v>
      </c>
      <c r="F89" s="7">
        <v>197569</v>
      </c>
    </row>
    <row r="90" spans="1:6" x14ac:dyDescent="0.25">
      <c r="A90" s="5" t="s">
        <v>136</v>
      </c>
      <c r="B90" s="7">
        <v>195508.63</v>
      </c>
      <c r="C90" s="7"/>
      <c r="D90" s="7"/>
      <c r="E90" s="7">
        <v>-1</v>
      </c>
      <c r="F90" s="7">
        <v>195507.63</v>
      </c>
    </row>
    <row r="91" spans="1:6" x14ac:dyDescent="0.25">
      <c r="A91" s="5" t="s">
        <v>114</v>
      </c>
      <c r="B91" s="7">
        <v>195451</v>
      </c>
      <c r="C91" s="7">
        <v>292420</v>
      </c>
      <c r="D91" s="7"/>
      <c r="E91" s="7">
        <v>0.49612946467401037</v>
      </c>
      <c r="F91" s="7">
        <v>487871.49612946465</v>
      </c>
    </row>
    <row r="92" spans="1:6" x14ac:dyDescent="0.25">
      <c r="A92" s="5" t="s">
        <v>138</v>
      </c>
      <c r="B92" s="7">
        <v>191900</v>
      </c>
      <c r="C92" s="7">
        <v>121328.95</v>
      </c>
      <c r="D92" s="7"/>
      <c r="E92" s="7">
        <v>-0.36774908806670142</v>
      </c>
      <c r="F92" s="7">
        <v>313228.58225091192</v>
      </c>
    </row>
    <row r="93" spans="1:6" x14ac:dyDescent="0.25">
      <c r="A93" s="5" t="s">
        <v>85</v>
      </c>
      <c r="B93" s="7">
        <v>184174.77</v>
      </c>
      <c r="C93" s="7">
        <v>489000</v>
      </c>
      <c r="D93" s="7">
        <v>489000</v>
      </c>
      <c r="E93" s="7">
        <v>1.6550867960904743</v>
      </c>
      <c r="F93" s="7">
        <v>1162176.4250867961</v>
      </c>
    </row>
    <row r="94" spans="1:6" x14ac:dyDescent="0.25">
      <c r="A94" s="5" t="s">
        <v>100</v>
      </c>
      <c r="B94" s="7">
        <v>182705.3</v>
      </c>
      <c r="C94" s="7">
        <v>376360.32</v>
      </c>
      <c r="D94" s="7">
        <v>23580</v>
      </c>
      <c r="E94" s="7">
        <v>1.0599310474299324</v>
      </c>
      <c r="F94" s="7">
        <v>582646.67993104737</v>
      </c>
    </row>
    <row r="95" spans="1:6" x14ac:dyDescent="0.25">
      <c r="A95" s="5" t="s">
        <v>80</v>
      </c>
      <c r="B95" s="7">
        <v>179402.44</v>
      </c>
      <c r="C95" s="7">
        <v>522984.02</v>
      </c>
      <c r="D95" s="7"/>
      <c r="E95" s="7">
        <v>1.9151444094071408</v>
      </c>
      <c r="F95" s="7">
        <v>702388.37514440937</v>
      </c>
    </row>
    <row r="96" spans="1:6" x14ac:dyDescent="0.25">
      <c r="A96" s="5" t="s">
        <v>144</v>
      </c>
      <c r="B96" s="7">
        <v>178520</v>
      </c>
      <c r="C96" s="7">
        <v>51500</v>
      </c>
      <c r="D96" s="7"/>
      <c r="E96" s="7">
        <v>-0.7115169168720592</v>
      </c>
      <c r="F96" s="7">
        <v>230019.28848308313</v>
      </c>
    </row>
    <row r="97" spans="1:6" x14ac:dyDescent="0.25">
      <c r="A97" s="5" t="s">
        <v>63</v>
      </c>
      <c r="B97" s="7">
        <v>171721.24799999999</v>
      </c>
      <c r="C97" s="7">
        <v>688754.36</v>
      </c>
      <c r="D97" s="7"/>
      <c r="E97" s="7">
        <v>3.010886061112251</v>
      </c>
      <c r="F97" s="7">
        <v>860478.61888606113</v>
      </c>
    </row>
    <row r="98" spans="1:6" x14ac:dyDescent="0.25">
      <c r="A98" s="5" t="s">
        <v>76</v>
      </c>
      <c r="B98" s="7">
        <v>170196</v>
      </c>
      <c r="C98" s="7">
        <v>529189</v>
      </c>
      <c r="D98" s="7"/>
      <c r="E98" s="7">
        <v>2.1092916402265622</v>
      </c>
      <c r="F98" s="7">
        <v>699387.10929164023</v>
      </c>
    </row>
    <row r="99" spans="1:6" x14ac:dyDescent="0.25">
      <c r="A99" s="5" t="s">
        <v>151</v>
      </c>
      <c r="B99" s="7">
        <v>163800</v>
      </c>
      <c r="C99" s="7">
        <v>13015</v>
      </c>
      <c r="D99" s="7"/>
      <c r="E99" s="7">
        <v>-0.92054334554334549</v>
      </c>
      <c r="F99" s="7">
        <v>176814.07945665446</v>
      </c>
    </row>
    <row r="100" spans="1:6" x14ac:dyDescent="0.25">
      <c r="A100" s="5" t="s">
        <v>152</v>
      </c>
      <c r="B100" s="7">
        <v>162865.5</v>
      </c>
      <c r="C100" s="7">
        <v>9120</v>
      </c>
      <c r="D100" s="7"/>
      <c r="E100" s="7">
        <v>-0.94400287353675272</v>
      </c>
      <c r="F100" s="7">
        <v>171984.55599712647</v>
      </c>
    </row>
    <row r="101" spans="1:6" x14ac:dyDescent="0.25">
      <c r="A101" s="5" t="s">
        <v>153</v>
      </c>
      <c r="B101" s="7">
        <v>162800</v>
      </c>
      <c r="C101" s="7"/>
      <c r="D101" s="7"/>
      <c r="E101" s="7">
        <v>-1</v>
      </c>
      <c r="F101" s="7">
        <v>162799</v>
      </c>
    </row>
    <row r="102" spans="1:6" x14ac:dyDescent="0.25">
      <c r="A102" s="5" t="s">
        <v>155</v>
      </c>
      <c r="B102" s="7">
        <v>160300</v>
      </c>
      <c r="C102" s="7"/>
      <c r="D102" s="7"/>
      <c r="E102" s="7">
        <v>-1</v>
      </c>
      <c r="F102" s="7">
        <v>160299</v>
      </c>
    </row>
    <row r="103" spans="1:6" x14ac:dyDescent="0.25">
      <c r="A103" s="5" t="s">
        <v>156</v>
      </c>
      <c r="B103" s="7">
        <v>159999.4</v>
      </c>
      <c r="C103" s="7"/>
      <c r="D103" s="7"/>
      <c r="E103" s="7">
        <v>-1</v>
      </c>
      <c r="F103" s="7">
        <v>159998.39999999999</v>
      </c>
    </row>
    <row r="104" spans="1:6" x14ac:dyDescent="0.25">
      <c r="A104" s="5" t="s">
        <v>148</v>
      </c>
      <c r="B104" s="7">
        <v>159333.98000000001</v>
      </c>
      <c r="C104" s="7">
        <v>174840</v>
      </c>
      <c r="D104" s="7"/>
      <c r="E104" s="7">
        <v>9.7317722183303201E-2</v>
      </c>
      <c r="F104" s="7">
        <v>334174.07731772214</v>
      </c>
    </row>
    <row r="105" spans="1:6" x14ac:dyDescent="0.25">
      <c r="A105" s="5" t="s">
        <v>162</v>
      </c>
      <c r="B105" s="7">
        <v>150000</v>
      </c>
      <c r="C105" s="7"/>
      <c r="D105" s="7"/>
      <c r="E105" s="7">
        <v>-1</v>
      </c>
      <c r="F105" s="7">
        <v>149999</v>
      </c>
    </row>
    <row r="106" spans="1:6" x14ac:dyDescent="0.25">
      <c r="A106" s="5" t="s">
        <v>164</v>
      </c>
      <c r="B106" s="7">
        <v>142800</v>
      </c>
      <c r="C106" s="7">
        <v>142800</v>
      </c>
      <c r="D106" s="7"/>
      <c r="E106" s="7">
        <v>0</v>
      </c>
      <c r="F106" s="7">
        <v>285600</v>
      </c>
    </row>
    <row r="107" spans="1:6" x14ac:dyDescent="0.25">
      <c r="A107" s="5" t="s">
        <v>107</v>
      </c>
      <c r="B107" s="7">
        <v>139000</v>
      </c>
      <c r="C107" s="7">
        <v>354485</v>
      </c>
      <c r="D107" s="7"/>
      <c r="E107" s="7">
        <v>1.550251798561151</v>
      </c>
      <c r="F107" s="7">
        <v>493486.55025179859</v>
      </c>
    </row>
    <row r="108" spans="1:6" x14ac:dyDescent="0.25">
      <c r="A108" s="5" t="s">
        <v>163</v>
      </c>
      <c r="B108" s="7">
        <v>137111</v>
      </c>
      <c r="C108" s="7">
        <v>146709</v>
      </c>
      <c r="D108" s="7"/>
      <c r="E108" s="7">
        <v>7.0001677472996335E-2</v>
      </c>
      <c r="F108" s="7">
        <v>283820.07000167749</v>
      </c>
    </row>
    <row r="109" spans="1:6" x14ac:dyDescent="0.25">
      <c r="A109" s="5" t="s">
        <v>167</v>
      </c>
      <c r="B109" s="7">
        <v>136800</v>
      </c>
      <c r="C109" s="7">
        <v>0</v>
      </c>
      <c r="D109" s="7"/>
      <c r="E109" s="7">
        <v>-1</v>
      </c>
      <c r="F109" s="7">
        <v>136799</v>
      </c>
    </row>
    <row r="110" spans="1:6" x14ac:dyDescent="0.25">
      <c r="A110" s="5" t="s">
        <v>168</v>
      </c>
      <c r="B110" s="7">
        <v>136655.56</v>
      </c>
      <c r="C110" s="7"/>
      <c r="D110" s="7"/>
      <c r="E110" s="7">
        <v>-1</v>
      </c>
      <c r="F110" s="7">
        <v>136654.56</v>
      </c>
    </row>
    <row r="111" spans="1:6" x14ac:dyDescent="0.25">
      <c r="A111" s="5" t="s">
        <v>150</v>
      </c>
      <c r="B111" s="7">
        <v>136001</v>
      </c>
      <c r="C111" s="7">
        <v>166500</v>
      </c>
      <c r="D111" s="7"/>
      <c r="E111" s="7">
        <v>0.22425570400217645</v>
      </c>
      <c r="F111" s="7">
        <v>302501.22425570403</v>
      </c>
    </row>
    <row r="112" spans="1:6" x14ac:dyDescent="0.25">
      <c r="A112" s="5" t="s">
        <v>169</v>
      </c>
      <c r="B112" s="7">
        <v>135963</v>
      </c>
      <c r="C112" s="7">
        <v>57602</v>
      </c>
      <c r="D112" s="7"/>
      <c r="E112" s="7">
        <v>-0.57634062208100734</v>
      </c>
      <c r="F112" s="7">
        <v>193564.42365937791</v>
      </c>
    </row>
    <row r="113" spans="1:6" x14ac:dyDescent="0.25">
      <c r="A113" s="5" t="s">
        <v>171</v>
      </c>
      <c r="B113" s="7">
        <v>134912</v>
      </c>
      <c r="C113" s="7"/>
      <c r="D113" s="7"/>
      <c r="E113" s="7">
        <v>-1</v>
      </c>
      <c r="F113" s="7">
        <v>134911</v>
      </c>
    </row>
    <row r="114" spans="1:6" x14ac:dyDescent="0.25">
      <c r="A114" s="5" t="s">
        <v>175</v>
      </c>
      <c r="B114" s="7">
        <v>129610</v>
      </c>
      <c r="C114" s="7"/>
      <c r="D114" s="7"/>
      <c r="E114" s="7">
        <v>-1</v>
      </c>
      <c r="F114" s="7">
        <v>129609</v>
      </c>
    </row>
    <row r="115" spans="1:6" x14ac:dyDescent="0.25">
      <c r="A115" s="5" t="s">
        <v>177</v>
      </c>
      <c r="B115" s="7">
        <v>127233.84899781</v>
      </c>
      <c r="C115" s="7">
        <v>790</v>
      </c>
      <c r="D115" s="7"/>
      <c r="E115" s="7">
        <v>-0.99379096045413517</v>
      </c>
      <c r="F115" s="7">
        <v>128022.85520684955</v>
      </c>
    </row>
    <row r="116" spans="1:6" x14ac:dyDescent="0.25">
      <c r="A116" s="5" t="s">
        <v>121</v>
      </c>
      <c r="B116" s="7">
        <v>122049.91499999999</v>
      </c>
      <c r="C116" s="7">
        <v>260447</v>
      </c>
      <c r="D116" s="7"/>
      <c r="E116" s="7">
        <v>1.1339383972532879</v>
      </c>
      <c r="F116" s="7">
        <v>382498.04893839726</v>
      </c>
    </row>
    <row r="117" spans="1:6" x14ac:dyDescent="0.25">
      <c r="A117" s="5" t="s">
        <v>75</v>
      </c>
      <c r="B117" s="7">
        <v>122000</v>
      </c>
      <c r="C117" s="7">
        <v>530000</v>
      </c>
      <c r="D117" s="7"/>
      <c r="E117" s="7">
        <v>3.3442622950819674</v>
      </c>
      <c r="F117" s="7">
        <v>652003.34426229505</v>
      </c>
    </row>
    <row r="118" spans="1:6" x14ac:dyDescent="0.25">
      <c r="A118" s="5" t="s">
        <v>184</v>
      </c>
      <c r="B118" s="7">
        <v>119160</v>
      </c>
      <c r="C118" s="7">
        <v>20615.75</v>
      </c>
      <c r="D118" s="7"/>
      <c r="E118" s="7">
        <v>-0.82699102047667006</v>
      </c>
      <c r="F118" s="7">
        <v>139774.92300897953</v>
      </c>
    </row>
    <row r="119" spans="1:6" x14ac:dyDescent="0.25">
      <c r="A119" s="5" t="s">
        <v>185</v>
      </c>
      <c r="B119" s="7">
        <v>119100</v>
      </c>
      <c r="C119" s="7">
        <v>89100</v>
      </c>
      <c r="D119" s="7"/>
      <c r="E119" s="7">
        <v>-0.25188916876574308</v>
      </c>
      <c r="F119" s="7">
        <v>208199.74811083122</v>
      </c>
    </row>
    <row r="120" spans="1:6" x14ac:dyDescent="0.25">
      <c r="A120" s="5" t="s">
        <v>186</v>
      </c>
      <c r="B120" s="7">
        <v>117560</v>
      </c>
      <c r="C120" s="7"/>
      <c r="D120" s="7"/>
      <c r="E120" s="7">
        <v>-1</v>
      </c>
      <c r="F120" s="7">
        <v>117559</v>
      </c>
    </row>
    <row r="121" spans="1:6" x14ac:dyDescent="0.25">
      <c r="A121" s="5" t="s">
        <v>187</v>
      </c>
      <c r="B121" s="7">
        <v>116370</v>
      </c>
      <c r="C121" s="7">
        <v>95760</v>
      </c>
      <c r="D121" s="7"/>
      <c r="E121" s="7">
        <v>-0.17710750193348801</v>
      </c>
      <c r="F121" s="7">
        <v>212129.82289249808</v>
      </c>
    </row>
    <row r="122" spans="1:6" x14ac:dyDescent="0.25">
      <c r="A122" s="5" t="s">
        <v>188</v>
      </c>
      <c r="B122" s="7">
        <v>114512</v>
      </c>
      <c r="C122" s="7"/>
      <c r="D122" s="7"/>
      <c r="E122" s="7">
        <v>-1</v>
      </c>
      <c r="F122" s="7">
        <v>114511</v>
      </c>
    </row>
    <row r="123" spans="1:6" x14ac:dyDescent="0.25">
      <c r="A123" s="5" t="s">
        <v>189</v>
      </c>
      <c r="B123" s="7">
        <v>114079.08</v>
      </c>
      <c r="C123" s="7"/>
      <c r="D123" s="7"/>
      <c r="E123" s="7">
        <v>-1</v>
      </c>
      <c r="F123" s="7">
        <v>114078.08</v>
      </c>
    </row>
    <row r="124" spans="1:6" x14ac:dyDescent="0.25">
      <c r="A124" s="5" t="s">
        <v>190</v>
      </c>
      <c r="B124" s="7">
        <v>111782</v>
      </c>
      <c r="C124" s="7">
        <v>29000</v>
      </c>
      <c r="D124" s="7"/>
      <c r="E124" s="7">
        <v>-0.74056645971623336</v>
      </c>
      <c r="F124" s="7">
        <v>140781.25943354028</v>
      </c>
    </row>
    <row r="125" spans="1:6" x14ac:dyDescent="0.25">
      <c r="A125" s="5" t="s">
        <v>191</v>
      </c>
      <c r="B125" s="7">
        <v>108654</v>
      </c>
      <c r="C125" s="7"/>
      <c r="D125" s="7"/>
      <c r="E125" s="7">
        <v>-1</v>
      </c>
      <c r="F125" s="7">
        <v>108653</v>
      </c>
    </row>
    <row r="126" spans="1:6" x14ac:dyDescent="0.25">
      <c r="A126" s="5" t="s">
        <v>192</v>
      </c>
      <c r="B126" s="7">
        <v>108000</v>
      </c>
      <c r="C126" s="7">
        <v>11000</v>
      </c>
      <c r="D126" s="7"/>
      <c r="E126" s="7">
        <v>-0.89814814814814814</v>
      </c>
      <c r="F126" s="7">
        <v>118999.10185185185</v>
      </c>
    </row>
    <row r="127" spans="1:6" x14ac:dyDescent="0.25">
      <c r="A127" s="5" t="s">
        <v>194</v>
      </c>
      <c r="B127" s="7">
        <v>104526.996</v>
      </c>
      <c r="C127" s="7">
        <v>6541</v>
      </c>
      <c r="D127" s="7"/>
      <c r="E127" s="7">
        <v>-0.93742286442442102</v>
      </c>
      <c r="F127" s="7">
        <v>111067.05857713557</v>
      </c>
    </row>
    <row r="128" spans="1:6" x14ac:dyDescent="0.25">
      <c r="A128" s="5" t="s">
        <v>111</v>
      </c>
      <c r="B128" s="7">
        <v>102095.31</v>
      </c>
      <c r="C128" s="7">
        <v>317653</v>
      </c>
      <c r="D128" s="7"/>
      <c r="E128" s="7">
        <v>2.1113378273693475</v>
      </c>
      <c r="F128" s="7">
        <v>419750.42133782734</v>
      </c>
    </row>
    <row r="129" spans="1:6" x14ac:dyDescent="0.25">
      <c r="A129" s="5" t="s">
        <v>196</v>
      </c>
      <c r="B129" s="7">
        <v>101890</v>
      </c>
      <c r="C129" s="7"/>
      <c r="D129" s="7"/>
      <c r="E129" s="7">
        <v>-1</v>
      </c>
      <c r="F129" s="7">
        <v>101889</v>
      </c>
    </row>
    <row r="130" spans="1:6" x14ac:dyDescent="0.25">
      <c r="A130" s="5" t="s">
        <v>72</v>
      </c>
      <c r="B130" s="7">
        <v>100000</v>
      </c>
      <c r="C130" s="7">
        <v>553480</v>
      </c>
      <c r="D130" s="7"/>
      <c r="E130" s="7">
        <v>4.5347999999999997</v>
      </c>
      <c r="F130" s="7">
        <v>653484.53480000002</v>
      </c>
    </row>
    <row r="131" spans="1:6" x14ac:dyDescent="0.25">
      <c r="A131" s="5" t="s">
        <v>199</v>
      </c>
      <c r="B131" s="7">
        <v>99803</v>
      </c>
      <c r="C131" s="7">
        <v>45000</v>
      </c>
      <c r="D131" s="7"/>
      <c r="E131" s="7">
        <v>-0.54911175014779112</v>
      </c>
      <c r="F131" s="7">
        <v>144802.45088824985</v>
      </c>
    </row>
    <row r="132" spans="1:6" x14ac:dyDescent="0.25">
      <c r="A132" s="5" t="s">
        <v>200</v>
      </c>
      <c r="B132" s="7">
        <v>99369.48</v>
      </c>
      <c r="C132" s="7">
        <v>41607.699999999997</v>
      </c>
      <c r="D132" s="7"/>
      <c r="E132" s="7">
        <v>-0.58128290497243218</v>
      </c>
      <c r="F132" s="7">
        <v>140976.59871709501</v>
      </c>
    </row>
    <row r="133" spans="1:6" x14ac:dyDescent="0.25">
      <c r="A133" s="5" t="s">
        <v>201</v>
      </c>
      <c r="B133" s="7">
        <v>98500</v>
      </c>
      <c r="C133" s="7"/>
      <c r="D133" s="7"/>
      <c r="E133" s="7">
        <v>-1</v>
      </c>
      <c r="F133" s="7">
        <v>98499</v>
      </c>
    </row>
    <row r="134" spans="1:6" x14ac:dyDescent="0.25">
      <c r="A134" s="5" t="s">
        <v>203</v>
      </c>
      <c r="B134" s="7">
        <v>96903</v>
      </c>
      <c r="C134" s="7">
        <v>3601</v>
      </c>
      <c r="D134" s="7"/>
      <c r="E134" s="7">
        <v>-0.96283912778758141</v>
      </c>
      <c r="F134" s="7">
        <v>100503.03716087221</v>
      </c>
    </row>
    <row r="135" spans="1:6" x14ac:dyDescent="0.25">
      <c r="A135" s="5" t="s">
        <v>51</v>
      </c>
      <c r="B135" s="7">
        <v>93700</v>
      </c>
      <c r="C135" s="7">
        <v>922925</v>
      </c>
      <c r="D135" s="7">
        <v>52970</v>
      </c>
      <c r="E135" s="7">
        <v>8.8497865528281743</v>
      </c>
      <c r="F135" s="7">
        <v>1069603.8497865528</v>
      </c>
    </row>
    <row r="136" spans="1:6" x14ac:dyDescent="0.25">
      <c r="A136" s="5" t="s">
        <v>206</v>
      </c>
      <c r="B136" s="7">
        <v>92000</v>
      </c>
      <c r="C136" s="7"/>
      <c r="D136" s="7"/>
      <c r="E136" s="7">
        <v>-1</v>
      </c>
      <c r="F136" s="7">
        <v>91999</v>
      </c>
    </row>
    <row r="137" spans="1:6" x14ac:dyDescent="0.25">
      <c r="A137" s="5" t="s">
        <v>145</v>
      </c>
      <c r="B137" s="7">
        <v>88200</v>
      </c>
      <c r="C137" s="7">
        <v>176400</v>
      </c>
      <c r="D137" s="7"/>
      <c r="E137" s="7">
        <v>1</v>
      </c>
      <c r="F137" s="7">
        <v>264601</v>
      </c>
    </row>
    <row r="138" spans="1:6" x14ac:dyDescent="0.25">
      <c r="A138" s="5" t="s">
        <v>210</v>
      </c>
      <c r="B138" s="7">
        <v>87500</v>
      </c>
      <c r="C138" s="7"/>
      <c r="D138" s="7"/>
      <c r="E138" s="7">
        <v>-1</v>
      </c>
      <c r="F138" s="7">
        <v>87499</v>
      </c>
    </row>
    <row r="139" spans="1:6" x14ac:dyDescent="0.25">
      <c r="A139" s="5" t="s">
        <v>212</v>
      </c>
      <c r="B139" s="7">
        <v>84977.2</v>
      </c>
      <c r="C139" s="7"/>
      <c r="D139" s="7"/>
      <c r="E139" s="7">
        <v>-1</v>
      </c>
      <c r="F139" s="7">
        <v>84976.2</v>
      </c>
    </row>
    <row r="140" spans="1:6" x14ac:dyDescent="0.25">
      <c r="A140" s="5" t="s">
        <v>214</v>
      </c>
      <c r="B140" s="7">
        <v>83726.22</v>
      </c>
      <c r="C140" s="7"/>
      <c r="D140" s="7"/>
      <c r="E140" s="7">
        <v>-1</v>
      </c>
      <c r="F140" s="7">
        <v>83725.22</v>
      </c>
    </row>
    <row r="141" spans="1:6" x14ac:dyDescent="0.25">
      <c r="A141" s="5" t="s">
        <v>215</v>
      </c>
      <c r="B141" s="7">
        <v>81625</v>
      </c>
      <c r="C141" s="7"/>
      <c r="D141" s="7"/>
      <c r="E141" s="7">
        <v>-1</v>
      </c>
      <c r="F141" s="7">
        <v>81624</v>
      </c>
    </row>
    <row r="142" spans="1:6" x14ac:dyDescent="0.25">
      <c r="A142" s="5" t="s">
        <v>219</v>
      </c>
      <c r="B142" s="7">
        <v>80760</v>
      </c>
      <c r="C142" s="7">
        <v>27950</v>
      </c>
      <c r="D142" s="7"/>
      <c r="E142" s="7">
        <v>-0.65391282813273899</v>
      </c>
      <c r="F142" s="7">
        <v>108709.34608717187</v>
      </c>
    </row>
    <row r="143" spans="1:6" x14ac:dyDescent="0.25">
      <c r="A143" s="5" t="s">
        <v>220</v>
      </c>
      <c r="B143" s="7">
        <v>80750</v>
      </c>
      <c r="C143" s="7"/>
      <c r="D143" s="7"/>
      <c r="E143" s="7">
        <v>-1</v>
      </c>
      <c r="F143" s="7">
        <v>80749</v>
      </c>
    </row>
    <row r="144" spans="1:6" x14ac:dyDescent="0.25">
      <c r="A144" s="5" t="s">
        <v>221</v>
      </c>
      <c r="B144" s="7">
        <v>79510</v>
      </c>
      <c r="C144" s="7">
        <v>24945</v>
      </c>
      <c r="D144" s="7"/>
      <c r="E144" s="7">
        <v>-0.6862658785058483</v>
      </c>
      <c r="F144" s="7">
        <v>104454.31373412149</v>
      </c>
    </row>
    <row r="145" spans="1:6" x14ac:dyDescent="0.25">
      <c r="A145" s="5" t="s">
        <v>87</v>
      </c>
      <c r="B145" s="7">
        <v>76930</v>
      </c>
      <c r="C145" s="7">
        <v>471385</v>
      </c>
      <c r="D145" s="7"/>
      <c r="E145" s="7">
        <v>5.1274535291823735</v>
      </c>
      <c r="F145" s="7">
        <v>548320.12745352916</v>
      </c>
    </row>
    <row r="146" spans="1:6" x14ac:dyDescent="0.25">
      <c r="A146" s="5" t="s">
        <v>225</v>
      </c>
      <c r="B146" s="7">
        <v>76700</v>
      </c>
      <c r="C146" s="7"/>
      <c r="D146" s="7"/>
      <c r="E146" s="7">
        <v>-1</v>
      </c>
      <c r="F146" s="7">
        <v>76699</v>
      </c>
    </row>
    <row r="147" spans="1:6" x14ac:dyDescent="0.25">
      <c r="A147" s="5" t="s">
        <v>172</v>
      </c>
      <c r="B147" s="7">
        <v>74500</v>
      </c>
      <c r="C147" s="7">
        <v>134605.84</v>
      </c>
      <c r="D147" s="7"/>
      <c r="E147" s="7">
        <v>0.80678979865771805</v>
      </c>
      <c r="F147" s="7">
        <v>209106.64678979866</v>
      </c>
    </row>
    <row r="148" spans="1:6" x14ac:dyDescent="0.25">
      <c r="A148" s="5" t="s">
        <v>230</v>
      </c>
      <c r="B148" s="7">
        <v>73658.509999999995</v>
      </c>
      <c r="C148" s="7">
        <v>43493</v>
      </c>
      <c r="D148" s="7"/>
      <c r="E148" s="7">
        <v>-0.40953190608933032</v>
      </c>
      <c r="F148" s="7">
        <v>117151.10046809391</v>
      </c>
    </row>
    <row r="149" spans="1:6" x14ac:dyDescent="0.25">
      <c r="A149" s="5" t="s">
        <v>232</v>
      </c>
      <c r="B149" s="7">
        <v>73035</v>
      </c>
      <c r="C149" s="7">
        <v>60849.5</v>
      </c>
      <c r="D149" s="7">
        <v>7623</v>
      </c>
      <c r="E149" s="7">
        <v>-0.16684466351749161</v>
      </c>
      <c r="F149" s="7">
        <v>141507.33315533647</v>
      </c>
    </row>
    <row r="150" spans="1:6" x14ac:dyDescent="0.25">
      <c r="A150" s="5" t="s">
        <v>233</v>
      </c>
      <c r="B150" s="7">
        <v>72500</v>
      </c>
      <c r="C150" s="7">
        <v>42312</v>
      </c>
      <c r="D150" s="7"/>
      <c r="E150" s="7">
        <v>-0.4163862068965517</v>
      </c>
      <c r="F150" s="7">
        <v>114811.5836137931</v>
      </c>
    </row>
    <row r="151" spans="1:6" x14ac:dyDescent="0.25">
      <c r="A151" s="5" t="s">
        <v>234</v>
      </c>
      <c r="B151" s="7">
        <v>71550</v>
      </c>
      <c r="C151" s="7"/>
      <c r="D151" s="7"/>
      <c r="E151" s="7">
        <v>-1</v>
      </c>
      <c r="F151" s="7">
        <v>71549</v>
      </c>
    </row>
    <row r="152" spans="1:6" x14ac:dyDescent="0.25">
      <c r="A152" s="5" t="s">
        <v>236</v>
      </c>
      <c r="B152" s="7">
        <v>70930.3</v>
      </c>
      <c r="C152" s="7"/>
      <c r="D152" s="7"/>
      <c r="E152" s="7">
        <v>-1</v>
      </c>
      <c r="F152" s="7">
        <v>70929.3</v>
      </c>
    </row>
    <row r="153" spans="1:6" x14ac:dyDescent="0.25">
      <c r="A153" s="5" t="s">
        <v>237</v>
      </c>
      <c r="B153" s="7">
        <v>70778</v>
      </c>
      <c r="C153" s="7">
        <v>9652</v>
      </c>
      <c r="D153" s="7"/>
      <c r="E153" s="7">
        <v>-0.86362994150724803</v>
      </c>
      <c r="F153" s="7">
        <v>80429.136370058492</v>
      </c>
    </row>
    <row r="154" spans="1:6" x14ac:dyDescent="0.25">
      <c r="A154" s="5" t="s">
        <v>238</v>
      </c>
      <c r="B154" s="7">
        <v>70400</v>
      </c>
      <c r="C154" s="7">
        <v>42400</v>
      </c>
      <c r="D154" s="7"/>
      <c r="E154" s="7">
        <v>-0.39772727272727271</v>
      </c>
      <c r="F154" s="7">
        <v>112799.60227272728</v>
      </c>
    </row>
    <row r="155" spans="1:6" x14ac:dyDescent="0.25">
      <c r="A155" s="5" t="s">
        <v>240</v>
      </c>
      <c r="B155" s="7">
        <v>69970</v>
      </c>
      <c r="C155" s="7"/>
      <c r="D155" s="7"/>
      <c r="E155" s="7">
        <v>-1</v>
      </c>
      <c r="F155" s="7">
        <v>69969</v>
      </c>
    </row>
    <row r="156" spans="1:6" x14ac:dyDescent="0.25">
      <c r="A156" s="5" t="s">
        <v>241</v>
      </c>
      <c r="B156" s="7">
        <v>68980</v>
      </c>
      <c r="C156" s="7"/>
      <c r="D156" s="7"/>
      <c r="E156" s="7">
        <v>-1</v>
      </c>
      <c r="F156" s="7">
        <v>68979</v>
      </c>
    </row>
    <row r="157" spans="1:6" x14ac:dyDescent="0.25">
      <c r="A157" s="5" t="s">
        <v>229</v>
      </c>
      <c r="B157" s="7">
        <v>67784</v>
      </c>
      <c r="C157" s="7"/>
      <c r="D157" s="7">
        <v>73750</v>
      </c>
      <c r="E157" s="7">
        <v>-1</v>
      </c>
      <c r="F157" s="7">
        <v>141533</v>
      </c>
    </row>
    <row r="158" spans="1:6" x14ac:dyDescent="0.25">
      <c r="A158" s="5" t="s">
        <v>243</v>
      </c>
      <c r="B158" s="7">
        <v>67197.5</v>
      </c>
      <c r="C158" s="7"/>
      <c r="D158" s="7"/>
      <c r="E158" s="7">
        <v>-1</v>
      </c>
      <c r="F158" s="7">
        <v>67196.5</v>
      </c>
    </row>
    <row r="159" spans="1:6" x14ac:dyDescent="0.25">
      <c r="A159" s="5" t="s">
        <v>182</v>
      </c>
      <c r="B159" s="7">
        <v>65750</v>
      </c>
      <c r="C159" s="7">
        <v>121902.7</v>
      </c>
      <c r="D159" s="7"/>
      <c r="E159" s="7">
        <v>0.85403346007604564</v>
      </c>
      <c r="F159" s="7">
        <v>187653.5540334601</v>
      </c>
    </row>
    <row r="160" spans="1:6" x14ac:dyDescent="0.25">
      <c r="A160" s="5" t="s">
        <v>204</v>
      </c>
      <c r="B160" s="7">
        <v>63455.5</v>
      </c>
      <c r="C160" s="7">
        <v>95877</v>
      </c>
      <c r="D160" s="7"/>
      <c r="E160" s="7">
        <v>0.51093285845986558</v>
      </c>
      <c r="F160" s="7">
        <v>159333.01093285845</v>
      </c>
    </row>
    <row r="161" spans="1:6" x14ac:dyDescent="0.25">
      <c r="A161" s="5" t="s">
        <v>247</v>
      </c>
      <c r="B161" s="7">
        <v>62500</v>
      </c>
      <c r="C161" s="7">
        <v>21450</v>
      </c>
      <c r="D161" s="7"/>
      <c r="E161" s="7">
        <v>-0.65680000000000005</v>
      </c>
      <c r="F161" s="7">
        <v>83949.343200000003</v>
      </c>
    </row>
    <row r="162" spans="1:6" x14ac:dyDescent="0.25">
      <c r="A162" s="5" t="s">
        <v>249</v>
      </c>
      <c r="B162" s="7">
        <v>62372</v>
      </c>
      <c r="C162" s="7"/>
      <c r="D162" s="7"/>
      <c r="E162" s="7">
        <v>-1</v>
      </c>
      <c r="F162" s="7">
        <v>62371</v>
      </c>
    </row>
    <row r="163" spans="1:6" x14ac:dyDescent="0.25">
      <c r="A163" s="5" t="s">
        <v>250</v>
      </c>
      <c r="B163" s="7">
        <v>62150</v>
      </c>
      <c r="C163" s="7">
        <v>18630</v>
      </c>
      <c r="D163" s="7"/>
      <c r="E163" s="7">
        <v>-0.7002413515687852</v>
      </c>
      <c r="F163" s="7">
        <v>80779.299758648427</v>
      </c>
    </row>
    <row r="164" spans="1:6" x14ac:dyDescent="0.25">
      <c r="A164" s="5" t="s">
        <v>253</v>
      </c>
      <c r="B164" s="7">
        <v>60402.75</v>
      </c>
      <c r="C164" s="7"/>
      <c r="D164" s="7"/>
      <c r="E164" s="7">
        <v>-1</v>
      </c>
      <c r="F164" s="7">
        <v>60401.75</v>
      </c>
    </row>
    <row r="165" spans="1:6" x14ac:dyDescent="0.25">
      <c r="A165" s="5" t="s">
        <v>254</v>
      </c>
      <c r="B165" s="7">
        <v>60300</v>
      </c>
      <c r="C165" s="7">
        <v>60300</v>
      </c>
      <c r="D165" s="7"/>
      <c r="E165" s="7">
        <v>0</v>
      </c>
      <c r="F165" s="7">
        <v>120600</v>
      </c>
    </row>
    <row r="166" spans="1:6" x14ac:dyDescent="0.25">
      <c r="A166" s="5" t="s">
        <v>256</v>
      </c>
      <c r="B166" s="7">
        <v>58730</v>
      </c>
      <c r="C166" s="7">
        <v>29160</v>
      </c>
      <c r="D166" s="7"/>
      <c r="E166" s="7">
        <v>-0.50349054997445941</v>
      </c>
      <c r="F166" s="7">
        <v>87889.496509450022</v>
      </c>
    </row>
    <row r="167" spans="1:6" x14ac:dyDescent="0.25">
      <c r="A167" s="5" t="s">
        <v>258</v>
      </c>
      <c r="B167" s="7">
        <v>58220</v>
      </c>
      <c r="C167" s="7"/>
      <c r="D167" s="7"/>
      <c r="E167" s="7">
        <v>-1</v>
      </c>
      <c r="F167" s="7">
        <v>58219</v>
      </c>
    </row>
    <row r="168" spans="1:6" x14ac:dyDescent="0.25">
      <c r="A168" s="5" t="s">
        <v>205</v>
      </c>
      <c r="B168" s="7">
        <v>56966.03</v>
      </c>
      <c r="C168" s="7">
        <v>95500</v>
      </c>
      <c r="D168" s="7"/>
      <c r="E168" s="7">
        <v>0.67643769453479563</v>
      </c>
      <c r="F168" s="7">
        <v>152466.70643769452</v>
      </c>
    </row>
    <row r="169" spans="1:6" x14ac:dyDescent="0.25">
      <c r="A169" s="5" t="s">
        <v>259</v>
      </c>
      <c r="B169" s="7">
        <v>56697.05</v>
      </c>
      <c r="C169" s="7"/>
      <c r="D169" s="7"/>
      <c r="E169" s="7">
        <v>-1</v>
      </c>
      <c r="F169" s="7">
        <v>56696.05</v>
      </c>
    </row>
    <row r="170" spans="1:6" x14ac:dyDescent="0.25">
      <c r="A170" s="5" t="s">
        <v>261</v>
      </c>
      <c r="B170" s="7">
        <v>55785</v>
      </c>
      <c r="C170" s="7"/>
      <c r="D170" s="7"/>
      <c r="E170" s="7">
        <v>-1</v>
      </c>
      <c r="F170" s="7">
        <v>55784</v>
      </c>
    </row>
    <row r="171" spans="1:6" x14ac:dyDescent="0.25">
      <c r="A171" s="5" t="s">
        <v>264</v>
      </c>
      <c r="B171" s="7">
        <v>55000</v>
      </c>
      <c r="C171" s="7"/>
      <c r="D171" s="7"/>
      <c r="E171" s="7">
        <v>-1</v>
      </c>
      <c r="F171" s="7">
        <v>54999</v>
      </c>
    </row>
    <row r="172" spans="1:6" x14ac:dyDescent="0.25">
      <c r="A172" s="5" t="s">
        <v>266</v>
      </c>
      <c r="B172" s="7">
        <v>53900</v>
      </c>
      <c r="C172" s="7"/>
      <c r="D172" s="7"/>
      <c r="E172" s="7">
        <v>-1</v>
      </c>
      <c r="F172" s="7">
        <v>53899</v>
      </c>
    </row>
    <row r="173" spans="1:6" x14ac:dyDescent="0.25">
      <c r="A173" s="5" t="s">
        <v>268</v>
      </c>
      <c r="B173" s="7">
        <v>52719</v>
      </c>
      <c r="C173" s="7"/>
      <c r="D173" s="7">
        <v>37500</v>
      </c>
      <c r="E173" s="7">
        <v>-1</v>
      </c>
      <c r="F173" s="7">
        <v>90218</v>
      </c>
    </row>
    <row r="174" spans="1:6" x14ac:dyDescent="0.25">
      <c r="A174" s="5" t="s">
        <v>269</v>
      </c>
      <c r="B174" s="7">
        <v>51999</v>
      </c>
      <c r="C174" s="7">
        <v>8360</v>
      </c>
      <c r="D174" s="7"/>
      <c r="E174" s="7">
        <v>-0.83922767745533566</v>
      </c>
      <c r="F174" s="7">
        <v>60358.160772322546</v>
      </c>
    </row>
    <row r="175" spans="1:6" x14ac:dyDescent="0.25">
      <c r="A175" s="5" t="s">
        <v>270</v>
      </c>
      <c r="B175" s="7">
        <v>51761.03</v>
      </c>
      <c r="C175" s="7"/>
      <c r="D175" s="7"/>
      <c r="E175" s="7">
        <v>-1</v>
      </c>
      <c r="F175" s="7">
        <v>51760.03</v>
      </c>
    </row>
    <row r="176" spans="1:6" x14ac:dyDescent="0.25">
      <c r="A176" s="5" t="s">
        <v>272</v>
      </c>
      <c r="B176" s="7">
        <v>50845</v>
      </c>
      <c r="C176" s="7"/>
      <c r="D176" s="7"/>
      <c r="E176" s="7">
        <v>-1</v>
      </c>
      <c r="F176" s="7">
        <v>50844</v>
      </c>
    </row>
    <row r="177" spans="1:6" x14ac:dyDescent="0.25">
      <c r="A177" s="5" t="s">
        <v>146</v>
      </c>
      <c r="B177" s="7">
        <v>50600</v>
      </c>
      <c r="C177" s="7">
        <v>175500</v>
      </c>
      <c r="D177" s="7"/>
      <c r="E177" s="7">
        <v>2.4683794466403164</v>
      </c>
      <c r="F177" s="7">
        <v>226102.46837944665</v>
      </c>
    </row>
    <row r="178" spans="1:6" x14ac:dyDescent="0.25">
      <c r="A178" s="5" t="s">
        <v>273</v>
      </c>
      <c r="B178" s="7">
        <v>50440</v>
      </c>
      <c r="C178" s="7"/>
      <c r="D178" s="7"/>
      <c r="E178" s="7">
        <v>-1</v>
      </c>
      <c r="F178" s="7">
        <v>50439</v>
      </c>
    </row>
    <row r="179" spans="1:6" x14ac:dyDescent="0.25">
      <c r="A179" s="5" t="s">
        <v>274</v>
      </c>
      <c r="B179" s="7">
        <v>50000</v>
      </c>
      <c r="C179" s="7"/>
      <c r="D179" s="7"/>
      <c r="E179" s="7">
        <v>-1</v>
      </c>
      <c r="F179" s="7">
        <v>49999</v>
      </c>
    </row>
    <row r="180" spans="1:6" x14ac:dyDescent="0.25">
      <c r="A180" s="5" t="s">
        <v>275</v>
      </c>
      <c r="B180" s="7">
        <v>49930</v>
      </c>
      <c r="C180" s="7"/>
      <c r="D180" s="7"/>
      <c r="E180" s="7">
        <v>-1</v>
      </c>
      <c r="F180" s="7">
        <v>49929</v>
      </c>
    </row>
    <row r="181" spans="1:6" x14ac:dyDescent="0.25">
      <c r="A181" s="5" t="s">
        <v>211</v>
      </c>
      <c r="B181" s="7">
        <v>49770</v>
      </c>
      <c r="C181" s="7">
        <v>86000.239999999991</v>
      </c>
      <c r="D181" s="7"/>
      <c r="E181" s="7">
        <v>0.72795338557363853</v>
      </c>
      <c r="F181" s="7">
        <v>135770.96795338555</v>
      </c>
    </row>
    <row r="182" spans="1:6" x14ac:dyDescent="0.25">
      <c r="A182" s="5" t="s">
        <v>84</v>
      </c>
      <c r="B182" s="7">
        <v>49500</v>
      </c>
      <c r="C182" s="7">
        <v>503499.00000100001</v>
      </c>
      <c r="D182" s="7"/>
      <c r="E182" s="7">
        <v>9.1716969697171713</v>
      </c>
      <c r="F182" s="7">
        <v>553008.17169796978</v>
      </c>
    </row>
    <row r="183" spans="1:6" x14ac:dyDescent="0.25">
      <c r="A183" s="5" t="s">
        <v>276</v>
      </c>
      <c r="B183" s="7">
        <v>49375</v>
      </c>
      <c r="C183" s="7">
        <v>28500</v>
      </c>
      <c r="D183" s="7"/>
      <c r="E183" s="7">
        <v>-0.42278481012658226</v>
      </c>
      <c r="F183" s="7">
        <v>77874.577215189871</v>
      </c>
    </row>
    <row r="184" spans="1:6" x14ac:dyDescent="0.25">
      <c r="A184" s="5" t="s">
        <v>277</v>
      </c>
      <c r="B184" s="7">
        <v>49200</v>
      </c>
      <c r="C184" s="7">
        <v>35000</v>
      </c>
      <c r="D184" s="7"/>
      <c r="E184" s="7">
        <v>-0.2886178861788618</v>
      </c>
      <c r="F184" s="7">
        <v>84199.711382113819</v>
      </c>
    </row>
    <row r="185" spans="1:6" x14ac:dyDescent="0.25">
      <c r="A185" s="5" t="s">
        <v>279</v>
      </c>
      <c r="B185" s="7">
        <v>48950</v>
      </c>
      <c r="C185" s="7"/>
      <c r="D185" s="7"/>
      <c r="E185" s="7">
        <v>-1</v>
      </c>
      <c r="F185" s="7">
        <v>48949</v>
      </c>
    </row>
    <row r="186" spans="1:6" x14ac:dyDescent="0.25">
      <c r="A186" s="5" t="s">
        <v>242</v>
      </c>
      <c r="B186" s="7">
        <v>48410</v>
      </c>
      <c r="C186" s="7">
        <v>68809.5</v>
      </c>
      <c r="D186" s="7"/>
      <c r="E186" s="7">
        <v>0.42139020863457965</v>
      </c>
      <c r="F186" s="7">
        <v>117219.92139020863</v>
      </c>
    </row>
    <row r="187" spans="1:6" x14ac:dyDescent="0.25">
      <c r="A187" s="5" t="s">
        <v>281</v>
      </c>
      <c r="B187" s="7">
        <v>46967.42</v>
      </c>
      <c r="C187" s="7"/>
      <c r="D187" s="7"/>
      <c r="E187" s="7">
        <v>-1</v>
      </c>
      <c r="F187" s="7">
        <v>46966.42</v>
      </c>
    </row>
    <row r="188" spans="1:6" x14ac:dyDescent="0.25">
      <c r="A188" s="5" t="s">
        <v>140</v>
      </c>
      <c r="B188" s="7">
        <v>45284</v>
      </c>
      <c r="C188" s="7">
        <v>189098</v>
      </c>
      <c r="D188" s="7">
        <v>15000</v>
      </c>
      <c r="E188" s="7">
        <v>3.1758236904867063</v>
      </c>
      <c r="F188" s="7">
        <v>249385.17582369049</v>
      </c>
    </row>
    <row r="189" spans="1:6" x14ac:dyDescent="0.25">
      <c r="A189" s="5" t="s">
        <v>235</v>
      </c>
      <c r="B189" s="7">
        <v>45176</v>
      </c>
      <c r="C189" s="7">
        <v>71179.179999999993</v>
      </c>
      <c r="D189" s="7"/>
      <c r="E189" s="7">
        <v>0.57559721976270573</v>
      </c>
      <c r="F189" s="7">
        <v>116355.75559721976</v>
      </c>
    </row>
    <row r="190" spans="1:6" x14ac:dyDescent="0.25">
      <c r="A190" s="5" t="s">
        <v>255</v>
      </c>
      <c r="B190" s="7">
        <v>45000</v>
      </c>
      <c r="C190" s="7">
        <v>59656.17</v>
      </c>
      <c r="D190" s="7"/>
      <c r="E190" s="7">
        <v>0.32569266666666663</v>
      </c>
      <c r="F190" s="7">
        <v>104656.49569266666</v>
      </c>
    </row>
    <row r="191" spans="1:6" x14ac:dyDescent="0.25">
      <c r="A191" s="5" t="s">
        <v>283</v>
      </c>
      <c r="B191" s="7">
        <v>44937.5</v>
      </c>
      <c r="C191" s="7">
        <v>6690</v>
      </c>
      <c r="D191" s="7"/>
      <c r="E191" s="7">
        <v>-0.85112656467315717</v>
      </c>
      <c r="F191" s="7">
        <v>51626.648873435326</v>
      </c>
    </row>
    <row r="192" spans="1:6" x14ac:dyDescent="0.25">
      <c r="A192" s="5" t="s">
        <v>285</v>
      </c>
      <c r="B192" s="7">
        <v>44887</v>
      </c>
      <c r="C192" s="7">
        <v>23950</v>
      </c>
      <c r="D192" s="7"/>
      <c r="E192" s="7">
        <v>-0.46643794417091811</v>
      </c>
      <c r="F192" s="7">
        <v>68836.533562055833</v>
      </c>
    </row>
    <row r="193" spans="1:6" x14ac:dyDescent="0.25">
      <c r="A193" s="5" t="s">
        <v>244</v>
      </c>
      <c r="B193" s="7">
        <v>44000</v>
      </c>
      <c r="C193" s="7">
        <v>66150</v>
      </c>
      <c r="D193" s="7"/>
      <c r="E193" s="7">
        <v>0.50340909090909092</v>
      </c>
      <c r="F193" s="7">
        <v>110150.5034090909</v>
      </c>
    </row>
    <row r="194" spans="1:6" x14ac:dyDescent="0.25">
      <c r="A194" s="5" t="s">
        <v>288</v>
      </c>
      <c r="B194" s="7">
        <v>41940</v>
      </c>
      <c r="C194" s="7"/>
      <c r="D194" s="7"/>
      <c r="E194" s="7">
        <v>-1</v>
      </c>
      <c r="F194" s="7">
        <v>41939</v>
      </c>
    </row>
    <row r="195" spans="1:6" x14ac:dyDescent="0.25">
      <c r="A195" s="5" t="s">
        <v>260</v>
      </c>
      <c r="B195" s="7">
        <v>41291</v>
      </c>
      <c r="C195" s="7">
        <v>56120</v>
      </c>
      <c r="D195" s="7"/>
      <c r="E195" s="7">
        <v>0.35913395170860479</v>
      </c>
      <c r="F195" s="7">
        <v>97411.359133951715</v>
      </c>
    </row>
    <row r="196" spans="1:6" x14ac:dyDescent="0.25">
      <c r="A196" s="5" t="s">
        <v>289</v>
      </c>
      <c r="B196" s="7">
        <v>40912.666539999998</v>
      </c>
      <c r="C196" s="7">
        <v>18814.728999999999</v>
      </c>
      <c r="D196" s="7">
        <v>75</v>
      </c>
      <c r="E196" s="7">
        <v>-0.54012459731499085</v>
      </c>
      <c r="F196" s="7">
        <v>59801.855415402686</v>
      </c>
    </row>
    <row r="197" spans="1:6" x14ac:dyDescent="0.25">
      <c r="A197" s="5" t="s">
        <v>216</v>
      </c>
      <c r="B197" s="7">
        <v>40628</v>
      </c>
      <c r="C197" s="7">
        <v>81347</v>
      </c>
      <c r="D197" s="7"/>
      <c r="E197" s="7">
        <v>1.0022398345968297</v>
      </c>
      <c r="F197" s="7">
        <v>121976.00223983459</v>
      </c>
    </row>
    <row r="198" spans="1:6" x14ac:dyDescent="0.25">
      <c r="A198" s="5" t="s">
        <v>292</v>
      </c>
      <c r="B198" s="7">
        <v>40572</v>
      </c>
      <c r="C198" s="7">
        <v>38587.5</v>
      </c>
      <c r="D198" s="7"/>
      <c r="E198" s="7">
        <v>-4.8913043478260872E-2</v>
      </c>
      <c r="F198" s="7">
        <v>79159.451086956527</v>
      </c>
    </row>
    <row r="199" spans="1:6" x14ac:dyDescent="0.25">
      <c r="A199" s="5" t="s">
        <v>293</v>
      </c>
      <c r="B199" s="7">
        <v>40400</v>
      </c>
      <c r="C199" s="7"/>
      <c r="D199" s="7"/>
      <c r="E199" s="7">
        <v>-1</v>
      </c>
      <c r="F199" s="7">
        <v>40399</v>
      </c>
    </row>
    <row r="200" spans="1:6" x14ac:dyDescent="0.25">
      <c r="A200" s="5" t="s">
        <v>295</v>
      </c>
      <c r="B200" s="7">
        <v>39879</v>
      </c>
      <c r="C200" s="7"/>
      <c r="D200" s="7"/>
      <c r="E200" s="7">
        <v>-1</v>
      </c>
      <c r="F200" s="7">
        <v>39878</v>
      </c>
    </row>
    <row r="201" spans="1:6" x14ac:dyDescent="0.25">
      <c r="A201" s="5" t="s">
        <v>296</v>
      </c>
      <c r="B201" s="7">
        <v>39285</v>
      </c>
      <c r="C201" s="7">
        <v>0</v>
      </c>
      <c r="D201" s="7"/>
      <c r="E201" s="7">
        <v>-1</v>
      </c>
      <c r="F201" s="7">
        <v>39284</v>
      </c>
    </row>
    <row r="202" spans="1:6" x14ac:dyDescent="0.25">
      <c r="A202" s="5" t="s">
        <v>160</v>
      </c>
      <c r="B202" s="7">
        <v>39256.75</v>
      </c>
      <c r="C202" s="7">
        <v>150815.29999999999</v>
      </c>
      <c r="D202" s="7"/>
      <c r="E202" s="7">
        <v>2.8417673393747571</v>
      </c>
      <c r="F202" s="7">
        <v>190074.89176733937</v>
      </c>
    </row>
    <row r="203" spans="1:6" x14ac:dyDescent="0.25">
      <c r="A203" s="5" t="s">
        <v>297</v>
      </c>
      <c r="B203" s="7">
        <v>38700</v>
      </c>
      <c r="C203" s="7"/>
      <c r="D203" s="7"/>
      <c r="E203" s="7">
        <v>-1</v>
      </c>
      <c r="F203" s="7">
        <v>38699</v>
      </c>
    </row>
    <row r="204" spans="1:6" x14ac:dyDescent="0.25">
      <c r="A204" s="5" t="s">
        <v>302</v>
      </c>
      <c r="B204" s="7">
        <v>37500</v>
      </c>
      <c r="C204" s="7">
        <v>27500</v>
      </c>
      <c r="D204" s="7"/>
      <c r="E204" s="7">
        <v>-0.26666666666666666</v>
      </c>
      <c r="F204" s="7">
        <v>64999.73333333333</v>
      </c>
    </row>
    <row r="205" spans="1:6" x14ac:dyDescent="0.25">
      <c r="A205" s="5" t="s">
        <v>304</v>
      </c>
      <c r="B205" s="7">
        <v>36800</v>
      </c>
      <c r="C205" s="7">
        <v>31500</v>
      </c>
      <c r="D205" s="7"/>
      <c r="E205" s="7">
        <v>-0.14402173913043478</v>
      </c>
      <c r="F205" s="7">
        <v>68299.855978260865</v>
      </c>
    </row>
    <row r="206" spans="1:6" x14ac:dyDescent="0.25">
      <c r="A206" s="5" t="s">
        <v>303</v>
      </c>
      <c r="B206" s="7">
        <v>36800</v>
      </c>
      <c r="C206" s="7"/>
      <c r="D206" s="7"/>
      <c r="E206" s="7">
        <v>-1</v>
      </c>
      <c r="F206" s="7">
        <v>36799</v>
      </c>
    </row>
    <row r="207" spans="1:6" x14ac:dyDescent="0.25">
      <c r="A207" s="5" t="s">
        <v>306</v>
      </c>
      <c r="B207" s="7">
        <v>35375</v>
      </c>
      <c r="C207" s="7"/>
      <c r="D207" s="7"/>
      <c r="E207" s="7">
        <v>-1</v>
      </c>
      <c r="F207" s="7">
        <v>35374</v>
      </c>
    </row>
    <row r="208" spans="1:6" x14ac:dyDescent="0.25">
      <c r="A208" s="5" t="s">
        <v>142</v>
      </c>
      <c r="B208" s="7">
        <v>35160</v>
      </c>
      <c r="C208" s="7">
        <v>185585</v>
      </c>
      <c r="D208" s="7"/>
      <c r="E208" s="7">
        <v>4.2782992036405005</v>
      </c>
      <c r="F208" s="7">
        <v>220749.27829920364</v>
      </c>
    </row>
    <row r="209" spans="1:6" x14ac:dyDescent="0.25">
      <c r="A209" s="5" t="s">
        <v>309</v>
      </c>
      <c r="B209" s="7">
        <v>35000</v>
      </c>
      <c r="C209" s="7"/>
      <c r="D209" s="7"/>
      <c r="E209" s="7">
        <v>-1</v>
      </c>
      <c r="F209" s="7">
        <v>34999</v>
      </c>
    </row>
    <row r="210" spans="1:6" x14ac:dyDescent="0.25">
      <c r="A210" s="5" t="s">
        <v>314</v>
      </c>
      <c r="B210" s="7">
        <v>33675</v>
      </c>
      <c r="C210" s="7"/>
      <c r="D210" s="7"/>
      <c r="E210" s="7">
        <v>-1</v>
      </c>
      <c r="F210" s="7">
        <v>33674</v>
      </c>
    </row>
    <row r="211" spans="1:6" x14ac:dyDescent="0.25">
      <c r="A211" s="5" t="s">
        <v>315</v>
      </c>
      <c r="B211" s="7">
        <v>32575</v>
      </c>
      <c r="C211" s="7"/>
      <c r="D211" s="7"/>
      <c r="E211" s="7">
        <v>-1</v>
      </c>
      <c r="F211" s="7">
        <v>32574</v>
      </c>
    </row>
    <row r="212" spans="1:6" x14ac:dyDescent="0.25">
      <c r="A212" s="5" t="s">
        <v>316</v>
      </c>
      <c r="B212" s="7">
        <v>32400</v>
      </c>
      <c r="C212" s="7"/>
      <c r="D212" s="7"/>
      <c r="E212" s="7">
        <v>-1</v>
      </c>
      <c r="F212" s="7">
        <v>32399</v>
      </c>
    </row>
    <row r="213" spans="1:6" x14ac:dyDescent="0.25">
      <c r="A213" s="5" t="s">
        <v>248</v>
      </c>
      <c r="B213" s="7">
        <v>32293</v>
      </c>
      <c r="C213" s="7">
        <v>62455.38</v>
      </c>
      <c r="D213" s="7"/>
      <c r="E213" s="7">
        <v>0.93402223392066386</v>
      </c>
      <c r="F213" s="7">
        <v>94749.314022233928</v>
      </c>
    </row>
    <row r="214" spans="1:6" x14ac:dyDescent="0.25">
      <c r="A214" s="5" t="s">
        <v>166</v>
      </c>
      <c r="B214" s="7">
        <v>31790</v>
      </c>
      <c r="C214" s="7">
        <v>137415.78</v>
      </c>
      <c r="D214" s="7"/>
      <c r="E214" s="7">
        <v>3.3226102547971061</v>
      </c>
      <c r="F214" s="7">
        <v>169209.10261025481</v>
      </c>
    </row>
    <row r="215" spans="1:6" x14ac:dyDescent="0.25">
      <c r="A215" s="5" t="s">
        <v>318</v>
      </c>
      <c r="B215" s="7">
        <v>31415</v>
      </c>
      <c r="C215" s="7">
        <v>29210</v>
      </c>
      <c r="D215" s="7"/>
      <c r="E215" s="7">
        <v>-7.0189399968168073E-2</v>
      </c>
      <c r="F215" s="7">
        <v>60624.929810600035</v>
      </c>
    </row>
    <row r="216" spans="1:6" x14ac:dyDescent="0.25">
      <c r="A216" s="5" t="s">
        <v>319</v>
      </c>
      <c r="B216" s="7">
        <v>31300</v>
      </c>
      <c r="C216" s="7"/>
      <c r="D216" s="7">
        <v>24500</v>
      </c>
      <c r="E216" s="7">
        <v>-1</v>
      </c>
      <c r="F216" s="7">
        <v>55799</v>
      </c>
    </row>
    <row r="217" spans="1:6" x14ac:dyDescent="0.25">
      <c r="A217" s="5" t="s">
        <v>320</v>
      </c>
      <c r="B217" s="7">
        <v>31300</v>
      </c>
      <c r="C217" s="7">
        <v>20000</v>
      </c>
      <c r="D217" s="7"/>
      <c r="E217" s="7">
        <v>-0.36102236421725242</v>
      </c>
      <c r="F217" s="7">
        <v>51299.638977635783</v>
      </c>
    </row>
    <row r="218" spans="1:6" x14ac:dyDescent="0.25">
      <c r="A218" s="5" t="s">
        <v>147</v>
      </c>
      <c r="B218" s="7">
        <v>31120</v>
      </c>
      <c r="C218" s="7">
        <v>175398.02</v>
      </c>
      <c r="D218" s="7"/>
      <c r="E218" s="7">
        <v>4.6361831619537268</v>
      </c>
      <c r="F218" s="7">
        <v>206522.65618316195</v>
      </c>
    </row>
    <row r="219" spans="1:6" x14ac:dyDescent="0.25">
      <c r="A219" s="5" t="s">
        <v>290</v>
      </c>
      <c r="B219" s="7">
        <v>31098.5</v>
      </c>
      <c r="C219" s="7">
        <v>40867.800000000003</v>
      </c>
      <c r="D219" s="7"/>
      <c r="E219" s="7">
        <v>0.31414055340289732</v>
      </c>
      <c r="F219" s="7">
        <v>71966.6141405534</v>
      </c>
    </row>
    <row r="220" spans="1:6" x14ac:dyDescent="0.25">
      <c r="A220" s="5" t="s">
        <v>323</v>
      </c>
      <c r="B220" s="7">
        <v>31050</v>
      </c>
      <c r="C220" s="7">
        <v>19950</v>
      </c>
      <c r="D220" s="7"/>
      <c r="E220" s="7">
        <v>-0.35748792270531399</v>
      </c>
      <c r="F220" s="7">
        <v>50999.642512077298</v>
      </c>
    </row>
    <row r="221" spans="1:6" x14ac:dyDescent="0.25">
      <c r="A221" s="5" t="s">
        <v>324</v>
      </c>
      <c r="B221" s="7">
        <v>31045</v>
      </c>
      <c r="C221" s="7">
        <v>22945</v>
      </c>
      <c r="D221" s="7"/>
      <c r="E221" s="7">
        <v>-0.26091157996456754</v>
      </c>
      <c r="F221" s="7">
        <v>53989.739088420036</v>
      </c>
    </row>
    <row r="222" spans="1:6" x14ac:dyDescent="0.25">
      <c r="A222" s="5" t="s">
        <v>325</v>
      </c>
      <c r="B222" s="7">
        <v>30490</v>
      </c>
      <c r="C222" s="7">
        <v>30490</v>
      </c>
      <c r="D222" s="7"/>
      <c r="E222" s="7">
        <v>0</v>
      </c>
      <c r="F222" s="7">
        <v>60980</v>
      </c>
    </row>
    <row r="223" spans="1:6" x14ac:dyDescent="0.25">
      <c r="A223" s="5" t="s">
        <v>326</v>
      </c>
      <c r="B223" s="7">
        <v>30342</v>
      </c>
      <c r="C223" s="7"/>
      <c r="D223" s="7"/>
      <c r="E223" s="7">
        <v>-1</v>
      </c>
      <c r="F223" s="7">
        <v>30341</v>
      </c>
    </row>
    <row r="224" spans="1:6" x14ac:dyDescent="0.25">
      <c r="A224" s="5" t="s">
        <v>327</v>
      </c>
      <c r="B224" s="7">
        <v>30134</v>
      </c>
      <c r="C224" s="7"/>
      <c r="D224" s="7"/>
      <c r="E224" s="7">
        <v>-1</v>
      </c>
      <c r="F224" s="7">
        <v>30133</v>
      </c>
    </row>
    <row r="225" spans="1:6" x14ac:dyDescent="0.25">
      <c r="A225" s="5" t="s">
        <v>331</v>
      </c>
      <c r="B225" s="7">
        <v>30000</v>
      </c>
      <c r="C225" s="7"/>
      <c r="D225" s="7"/>
      <c r="E225" s="7">
        <v>-1</v>
      </c>
      <c r="F225" s="7">
        <v>29999</v>
      </c>
    </row>
    <row r="226" spans="1:6" x14ac:dyDescent="0.25">
      <c r="A226" s="5" t="s">
        <v>227</v>
      </c>
      <c r="B226" s="7">
        <v>29320.2</v>
      </c>
      <c r="C226" s="7">
        <v>74574</v>
      </c>
      <c r="D226" s="7"/>
      <c r="E226" s="7">
        <v>1.5434342194118731</v>
      </c>
      <c r="F226" s="7">
        <v>103895.7434342194</v>
      </c>
    </row>
    <row r="227" spans="1:6" x14ac:dyDescent="0.25">
      <c r="A227" s="5" t="s">
        <v>333</v>
      </c>
      <c r="B227" s="7">
        <v>29095</v>
      </c>
      <c r="C227" s="7">
        <v>29095</v>
      </c>
      <c r="D227" s="7"/>
      <c r="E227" s="7">
        <v>0</v>
      </c>
      <c r="F227" s="7">
        <v>58190</v>
      </c>
    </row>
    <row r="228" spans="1:6" x14ac:dyDescent="0.25">
      <c r="A228" s="5" t="s">
        <v>334</v>
      </c>
      <c r="B228" s="7">
        <v>29025</v>
      </c>
      <c r="C228" s="7"/>
      <c r="D228" s="7"/>
      <c r="E228" s="7">
        <v>-1</v>
      </c>
      <c r="F228" s="7">
        <v>29024</v>
      </c>
    </row>
    <row r="229" spans="1:6" x14ac:dyDescent="0.25">
      <c r="A229" s="5" t="s">
        <v>336</v>
      </c>
      <c r="B229" s="7">
        <v>28750</v>
      </c>
      <c r="C229" s="7">
        <v>0</v>
      </c>
      <c r="D229" s="7"/>
      <c r="E229" s="7">
        <v>-1</v>
      </c>
      <c r="F229" s="7">
        <v>28749</v>
      </c>
    </row>
    <row r="230" spans="1:6" x14ac:dyDescent="0.25">
      <c r="A230" s="5" t="s">
        <v>339</v>
      </c>
      <c r="B230" s="7">
        <v>28052.67</v>
      </c>
      <c r="C230" s="7">
        <v>27464.46</v>
      </c>
      <c r="D230" s="7"/>
      <c r="E230" s="7">
        <v>-2.0968057585962378E-2</v>
      </c>
      <c r="F230" s="7">
        <v>55517.109031942411</v>
      </c>
    </row>
    <row r="231" spans="1:6" x14ac:dyDescent="0.25">
      <c r="A231" s="5" t="s">
        <v>340</v>
      </c>
      <c r="B231" s="7">
        <v>27606</v>
      </c>
      <c r="C231" s="7"/>
      <c r="D231" s="7"/>
      <c r="E231" s="7">
        <v>-1</v>
      </c>
      <c r="F231" s="7">
        <v>27605</v>
      </c>
    </row>
    <row r="232" spans="1:6" x14ac:dyDescent="0.25">
      <c r="A232" s="5" t="s">
        <v>115</v>
      </c>
      <c r="B232" s="7">
        <v>27450</v>
      </c>
      <c r="C232" s="7">
        <v>291630</v>
      </c>
      <c r="D232" s="7"/>
      <c r="E232" s="7">
        <v>9.6240437158469945</v>
      </c>
      <c r="F232" s="7">
        <v>319089.62404371583</v>
      </c>
    </row>
    <row r="233" spans="1:6" x14ac:dyDescent="0.25">
      <c r="A233" s="5" t="s">
        <v>345</v>
      </c>
      <c r="B233" s="7">
        <v>26072</v>
      </c>
      <c r="C233" s="7">
        <v>9563</v>
      </c>
      <c r="D233" s="7"/>
      <c r="E233" s="7">
        <v>-0.63320803927585145</v>
      </c>
      <c r="F233" s="7">
        <v>35634.366791960725</v>
      </c>
    </row>
    <row r="234" spans="1:6" x14ac:dyDescent="0.25">
      <c r="A234" s="5" t="s">
        <v>346</v>
      </c>
      <c r="B234" s="7">
        <v>25950</v>
      </c>
      <c r="C234" s="7"/>
      <c r="D234" s="7"/>
      <c r="E234" s="7">
        <v>-1</v>
      </c>
      <c r="F234" s="7">
        <v>25949</v>
      </c>
    </row>
    <row r="235" spans="1:6" x14ac:dyDescent="0.25">
      <c r="A235" s="5" t="s">
        <v>347</v>
      </c>
      <c r="B235" s="7">
        <v>25920</v>
      </c>
      <c r="C235" s="7"/>
      <c r="D235" s="7"/>
      <c r="E235" s="7">
        <v>-1</v>
      </c>
      <c r="F235" s="7">
        <v>25919</v>
      </c>
    </row>
    <row r="236" spans="1:6" x14ac:dyDescent="0.25">
      <c r="A236" s="5" t="s">
        <v>348</v>
      </c>
      <c r="B236" s="7">
        <v>25571.01</v>
      </c>
      <c r="C236" s="7"/>
      <c r="D236" s="7"/>
      <c r="E236" s="7">
        <v>-1</v>
      </c>
      <c r="F236" s="7">
        <v>25570.01</v>
      </c>
    </row>
    <row r="237" spans="1:6" x14ac:dyDescent="0.25">
      <c r="A237" s="5" t="s">
        <v>305</v>
      </c>
      <c r="B237" s="7">
        <v>25550</v>
      </c>
      <c r="C237" s="7">
        <v>36500</v>
      </c>
      <c r="D237" s="7"/>
      <c r="E237" s="7">
        <v>0.42857142857142855</v>
      </c>
      <c r="F237" s="7">
        <v>62050.428571428572</v>
      </c>
    </row>
    <row r="238" spans="1:6" x14ac:dyDescent="0.25">
      <c r="A238" s="5" t="s">
        <v>349</v>
      </c>
      <c r="B238" s="7">
        <v>25500</v>
      </c>
      <c r="C238" s="7"/>
      <c r="D238" s="7"/>
      <c r="E238" s="7">
        <v>-1</v>
      </c>
      <c r="F238" s="7">
        <v>25499</v>
      </c>
    </row>
    <row r="239" spans="1:6" x14ac:dyDescent="0.25">
      <c r="A239" s="5" t="s">
        <v>350</v>
      </c>
      <c r="B239" s="7">
        <v>25446.78</v>
      </c>
      <c r="C239" s="7">
        <v>25446.78</v>
      </c>
      <c r="D239" s="7"/>
      <c r="E239" s="7">
        <v>0</v>
      </c>
      <c r="F239" s="7">
        <v>50893.56</v>
      </c>
    </row>
    <row r="240" spans="1:6" x14ac:dyDescent="0.25">
      <c r="A240" s="5" t="s">
        <v>351</v>
      </c>
      <c r="B240" s="7">
        <v>25094</v>
      </c>
      <c r="C240" s="7"/>
      <c r="D240" s="7"/>
      <c r="E240" s="7">
        <v>-1</v>
      </c>
      <c r="F240" s="7">
        <v>25093</v>
      </c>
    </row>
    <row r="241" spans="1:6" x14ac:dyDescent="0.25">
      <c r="A241" s="5" t="s">
        <v>352</v>
      </c>
      <c r="B241" s="7">
        <v>25075</v>
      </c>
      <c r="C241" s="7"/>
      <c r="D241" s="7"/>
      <c r="E241" s="7">
        <v>-1</v>
      </c>
      <c r="F241" s="7">
        <v>25074</v>
      </c>
    </row>
    <row r="242" spans="1:6" x14ac:dyDescent="0.25">
      <c r="A242" s="5" t="s">
        <v>353</v>
      </c>
      <c r="B242" s="7">
        <v>25000</v>
      </c>
      <c r="C242" s="7"/>
      <c r="D242" s="7"/>
      <c r="E242" s="7">
        <v>-1</v>
      </c>
      <c r="F242" s="7">
        <v>24999</v>
      </c>
    </row>
    <row r="243" spans="1:6" x14ac:dyDescent="0.25">
      <c r="A243" s="5" t="s">
        <v>154</v>
      </c>
      <c r="B243" s="7">
        <v>24700</v>
      </c>
      <c r="C243" s="7">
        <v>160591.48998750001</v>
      </c>
      <c r="D243" s="7"/>
      <c r="E243" s="7">
        <v>5.5016797565789481</v>
      </c>
      <c r="F243" s="7">
        <v>185296.9916672566</v>
      </c>
    </row>
    <row r="244" spans="1:6" x14ac:dyDescent="0.25">
      <c r="A244" s="5" t="s">
        <v>357</v>
      </c>
      <c r="B244" s="7">
        <v>24094.2</v>
      </c>
      <c r="C244" s="7"/>
      <c r="D244" s="7"/>
      <c r="E244" s="7">
        <v>-1</v>
      </c>
      <c r="F244" s="7">
        <v>24093.200000000001</v>
      </c>
    </row>
    <row r="245" spans="1:6" x14ac:dyDescent="0.25">
      <c r="A245" s="5" t="s">
        <v>313</v>
      </c>
      <c r="B245" s="7">
        <v>23975</v>
      </c>
      <c r="C245" s="7">
        <v>34685</v>
      </c>
      <c r="D245" s="7"/>
      <c r="E245" s="7">
        <v>0.44671532846715328</v>
      </c>
      <c r="F245" s="7">
        <v>58660.446715328464</v>
      </c>
    </row>
    <row r="246" spans="1:6" x14ac:dyDescent="0.25">
      <c r="A246" s="5" t="s">
        <v>359</v>
      </c>
      <c r="B246" s="7">
        <v>23825</v>
      </c>
      <c r="C246" s="7"/>
      <c r="D246" s="7"/>
      <c r="E246" s="7">
        <v>-1</v>
      </c>
      <c r="F246" s="7">
        <v>23824</v>
      </c>
    </row>
    <row r="247" spans="1:6" x14ac:dyDescent="0.25">
      <c r="A247" s="5" t="s">
        <v>361</v>
      </c>
      <c r="B247" s="7">
        <v>23686.359919999999</v>
      </c>
      <c r="C247" s="7"/>
      <c r="D247" s="7"/>
      <c r="E247" s="7">
        <v>-1</v>
      </c>
      <c r="F247" s="7">
        <v>23685.359919999999</v>
      </c>
    </row>
    <row r="248" spans="1:6" x14ac:dyDescent="0.25">
      <c r="A248" s="5" t="s">
        <v>362</v>
      </c>
      <c r="B248" s="7">
        <v>23450</v>
      </c>
      <c r="C248" s="7"/>
      <c r="D248" s="7"/>
      <c r="E248" s="7">
        <v>-1</v>
      </c>
      <c r="F248" s="7">
        <v>23449</v>
      </c>
    </row>
    <row r="249" spans="1:6" x14ac:dyDescent="0.25">
      <c r="A249" s="5" t="s">
        <v>366</v>
      </c>
      <c r="B249" s="7">
        <v>22410</v>
      </c>
      <c r="C249" s="7">
        <v>7392</v>
      </c>
      <c r="D249" s="7"/>
      <c r="E249" s="7">
        <v>-0.67014725568942435</v>
      </c>
      <c r="F249" s="7">
        <v>29801.329852744311</v>
      </c>
    </row>
    <row r="250" spans="1:6" x14ac:dyDescent="0.25">
      <c r="A250" s="5" t="s">
        <v>342</v>
      </c>
      <c r="B250" s="7">
        <v>22200</v>
      </c>
      <c r="C250" s="7">
        <v>27323.279999999999</v>
      </c>
      <c r="D250" s="7"/>
      <c r="E250" s="7">
        <v>0.23077837837837833</v>
      </c>
      <c r="F250" s="7">
        <v>49523.510778378375</v>
      </c>
    </row>
    <row r="251" spans="1:6" x14ac:dyDescent="0.25">
      <c r="A251" s="5" t="s">
        <v>65</v>
      </c>
      <c r="B251" s="7">
        <v>22130</v>
      </c>
      <c r="C251" s="7">
        <v>645438.5</v>
      </c>
      <c r="D251" s="7"/>
      <c r="E251" s="7">
        <v>28.165770447356529</v>
      </c>
      <c r="F251" s="7">
        <v>667596.66577044735</v>
      </c>
    </row>
    <row r="252" spans="1:6" x14ac:dyDescent="0.25">
      <c r="A252" s="5" t="s">
        <v>367</v>
      </c>
      <c r="B252" s="7">
        <v>22035</v>
      </c>
      <c r="C252" s="7"/>
      <c r="D252" s="7"/>
      <c r="E252" s="7">
        <v>-1</v>
      </c>
      <c r="F252" s="7">
        <v>22034</v>
      </c>
    </row>
    <row r="253" spans="1:6" x14ac:dyDescent="0.25">
      <c r="A253" s="5" t="s">
        <v>369</v>
      </c>
      <c r="B253" s="7">
        <v>21732.799999999999</v>
      </c>
      <c r="C253" s="7"/>
      <c r="D253" s="7"/>
      <c r="E253" s="7">
        <v>-1</v>
      </c>
      <c r="F253" s="7">
        <v>21731.8</v>
      </c>
    </row>
    <row r="254" spans="1:6" x14ac:dyDescent="0.25">
      <c r="A254" s="5" t="s">
        <v>371</v>
      </c>
      <c r="B254" s="7">
        <v>21075</v>
      </c>
      <c r="C254" s="7"/>
      <c r="D254" s="7"/>
      <c r="E254" s="7">
        <v>-1</v>
      </c>
      <c r="F254" s="7">
        <v>21074</v>
      </c>
    </row>
    <row r="255" spans="1:6" x14ac:dyDescent="0.25">
      <c r="A255" s="5" t="s">
        <v>373</v>
      </c>
      <c r="B255" s="7">
        <v>20844</v>
      </c>
      <c r="C255" s="7"/>
      <c r="D255" s="7"/>
      <c r="E255" s="7">
        <v>-1</v>
      </c>
      <c r="F255" s="7">
        <v>20843</v>
      </c>
    </row>
    <row r="256" spans="1:6" x14ac:dyDescent="0.25">
      <c r="A256" s="5" t="s">
        <v>370</v>
      </c>
      <c r="B256" s="7">
        <v>20798</v>
      </c>
      <c r="C256" s="7">
        <v>21401.24</v>
      </c>
      <c r="D256" s="7"/>
      <c r="E256" s="7">
        <v>2.9004711991537726E-2</v>
      </c>
      <c r="F256" s="7">
        <v>42199.269004711998</v>
      </c>
    </row>
    <row r="257" spans="1:6" x14ac:dyDescent="0.25">
      <c r="A257" s="5" t="s">
        <v>374</v>
      </c>
      <c r="B257" s="7">
        <v>20710.5</v>
      </c>
      <c r="C257" s="7"/>
      <c r="D257" s="7"/>
      <c r="E257" s="7">
        <v>-1</v>
      </c>
      <c r="F257" s="7">
        <v>20709.5</v>
      </c>
    </row>
    <row r="258" spans="1:6" x14ac:dyDescent="0.25">
      <c r="A258" s="5" t="s">
        <v>376</v>
      </c>
      <c r="B258" s="7">
        <v>20474.368999999999</v>
      </c>
      <c r="C258" s="7">
        <v>9399</v>
      </c>
      <c r="D258" s="7"/>
      <c r="E258" s="7">
        <v>-0.54093823355435278</v>
      </c>
      <c r="F258" s="7">
        <v>29872.828061766446</v>
      </c>
    </row>
    <row r="259" spans="1:6" x14ac:dyDescent="0.25">
      <c r="A259" s="5" t="s">
        <v>377</v>
      </c>
      <c r="B259" s="7">
        <v>20208</v>
      </c>
      <c r="C259" s="7"/>
      <c r="D259" s="7"/>
      <c r="E259" s="7">
        <v>-1</v>
      </c>
      <c r="F259" s="7">
        <v>20207</v>
      </c>
    </row>
    <row r="260" spans="1:6" x14ac:dyDescent="0.25">
      <c r="A260" s="5" t="s">
        <v>378</v>
      </c>
      <c r="B260" s="7">
        <v>20000</v>
      </c>
      <c r="C260" s="7">
        <v>10000</v>
      </c>
      <c r="D260" s="7"/>
      <c r="E260" s="7">
        <v>-0.5</v>
      </c>
      <c r="F260" s="7">
        <v>29999.5</v>
      </c>
    </row>
    <row r="261" spans="1:6" x14ac:dyDescent="0.25">
      <c r="A261" s="5" t="s">
        <v>380</v>
      </c>
      <c r="B261" s="7">
        <v>19973.64</v>
      </c>
      <c r="C261" s="7"/>
      <c r="D261" s="7"/>
      <c r="E261" s="7">
        <v>-1</v>
      </c>
      <c r="F261" s="7">
        <v>19972.64</v>
      </c>
    </row>
    <row r="262" spans="1:6" x14ac:dyDescent="0.25">
      <c r="A262" s="5" t="s">
        <v>343</v>
      </c>
      <c r="B262" s="7">
        <v>19954</v>
      </c>
      <c r="C262" s="7">
        <v>26960</v>
      </c>
      <c r="D262" s="7"/>
      <c r="E262" s="7">
        <v>0.35110754735892552</v>
      </c>
      <c r="F262" s="7">
        <v>46914.351107547358</v>
      </c>
    </row>
    <row r="263" spans="1:6" x14ac:dyDescent="0.25">
      <c r="A263" s="5" t="s">
        <v>383</v>
      </c>
      <c r="B263" s="7">
        <v>19069</v>
      </c>
      <c r="C263" s="7"/>
      <c r="D263" s="7"/>
      <c r="E263" s="7">
        <v>-1</v>
      </c>
      <c r="F263" s="7">
        <v>19068</v>
      </c>
    </row>
    <row r="264" spans="1:6" x14ac:dyDescent="0.25">
      <c r="A264" s="5" t="s">
        <v>386</v>
      </c>
      <c r="B264" s="7">
        <v>19000</v>
      </c>
      <c r="C264" s="7"/>
      <c r="D264" s="7"/>
      <c r="E264" s="7">
        <v>-1</v>
      </c>
      <c r="F264" s="7">
        <v>18999</v>
      </c>
    </row>
    <row r="265" spans="1:6" x14ac:dyDescent="0.25">
      <c r="A265" s="5" t="s">
        <v>387</v>
      </c>
      <c r="B265" s="7">
        <v>19000</v>
      </c>
      <c r="C265" s="7"/>
      <c r="D265" s="7"/>
      <c r="E265" s="7">
        <v>-1</v>
      </c>
      <c r="F265" s="7">
        <v>18999</v>
      </c>
    </row>
    <row r="266" spans="1:6" x14ac:dyDescent="0.25">
      <c r="A266" s="5" t="s">
        <v>388</v>
      </c>
      <c r="B266" s="7">
        <v>18990</v>
      </c>
      <c r="C266" s="7"/>
      <c r="D266" s="7"/>
      <c r="E266" s="7">
        <v>-1</v>
      </c>
      <c r="F266" s="7">
        <v>18989</v>
      </c>
    </row>
    <row r="267" spans="1:6" x14ac:dyDescent="0.25">
      <c r="A267" s="5" t="s">
        <v>251</v>
      </c>
      <c r="B267" s="7">
        <v>18920</v>
      </c>
      <c r="C267" s="7">
        <v>61354</v>
      </c>
      <c r="D267" s="7"/>
      <c r="E267" s="7">
        <v>2.2428118393234673</v>
      </c>
      <c r="F267" s="7">
        <v>80276.242811839329</v>
      </c>
    </row>
    <row r="268" spans="1:6" x14ac:dyDescent="0.25">
      <c r="A268" s="5" t="s">
        <v>390</v>
      </c>
      <c r="B268" s="7">
        <v>18850</v>
      </c>
      <c r="C268" s="7"/>
      <c r="D268" s="7"/>
      <c r="E268" s="7">
        <v>-1</v>
      </c>
      <c r="F268" s="7">
        <v>18849</v>
      </c>
    </row>
    <row r="269" spans="1:6" x14ac:dyDescent="0.25">
      <c r="A269" s="5" t="s">
        <v>392</v>
      </c>
      <c r="B269" s="7">
        <v>18578.2</v>
      </c>
      <c r="C269" s="7">
        <v>14767.54</v>
      </c>
      <c r="D269" s="7"/>
      <c r="E269" s="7">
        <v>-0.20511459667782669</v>
      </c>
      <c r="F269" s="7">
        <v>33345.534885403329</v>
      </c>
    </row>
    <row r="270" spans="1:6" x14ac:dyDescent="0.25">
      <c r="A270" s="5" t="s">
        <v>393</v>
      </c>
      <c r="B270" s="7">
        <v>18394.810000000001</v>
      </c>
      <c r="C270" s="7"/>
      <c r="D270" s="7"/>
      <c r="E270" s="7">
        <v>-1</v>
      </c>
      <c r="F270" s="7">
        <v>18393.810000000001</v>
      </c>
    </row>
    <row r="271" spans="1:6" x14ac:dyDescent="0.25">
      <c r="A271" s="5" t="s">
        <v>394</v>
      </c>
      <c r="B271" s="7">
        <v>18000</v>
      </c>
      <c r="C271" s="7"/>
      <c r="D271" s="7"/>
      <c r="E271" s="7">
        <v>-1</v>
      </c>
      <c r="F271" s="7">
        <v>17999</v>
      </c>
    </row>
    <row r="272" spans="1:6" x14ac:dyDescent="0.25">
      <c r="A272" s="5" t="s">
        <v>395</v>
      </c>
      <c r="B272" s="7">
        <v>18000</v>
      </c>
      <c r="C272" s="7"/>
      <c r="D272" s="7"/>
      <c r="E272" s="7">
        <v>-1</v>
      </c>
      <c r="F272" s="7">
        <v>17999</v>
      </c>
    </row>
    <row r="273" spans="1:6" x14ac:dyDescent="0.25">
      <c r="A273" s="5" t="s">
        <v>398</v>
      </c>
      <c r="B273" s="7">
        <v>17047</v>
      </c>
      <c r="C273" s="7"/>
      <c r="D273" s="7"/>
      <c r="E273" s="7">
        <v>-1</v>
      </c>
      <c r="F273" s="7">
        <v>17046</v>
      </c>
    </row>
    <row r="274" spans="1:6" x14ac:dyDescent="0.25">
      <c r="A274" s="5" t="s">
        <v>399</v>
      </c>
      <c r="B274" s="7">
        <v>17021.04</v>
      </c>
      <c r="C274" s="7">
        <v>5498.7</v>
      </c>
      <c r="D274" s="7"/>
      <c r="E274" s="7">
        <v>-0.67694688456169538</v>
      </c>
      <c r="F274" s="7">
        <v>22519.063053115438</v>
      </c>
    </row>
    <row r="275" spans="1:6" x14ac:dyDescent="0.25">
      <c r="A275" s="5" t="s">
        <v>384</v>
      </c>
      <c r="B275" s="7">
        <v>16955</v>
      </c>
      <c r="C275" s="7">
        <v>19023.75</v>
      </c>
      <c r="D275" s="7"/>
      <c r="E275" s="7">
        <v>0.12201415511648481</v>
      </c>
      <c r="F275" s="7">
        <v>35978.872014155117</v>
      </c>
    </row>
    <row r="276" spans="1:6" x14ac:dyDescent="0.25">
      <c r="A276" s="5" t="s">
        <v>400</v>
      </c>
      <c r="B276" s="7">
        <v>16900</v>
      </c>
      <c r="C276" s="7"/>
      <c r="D276" s="7"/>
      <c r="E276" s="7">
        <v>-1</v>
      </c>
      <c r="F276" s="7">
        <v>16899</v>
      </c>
    </row>
    <row r="277" spans="1:6" x14ac:dyDescent="0.25">
      <c r="A277" s="5" t="s">
        <v>402</v>
      </c>
      <c r="B277" s="7">
        <v>16751.66</v>
      </c>
      <c r="C277" s="7"/>
      <c r="D277" s="7"/>
      <c r="E277" s="7">
        <v>-1</v>
      </c>
      <c r="F277" s="7">
        <v>16750.66</v>
      </c>
    </row>
    <row r="278" spans="1:6" x14ac:dyDescent="0.25">
      <c r="A278" s="5" t="s">
        <v>404</v>
      </c>
      <c r="B278" s="7">
        <v>16533</v>
      </c>
      <c r="C278" s="7">
        <v>16533</v>
      </c>
      <c r="D278" s="7"/>
      <c r="E278" s="7">
        <v>0</v>
      </c>
      <c r="F278" s="7">
        <v>33066</v>
      </c>
    </row>
    <row r="279" spans="1:6" x14ac:dyDescent="0.25">
      <c r="A279" s="5" t="s">
        <v>56</v>
      </c>
      <c r="B279" s="7">
        <v>16529</v>
      </c>
      <c r="C279" s="7">
        <v>839166</v>
      </c>
      <c r="D279" s="7"/>
      <c r="E279" s="7">
        <v>49.769314538084579</v>
      </c>
      <c r="F279" s="7">
        <v>855744.76931453811</v>
      </c>
    </row>
    <row r="280" spans="1:6" x14ac:dyDescent="0.25">
      <c r="A280" s="5" t="s">
        <v>407</v>
      </c>
      <c r="B280" s="7">
        <v>16000</v>
      </c>
      <c r="C280" s="7"/>
      <c r="D280" s="7"/>
      <c r="E280" s="7">
        <v>-1</v>
      </c>
      <c r="F280" s="7">
        <v>15999</v>
      </c>
    </row>
    <row r="281" spans="1:6" x14ac:dyDescent="0.25">
      <c r="A281" s="5" t="s">
        <v>119</v>
      </c>
      <c r="B281" s="7">
        <v>15950</v>
      </c>
      <c r="C281" s="7">
        <v>276460</v>
      </c>
      <c r="D281" s="7"/>
      <c r="E281" s="7">
        <v>16.332915360501566</v>
      </c>
      <c r="F281" s="7">
        <v>292426.33291536052</v>
      </c>
    </row>
    <row r="282" spans="1:6" x14ac:dyDescent="0.25">
      <c r="A282" s="5" t="s">
        <v>408</v>
      </c>
      <c r="B282" s="7">
        <v>15900</v>
      </c>
      <c r="C282" s="7"/>
      <c r="D282" s="7"/>
      <c r="E282" s="7">
        <v>-1</v>
      </c>
      <c r="F282" s="7">
        <v>15899</v>
      </c>
    </row>
    <row r="283" spans="1:6" x14ac:dyDescent="0.25">
      <c r="A283" s="5" t="s">
        <v>409</v>
      </c>
      <c r="B283" s="7">
        <v>15872</v>
      </c>
      <c r="C283" s="7"/>
      <c r="D283" s="7"/>
      <c r="E283" s="7">
        <v>-1</v>
      </c>
      <c r="F283" s="7">
        <v>15871</v>
      </c>
    </row>
    <row r="284" spans="1:6" x14ac:dyDescent="0.25">
      <c r="A284" s="5" t="s">
        <v>413</v>
      </c>
      <c r="B284" s="7">
        <v>15652.5</v>
      </c>
      <c r="C284" s="7">
        <v>13475</v>
      </c>
      <c r="D284" s="7"/>
      <c r="E284" s="7">
        <v>-0.13911515732311133</v>
      </c>
      <c r="F284" s="7">
        <v>29127.360884842677</v>
      </c>
    </row>
    <row r="285" spans="1:6" x14ac:dyDescent="0.25">
      <c r="A285" s="5" t="s">
        <v>415</v>
      </c>
      <c r="B285" s="7">
        <v>15000</v>
      </c>
      <c r="C285" s="7"/>
      <c r="D285" s="7"/>
      <c r="E285" s="7">
        <v>-1</v>
      </c>
      <c r="F285" s="7">
        <v>14999</v>
      </c>
    </row>
    <row r="286" spans="1:6" x14ac:dyDescent="0.25">
      <c r="A286" s="5" t="s">
        <v>417</v>
      </c>
      <c r="B286" s="7">
        <v>14935</v>
      </c>
      <c r="C286" s="7"/>
      <c r="D286" s="7"/>
      <c r="E286" s="7">
        <v>-1</v>
      </c>
      <c r="F286" s="7">
        <v>14934</v>
      </c>
    </row>
    <row r="287" spans="1:6" x14ac:dyDescent="0.25">
      <c r="A287" s="5" t="s">
        <v>418</v>
      </c>
      <c r="B287" s="7">
        <v>14796.11</v>
      </c>
      <c r="C287" s="7"/>
      <c r="D287" s="7"/>
      <c r="E287" s="7">
        <v>-1</v>
      </c>
      <c r="F287" s="7">
        <v>14795.11</v>
      </c>
    </row>
    <row r="288" spans="1:6" x14ac:dyDescent="0.25">
      <c r="A288" s="5" t="s">
        <v>332</v>
      </c>
      <c r="B288" s="7">
        <v>14693.18</v>
      </c>
      <c r="C288" s="7">
        <v>29882.62185</v>
      </c>
      <c r="D288" s="7"/>
      <c r="E288" s="7">
        <v>1.0337749792760995</v>
      </c>
      <c r="F288" s="7">
        <v>44576.835624979278</v>
      </c>
    </row>
    <row r="289" spans="1:6" x14ac:dyDescent="0.25">
      <c r="A289" s="5" t="s">
        <v>419</v>
      </c>
      <c r="B289" s="7">
        <v>14558.36</v>
      </c>
      <c r="C289" s="7"/>
      <c r="D289" s="7"/>
      <c r="E289" s="7">
        <v>-1</v>
      </c>
      <c r="F289" s="7">
        <v>14557.36</v>
      </c>
    </row>
    <row r="290" spans="1:6" x14ac:dyDescent="0.25">
      <c r="A290" s="5" t="s">
        <v>422</v>
      </c>
      <c r="B290" s="7">
        <v>14126</v>
      </c>
      <c r="C290" s="7">
        <v>9960</v>
      </c>
      <c r="D290" s="7"/>
      <c r="E290" s="7">
        <v>-0.29491717400538014</v>
      </c>
      <c r="F290" s="7">
        <v>24085.705082825996</v>
      </c>
    </row>
    <row r="291" spans="1:6" x14ac:dyDescent="0.25">
      <c r="A291" s="5" t="s">
        <v>423</v>
      </c>
      <c r="B291" s="7">
        <v>13800</v>
      </c>
      <c r="C291" s="7">
        <v>13800</v>
      </c>
      <c r="D291" s="7"/>
      <c r="E291" s="7">
        <v>0</v>
      </c>
      <c r="F291" s="7">
        <v>27600</v>
      </c>
    </row>
    <row r="292" spans="1:6" x14ac:dyDescent="0.25">
      <c r="A292" s="5" t="s">
        <v>430</v>
      </c>
      <c r="B292" s="7">
        <v>12680</v>
      </c>
      <c r="C292" s="7">
        <v>6360.9</v>
      </c>
      <c r="D292" s="7"/>
      <c r="E292" s="7">
        <v>-0.4983517350157729</v>
      </c>
      <c r="F292" s="7">
        <v>19040.401648264986</v>
      </c>
    </row>
    <row r="293" spans="1:6" x14ac:dyDescent="0.25">
      <c r="A293" s="5" t="s">
        <v>431</v>
      </c>
      <c r="B293" s="7">
        <v>12667</v>
      </c>
      <c r="C293" s="7"/>
      <c r="D293" s="7"/>
      <c r="E293" s="7">
        <v>-1</v>
      </c>
      <c r="F293" s="7">
        <v>12666</v>
      </c>
    </row>
    <row r="294" spans="1:6" x14ac:dyDescent="0.25">
      <c r="A294" s="5" t="s">
        <v>439</v>
      </c>
      <c r="B294" s="7">
        <v>11970</v>
      </c>
      <c r="C294" s="7"/>
      <c r="D294" s="7"/>
      <c r="E294" s="7">
        <v>-1</v>
      </c>
      <c r="F294" s="7">
        <v>11969</v>
      </c>
    </row>
    <row r="295" spans="1:6" x14ac:dyDescent="0.25">
      <c r="A295" s="5" t="s">
        <v>391</v>
      </c>
      <c r="B295" s="7">
        <v>11862.4</v>
      </c>
      <c r="C295" s="7">
        <v>18840</v>
      </c>
      <c r="D295" s="7"/>
      <c r="E295" s="7">
        <v>0.58821149177232268</v>
      </c>
      <c r="F295" s="7">
        <v>30702.988211491775</v>
      </c>
    </row>
    <row r="296" spans="1:6" x14ac:dyDescent="0.25">
      <c r="A296" s="5" t="s">
        <v>440</v>
      </c>
      <c r="B296" s="7">
        <v>11850</v>
      </c>
      <c r="C296" s="7"/>
      <c r="D296" s="7"/>
      <c r="E296" s="7">
        <v>-1</v>
      </c>
      <c r="F296" s="7">
        <v>11849</v>
      </c>
    </row>
    <row r="297" spans="1:6" x14ac:dyDescent="0.25">
      <c r="A297" s="5" t="s">
        <v>428</v>
      </c>
      <c r="B297" s="7">
        <v>11710.36</v>
      </c>
      <c r="C297" s="7">
        <v>13000</v>
      </c>
      <c r="D297" s="7"/>
      <c r="E297" s="7">
        <v>0.11012812586461897</v>
      </c>
      <c r="F297" s="7">
        <v>24710.470128125864</v>
      </c>
    </row>
    <row r="298" spans="1:6" x14ac:dyDescent="0.25">
      <c r="A298" s="5" t="s">
        <v>442</v>
      </c>
      <c r="B298" s="7">
        <v>11500</v>
      </c>
      <c r="C298" s="7"/>
      <c r="D298" s="7"/>
      <c r="E298" s="7">
        <v>-1</v>
      </c>
      <c r="F298" s="7">
        <v>11499</v>
      </c>
    </row>
    <row r="299" spans="1:6" x14ac:dyDescent="0.25">
      <c r="A299" s="5" t="s">
        <v>444</v>
      </c>
      <c r="B299" s="7">
        <v>11375</v>
      </c>
      <c r="C299" s="7"/>
      <c r="D299" s="7"/>
      <c r="E299" s="7">
        <v>-1</v>
      </c>
      <c r="F299" s="7">
        <v>11374</v>
      </c>
    </row>
    <row r="300" spans="1:6" x14ac:dyDescent="0.25">
      <c r="A300" s="5" t="s">
        <v>446</v>
      </c>
      <c r="B300" s="7">
        <v>11120</v>
      </c>
      <c r="C300" s="7"/>
      <c r="D300" s="7"/>
      <c r="E300" s="7">
        <v>-1</v>
      </c>
      <c r="F300" s="7">
        <v>11119</v>
      </c>
    </row>
    <row r="301" spans="1:6" x14ac:dyDescent="0.25">
      <c r="A301" s="5" t="s">
        <v>449</v>
      </c>
      <c r="B301" s="7">
        <v>11100</v>
      </c>
      <c r="C301" s="7"/>
      <c r="D301" s="7"/>
      <c r="E301" s="7">
        <v>-1</v>
      </c>
      <c r="F301" s="7">
        <v>11099</v>
      </c>
    </row>
    <row r="302" spans="1:6" x14ac:dyDescent="0.25">
      <c r="A302" s="5" t="s">
        <v>452</v>
      </c>
      <c r="B302" s="7">
        <v>10890.280419999999</v>
      </c>
      <c r="C302" s="7"/>
      <c r="D302" s="7"/>
      <c r="E302" s="7">
        <v>-1</v>
      </c>
      <c r="F302" s="7">
        <v>10889.280419999999</v>
      </c>
    </row>
    <row r="303" spans="1:6" x14ac:dyDescent="0.25">
      <c r="A303" s="5" t="s">
        <v>456</v>
      </c>
      <c r="B303" s="7">
        <v>10614</v>
      </c>
      <c r="C303" s="7"/>
      <c r="D303" s="7"/>
      <c r="E303" s="7">
        <v>-1</v>
      </c>
      <c r="F303" s="7">
        <v>10613</v>
      </c>
    </row>
    <row r="304" spans="1:6" x14ac:dyDescent="0.25">
      <c r="A304" s="5" t="s">
        <v>457</v>
      </c>
      <c r="B304" s="7">
        <v>10600</v>
      </c>
      <c r="C304" s="7"/>
      <c r="D304" s="7"/>
      <c r="E304" s="7">
        <v>-1</v>
      </c>
      <c r="F304" s="7">
        <v>10599</v>
      </c>
    </row>
    <row r="305" spans="1:6" x14ac:dyDescent="0.25">
      <c r="A305" s="5" t="s">
        <v>435</v>
      </c>
      <c r="B305" s="7">
        <v>10425.305</v>
      </c>
      <c r="C305" s="7">
        <v>12382</v>
      </c>
      <c r="D305" s="7"/>
      <c r="E305" s="7">
        <v>0.18768707486255795</v>
      </c>
      <c r="F305" s="7">
        <v>22807.492687074864</v>
      </c>
    </row>
    <row r="306" spans="1:6" x14ac:dyDescent="0.25">
      <c r="A306" s="5" t="s">
        <v>424</v>
      </c>
      <c r="B306" s="7">
        <v>10150</v>
      </c>
      <c r="C306" s="7">
        <v>13600</v>
      </c>
      <c r="D306" s="7"/>
      <c r="E306" s="7">
        <v>0.33990147783251229</v>
      </c>
      <c r="F306" s="7">
        <v>23750.339901477833</v>
      </c>
    </row>
    <row r="307" spans="1:6" x14ac:dyDescent="0.25">
      <c r="A307" s="5" t="s">
        <v>465</v>
      </c>
      <c r="B307" s="7">
        <v>9975</v>
      </c>
      <c r="C307" s="7">
        <v>0</v>
      </c>
      <c r="D307" s="7"/>
      <c r="E307" s="7">
        <v>-1</v>
      </c>
      <c r="F307" s="7">
        <v>9974</v>
      </c>
    </row>
    <row r="308" spans="1:6" x14ac:dyDescent="0.25">
      <c r="A308" s="5" t="s">
        <v>467</v>
      </c>
      <c r="B308" s="7">
        <v>9828</v>
      </c>
      <c r="C308" s="7">
        <v>3613.5</v>
      </c>
      <c r="D308" s="7"/>
      <c r="E308" s="7">
        <v>-0.6323260073260073</v>
      </c>
      <c r="F308" s="7">
        <v>13440.867673992674</v>
      </c>
    </row>
    <row r="309" spans="1:6" x14ac:dyDescent="0.25">
      <c r="A309" s="5" t="s">
        <v>469</v>
      </c>
      <c r="B309" s="7">
        <v>9658.68</v>
      </c>
      <c r="C309" s="7"/>
      <c r="D309" s="7"/>
      <c r="E309" s="7">
        <v>-1</v>
      </c>
      <c r="F309" s="7">
        <v>9657.68</v>
      </c>
    </row>
    <row r="310" spans="1:6" x14ac:dyDescent="0.25">
      <c r="A310" s="5" t="s">
        <v>401</v>
      </c>
      <c r="B310" s="7">
        <v>9633</v>
      </c>
      <c r="C310" s="7">
        <v>16854</v>
      </c>
      <c r="D310" s="7"/>
      <c r="E310" s="7">
        <v>0.74961071317346617</v>
      </c>
      <c r="F310" s="7">
        <v>26487.749610713174</v>
      </c>
    </row>
    <row r="311" spans="1:6" x14ac:dyDescent="0.25">
      <c r="A311" s="5" t="s">
        <v>454</v>
      </c>
      <c r="B311" s="7">
        <v>9526</v>
      </c>
      <c r="C311" s="7">
        <v>10705</v>
      </c>
      <c r="D311" s="7"/>
      <c r="E311" s="7">
        <v>0.12376653369724963</v>
      </c>
      <c r="F311" s="7">
        <v>20231.123766533696</v>
      </c>
    </row>
    <row r="312" spans="1:6" x14ac:dyDescent="0.25">
      <c r="A312" s="5" t="s">
        <v>472</v>
      </c>
      <c r="B312" s="7">
        <v>9523.81</v>
      </c>
      <c r="C312" s="7"/>
      <c r="D312" s="7"/>
      <c r="E312" s="7">
        <v>-1</v>
      </c>
      <c r="F312" s="7">
        <v>9522.81</v>
      </c>
    </row>
    <row r="313" spans="1:6" x14ac:dyDescent="0.25">
      <c r="A313" s="5" t="s">
        <v>476</v>
      </c>
      <c r="B313" s="7">
        <v>9000</v>
      </c>
      <c r="C313" s="7"/>
      <c r="D313" s="7"/>
      <c r="E313" s="7">
        <v>-1</v>
      </c>
      <c r="F313" s="7">
        <v>8999</v>
      </c>
    </row>
    <row r="314" spans="1:6" x14ac:dyDescent="0.25">
      <c r="A314" s="5" t="s">
        <v>479</v>
      </c>
      <c r="B314" s="7">
        <v>8679</v>
      </c>
      <c r="C314" s="7"/>
      <c r="D314" s="7"/>
      <c r="E314" s="7">
        <v>-1</v>
      </c>
      <c r="F314" s="7">
        <v>8678</v>
      </c>
    </row>
    <row r="315" spans="1:6" x14ac:dyDescent="0.25">
      <c r="A315" s="5" t="s">
        <v>483</v>
      </c>
      <c r="B315" s="7">
        <v>8404</v>
      </c>
      <c r="C315" s="7">
        <v>2296</v>
      </c>
      <c r="D315" s="7"/>
      <c r="E315" s="7">
        <v>-0.7267967634459781</v>
      </c>
      <c r="F315" s="7">
        <v>10699.273203236555</v>
      </c>
    </row>
    <row r="316" spans="1:6" x14ac:dyDescent="0.25">
      <c r="A316" s="5" t="s">
        <v>484</v>
      </c>
      <c r="B316" s="7">
        <v>8322.7999999999993</v>
      </c>
      <c r="C316" s="7"/>
      <c r="D316" s="7"/>
      <c r="E316" s="7">
        <v>-1</v>
      </c>
      <c r="F316" s="7">
        <v>8321.7999999999993</v>
      </c>
    </row>
    <row r="317" spans="1:6" x14ac:dyDescent="0.25">
      <c r="A317" s="5" t="s">
        <v>485</v>
      </c>
      <c r="B317" s="7">
        <v>8200</v>
      </c>
      <c r="C317" s="7"/>
      <c r="D317" s="7"/>
      <c r="E317" s="7">
        <v>-1</v>
      </c>
      <c r="F317" s="7">
        <v>8199</v>
      </c>
    </row>
    <row r="318" spans="1:6" x14ac:dyDescent="0.25">
      <c r="A318" s="5" t="s">
        <v>486</v>
      </c>
      <c r="B318" s="7">
        <v>7927.34</v>
      </c>
      <c r="C318" s="7">
        <v>4696.7299999999996</v>
      </c>
      <c r="D318" s="7"/>
      <c r="E318" s="7">
        <v>-0.40752761960506306</v>
      </c>
      <c r="F318" s="7">
        <v>12623.662472380394</v>
      </c>
    </row>
    <row r="319" spans="1:6" x14ac:dyDescent="0.25">
      <c r="A319" s="5" t="s">
        <v>488</v>
      </c>
      <c r="B319" s="7">
        <v>7650</v>
      </c>
      <c r="C319" s="7"/>
      <c r="D319" s="7"/>
      <c r="E319" s="7">
        <v>-1</v>
      </c>
      <c r="F319" s="7">
        <v>7649</v>
      </c>
    </row>
    <row r="320" spans="1:6" x14ac:dyDescent="0.25">
      <c r="A320" s="5" t="s">
        <v>489</v>
      </c>
      <c r="B320" s="7">
        <v>7636.82</v>
      </c>
      <c r="C320" s="7"/>
      <c r="D320" s="7"/>
      <c r="E320" s="7">
        <v>-1</v>
      </c>
      <c r="F320" s="7">
        <v>7635.82</v>
      </c>
    </row>
    <row r="321" spans="1:6" x14ac:dyDescent="0.25">
      <c r="A321" s="5" t="s">
        <v>420</v>
      </c>
      <c r="B321" s="7">
        <v>7500</v>
      </c>
      <c r="C321" s="7">
        <v>14543.75</v>
      </c>
      <c r="D321" s="7"/>
      <c r="E321" s="7">
        <v>0.93916666666666671</v>
      </c>
      <c r="F321" s="7">
        <v>22044.689166666667</v>
      </c>
    </row>
    <row r="322" spans="1:6" x14ac:dyDescent="0.25">
      <c r="A322" s="5" t="s">
        <v>262</v>
      </c>
      <c r="B322" s="7">
        <v>7500</v>
      </c>
      <c r="C322" s="7">
        <v>55400</v>
      </c>
      <c r="D322" s="7"/>
      <c r="E322" s="7">
        <v>6.3866666666666667</v>
      </c>
      <c r="F322" s="7">
        <v>62906.386666666665</v>
      </c>
    </row>
    <row r="323" spans="1:6" x14ac:dyDescent="0.25">
      <c r="A323" s="5" t="s">
        <v>491</v>
      </c>
      <c r="B323" s="7">
        <v>7500</v>
      </c>
      <c r="C323" s="7">
        <v>5000</v>
      </c>
      <c r="D323" s="7"/>
      <c r="E323" s="7">
        <v>-0.33333333333333331</v>
      </c>
      <c r="F323" s="7">
        <v>12499.666666666666</v>
      </c>
    </row>
    <row r="324" spans="1:6" x14ac:dyDescent="0.25">
      <c r="A324" s="5" t="s">
        <v>492</v>
      </c>
      <c r="B324" s="7">
        <v>7467</v>
      </c>
      <c r="C324" s="7"/>
      <c r="D324" s="7"/>
      <c r="E324" s="7">
        <v>-1</v>
      </c>
      <c r="F324" s="7">
        <v>7466</v>
      </c>
    </row>
    <row r="325" spans="1:6" x14ac:dyDescent="0.25">
      <c r="A325" s="5" t="s">
        <v>209</v>
      </c>
      <c r="B325" s="7">
        <v>7450</v>
      </c>
      <c r="C325" s="7">
        <v>87842</v>
      </c>
      <c r="D325" s="7"/>
      <c r="E325" s="7">
        <v>10.790872483221477</v>
      </c>
      <c r="F325" s="7">
        <v>95302.790872483223</v>
      </c>
    </row>
    <row r="326" spans="1:6" x14ac:dyDescent="0.25">
      <c r="A326" s="5" t="s">
        <v>495</v>
      </c>
      <c r="B326" s="7">
        <v>7233.5</v>
      </c>
      <c r="C326" s="7"/>
      <c r="D326" s="7"/>
      <c r="E326" s="7">
        <v>-1</v>
      </c>
      <c r="F326" s="7">
        <v>7232.5</v>
      </c>
    </row>
    <row r="327" spans="1:6" x14ac:dyDescent="0.25">
      <c r="A327" s="5" t="s">
        <v>497</v>
      </c>
      <c r="B327" s="7">
        <v>7100</v>
      </c>
      <c r="C327" s="7">
        <v>5800</v>
      </c>
      <c r="D327" s="7"/>
      <c r="E327" s="7">
        <v>-0.18309859154929578</v>
      </c>
      <c r="F327" s="7">
        <v>12899.816901408451</v>
      </c>
    </row>
    <row r="328" spans="1:6" x14ac:dyDescent="0.25">
      <c r="A328" s="5" t="s">
        <v>499</v>
      </c>
      <c r="B328" s="7">
        <v>7000</v>
      </c>
      <c r="C328" s="7"/>
      <c r="D328" s="7"/>
      <c r="E328" s="7">
        <v>-1</v>
      </c>
      <c r="F328" s="7">
        <v>6999</v>
      </c>
    </row>
    <row r="329" spans="1:6" x14ac:dyDescent="0.25">
      <c r="A329" s="5" t="s">
        <v>421</v>
      </c>
      <c r="B329" s="7">
        <v>6830</v>
      </c>
      <c r="C329" s="7">
        <v>14490</v>
      </c>
      <c r="D329" s="7"/>
      <c r="E329" s="7">
        <v>1.1215226939970717</v>
      </c>
      <c r="F329" s="7">
        <v>21321.121522693997</v>
      </c>
    </row>
    <row r="330" spans="1:6" x14ac:dyDescent="0.25">
      <c r="A330" s="5" t="s">
        <v>504</v>
      </c>
      <c r="B330" s="7">
        <v>6829.8600000000006</v>
      </c>
      <c r="C330" s="7"/>
      <c r="D330" s="7"/>
      <c r="E330" s="7">
        <v>-1</v>
      </c>
      <c r="F330" s="7">
        <v>6828.8600000000006</v>
      </c>
    </row>
    <row r="331" spans="1:6" x14ac:dyDescent="0.25">
      <c r="A331" s="5" t="s">
        <v>505</v>
      </c>
      <c r="B331" s="7">
        <v>6600</v>
      </c>
      <c r="C331" s="7"/>
      <c r="D331" s="7"/>
      <c r="E331" s="7">
        <v>-1</v>
      </c>
      <c r="F331" s="7">
        <v>6599</v>
      </c>
    </row>
    <row r="332" spans="1:6" x14ac:dyDescent="0.25">
      <c r="A332" s="5" t="s">
        <v>506</v>
      </c>
      <c r="B332" s="7">
        <v>6575</v>
      </c>
      <c r="C332" s="7"/>
      <c r="D332" s="7"/>
      <c r="E332" s="7">
        <v>-1</v>
      </c>
      <c r="F332" s="7">
        <v>6574</v>
      </c>
    </row>
    <row r="333" spans="1:6" x14ac:dyDescent="0.25">
      <c r="A333" s="5" t="s">
        <v>508</v>
      </c>
      <c r="B333" s="7">
        <v>6428.58</v>
      </c>
      <c r="C333" s="7"/>
      <c r="D333" s="7"/>
      <c r="E333" s="7">
        <v>-1</v>
      </c>
      <c r="F333" s="7">
        <v>6427.58</v>
      </c>
    </row>
    <row r="334" spans="1:6" x14ac:dyDescent="0.25">
      <c r="A334" s="5" t="s">
        <v>509</v>
      </c>
      <c r="B334" s="7">
        <v>6390.55</v>
      </c>
      <c r="C334" s="7"/>
      <c r="D334" s="7"/>
      <c r="E334" s="7">
        <v>-1</v>
      </c>
      <c r="F334" s="7">
        <v>6389.55</v>
      </c>
    </row>
    <row r="335" spans="1:6" x14ac:dyDescent="0.25">
      <c r="A335" s="5" t="s">
        <v>510</v>
      </c>
      <c r="B335" s="7">
        <v>6350</v>
      </c>
      <c r="C335" s="7"/>
      <c r="D335" s="7"/>
      <c r="E335" s="7">
        <v>-1</v>
      </c>
      <c r="F335" s="7">
        <v>6349</v>
      </c>
    </row>
    <row r="336" spans="1:6" x14ac:dyDescent="0.25">
      <c r="A336" s="5" t="s">
        <v>512</v>
      </c>
      <c r="B336" s="7">
        <v>6292.47</v>
      </c>
      <c r="C336" s="7"/>
      <c r="D336" s="7"/>
      <c r="E336" s="7">
        <v>-1</v>
      </c>
      <c r="F336" s="7">
        <v>6291.47</v>
      </c>
    </row>
    <row r="337" spans="1:6" x14ac:dyDescent="0.25">
      <c r="A337" s="5" t="s">
        <v>513</v>
      </c>
      <c r="B337" s="7">
        <v>6212</v>
      </c>
      <c r="C337" s="7"/>
      <c r="D337" s="7"/>
      <c r="E337" s="7">
        <v>-1</v>
      </c>
      <c r="F337" s="7">
        <v>6211</v>
      </c>
    </row>
    <row r="338" spans="1:6" x14ac:dyDescent="0.25">
      <c r="A338" s="5" t="s">
        <v>514</v>
      </c>
      <c r="B338" s="7">
        <v>6180</v>
      </c>
      <c r="C338" s="7"/>
      <c r="D338" s="7"/>
      <c r="E338" s="7">
        <v>-1</v>
      </c>
      <c r="F338" s="7">
        <v>6179</v>
      </c>
    </row>
    <row r="339" spans="1:6" x14ac:dyDescent="0.25">
      <c r="A339" s="5" t="s">
        <v>515</v>
      </c>
      <c r="B339" s="7">
        <v>6155</v>
      </c>
      <c r="C339" s="7">
        <v>1800</v>
      </c>
      <c r="D339" s="7"/>
      <c r="E339" s="7">
        <v>-0.70755483346872461</v>
      </c>
      <c r="F339" s="7">
        <v>7954.2924451665313</v>
      </c>
    </row>
    <row r="340" spans="1:6" x14ac:dyDescent="0.25">
      <c r="A340" s="5" t="s">
        <v>438</v>
      </c>
      <c r="B340" s="7">
        <v>6125</v>
      </c>
      <c r="C340" s="7">
        <v>12250</v>
      </c>
      <c r="D340" s="7"/>
      <c r="E340" s="7">
        <v>1</v>
      </c>
      <c r="F340" s="7">
        <v>18376</v>
      </c>
    </row>
    <row r="341" spans="1:6" x14ac:dyDescent="0.25">
      <c r="A341" s="5" t="s">
        <v>517</v>
      </c>
      <c r="B341" s="7">
        <v>6100</v>
      </c>
      <c r="C341" s="7"/>
      <c r="D341" s="7"/>
      <c r="E341" s="7">
        <v>-1</v>
      </c>
      <c r="F341" s="7">
        <v>6099</v>
      </c>
    </row>
    <row r="342" spans="1:6" x14ac:dyDescent="0.25">
      <c r="A342" s="5" t="s">
        <v>521</v>
      </c>
      <c r="B342" s="7">
        <v>6040</v>
      </c>
      <c r="C342" s="7"/>
      <c r="D342" s="7"/>
      <c r="E342" s="7">
        <v>-1</v>
      </c>
      <c r="F342" s="7">
        <v>6039</v>
      </c>
    </row>
    <row r="343" spans="1:6" x14ac:dyDescent="0.25">
      <c r="A343" s="5" t="s">
        <v>522</v>
      </c>
      <c r="B343" s="7">
        <v>6000</v>
      </c>
      <c r="C343" s="7">
        <v>6000</v>
      </c>
      <c r="D343" s="7"/>
      <c r="E343" s="7">
        <v>0</v>
      </c>
      <c r="F343" s="7">
        <v>12000</v>
      </c>
    </row>
    <row r="344" spans="1:6" x14ac:dyDescent="0.25">
      <c r="A344" s="5" t="s">
        <v>523</v>
      </c>
      <c r="B344" s="7">
        <v>5950</v>
      </c>
      <c r="C344" s="7"/>
      <c r="D344" s="7"/>
      <c r="E344" s="7">
        <v>-1</v>
      </c>
      <c r="F344" s="7">
        <v>5949</v>
      </c>
    </row>
    <row r="345" spans="1:6" x14ac:dyDescent="0.25">
      <c r="A345" s="5" t="s">
        <v>524</v>
      </c>
      <c r="B345" s="7">
        <v>5940.32</v>
      </c>
      <c r="C345" s="7"/>
      <c r="D345" s="7"/>
      <c r="E345" s="7">
        <v>-1</v>
      </c>
      <c r="F345" s="7">
        <v>5939.32</v>
      </c>
    </row>
    <row r="346" spans="1:6" x14ac:dyDescent="0.25">
      <c r="A346" s="5" t="s">
        <v>525</v>
      </c>
      <c r="B346" s="7">
        <v>5927</v>
      </c>
      <c r="C346" s="7"/>
      <c r="D346" s="7"/>
      <c r="E346" s="7">
        <v>-1</v>
      </c>
      <c r="F346" s="7">
        <v>5926</v>
      </c>
    </row>
    <row r="347" spans="1:6" x14ac:dyDescent="0.25">
      <c r="A347" s="5" t="s">
        <v>132</v>
      </c>
      <c r="B347" s="7">
        <v>5873.3600000000006</v>
      </c>
      <c r="C347" s="7">
        <v>202093.98</v>
      </c>
      <c r="D347" s="7"/>
      <c r="E347" s="7">
        <v>33.408580437773267</v>
      </c>
      <c r="F347" s="7">
        <v>208000.74858043779</v>
      </c>
    </row>
    <row r="348" spans="1:6" x14ac:dyDescent="0.25">
      <c r="A348" s="5" t="s">
        <v>527</v>
      </c>
      <c r="B348" s="7">
        <v>5750</v>
      </c>
      <c r="C348" s="7">
        <v>2760</v>
      </c>
      <c r="D348" s="7"/>
      <c r="E348" s="7">
        <v>-0.52</v>
      </c>
      <c r="F348" s="7">
        <v>8509.48</v>
      </c>
    </row>
    <row r="349" spans="1:6" x14ac:dyDescent="0.25">
      <c r="A349" s="5" t="s">
        <v>528</v>
      </c>
      <c r="B349" s="7">
        <v>5735</v>
      </c>
      <c r="C349" s="7"/>
      <c r="D349" s="7"/>
      <c r="E349" s="7">
        <v>-1</v>
      </c>
      <c r="F349" s="7">
        <v>5734</v>
      </c>
    </row>
    <row r="350" spans="1:6" x14ac:dyDescent="0.25">
      <c r="A350" s="5" t="s">
        <v>532</v>
      </c>
      <c r="B350" s="7">
        <v>5468</v>
      </c>
      <c r="C350" s="7"/>
      <c r="D350" s="7"/>
      <c r="E350" s="7">
        <v>-1</v>
      </c>
      <c r="F350" s="7">
        <v>5467</v>
      </c>
    </row>
    <row r="351" spans="1:6" x14ac:dyDescent="0.25">
      <c r="A351" s="5" t="s">
        <v>530</v>
      </c>
      <c r="B351" s="7">
        <v>5410</v>
      </c>
      <c r="C351" s="7">
        <v>5520</v>
      </c>
      <c r="D351" s="7"/>
      <c r="E351" s="7">
        <v>2.0332717190388171E-2</v>
      </c>
      <c r="F351" s="7">
        <v>10930.020332717191</v>
      </c>
    </row>
    <row r="352" spans="1:6" x14ac:dyDescent="0.25">
      <c r="A352" s="5" t="s">
        <v>533</v>
      </c>
      <c r="B352" s="7">
        <v>5325</v>
      </c>
      <c r="C352" s="7"/>
      <c r="D352" s="7"/>
      <c r="E352" s="7">
        <v>-1</v>
      </c>
      <c r="F352" s="7">
        <v>5324</v>
      </c>
    </row>
    <row r="353" spans="1:6" x14ac:dyDescent="0.25">
      <c r="A353" s="5" t="s">
        <v>535</v>
      </c>
      <c r="B353" s="7">
        <v>5270.8</v>
      </c>
      <c r="C353" s="7"/>
      <c r="D353" s="7"/>
      <c r="E353" s="7">
        <v>-1</v>
      </c>
      <c r="F353" s="7">
        <v>5269.8</v>
      </c>
    </row>
    <row r="354" spans="1:6" x14ac:dyDescent="0.25">
      <c r="A354" s="5" t="s">
        <v>174</v>
      </c>
      <c r="B354" s="7">
        <v>5265</v>
      </c>
      <c r="C354" s="7">
        <v>130275</v>
      </c>
      <c r="D354" s="7"/>
      <c r="E354" s="7">
        <v>23.743589743589745</v>
      </c>
      <c r="F354" s="7">
        <v>135563.74358974359</v>
      </c>
    </row>
    <row r="355" spans="1:6" x14ac:dyDescent="0.25">
      <c r="A355" s="5" t="s">
        <v>541</v>
      </c>
      <c r="B355" s="7">
        <v>5000</v>
      </c>
      <c r="C355" s="7">
        <v>4000</v>
      </c>
      <c r="D355" s="7"/>
      <c r="E355" s="7">
        <v>-0.2</v>
      </c>
      <c r="F355" s="7">
        <v>8999.7999999999993</v>
      </c>
    </row>
    <row r="356" spans="1:6" x14ac:dyDescent="0.25">
      <c r="A356" s="5" t="s">
        <v>539</v>
      </c>
      <c r="B356" s="7">
        <v>5000</v>
      </c>
      <c r="C356" s="7"/>
      <c r="D356" s="7"/>
      <c r="E356" s="7">
        <v>-1</v>
      </c>
      <c r="F356" s="7">
        <v>4999</v>
      </c>
    </row>
    <row r="357" spans="1:6" x14ac:dyDescent="0.25">
      <c r="A357" s="5" t="s">
        <v>542</v>
      </c>
      <c r="B357" s="7">
        <v>4957.8</v>
      </c>
      <c r="C357" s="7"/>
      <c r="D357" s="7"/>
      <c r="E357" s="7">
        <v>-1</v>
      </c>
      <c r="F357" s="7">
        <v>4956.8</v>
      </c>
    </row>
    <row r="358" spans="1:6" x14ac:dyDescent="0.25">
      <c r="A358" s="5" t="s">
        <v>544</v>
      </c>
      <c r="B358" s="7">
        <v>4856.7</v>
      </c>
      <c r="C358" s="7">
        <v>3400</v>
      </c>
      <c r="D358" s="7"/>
      <c r="E358" s="7">
        <v>-0.29993617065085343</v>
      </c>
      <c r="F358" s="7">
        <v>8256.4000638293492</v>
      </c>
    </row>
    <row r="359" spans="1:6" x14ac:dyDescent="0.25">
      <c r="A359" s="5" t="s">
        <v>103</v>
      </c>
      <c r="B359" s="7">
        <v>4750</v>
      </c>
      <c r="C359" s="7">
        <v>367932</v>
      </c>
      <c r="D359" s="7"/>
      <c r="E359" s="7">
        <v>76.459368421052631</v>
      </c>
      <c r="F359" s="7">
        <v>372758.45936842106</v>
      </c>
    </row>
    <row r="360" spans="1:6" x14ac:dyDescent="0.25">
      <c r="A360" s="5" t="s">
        <v>547</v>
      </c>
      <c r="B360" s="7">
        <v>4670</v>
      </c>
      <c r="C360" s="7"/>
      <c r="D360" s="7"/>
      <c r="E360" s="7">
        <v>-1</v>
      </c>
      <c r="F360" s="7">
        <v>4669</v>
      </c>
    </row>
    <row r="361" spans="1:6" x14ac:dyDescent="0.25">
      <c r="A361" s="5" t="s">
        <v>550</v>
      </c>
      <c r="B361" s="7">
        <v>4592.83</v>
      </c>
      <c r="C361" s="7"/>
      <c r="D361" s="7"/>
      <c r="E361" s="7">
        <v>-1</v>
      </c>
      <c r="F361" s="7">
        <v>4591.83</v>
      </c>
    </row>
    <row r="362" spans="1:6" x14ac:dyDescent="0.25">
      <c r="A362" s="5" t="s">
        <v>551</v>
      </c>
      <c r="B362" s="7">
        <v>4509.66</v>
      </c>
      <c r="C362" s="7"/>
      <c r="D362" s="7"/>
      <c r="E362" s="7">
        <v>-1</v>
      </c>
      <c r="F362" s="7">
        <v>4508.66</v>
      </c>
    </row>
    <row r="363" spans="1:6" x14ac:dyDescent="0.25">
      <c r="A363" s="5" t="s">
        <v>552</v>
      </c>
      <c r="B363" s="7">
        <v>4500</v>
      </c>
      <c r="C363" s="7"/>
      <c r="D363" s="7"/>
      <c r="E363" s="7">
        <v>-1</v>
      </c>
      <c r="F363" s="7">
        <v>4499</v>
      </c>
    </row>
    <row r="364" spans="1:6" x14ac:dyDescent="0.25">
      <c r="A364" s="5" t="s">
        <v>553</v>
      </c>
      <c r="B364" s="7">
        <v>4500</v>
      </c>
      <c r="C364" s="7"/>
      <c r="D364" s="7"/>
      <c r="E364" s="7">
        <v>-1</v>
      </c>
      <c r="F364" s="7">
        <v>4499</v>
      </c>
    </row>
    <row r="365" spans="1:6" x14ac:dyDescent="0.25">
      <c r="A365" s="5" t="s">
        <v>554</v>
      </c>
      <c r="B365" s="7">
        <v>4350</v>
      </c>
      <c r="C365" s="7"/>
      <c r="D365" s="7"/>
      <c r="E365" s="7">
        <v>-1</v>
      </c>
      <c r="F365" s="7">
        <v>4349</v>
      </c>
    </row>
    <row r="366" spans="1:6" x14ac:dyDescent="0.25">
      <c r="A366" s="5" t="s">
        <v>557</v>
      </c>
      <c r="B366" s="7">
        <v>4200</v>
      </c>
      <c r="C366" s="7">
        <v>4300</v>
      </c>
      <c r="D366" s="7"/>
      <c r="E366" s="7">
        <v>2.3809523809523808E-2</v>
      </c>
      <c r="F366" s="7">
        <v>8500.0238095238092</v>
      </c>
    </row>
    <row r="367" spans="1:6" x14ac:dyDescent="0.25">
      <c r="A367" s="5" t="s">
        <v>560</v>
      </c>
      <c r="B367" s="7">
        <v>4154</v>
      </c>
      <c r="C367" s="7"/>
      <c r="D367" s="7"/>
      <c r="E367" s="7">
        <v>-1</v>
      </c>
      <c r="F367" s="7">
        <v>4153</v>
      </c>
    </row>
    <row r="368" spans="1:6" x14ac:dyDescent="0.25">
      <c r="A368" s="5" t="s">
        <v>562</v>
      </c>
      <c r="B368" s="7">
        <v>4100</v>
      </c>
      <c r="C368" s="7"/>
      <c r="D368" s="7"/>
      <c r="E368" s="7">
        <v>-1</v>
      </c>
      <c r="F368" s="7">
        <v>4099</v>
      </c>
    </row>
    <row r="369" spans="1:6" x14ac:dyDescent="0.25">
      <c r="A369" s="5" t="s">
        <v>563</v>
      </c>
      <c r="B369" s="7">
        <v>4067.77</v>
      </c>
      <c r="C369" s="7"/>
      <c r="D369" s="7"/>
      <c r="E369" s="7">
        <v>-1</v>
      </c>
      <c r="F369" s="7">
        <v>4066.77</v>
      </c>
    </row>
    <row r="370" spans="1:6" x14ac:dyDescent="0.25">
      <c r="A370" s="5" t="s">
        <v>564</v>
      </c>
      <c r="B370" s="7">
        <v>4024.2</v>
      </c>
      <c r="C370" s="7"/>
      <c r="D370" s="7"/>
      <c r="E370" s="7">
        <v>-1</v>
      </c>
      <c r="F370" s="7">
        <v>4023.2</v>
      </c>
    </row>
    <row r="371" spans="1:6" x14ac:dyDescent="0.25">
      <c r="A371" s="5" t="s">
        <v>567</v>
      </c>
      <c r="B371" s="7">
        <v>4000</v>
      </c>
      <c r="C371" s="7">
        <v>0</v>
      </c>
      <c r="D371" s="7"/>
      <c r="E371" s="7">
        <v>-1</v>
      </c>
      <c r="F371" s="7">
        <v>3999</v>
      </c>
    </row>
    <row r="372" spans="1:6" x14ac:dyDescent="0.25">
      <c r="A372" s="5" t="s">
        <v>568</v>
      </c>
      <c r="B372" s="7">
        <v>3959.09</v>
      </c>
      <c r="C372" s="7">
        <v>100</v>
      </c>
      <c r="D372" s="7"/>
      <c r="E372" s="7">
        <v>-0.97474167043436755</v>
      </c>
      <c r="F372" s="7">
        <v>4058.1152583295657</v>
      </c>
    </row>
    <row r="373" spans="1:6" x14ac:dyDescent="0.25">
      <c r="A373" s="5" t="s">
        <v>569</v>
      </c>
      <c r="B373" s="7">
        <v>3940</v>
      </c>
      <c r="C373" s="7"/>
      <c r="D373" s="7"/>
      <c r="E373" s="7">
        <v>-1</v>
      </c>
      <c r="F373" s="7">
        <v>3939</v>
      </c>
    </row>
    <row r="374" spans="1:6" x14ac:dyDescent="0.25">
      <c r="A374" s="5" t="s">
        <v>570</v>
      </c>
      <c r="B374" s="7">
        <v>3939.78</v>
      </c>
      <c r="C374" s="7"/>
      <c r="D374" s="7"/>
      <c r="E374" s="7">
        <v>-1</v>
      </c>
      <c r="F374" s="7">
        <v>3938.78</v>
      </c>
    </row>
    <row r="375" spans="1:6" x14ac:dyDescent="0.25">
      <c r="A375" s="5" t="s">
        <v>468</v>
      </c>
      <c r="B375" s="7">
        <v>3846</v>
      </c>
      <c r="C375" s="7">
        <v>9679.5507600000001</v>
      </c>
      <c r="D375" s="7"/>
      <c r="E375" s="7">
        <v>1.5167838689547581</v>
      </c>
      <c r="F375" s="7">
        <v>13527.067543868954</v>
      </c>
    </row>
    <row r="376" spans="1:6" x14ac:dyDescent="0.25">
      <c r="A376" s="5" t="s">
        <v>572</v>
      </c>
      <c r="B376" s="7">
        <v>3826</v>
      </c>
      <c r="C376" s="7"/>
      <c r="D376" s="7"/>
      <c r="E376" s="7">
        <v>-1</v>
      </c>
      <c r="F376" s="7">
        <v>3825</v>
      </c>
    </row>
    <row r="377" spans="1:6" x14ac:dyDescent="0.25">
      <c r="A377" s="5" t="s">
        <v>577</v>
      </c>
      <c r="B377" s="7">
        <v>3642.1</v>
      </c>
      <c r="C377" s="7">
        <v>3642.1</v>
      </c>
      <c r="D377" s="7"/>
      <c r="E377" s="7">
        <v>0</v>
      </c>
      <c r="F377" s="7">
        <v>7284.2</v>
      </c>
    </row>
    <row r="378" spans="1:6" x14ac:dyDescent="0.25">
      <c r="A378" s="5" t="s">
        <v>581</v>
      </c>
      <c r="B378" s="7">
        <v>3600</v>
      </c>
      <c r="C378" s="7"/>
      <c r="D378" s="7"/>
      <c r="E378" s="7">
        <v>-1</v>
      </c>
      <c r="F378" s="7">
        <v>3599</v>
      </c>
    </row>
    <row r="379" spans="1:6" x14ac:dyDescent="0.25">
      <c r="A379" s="5" t="s">
        <v>580</v>
      </c>
      <c r="B379" s="7">
        <v>3600</v>
      </c>
      <c r="C379" s="7"/>
      <c r="D379" s="7"/>
      <c r="E379" s="7">
        <v>-1</v>
      </c>
      <c r="F379" s="7">
        <v>3599</v>
      </c>
    </row>
    <row r="380" spans="1:6" x14ac:dyDescent="0.25">
      <c r="A380" s="5" t="s">
        <v>579</v>
      </c>
      <c r="B380" s="7">
        <v>3600</v>
      </c>
      <c r="C380" s="7">
        <v>3600</v>
      </c>
      <c r="D380" s="7"/>
      <c r="E380" s="7">
        <v>0</v>
      </c>
      <c r="F380" s="7">
        <v>7200</v>
      </c>
    </row>
    <row r="381" spans="1:6" x14ac:dyDescent="0.25">
      <c r="A381" s="5" t="s">
        <v>582</v>
      </c>
      <c r="B381" s="7">
        <v>3589</v>
      </c>
      <c r="C381" s="7"/>
      <c r="D381" s="7"/>
      <c r="E381" s="7">
        <v>-1</v>
      </c>
      <c r="F381" s="7">
        <v>3588</v>
      </c>
    </row>
    <row r="382" spans="1:6" x14ac:dyDescent="0.25">
      <c r="A382" s="5" t="s">
        <v>583</v>
      </c>
      <c r="B382" s="7">
        <v>3540</v>
      </c>
      <c r="C382" s="7"/>
      <c r="D382" s="7"/>
      <c r="E382" s="7">
        <v>-1</v>
      </c>
      <c r="F382" s="7">
        <v>3539</v>
      </c>
    </row>
    <row r="383" spans="1:6" x14ac:dyDescent="0.25">
      <c r="A383" s="5" t="s">
        <v>584</v>
      </c>
      <c r="B383" s="7">
        <v>3500</v>
      </c>
      <c r="C383" s="7"/>
      <c r="D383" s="7"/>
      <c r="E383" s="7">
        <v>-1</v>
      </c>
      <c r="F383" s="7">
        <v>3499</v>
      </c>
    </row>
    <row r="384" spans="1:6" x14ac:dyDescent="0.25">
      <c r="A384" s="5" t="s">
        <v>502</v>
      </c>
      <c r="B384" s="7">
        <v>3490</v>
      </c>
      <c r="C384" s="7">
        <v>6858</v>
      </c>
      <c r="D384" s="7"/>
      <c r="E384" s="7">
        <v>0.96504297994269339</v>
      </c>
      <c r="F384" s="7">
        <v>10348.965042979942</v>
      </c>
    </row>
    <row r="385" spans="1:6" x14ac:dyDescent="0.25">
      <c r="A385" s="5" t="s">
        <v>586</v>
      </c>
      <c r="B385" s="7">
        <v>3435.65</v>
      </c>
      <c r="C385" s="7"/>
      <c r="D385" s="7"/>
      <c r="E385" s="7">
        <v>-1</v>
      </c>
      <c r="F385" s="7">
        <v>3434.65</v>
      </c>
    </row>
    <row r="386" spans="1:6" x14ac:dyDescent="0.25">
      <c r="A386" s="5" t="s">
        <v>588</v>
      </c>
      <c r="B386" s="7">
        <v>3375</v>
      </c>
      <c r="C386" s="7">
        <v>2800</v>
      </c>
      <c r="D386" s="7"/>
      <c r="E386" s="7">
        <v>-0.17037037037037037</v>
      </c>
      <c r="F386" s="7">
        <v>6174.8296296296294</v>
      </c>
    </row>
    <row r="387" spans="1:6" x14ac:dyDescent="0.25">
      <c r="A387" s="5" t="s">
        <v>226</v>
      </c>
      <c r="B387" s="7">
        <v>3350</v>
      </c>
      <c r="C387" s="7">
        <v>76332</v>
      </c>
      <c r="D387" s="7"/>
      <c r="E387" s="7">
        <v>21.785671641791044</v>
      </c>
      <c r="F387" s="7">
        <v>79703.785671641788</v>
      </c>
    </row>
    <row r="388" spans="1:6" x14ac:dyDescent="0.25">
      <c r="A388" s="5" t="s">
        <v>490</v>
      </c>
      <c r="B388" s="7">
        <v>3151.68</v>
      </c>
      <c r="C388" s="7">
        <v>7512.86</v>
      </c>
      <c r="D388" s="7"/>
      <c r="E388" s="7">
        <v>1.3837635800588894</v>
      </c>
      <c r="F388" s="7">
        <v>10665.923763580058</v>
      </c>
    </row>
    <row r="389" spans="1:6" x14ac:dyDescent="0.25">
      <c r="A389" s="5" t="s">
        <v>591</v>
      </c>
      <c r="B389" s="7">
        <v>3129.82</v>
      </c>
      <c r="C389" s="7">
        <v>771.93</v>
      </c>
      <c r="D389" s="7"/>
      <c r="E389" s="7">
        <v>-0.75336281319692511</v>
      </c>
      <c r="F389" s="7">
        <v>3900.9966371868031</v>
      </c>
    </row>
    <row r="390" spans="1:6" x14ac:dyDescent="0.25">
      <c r="A390" s="5" t="s">
        <v>593</v>
      </c>
      <c r="B390" s="7">
        <v>3000</v>
      </c>
      <c r="C390" s="7"/>
      <c r="D390" s="7"/>
      <c r="E390" s="7">
        <v>-1</v>
      </c>
      <c r="F390" s="7">
        <v>2999</v>
      </c>
    </row>
    <row r="391" spans="1:6" x14ac:dyDescent="0.25">
      <c r="A391" s="5" t="s">
        <v>595</v>
      </c>
      <c r="B391" s="7">
        <v>2980</v>
      </c>
      <c r="C391" s="7"/>
      <c r="D391" s="7"/>
      <c r="E391" s="7">
        <v>-1</v>
      </c>
      <c r="F391" s="7">
        <v>2979</v>
      </c>
    </row>
    <row r="392" spans="1:6" x14ac:dyDescent="0.25">
      <c r="A392" s="5" t="s">
        <v>597</v>
      </c>
      <c r="B392" s="7">
        <v>2870</v>
      </c>
      <c r="C392" s="7"/>
      <c r="D392" s="7"/>
      <c r="E392" s="7">
        <v>-1</v>
      </c>
      <c r="F392" s="7">
        <v>2869</v>
      </c>
    </row>
    <row r="393" spans="1:6" x14ac:dyDescent="0.25">
      <c r="A393" s="5" t="s">
        <v>598</v>
      </c>
      <c r="B393" s="7">
        <v>2860</v>
      </c>
      <c r="C393" s="7">
        <v>0</v>
      </c>
      <c r="D393" s="7"/>
      <c r="E393" s="7">
        <v>-1</v>
      </c>
      <c r="F393" s="7">
        <v>2859</v>
      </c>
    </row>
    <row r="394" spans="1:6" x14ac:dyDescent="0.25">
      <c r="A394" s="5" t="s">
        <v>600</v>
      </c>
      <c r="B394" s="7">
        <v>2671.35</v>
      </c>
      <c r="C394" s="7"/>
      <c r="D394" s="7"/>
      <c r="E394" s="7">
        <v>-1</v>
      </c>
      <c r="F394" s="7">
        <v>2670.35</v>
      </c>
    </row>
    <row r="395" spans="1:6" x14ac:dyDescent="0.25">
      <c r="A395" s="5" t="s">
        <v>458</v>
      </c>
      <c r="B395" s="7">
        <v>2536</v>
      </c>
      <c r="C395" s="7">
        <v>10500</v>
      </c>
      <c r="D395" s="7"/>
      <c r="E395" s="7">
        <v>3.1403785488958991</v>
      </c>
      <c r="F395" s="7">
        <v>13039.140378548896</v>
      </c>
    </row>
    <row r="396" spans="1:6" x14ac:dyDescent="0.25">
      <c r="A396" s="5" t="s">
        <v>602</v>
      </c>
      <c r="B396" s="7">
        <v>2500</v>
      </c>
      <c r="C396" s="7"/>
      <c r="D396" s="7"/>
      <c r="E396" s="7">
        <v>-1</v>
      </c>
      <c r="F396" s="7">
        <v>2499</v>
      </c>
    </row>
    <row r="397" spans="1:6" x14ac:dyDescent="0.25">
      <c r="A397" s="5" t="s">
        <v>603</v>
      </c>
      <c r="B397" s="7">
        <v>2500</v>
      </c>
      <c r="C397" s="7"/>
      <c r="D397" s="7"/>
      <c r="E397" s="7">
        <v>-1</v>
      </c>
      <c r="F397" s="7">
        <v>2499</v>
      </c>
    </row>
    <row r="398" spans="1:6" x14ac:dyDescent="0.25">
      <c r="A398" s="5" t="s">
        <v>300</v>
      </c>
      <c r="B398" s="7">
        <v>2495</v>
      </c>
      <c r="C398" s="7">
        <v>37710</v>
      </c>
      <c r="D398" s="7"/>
      <c r="E398" s="7">
        <v>14.114228456913828</v>
      </c>
      <c r="F398" s="7">
        <v>40219.114228456914</v>
      </c>
    </row>
    <row r="399" spans="1:6" x14ac:dyDescent="0.25">
      <c r="A399" s="5" t="s">
        <v>604</v>
      </c>
      <c r="B399" s="7">
        <v>2490</v>
      </c>
      <c r="C399" s="7"/>
      <c r="D399" s="7"/>
      <c r="E399" s="7">
        <v>-1</v>
      </c>
      <c r="F399" s="7">
        <v>2489</v>
      </c>
    </row>
    <row r="400" spans="1:6" x14ac:dyDescent="0.25">
      <c r="A400" s="5" t="s">
        <v>571</v>
      </c>
      <c r="B400" s="7">
        <v>2437</v>
      </c>
      <c r="C400" s="7">
        <v>3831</v>
      </c>
      <c r="D400" s="7"/>
      <c r="E400" s="7">
        <v>0.57201477226097663</v>
      </c>
      <c r="F400" s="7">
        <v>6268.5720147722614</v>
      </c>
    </row>
    <row r="401" spans="1:6" x14ac:dyDescent="0.25">
      <c r="A401" s="5" t="s">
        <v>605</v>
      </c>
      <c r="B401" s="7">
        <v>2402</v>
      </c>
      <c r="C401" s="7"/>
      <c r="D401" s="7"/>
      <c r="E401" s="7">
        <v>-1</v>
      </c>
      <c r="F401" s="7">
        <v>2401</v>
      </c>
    </row>
    <row r="402" spans="1:6" x14ac:dyDescent="0.25">
      <c r="A402" s="5" t="s">
        <v>607</v>
      </c>
      <c r="B402" s="7">
        <v>2356</v>
      </c>
      <c r="C402" s="7"/>
      <c r="D402" s="7"/>
      <c r="E402" s="7">
        <v>-1</v>
      </c>
      <c r="F402" s="7">
        <v>2355</v>
      </c>
    </row>
    <row r="403" spans="1:6" x14ac:dyDescent="0.25">
      <c r="A403" s="5" t="s">
        <v>608</v>
      </c>
      <c r="B403" s="7">
        <v>2340</v>
      </c>
      <c r="C403" s="7"/>
      <c r="D403" s="7"/>
      <c r="E403" s="7">
        <v>-1</v>
      </c>
      <c r="F403" s="7">
        <v>2339</v>
      </c>
    </row>
    <row r="404" spans="1:6" x14ac:dyDescent="0.25">
      <c r="A404" s="5" t="s">
        <v>609</v>
      </c>
      <c r="B404" s="7">
        <v>2250</v>
      </c>
      <c r="C404" s="7"/>
      <c r="D404" s="7"/>
      <c r="E404" s="7">
        <v>-1</v>
      </c>
      <c r="F404" s="7">
        <v>2249</v>
      </c>
    </row>
    <row r="405" spans="1:6" x14ac:dyDescent="0.25">
      <c r="A405" s="5" t="s">
        <v>611</v>
      </c>
      <c r="B405" s="7">
        <v>2157</v>
      </c>
      <c r="C405" s="7"/>
      <c r="D405" s="7"/>
      <c r="E405" s="7">
        <v>-1</v>
      </c>
      <c r="F405" s="7">
        <v>2156</v>
      </c>
    </row>
    <row r="406" spans="1:6" x14ac:dyDescent="0.25">
      <c r="A406" s="5" t="s">
        <v>612</v>
      </c>
      <c r="B406" s="7">
        <v>2130</v>
      </c>
      <c r="C406" s="7"/>
      <c r="D406" s="7"/>
      <c r="E406" s="7">
        <v>-1</v>
      </c>
      <c r="F406" s="7">
        <v>2129</v>
      </c>
    </row>
    <row r="407" spans="1:6" x14ac:dyDescent="0.25">
      <c r="A407" s="5" t="s">
        <v>614</v>
      </c>
      <c r="B407" s="7">
        <v>2050</v>
      </c>
      <c r="C407" s="7"/>
      <c r="D407" s="7"/>
      <c r="E407" s="7">
        <v>-1</v>
      </c>
      <c r="F407" s="7">
        <v>2049</v>
      </c>
    </row>
    <row r="408" spans="1:6" x14ac:dyDescent="0.25">
      <c r="A408" s="5" t="s">
        <v>616</v>
      </c>
      <c r="B408" s="7">
        <v>1917</v>
      </c>
      <c r="C408" s="7"/>
      <c r="D408" s="7"/>
      <c r="E408" s="7">
        <v>-1</v>
      </c>
      <c r="F408" s="7">
        <v>1916</v>
      </c>
    </row>
    <row r="409" spans="1:6" x14ac:dyDescent="0.25">
      <c r="A409" s="5" t="s">
        <v>617</v>
      </c>
      <c r="B409" s="7">
        <v>1814.73</v>
      </c>
      <c r="C409" s="7">
        <v>1320</v>
      </c>
      <c r="D409" s="7"/>
      <c r="E409" s="7">
        <v>-0.27261906729926766</v>
      </c>
      <c r="F409" s="7">
        <v>3134.4573809327007</v>
      </c>
    </row>
    <row r="410" spans="1:6" x14ac:dyDescent="0.25">
      <c r="A410" s="5" t="s">
        <v>618</v>
      </c>
      <c r="B410" s="7">
        <v>1800</v>
      </c>
      <c r="C410" s="7"/>
      <c r="D410" s="7"/>
      <c r="E410" s="7">
        <v>-1</v>
      </c>
      <c r="F410" s="7">
        <v>1799</v>
      </c>
    </row>
    <row r="411" spans="1:6" x14ac:dyDescent="0.25">
      <c r="A411" s="5" t="s">
        <v>619</v>
      </c>
      <c r="B411" s="7">
        <v>1799</v>
      </c>
      <c r="C411" s="7"/>
      <c r="D411" s="7"/>
      <c r="E411" s="7">
        <v>-1</v>
      </c>
      <c r="F411" s="7">
        <v>1798</v>
      </c>
    </row>
    <row r="412" spans="1:6" x14ac:dyDescent="0.25">
      <c r="A412" s="5" t="s">
        <v>596</v>
      </c>
      <c r="B412" s="7">
        <v>1599</v>
      </c>
      <c r="C412" s="7">
        <v>2950</v>
      </c>
      <c r="D412" s="7"/>
      <c r="E412" s="7">
        <v>0.84490306441525953</v>
      </c>
      <c r="F412" s="7">
        <v>4549.8449030644151</v>
      </c>
    </row>
    <row r="413" spans="1:6" x14ac:dyDescent="0.25">
      <c r="A413" s="5" t="s">
        <v>620</v>
      </c>
      <c r="B413" s="7">
        <v>1598.85</v>
      </c>
      <c r="C413" s="7"/>
      <c r="D413" s="7"/>
      <c r="E413" s="7">
        <v>-1</v>
      </c>
      <c r="F413" s="7">
        <v>1597.85</v>
      </c>
    </row>
    <row r="414" spans="1:6" x14ac:dyDescent="0.25">
      <c r="A414" s="5" t="s">
        <v>625</v>
      </c>
      <c r="B414" s="7">
        <v>1416.67</v>
      </c>
      <c r="C414" s="7">
        <v>1153</v>
      </c>
      <c r="D414" s="7"/>
      <c r="E414" s="7">
        <v>-0.1861195620716187</v>
      </c>
      <c r="F414" s="7">
        <v>2569.4838804379283</v>
      </c>
    </row>
    <row r="415" spans="1:6" x14ac:dyDescent="0.25">
      <c r="A415" s="5" t="s">
        <v>627</v>
      </c>
      <c r="B415" s="7">
        <v>1295</v>
      </c>
      <c r="C415" s="7"/>
      <c r="D415" s="7"/>
      <c r="E415" s="7">
        <v>-1</v>
      </c>
      <c r="F415" s="7">
        <v>1294</v>
      </c>
    </row>
    <row r="416" spans="1:6" x14ac:dyDescent="0.25">
      <c r="A416" s="5" t="s">
        <v>628</v>
      </c>
      <c r="B416" s="7">
        <v>1259</v>
      </c>
      <c r="C416" s="7"/>
      <c r="D416" s="7"/>
      <c r="E416" s="7">
        <v>-1</v>
      </c>
      <c r="F416" s="7">
        <v>1258</v>
      </c>
    </row>
    <row r="417" spans="1:6" x14ac:dyDescent="0.25">
      <c r="A417" s="5" t="s">
        <v>629</v>
      </c>
      <c r="B417" s="7">
        <v>1240</v>
      </c>
      <c r="C417" s="7"/>
      <c r="D417" s="7"/>
      <c r="E417" s="7">
        <v>-1</v>
      </c>
      <c r="F417" s="7">
        <v>1239</v>
      </c>
    </row>
    <row r="418" spans="1:6" x14ac:dyDescent="0.25">
      <c r="A418" s="5" t="s">
        <v>42</v>
      </c>
      <c r="B418" s="7">
        <v>1100</v>
      </c>
      <c r="C418" s="7">
        <v>1057999</v>
      </c>
      <c r="D418" s="7"/>
      <c r="E418" s="7">
        <v>960.81727272727278</v>
      </c>
      <c r="F418" s="7">
        <v>1060059.8172727274</v>
      </c>
    </row>
    <row r="419" spans="1:6" x14ac:dyDescent="0.25">
      <c r="A419" s="5" t="s">
        <v>632</v>
      </c>
      <c r="B419" s="7">
        <v>1018.11</v>
      </c>
      <c r="C419" s="7"/>
      <c r="D419" s="7"/>
      <c r="E419" s="7">
        <v>-1</v>
      </c>
      <c r="F419" s="7">
        <v>1017.11</v>
      </c>
    </row>
    <row r="420" spans="1:6" x14ac:dyDescent="0.25">
      <c r="A420" s="5" t="s">
        <v>633</v>
      </c>
      <c r="B420" s="7">
        <v>1001.2</v>
      </c>
      <c r="C420" s="7"/>
      <c r="D420" s="7"/>
      <c r="E420" s="7">
        <v>-1</v>
      </c>
      <c r="F420" s="7">
        <v>1000.2</v>
      </c>
    </row>
    <row r="421" spans="1:6" x14ac:dyDescent="0.25">
      <c r="A421" s="5" t="s">
        <v>634</v>
      </c>
      <c r="B421" s="7">
        <v>967.17000000000007</v>
      </c>
      <c r="C421" s="7"/>
      <c r="D421" s="7"/>
      <c r="E421" s="7">
        <v>-1</v>
      </c>
      <c r="F421" s="7">
        <v>966.17000000000007</v>
      </c>
    </row>
    <row r="422" spans="1:6" x14ac:dyDescent="0.25">
      <c r="A422" s="5" t="s">
        <v>637</v>
      </c>
      <c r="B422" s="7">
        <v>915</v>
      </c>
      <c r="C422" s="7"/>
      <c r="D422" s="7"/>
      <c r="E422" s="7">
        <v>-1</v>
      </c>
      <c r="F422" s="7">
        <v>914</v>
      </c>
    </row>
    <row r="423" spans="1:6" x14ac:dyDescent="0.25">
      <c r="A423" s="5" t="s">
        <v>451</v>
      </c>
      <c r="B423" s="7">
        <v>850</v>
      </c>
      <c r="C423" s="7">
        <v>10950</v>
      </c>
      <c r="D423" s="7"/>
      <c r="E423" s="7">
        <v>11.882352941176471</v>
      </c>
      <c r="F423" s="7">
        <v>11811.882352941177</v>
      </c>
    </row>
    <row r="424" spans="1:6" x14ac:dyDescent="0.25">
      <c r="A424" s="5" t="s">
        <v>537</v>
      </c>
      <c r="B424" s="7">
        <v>830</v>
      </c>
      <c r="C424" s="7">
        <v>5145.78</v>
      </c>
      <c r="D424" s="7"/>
      <c r="E424" s="7">
        <v>5.1997349397590362</v>
      </c>
      <c r="F424" s="7">
        <v>5980.9797349397586</v>
      </c>
    </row>
    <row r="425" spans="1:6" x14ac:dyDescent="0.25">
      <c r="A425" s="5" t="s">
        <v>638</v>
      </c>
      <c r="B425" s="7">
        <v>819.5</v>
      </c>
      <c r="C425" s="7"/>
      <c r="D425" s="7"/>
      <c r="E425" s="7">
        <v>-1</v>
      </c>
      <c r="F425" s="7">
        <v>818.5</v>
      </c>
    </row>
    <row r="426" spans="1:6" x14ac:dyDescent="0.25">
      <c r="A426" s="5" t="s">
        <v>330</v>
      </c>
      <c r="B426" s="7">
        <v>750</v>
      </c>
      <c r="C426" s="7">
        <v>30000</v>
      </c>
      <c r="D426" s="7"/>
      <c r="E426" s="7">
        <v>39</v>
      </c>
      <c r="F426" s="7">
        <v>30789</v>
      </c>
    </row>
    <row r="427" spans="1:6" x14ac:dyDescent="0.25">
      <c r="A427" s="5" t="s">
        <v>639</v>
      </c>
      <c r="B427" s="7">
        <v>699</v>
      </c>
      <c r="C427" s="7"/>
      <c r="D427" s="7"/>
      <c r="E427" s="7">
        <v>-1</v>
      </c>
      <c r="F427" s="7">
        <v>698</v>
      </c>
    </row>
    <row r="428" spans="1:6" x14ac:dyDescent="0.25">
      <c r="A428" s="5" t="s">
        <v>641</v>
      </c>
      <c r="B428" s="7">
        <v>680</v>
      </c>
      <c r="C428" s="7"/>
      <c r="D428" s="7"/>
      <c r="E428" s="7">
        <v>-1</v>
      </c>
      <c r="F428" s="7">
        <v>679</v>
      </c>
    </row>
    <row r="429" spans="1:6" x14ac:dyDescent="0.25">
      <c r="A429" s="5" t="s">
        <v>642</v>
      </c>
      <c r="B429" s="7">
        <v>640</v>
      </c>
      <c r="C429" s="7"/>
      <c r="D429" s="7"/>
      <c r="E429" s="7">
        <v>-1</v>
      </c>
      <c r="F429" s="7">
        <v>639</v>
      </c>
    </row>
    <row r="430" spans="1:6" x14ac:dyDescent="0.25">
      <c r="A430" s="5" t="s">
        <v>643</v>
      </c>
      <c r="B430" s="7">
        <v>639</v>
      </c>
      <c r="C430" s="7"/>
      <c r="D430" s="7"/>
      <c r="E430" s="7">
        <v>-1</v>
      </c>
      <c r="F430" s="7">
        <v>638</v>
      </c>
    </row>
    <row r="431" spans="1:6" x14ac:dyDescent="0.25">
      <c r="A431" s="5" t="s">
        <v>645</v>
      </c>
      <c r="B431" s="7">
        <v>460</v>
      </c>
      <c r="C431" s="7"/>
      <c r="D431" s="7"/>
      <c r="E431" s="7">
        <v>-1</v>
      </c>
      <c r="F431" s="7">
        <v>459</v>
      </c>
    </row>
    <row r="432" spans="1:6" x14ac:dyDescent="0.25">
      <c r="A432" s="5" t="s">
        <v>646</v>
      </c>
      <c r="B432" s="7">
        <v>449.25</v>
      </c>
      <c r="C432" s="7"/>
      <c r="D432" s="7"/>
      <c r="E432" s="7">
        <v>-1</v>
      </c>
      <c r="F432" s="7">
        <v>448.25</v>
      </c>
    </row>
    <row r="433" spans="1:6" x14ac:dyDescent="0.25">
      <c r="A433" s="5" t="s">
        <v>647</v>
      </c>
      <c r="B433" s="7">
        <v>430</v>
      </c>
      <c r="C433" s="7"/>
      <c r="D433" s="7"/>
      <c r="E433" s="7">
        <v>-1</v>
      </c>
      <c r="F433" s="7">
        <v>429</v>
      </c>
    </row>
    <row r="434" spans="1:6" x14ac:dyDescent="0.25">
      <c r="A434" s="5" t="s">
        <v>518</v>
      </c>
      <c r="B434" s="7">
        <v>284</v>
      </c>
      <c r="C434" s="7">
        <v>6093</v>
      </c>
      <c r="D434" s="7"/>
      <c r="E434" s="7">
        <v>20.454225352112676</v>
      </c>
      <c r="F434" s="7">
        <v>6397.4542253521131</v>
      </c>
    </row>
    <row r="435" spans="1:6" x14ac:dyDescent="0.25">
      <c r="A435" s="5" t="s">
        <v>650</v>
      </c>
      <c r="B435" s="7">
        <v>259</v>
      </c>
      <c r="C435" s="7"/>
      <c r="D435" s="7"/>
      <c r="E435" s="7">
        <v>-1</v>
      </c>
      <c r="F435" s="7">
        <v>258</v>
      </c>
    </row>
    <row r="436" spans="1:6" x14ac:dyDescent="0.25">
      <c r="A436" s="5" t="s">
        <v>651</v>
      </c>
      <c r="B436" s="7">
        <v>206</v>
      </c>
      <c r="C436" s="7"/>
      <c r="D436" s="7"/>
      <c r="E436" s="7">
        <v>-1</v>
      </c>
      <c r="F436" s="7">
        <v>205</v>
      </c>
    </row>
    <row r="437" spans="1:6" x14ac:dyDescent="0.25">
      <c r="A437" s="5" t="s">
        <v>652</v>
      </c>
      <c r="B437" s="7">
        <v>55</v>
      </c>
      <c r="C437" s="7"/>
      <c r="D437" s="7"/>
      <c r="E437" s="7">
        <v>-1</v>
      </c>
      <c r="F437" s="7">
        <v>54</v>
      </c>
    </row>
    <row r="438" spans="1:6" x14ac:dyDescent="0.25">
      <c r="A438" s="5" t="s">
        <v>653</v>
      </c>
      <c r="B438" s="7">
        <v>0.25</v>
      </c>
      <c r="C438" s="7"/>
      <c r="D438" s="7"/>
      <c r="E438" s="7">
        <v>-1</v>
      </c>
      <c r="F438" s="7">
        <v>-0.75</v>
      </c>
    </row>
    <row r="439" spans="1:6" x14ac:dyDescent="0.25">
      <c r="A439" s="5" t="s">
        <v>389</v>
      </c>
      <c r="B439" s="7"/>
      <c r="C439" s="7">
        <v>18966</v>
      </c>
      <c r="D439" s="7"/>
      <c r="E439" s="7" t="e">
        <v>#DIV/0!</v>
      </c>
      <c r="F439" s="7" t="e">
        <v>#DIV/0!</v>
      </c>
    </row>
    <row r="440" spans="1:6" x14ac:dyDescent="0.25">
      <c r="A440" s="5" t="s">
        <v>447</v>
      </c>
      <c r="B440" s="7"/>
      <c r="C440" s="7">
        <v>11100</v>
      </c>
      <c r="D440" s="7"/>
      <c r="E440" s="7" t="e">
        <v>#DIV/0!</v>
      </c>
      <c r="F440" s="7" t="e">
        <v>#DIV/0!</v>
      </c>
    </row>
    <row r="441" spans="1:6" x14ac:dyDescent="0.25">
      <c r="A441" s="5" t="s">
        <v>675</v>
      </c>
      <c r="B441" s="7"/>
      <c r="C441" s="7">
        <v>0</v>
      </c>
      <c r="D441" s="7"/>
      <c r="E441" s="7" t="e">
        <v>#DIV/0!</v>
      </c>
      <c r="F441" s="7" t="e">
        <v>#DIV/0!</v>
      </c>
    </row>
    <row r="442" spans="1:6" x14ac:dyDescent="0.25">
      <c r="A442" s="5" t="s">
        <v>728</v>
      </c>
      <c r="B442" s="7"/>
      <c r="C442" s="7">
        <v>0</v>
      </c>
      <c r="D442" s="7"/>
      <c r="E442" s="7" t="e">
        <v>#DIV/0!</v>
      </c>
      <c r="F442" s="7" t="e">
        <v>#DIV/0!</v>
      </c>
    </row>
    <row r="443" spans="1:6" x14ac:dyDescent="0.25">
      <c r="A443" s="5" t="s">
        <v>757</v>
      </c>
      <c r="B443" s="7">
        <v>0</v>
      </c>
      <c r="C443" s="7">
        <v>0</v>
      </c>
      <c r="D443" s="7"/>
      <c r="E443" s="7" t="e">
        <v>#DIV/0!</v>
      </c>
      <c r="F443" s="7" t="e">
        <v>#DIV/0!</v>
      </c>
    </row>
    <row r="444" spans="1:6" x14ac:dyDescent="0.25">
      <c r="A444" s="5" t="s">
        <v>299</v>
      </c>
      <c r="B444" s="7">
        <v>0</v>
      </c>
      <c r="C444" s="7">
        <v>38000</v>
      </c>
      <c r="D444" s="7"/>
      <c r="E444" s="7" t="e">
        <v>#DIV/0!</v>
      </c>
      <c r="F444" s="7" t="e">
        <v>#DIV/0!</v>
      </c>
    </row>
    <row r="445" spans="1:6" x14ac:dyDescent="0.25">
      <c r="A445" s="5" t="s">
        <v>14</v>
      </c>
      <c r="B445" s="7"/>
      <c r="C445" s="7">
        <v>3440000</v>
      </c>
      <c r="D445" s="7"/>
      <c r="E445" s="7" t="e">
        <v>#DIV/0!</v>
      </c>
      <c r="F445" s="7" t="e">
        <v>#DIV/0!</v>
      </c>
    </row>
    <row r="446" spans="1:6" x14ac:dyDescent="0.25">
      <c r="A446" s="5" t="s">
        <v>657</v>
      </c>
      <c r="B446" s="7">
        <v>0</v>
      </c>
      <c r="C446" s="7">
        <v>0</v>
      </c>
      <c r="D446" s="7"/>
      <c r="E446" s="7" t="e">
        <v>#DIV/0!</v>
      </c>
      <c r="F446" s="7" t="e">
        <v>#DIV/0!</v>
      </c>
    </row>
    <row r="447" spans="1:6" x14ac:dyDescent="0.25">
      <c r="A447" s="5" t="s">
        <v>450</v>
      </c>
      <c r="B447" s="7"/>
      <c r="C447" s="7">
        <v>11007.86</v>
      </c>
      <c r="D447" s="7"/>
      <c r="E447" s="7" t="e">
        <v>#DIV/0!</v>
      </c>
      <c r="F447" s="7" t="e">
        <v>#DIV/0!</v>
      </c>
    </row>
    <row r="448" spans="1:6" x14ac:dyDescent="0.25">
      <c r="A448" s="5" t="s">
        <v>462</v>
      </c>
      <c r="B448" s="7"/>
      <c r="C448" s="7">
        <v>10150</v>
      </c>
      <c r="D448" s="7"/>
      <c r="E448" s="7" t="e">
        <v>#DIV/0!</v>
      </c>
      <c r="F448" s="7" t="e">
        <v>#DIV/0!</v>
      </c>
    </row>
    <row r="449" spans="1:6" x14ac:dyDescent="0.25">
      <c r="A449" s="5" t="s">
        <v>573</v>
      </c>
      <c r="B449" s="7"/>
      <c r="C449" s="7">
        <v>3781.03</v>
      </c>
      <c r="D449" s="7"/>
      <c r="E449" s="7" t="e">
        <v>#DIV/0!</v>
      </c>
      <c r="F449" s="7" t="e">
        <v>#DIV/0!</v>
      </c>
    </row>
    <row r="450" spans="1:6" x14ac:dyDescent="0.25">
      <c r="A450" s="5" t="s">
        <v>139</v>
      </c>
      <c r="B450" s="7"/>
      <c r="C450" s="7">
        <v>190000</v>
      </c>
      <c r="D450" s="7"/>
      <c r="E450" s="7" t="e">
        <v>#DIV/0!</v>
      </c>
      <c r="F450" s="7" t="e">
        <v>#DIV/0!</v>
      </c>
    </row>
    <row r="451" spans="1:6" x14ac:dyDescent="0.25">
      <c r="A451" s="5" t="s">
        <v>703</v>
      </c>
      <c r="B451" s="7"/>
      <c r="C451" s="7">
        <v>0</v>
      </c>
      <c r="D451" s="7"/>
      <c r="E451" s="7" t="e">
        <v>#DIV/0!</v>
      </c>
      <c r="F451" s="7" t="e">
        <v>#DIV/0!</v>
      </c>
    </row>
    <row r="452" spans="1:6" x14ac:dyDescent="0.25">
      <c r="A452" s="5" t="s">
        <v>673</v>
      </c>
      <c r="B452" s="7">
        <v>0</v>
      </c>
      <c r="C452" s="7">
        <v>0</v>
      </c>
      <c r="D452" s="7"/>
      <c r="E452" s="7" t="e">
        <v>#DIV/0!</v>
      </c>
      <c r="F452" s="7" t="e">
        <v>#DIV/0!</v>
      </c>
    </row>
    <row r="453" spans="1:6" x14ac:dyDescent="0.25">
      <c r="A453" s="5" t="s">
        <v>752</v>
      </c>
      <c r="B453" s="7">
        <v>0</v>
      </c>
      <c r="C453" s="7">
        <v>0</v>
      </c>
      <c r="D453" s="7"/>
      <c r="E453" s="7" t="e">
        <v>#DIV/0!</v>
      </c>
      <c r="F453" s="7" t="e">
        <v>#DIV/0!</v>
      </c>
    </row>
    <row r="454" spans="1:6" x14ac:dyDescent="0.25">
      <c r="A454" s="5" t="s">
        <v>503</v>
      </c>
      <c r="B454" s="7"/>
      <c r="C454" s="7">
        <v>6858</v>
      </c>
      <c r="D454" s="7"/>
      <c r="E454" s="7" t="e">
        <v>#DIV/0!</v>
      </c>
      <c r="F454" s="7" t="e">
        <v>#DIV/0!</v>
      </c>
    </row>
    <row r="455" spans="1:6" x14ac:dyDescent="0.25">
      <c r="A455" s="5" t="s">
        <v>531</v>
      </c>
      <c r="B455" s="7"/>
      <c r="C455" s="7">
        <v>5505</v>
      </c>
      <c r="D455" s="7"/>
      <c r="E455" s="7" t="e">
        <v>#DIV/0!</v>
      </c>
      <c r="F455" s="7" t="e">
        <v>#DIV/0!</v>
      </c>
    </row>
    <row r="456" spans="1:6" x14ac:dyDescent="0.25">
      <c r="A456" s="5" t="s">
        <v>181</v>
      </c>
      <c r="B456" s="7"/>
      <c r="C456" s="7"/>
      <c r="D456" s="7">
        <v>123350</v>
      </c>
      <c r="E456" s="7" t="e">
        <v>#DIV/0!</v>
      </c>
      <c r="F456" s="7" t="e">
        <v>#DIV/0!</v>
      </c>
    </row>
    <row r="457" spans="1:6" x14ac:dyDescent="0.25">
      <c r="A457" s="5" t="s">
        <v>197</v>
      </c>
      <c r="B457" s="7"/>
      <c r="C457" s="7">
        <v>101600</v>
      </c>
      <c r="D457" s="7"/>
      <c r="E457" s="7" t="e">
        <v>#DIV/0!</v>
      </c>
      <c r="F457" s="7" t="e">
        <v>#DIV/0!</v>
      </c>
    </row>
    <row r="458" spans="1:6" x14ac:dyDescent="0.25">
      <c r="A458" s="5" t="s">
        <v>723</v>
      </c>
      <c r="B458" s="7">
        <v>0</v>
      </c>
      <c r="C458" s="7"/>
      <c r="D458" s="7"/>
      <c r="E458" s="7" t="e">
        <v>#DIV/0!</v>
      </c>
      <c r="F458" s="7" t="e">
        <v>#DIV/0!</v>
      </c>
    </row>
    <row r="459" spans="1:6" x14ac:dyDescent="0.25">
      <c r="A459" s="5" t="s">
        <v>743</v>
      </c>
      <c r="B459" s="7">
        <v>0</v>
      </c>
      <c r="C459" s="7"/>
      <c r="D459" s="7"/>
      <c r="E459" s="7" t="e">
        <v>#DIV/0!</v>
      </c>
      <c r="F459" s="7" t="e">
        <v>#DIV/0!</v>
      </c>
    </row>
    <row r="460" spans="1:6" x14ac:dyDescent="0.25">
      <c r="A460" s="5" t="s">
        <v>382</v>
      </c>
      <c r="B460" s="7"/>
      <c r="C460" s="7">
        <v>19449.990000000002</v>
      </c>
      <c r="D460" s="7"/>
      <c r="E460" s="7" t="e">
        <v>#DIV/0!</v>
      </c>
      <c r="F460" s="7" t="e">
        <v>#DIV/0!</v>
      </c>
    </row>
    <row r="461" spans="1:6" x14ac:dyDescent="0.25">
      <c r="A461" s="5" t="s">
        <v>748</v>
      </c>
      <c r="B461" s="7"/>
      <c r="C461" s="7">
        <v>0</v>
      </c>
      <c r="D461" s="7"/>
      <c r="E461" s="7" t="e">
        <v>#DIV/0!</v>
      </c>
      <c r="F461" s="7" t="e">
        <v>#DIV/0!</v>
      </c>
    </row>
    <row r="462" spans="1:6" x14ac:dyDescent="0.25">
      <c r="A462" s="5" t="s">
        <v>718</v>
      </c>
      <c r="B462" s="7"/>
      <c r="C462" s="7">
        <v>0</v>
      </c>
      <c r="D462" s="7"/>
      <c r="E462" s="7" t="e">
        <v>#DIV/0!</v>
      </c>
      <c r="F462" s="7" t="e">
        <v>#DIV/0!</v>
      </c>
    </row>
    <row r="463" spans="1:6" x14ac:dyDescent="0.25">
      <c r="A463" s="5" t="s">
        <v>441</v>
      </c>
      <c r="B463" s="7"/>
      <c r="C463" s="7">
        <v>11810</v>
      </c>
      <c r="D463" s="7"/>
      <c r="E463" s="7" t="e">
        <v>#DIV/0!</v>
      </c>
      <c r="F463" s="7" t="e">
        <v>#DIV/0!</v>
      </c>
    </row>
    <row r="464" spans="1:6" x14ac:dyDescent="0.25">
      <c r="A464" s="5" t="s">
        <v>287</v>
      </c>
      <c r="B464" s="7"/>
      <c r="C464" s="7">
        <v>44000</v>
      </c>
      <c r="D464" s="7"/>
      <c r="E464" s="7" t="e">
        <v>#DIV/0!</v>
      </c>
      <c r="F464" s="7" t="e">
        <v>#DIV/0!</v>
      </c>
    </row>
    <row r="465" spans="1:6" x14ac:dyDescent="0.25">
      <c r="A465" s="5" t="s">
        <v>12</v>
      </c>
      <c r="B465" s="7"/>
      <c r="C465" s="7">
        <v>2239000</v>
      </c>
      <c r="D465" s="7">
        <v>3580020</v>
      </c>
      <c r="E465" s="7" t="e">
        <v>#DIV/0!</v>
      </c>
      <c r="F465" s="7" t="e">
        <v>#DIV/0!</v>
      </c>
    </row>
    <row r="466" spans="1:6" x14ac:dyDescent="0.25">
      <c r="A466" s="5" t="s">
        <v>700</v>
      </c>
      <c r="B466" s="7"/>
      <c r="C466" s="7">
        <v>0</v>
      </c>
      <c r="D466" s="7"/>
      <c r="E466" s="7" t="e">
        <v>#DIV/0!</v>
      </c>
      <c r="F466" s="7" t="e">
        <v>#DIV/0!</v>
      </c>
    </row>
    <row r="467" spans="1:6" x14ac:dyDescent="0.25">
      <c r="A467" s="5" t="s">
        <v>15</v>
      </c>
      <c r="B467" s="7"/>
      <c r="C467" s="7">
        <v>2849039.9101999998</v>
      </c>
      <c r="D467" s="7">
        <v>372166.26</v>
      </c>
      <c r="E467" s="7" t="e">
        <v>#DIV/0!</v>
      </c>
      <c r="F467" s="7" t="e">
        <v>#DIV/0!</v>
      </c>
    </row>
    <row r="468" spans="1:6" x14ac:dyDescent="0.25">
      <c r="A468" s="5" t="s">
        <v>742</v>
      </c>
      <c r="B468" s="7">
        <v>0</v>
      </c>
      <c r="C468" s="7"/>
      <c r="D468" s="7"/>
      <c r="E468" s="7" t="e">
        <v>#DIV/0!</v>
      </c>
      <c r="F468" s="7" t="e">
        <v>#DIV/0!</v>
      </c>
    </row>
    <row r="469" spans="1:6" x14ac:dyDescent="0.25">
      <c r="A469" s="5" t="s">
        <v>494</v>
      </c>
      <c r="B469" s="7"/>
      <c r="C469" s="7">
        <v>7235</v>
      </c>
      <c r="D469" s="7"/>
      <c r="E469" s="7" t="e">
        <v>#DIV/0!</v>
      </c>
      <c r="F469" s="7" t="e">
        <v>#DIV/0!</v>
      </c>
    </row>
    <row r="470" spans="1:6" x14ac:dyDescent="0.25">
      <c r="A470" s="5" t="s">
        <v>496</v>
      </c>
      <c r="B470" s="7"/>
      <c r="C470" s="7">
        <v>7170</v>
      </c>
      <c r="D470" s="7"/>
      <c r="E470" s="7" t="e">
        <v>#DIV/0!</v>
      </c>
      <c r="F470" s="7" t="e">
        <v>#DIV/0!</v>
      </c>
    </row>
    <row r="471" spans="1:6" x14ac:dyDescent="0.25">
      <c r="A471" s="5" t="s">
        <v>381</v>
      </c>
      <c r="B471" s="7">
        <v>0</v>
      </c>
      <c r="C471" s="7">
        <v>19560.71</v>
      </c>
      <c r="D471" s="7"/>
      <c r="E471" s="7" t="e">
        <v>#DIV/0!</v>
      </c>
      <c r="F471" s="7" t="e">
        <v>#DIV/0!</v>
      </c>
    </row>
    <row r="472" spans="1:6" x14ac:dyDescent="0.25">
      <c r="A472" s="5" t="s">
        <v>719</v>
      </c>
      <c r="B472" s="7">
        <v>0</v>
      </c>
      <c r="C472" s="7"/>
      <c r="D472" s="7"/>
      <c r="E472" s="7" t="e">
        <v>#DIV/0!</v>
      </c>
      <c r="F472" s="7" t="e">
        <v>#DIV/0!</v>
      </c>
    </row>
    <row r="473" spans="1:6" x14ac:dyDescent="0.25">
      <c r="A473" s="5" t="s">
        <v>649</v>
      </c>
      <c r="B473" s="7"/>
      <c r="C473" s="7">
        <v>312.8</v>
      </c>
      <c r="D473" s="7"/>
      <c r="E473" s="7" t="e">
        <v>#DIV/0!</v>
      </c>
      <c r="F473" s="7" t="e">
        <v>#DIV/0!</v>
      </c>
    </row>
    <row r="474" spans="1:6" x14ac:dyDescent="0.25">
      <c r="A474" s="5" t="s">
        <v>474</v>
      </c>
      <c r="B474" s="7"/>
      <c r="C474" s="7">
        <v>9398.4901800000007</v>
      </c>
      <c r="D474" s="7"/>
      <c r="E474" s="7" t="e">
        <v>#DIV/0!</v>
      </c>
      <c r="F474" s="7" t="e">
        <v>#DIV/0!</v>
      </c>
    </row>
    <row r="475" spans="1:6" x14ac:dyDescent="0.25">
      <c r="A475" s="5" t="s">
        <v>559</v>
      </c>
      <c r="B475" s="7"/>
      <c r="C475" s="7">
        <v>4199</v>
      </c>
      <c r="D475" s="7"/>
      <c r="E475" s="7" t="e">
        <v>#DIV/0!</v>
      </c>
      <c r="F475" s="7" t="e">
        <v>#DIV/0!</v>
      </c>
    </row>
    <row r="476" spans="1:6" x14ac:dyDescent="0.25">
      <c r="A476" s="5" t="s">
        <v>464</v>
      </c>
      <c r="B476" s="7">
        <v>0</v>
      </c>
      <c r="C476" s="7">
        <v>10000</v>
      </c>
      <c r="D476" s="7"/>
      <c r="E476" s="7" t="e">
        <v>#DIV/0!</v>
      </c>
      <c r="F476" s="7" t="e">
        <v>#DIV/0!</v>
      </c>
    </row>
    <row r="477" spans="1:6" x14ac:dyDescent="0.25">
      <c r="A477" s="5" t="s">
        <v>681</v>
      </c>
      <c r="B477" s="7">
        <v>0</v>
      </c>
      <c r="C477" s="7"/>
      <c r="D477" s="7"/>
      <c r="E477" s="7" t="e">
        <v>#DIV/0!</v>
      </c>
      <c r="F477" s="7" t="e">
        <v>#DIV/0!</v>
      </c>
    </row>
    <row r="478" spans="1:6" x14ac:dyDescent="0.25">
      <c r="A478" s="5" t="s">
        <v>481</v>
      </c>
      <c r="B478" s="7"/>
      <c r="C478" s="7"/>
      <c r="D478" s="7">
        <v>8600</v>
      </c>
      <c r="E478" s="7" t="e">
        <v>#DIV/0!</v>
      </c>
      <c r="F478" s="7" t="e">
        <v>#DIV/0!</v>
      </c>
    </row>
    <row r="479" spans="1:6" x14ac:dyDescent="0.25">
      <c r="A479" s="5" t="s">
        <v>207</v>
      </c>
      <c r="B479" s="7">
        <v>0</v>
      </c>
      <c r="C479" s="7">
        <v>90000</v>
      </c>
      <c r="D479" s="7"/>
      <c r="E479" s="7" t="e">
        <v>#DIV/0!</v>
      </c>
      <c r="F479" s="7" t="e">
        <v>#DIV/0!</v>
      </c>
    </row>
    <row r="480" spans="1:6" x14ac:dyDescent="0.25">
      <c r="A480" s="5" t="s">
        <v>385</v>
      </c>
      <c r="B480" s="7"/>
      <c r="C480" s="7">
        <v>19000</v>
      </c>
      <c r="D480" s="7"/>
      <c r="E480" s="7" t="e">
        <v>#DIV/0!</v>
      </c>
      <c r="F480" s="7" t="e">
        <v>#DIV/0!</v>
      </c>
    </row>
    <row r="481" spans="1:6" x14ac:dyDescent="0.25">
      <c r="A481" s="5" t="s">
        <v>141</v>
      </c>
      <c r="B481" s="7"/>
      <c r="C481" s="7">
        <v>188518</v>
      </c>
      <c r="D481" s="7"/>
      <c r="E481" s="7" t="e">
        <v>#DIV/0!</v>
      </c>
      <c r="F481" s="7" t="e">
        <v>#DIV/0!</v>
      </c>
    </row>
    <row r="482" spans="1:6" x14ac:dyDescent="0.25">
      <c r="A482" s="5" t="s">
        <v>263</v>
      </c>
      <c r="B482" s="7"/>
      <c r="C482" s="7">
        <v>55047.97</v>
      </c>
      <c r="D482" s="7"/>
      <c r="E482" s="7" t="e">
        <v>#DIV/0!</v>
      </c>
      <c r="F482" s="7" t="e">
        <v>#DIV/0!</v>
      </c>
    </row>
    <row r="483" spans="1:6" x14ac:dyDescent="0.25">
      <c r="A483" s="5" t="s">
        <v>178</v>
      </c>
      <c r="B483" s="7">
        <v>0</v>
      </c>
      <c r="C483" s="7">
        <v>126000</v>
      </c>
      <c r="D483" s="7"/>
      <c r="E483" s="7" t="e">
        <v>#DIV/0!</v>
      </c>
      <c r="F483" s="7" t="e">
        <v>#DIV/0!</v>
      </c>
    </row>
    <row r="484" spans="1:6" x14ac:dyDescent="0.25">
      <c r="A484" s="5" t="s">
        <v>312</v>
      </c>
      <c r="B484" s="7"/>
      <c r="C484" s="7">
        <v>34827</v>
      </c>
      <c r="D484" s="7"/>
      <c r="E484" s="7" t="e">
        <v>#DIV/0!</v>
      </c>
      <c r="F484" s="7" t="e">
        <v>#DIV/0!</v>
      </c>
    </row>
    <row r="485" spans="1:6" x14ac:dyDescent="0.25">
      <c r="A485" s="5" t="s">
        <v>668</v>
      </c>
      <c r="B485" s="7">
        <v>0</v>
      </c>
      <c r="C485" s="7">
        <v>0</v>
      </c>
      <c r="D485" s="7"/>
      <c r="E485" s="7" t="e">
        <v>#DIV/0!</v>
      </c>
      <c r="F485" s="7" t="e">
        <v>#DIV/0!</v>
      </c>
    </row>
    <row r="486" spans="1:6" x14ac:dyDescent="0.25">
      <c r="A486" s="5" t="s">
        <v>722</v>
      </c>
      <c r="B486" s="7">
        <v>0</v>
      </c>
      <c r="C486" s="7"/>
      <c r="D486" s="7"/>
      <c r="E486" s="7" t="e">
        <v>#DIV/0!</v>
      </c>
      <c r="F486" s="7" t="e">
        <v>#DIV/0!</v>
      </c>
    </row>
    <row r="487" spans="1:6" x14ac:dyDescent="0.25">
      <c r="A487" s="5" t="s">
        <v>410</v>
      </c>
      <c r="B487" s="7">
        <v>0</v>
      </c>
      <c r="C487" s="7">
        <v>15847.9</v>
      </c>
      <c r="D487" s="7"/>
      <c r="E487" s="7" t="e">
        <v>#DIV/0!</v>
      </c>
      <c r="F487" s="7" t="e">
        <v>#DIV/0!</v>
      </c>
    </row>
    <row r="488" spans="1:6" x14ac:dyDescent="0.25">
      <c r="A488" s="5" t="s">
        <v>466</v>
      </c>
      <c r="B488" s="7"/>
      <c r="C488" s="7">
        <v>9873.85</v>
      </c>
      <c r="D488" s="7"/>
      <c r="E488" s="7" t="e">
        <v>#DIV/0!</v>
      </c>
      <c r="F488" s="7" t="e">
        <v>#DIV/0!</v>
      </c>
    </row>
    <row r="489" spans="1:6" x14ac:dyDescent="0.25">
      <c r="A489" s="5" t="s">
        <v>663</v>
      </c>
      <c r="B489" s="7"/>
      <c r="C489" s="7">
        <v>0</v>
      </c>
      <c r="D489" s="7"/>
      <c r="E489" s="7" t="e">
        <v>#DIV/0!</v>
      </c>
      <c r="F489" s="7" t="e">
        <v>#DIV/0!</v>
      </c>
    </row>
    <row r="490" spans="1:6" x14ac:dyDescent="0.25">
      <c r="A490" s="5" t="s">
        <v>589</v>
      </c>
      <c r="B490" s="7">
        <v>0</v>
      </c>
      <c r="C490" s="7">
        <v>3333</v>
      </c>
      <c r="D490" s="7"/>
      <c r="E490" s="7" t="e">
        <v>#DIV/0!</v>
      </c>
      <c r="F490" s="7" t="e">
        <v>#DIV/0!</v>
      </c>
    </row>
    <row r="491" spans="1:6" x14ac:dyDescent="0.25">
      <c r="A491" s="5" t="s">
        <v>217</v>
      </c>
      <c r="B491" s="7"/>
      <c r="C491" s="7">
        <v>81200</v>
      </c>
      <c r="D491" s="7"/>
      <c r="E491" s="7" t="e">
        <v>#DIV/0!</v>
      </c>
      <c r="F491" s="7" t="e">
        <v>#DIV/0!</v>
      </c>
    </row>
    <row r="492" spans="1:6" x14ac:dyDescent="0.25">
      <c r="A492" s="5" t="s">
        <v>426</v>
      </c>
      <c r="B492" s="7"/>
      <c r="C492" s="7">
        <v>13337.05</v>
      </c>
      <c r="D492" s="7"/>
      <c r="E492" s="7" t="e">
        <v>#DIV/0!</v>
      </c>
      <c r="F492" s="7" t="e">
        <v>#DIV/0!</v>
      </c>
    </row>
    <row r="493" spans="1:6" x14ac:dyDescent="0.25">
      <c r="A493" s="5" t="s">
        <v>615</v>
      </c>
      <c r="B493" s="7">
        <v>0</v>
      </c>
      <c r="C493" s="7">
        <v>1931.1</v>
      </c>
      <c r="D493" s="7"/>
      <c r="E493" s="7" t="e">
        <v>#DIV/0!</v>
      </c>
      <c r="F493" s="7" t="e">
        <v>#DIV/0!</v>
      </c>
    </row>
    <row r="494" spans="1:6" x14ac:dyDescent="0.25">
      <c r="A494" s="5" t="s">
        <v>104</v>
      </c>
      <c r="B494" s="7"/>
      <c r="C494" s="7">
        <v>366621</v>
      </c>
      <c r="D494" s="7"/>
      <c r="E494" s="7" t="e">
        <v>#DIV/0!</v>
      </c>
      <c r="F494" s="7" t="e">
        <v>#DIV/0!</v>
      </c>
    </row>
    <row r="495" spans="1:6" x14ac:dyDescent="0.25">
      <c r="A495" s="5" t="s">
        <v>127</v>
      </c>
      <c r="B495" s="7"/>
      <c r="C495" s="7">
        <v>227114.83</v>
      </c>
      <c r="D495" s="7"/>
      <c r="E495" s="7" t="e">
        <v>#DIV/0!</v>
      </c>
      <c r="F495" s="7" t="e">
        <v>#DIV/0!</v>
      </c>
    </row>
    <row r="496" spans="1:6" x14ac:dyDescent="0.25">
      <c r="A496" s="5" t="s">
        <v>86</v>
      </c>
      <c r="B496" s="7"/>
      <c r="C496" s="7">
        <v>477100</v>
      </c>
      <c r="D496" s="7"/>
      <c r="E496" s="7" t="e">
        <v>#DIV/0!</v>
      </c>
      <c r="F496" s="7" t="e">
        <v>#DIV/0!</v>
      </c>
    </row>
    <row r="497" spans="1:6" x14ac:dyDescent="0.25">
      <c r="A497" s="5" t="s">
        <v>536</v>
      </c>
      <c r="B497" s="7"/>
      <c r="C497" s="7">
        <v>5200</v>
      </c>
      <c r="D497" s="7"/>
      <c r="E497" s="7" t="e">
        <v>#DIV/0!</v>
      </c>
      <c r="F497" s="7" t="e">
        <v>#DIV/0!</v>
      </c>
    </row>
    <row r="498" spans="1:6" x14ac:dyDescent="0.25">
      <c r="A498" s="5" t="s">
        <v>470</v>
      </c>
      <c r="B498" s="7"/>
      <c r="C498" s="7">
        <v>9645</v>
      </c>
      <c r="D498" s="7"/>
      <c r="E498" s="7" t="e">
        <v>#DIV/0!</v>
      </c>
      <c r="F498" s="7" t="e">
        <v>#DIV/0!</v>
      </c>
    </row>
    <row r="499" spans="1:6" x14ac:dyDescent="0.25">
      <c r="A499" s="5" t="s">
        <v>286</v>
      </c>
      <c r="B499" s="7"/>
      <c r="C499" s="7">
        <v>44070</v>
      </c>
      <c r="D499" s="7"/>
      <c r="E499" s="7" t="e">
        <v>#DIV/0!</v>
      </c>
      <c r="F499" s="7" t="e">
        <v>#DIV/0!</v>
      </c>
    </row>
    <row r="500" spans="1:6" x14ac:dyDescent="0.25">
      <c r="A500" s="5" t="s">
        <v>726</v>
      </c>
      <c r="B500" s="7">
        <v>0</v>
      </c>
      <c r="C500" s="7"/>
      <c r="D500" s="7"/>
      <c r="E500" s="7" t="e">
        <v>#DIV/0!</v>
      </c>
      <c r="F500" s="7" t="e">
        <v>#DIV/0!</v>
      </c>
    </row>
    <row r="501" spans="1:6" x14ac:dyDescent="0.25">
      <c r="A501" s="5" t="s">
        <v>125</v>
      </c>
      <c r="B501" s="7"/>
      <c r="C501" s="7">
        <v>234670</v>
      </c>
      <c r="D501" s="7"/>
      <c r="E501" s="7" t="e">
        <v>#DIV/0!</v>
      </c>
      <c r="F501" s="7" t="e">
        <v>#DIV/0!</v>
      </c>
    </row>
    <row r="502" spans="1:6" x14ac:dyDescent="0.25">
      <c r="A502" s="5" t="s">
        <v>732</v>
      </c>
      <c r="B502" s="7"/>
      <c r="C502" s="7">
        <v>0</v>
      </c>
      <c r="D502" s="7"/>
      <c r="E502" s="7" t="e">
        <v>#DIV/0!</v>
      </c>
      <c r="F502" s="7" t="e">
        <v>#DIV/0!</v>
      </c>
    </row>
    <row r="503" spans="1:6" x14ac:dyDescent="0.25">
      <c r="A503" s="5" t="s">
        <v>358</v>
      </c>
      <c r="B503" s="7"/>
      <c r="C503" s="7">
        <v>24000</v>
      </c>
      <c r="D503" s="7"/>
      <c r="E503" s="7" t="e">
        <v>#DIV/0!</v>
      </c>
      <c r="F503" s="7" t="e">
        <v>#DIV/0!</v>
      </c>
    </row>
    <row r="504" spans="1:6" x14ac:dyDescent="0.25">
      <c r="A504" s="5" t="s">
        <v>729</v>
      </c>
      <c r="B504" s="7"/>
      <c r="C504" s="7">
        <v>0</v>
      </c>
      <c r="D504" s="7"/>
      <c r="E504" s="7" t="e">
        <v>#DIV/0!</v>
      </c>
      <c r="F504" s="7" t="e">
        <v>#DIV/0!</v>
      </c>
    </row>
    <row r="505" spans="1:6" x14ac:dyDescent="0.25">
      <c r="A505" s="5" t="s">
        <v>416</v>
      </c>
      <c r="B505" s="7"/>
      <c r="C505" s="7">
        <v>15000</v>
      </c>
      <c r="D505" s="7"/>
      <c r="E505" s="7" t="e">
        <v>#DIV/0!</v>
      </c>
      <c r="F505" s="7" t="e">
        <v>#DIV/0!</v>
      </c>
    </row>
    <row r="506" spans="1:6" x14ac:dyDescent="0.25">
      <c r="A506" s="5" t="s">
        <v>223</v>
      </c>
      <c r="B506" s="7"/>
      <c r="C506" s="7">
        <v>78646.05</v>
      </c>
      <c r="D506" s="7"/>
      <c r="E506" s="7" t="e">
        <v>#DIV/0!</v>
      </c>
      <c r="F506" s="7" t="e">
        <v>#DIV/0!</v>
      </c>
    </row>
    <row r="507" spans="1:6" x14ac:dyDescent="0.25">
      <c r="A507" s="5" t="s">
        <v>159</v>
      </c>
      <c r="B507" s="7"/>
      <c r="C507" s="7">
        <v>154150</v>
      </c>
      <c r="D507" s="7"/>
      <c r="E507" s="7" t="e">
        <v>#DIV/0!</v>
      </c>
      <c r="F507" s="7" t="e">
        <v>#DIV/0!</v>
      </c>
    </row>
    <row r="508" spans="1:6" x14ac:dyDescent="0.25">
      <c r="A508" s="5" t="s">
        <v>754</v>
      </c>
      <c r="B508" s="7"/>
      <c r="C508" s="7">
        <v>0</v>
      </c>
      <c r="D508" s="7"/>
      <c r="E508" s="7" t="e">
        <v>#DIV/0!</v>
      </c>
      <c r="F508" s="7" t="e">
        <v>#DIV/0!</v>
      </c>
    </row>
    <row r="509" spans="1:6" x14ac:dyDescent="0.25">
      <c r="A509" s="5" t="s">
        <v>222</v>
      </c>
      <c r="B509" s="7">
        <v>0</v>
      </c>
      <c r="C509" s="7">
        <v>79000</v>
      </c>
      <c r="D509" s="7"/>
      <c r="E509" s="7" t="e">
        <v>#DIV/0!</v>
      </c>
      <c r="F509" s="7" t="e">
        <v>#DIV/0!</v>
      </c>
    </row>
    <row r="510" spans="1:6" x14ac:dyDescent="0.25">
      <c r="A510" s="5" t="s">
        <v>599</v>
      </c>
      <c r="B510" s="7"/>
      <c r="C510" s="7">
        <v>2687.1</v>
      </c>
      <c r="D510" s="7"/>
      <c r="E510" s="7" t="e">
        <v>#DIV/0!</v>
      </c>
      <c r="F510" s="7" t="e">
        <v>#DIV/0!</v>
      </c>
    </row>
    <row r="511" spans="1:6" x14ac:dyDescent="0.25">
      <c r="A511" s="5" t="s">
        <v>516</v>
      </c>
      <c r="B511" s="7"/>
      <c r="C511" s="7">
        <v>6103.3600000000006</v>
      </c>
      <c r="D511" s="7"/>
      <c r="E511" s="7" t="e">
        <v>#DIV/0!</v>
      </c>
      <c r="F511" s="7" t="e">
        <v>#DIV/0!</v>
      </c>
    </row>
    <row r="512" spans="1:6" x14ac:dyDescent="0.25">
      <c r="A512" s="5" t="s">
        <v>613</v>
      </c>
      <c r="B512" s="7"/>
      <c r="C512" s="7">
        <v>2070</v>
      </c>
      <c r="D512" s="7"/>
      <c r="E512" s="7" t="e">
        <v>#DIV/0!</v>
      </c>
      <c r="F512" s="7" t="e">
        <v>#DIV/0!</v>
      </c>
    </row>
    <row r="513" spans="1:6" x14ac:dyDescent="0.25">
      <c r="A513" s="5" t="s">
        <v>725</v>
      </c>
      <c r="B513" s="7">
        <v>0</v>
      </c>
      <c r="C513" s="7"/>
      <c r="D513" s="7"/>
      <c r="E513" s="7" t="e">
        <v>#DIV/0!</v>
      </c>
      <c r="F513" s="7" t="e">
        <v>#DIV/0!</v>
      </c>
    </row>
    <row r="514" spans="1:6" x14ac:dyDescent="0.25">
      <c r="A514" s="5" t="s">
        <v>543</v>
      </c>
      <c r="B514" s="7"/>
      <c r="C514" s="7">
        <v>4900</v>
      </c>
      <c r="D514" s="7"/>
      <c r="E514" s="7" t="e">
        <v>#DIV/0!</v>
      </c>
      <c r="F514" s="7" t="e">
        <v>#DIV/0!</v>
      </c>
    </row>
    <row r="515" spans="1:6" x14ac:dyDescent="0.25">
      <c r="A515" s="5" t="s">
        <v>443</v>
      </c>
      <c r="B515" s="7"/>
      <c r="C515" s="7">
        <v>11400</v>
      </c>
      <c r="D515" s="7"/>
      <c r="E515" s="7" t="e">
        <v>#DIV/0!</v>
      </c>
      <c r="F515" s="7" t="e">
        <v>#DIV/0!</v>
      </c>
    </row>
    <row r="516" spans="1:6" x14ac:dyDescent="0.25">
      <c r="A516" s="5" t="s">
        <v>735</v>
      </c>
      <c r="B516" s="7">
        <v>0</v>
      </c>
      <c r="C516" s="7"/>
      <c r="D516" s="7"/>
      <c r="E516" s="7" t="e">
        <v>#DIV/0!</v>
      </c>
      <c r="F516" s="7" t="e">
        <v>#DIV/0!</v>
      </c>
    </row>
    <row r="517" spans="1:6" x14ac:dyDescent="0.25">
      <c r="A517" s="5" t="s">
        <v>545</v>
      </c>
      <c r="B517" s="7"/>
      <c r="C517" s="7"/>
      <c r="D517" s="7">
        <v>4675.5</v>
      </c>
      <c r="E517" s="7" t="e">
        <v>#DIV/0!</v>
      </c>
      <c r="F517" s="7" t="e">
        <v>#DIV/0!</v>
      </c>
    </row>
    <row r="518" spans="1:6" x14ac:dyDescent="0.25">
      <c r="A518" s="5" t="s">
        <v>740</v>
      </c>
      <c r="B518" s="7"/>
      <c r="C518" s="7">
        <v>0</v>
      </c>
      <c r="D518" s="7"/>
      <c r="E518" s="7" t="e">
        <v>#DIV/0!</v>
      </c>
      <c r="F518" s="7" t="e">
        <v>#DIV/0!</v>
      </c>
    </row>
    <row r="519" spans="1:6" x14ac:dyDescent="0.25">
      <c r="A519" s="5" t="s">
        <v>116</v>
      </c>
      <c r="B519" s="7"/>
      <c r="C519" s="7">
        <v>291600</v>
      </c>
      <c r="D519" s="7"/>
      <c r="E519" s="7" t="e">
        <v>#DIV/0!</v>
      </c>
      <c r="F519" s="7" t="e">
        <v>#DIV/0!</v>
      </c>
    </row>
    <row r="520" spans="1:6" x14ac:dyDescent="0.25">
      <c r="A520" s="5" t="s">
        <v>507</v>
      </c>
      <c r="B520" s="7"/>
      <c r="C520" s="7">
        <v>6552</v>
      </c>
      <c r="D520" s="7"/>
      <c r="E520" s="7" t="e">
        <v>#DIV/0!</v>
      </c>
      <c r="F520" s="7" t="e">
        <v>#DIV/0!</v>
      </c>
    </row>
    <row r="521" spans="1:6" x14ac:dyDescent="0.25">
      <c r="A521" s="5" t="s">
        <v>459</v>
      </c>
      <c r="B521" s="7"/>
      <c r="C521" s="7">
        <v>10408</v>
      </c>
      <c r="D521" s="7"/>
      <c r="E521" s="7" t="e">
        <v>#DIV/0!</v>
      </c>
      <c r="F521" s="7" t="e">
        <v>#DIV/0!</v>
      </c>
    </row>
    <row r="522" spans="1:6" x14ac:dyDescent="0.25">
      <c r="A522" s="5" t="s">
        <v>432</v>
      </c>
      <c r="B522" s="7"/>
      <c r="C522" s="7">
        <v>12650</v>
      </c>
      <c r="D522" s="7"/>
      <c r="E522" s="7" t="e">
        <v>#DIV/0!</v>
      </c>
      <c r="F522" s="7" t="e">
        <v>#DIV/0!</v>
      </c>
    </row>
    <row r="523" spans="1:6" x14ac:dyDescent="0.25">
      <c r="A523" s="5" t="s">
        <v>705</v>
      </c>
      <c r="B523" s="7">
        <v>0</v>
      </c>
      <c r="C523" s="7">
        <v>0</v>
      </c>
      <c r="D523" s="7"/>
      <c r="E523" s="7" t="e">
        <v>#DIV/0!</v>
      </c>
      <c r="F523" s="7" t="e">
        <v>#DIV/0!</v>
      </c>
    </row>
    <row r="524" spans="1:6" x14ac:dyDescent="0.25">
      <c r="A524" s="5" t="s">
        <v>322</v>
      </c>
      <c r="B524" s="7"/>
      <c r="C524" s="7">
        <v>31056</v>
      </c>
      <c r="D524" s="7"/>
      <c r="E524" s="7" t="e">
        <v>#DIV/0!</v>
      </c>
      <c r="F524" s="7" t="e">
        <v>#DIV/0!</v>
      </c>
    </row>
    <row r="525" spans="1:6" x14ac:dyDescent="0.25">
      <c r="A525" s="5" t="s">
        <v>706</v>
      </c>
      <c r="B525" s="7">
        <v>0</v>
      </c>
      <c r="C525" s="7"/>
      <c r="D525" s="7"/>
      <c r="E525" s="7" t="e">
        <v>#DIV/0!</v>
      </c>
      <c r="F525" s="7" t="e">
        <v>#DIV/0!</v>
      </c>
    </row>
    <row r="526" spans="1:6" x14ac:dyDescent="0.25">
      <c r="A526" s="5" t="s">
        <v>482</v>
      </c>
      <c r="B526" s="7"/>
      <c r="C526" s="7">
        <v>8550</v>
      </c>
      <c r="D526" s="7"/>
      <c r="E526" s="7" t="e">
        <v>#DIV/0!</v>
      </c>
      <c r="F526" s="7" t="e">
        <v>#DIV/0!</v>
      </c>
    </row>
    <row r="527" spans="1:6" x14ac:dyDescent="0.25">
      <c r="A527" s="5" t="s">
        <v>317</v>
      </c>
      <c r="B527" s="7"/>
      <c r="C527" s="7">
        <v>31680</v>
      </c>
      <c r="D527" s="7"/>
      <c r="E527" s="7" t="e">
        <v>#DIV/0!</v>
      </c>
      <c r="F527" s="7" t="e">
        <v>#DIV/0!</v>
      </c>
    </row>
    <row r="528" spans="1:6" x14ac:dyDescent="0.25">
      <c r="A528" s="5" t="s">
        <v>463</v>
      </c>
      <c r="B528" s="7"/>
      <c r="C528" s="7"/>
      <c r="D528" s="7">
        <v>10070</v>
      </c>
      <c r="E528" s="7" t="e">
        <v>#DIV/0!</v>
      </c>
      <c r="F528" s="7" t="e">
        <v>#DIV/0!</v>
      </c>
    </row>
    <row r="529" spans="1:6" x14ac:dyDescent="0.25">
      <c r="A529" s="5" t="s">
        <v>708</v>
      </c>
      <c r="B529" s="7">
        <v>0</v>
      </c>
      <c r="C529" s="7">
        <v>0</v>
      </c>
      <c r="D529" s="7"/>
      <c r="E529" s="7" t="e">
        <v>#DIV/0!</v>
      </c>
      <c r="F529" s="7" t="e">
        <v>#DIV/0!</v>
      </c>
    </row>
    <row r="530" spans="1:6" x14ac:dyDescent="0.25">
      <c r="A530" s="5" t="s">
        <v>546</v>
      </c>
      <c r="B530" s="7"/>
      <c r="C530" s="7">
        <v>4674.5</v>
      </c>
      <c r="D530" s="7"/>
      <c r="E530" s="7" t="e">
        <v>#DIV/0!</v>
      </c>
      <c r="F530" s="7" t="e">
        <v>#DIV/0!</v>
      </c>
    </row>
    <row r="531" spans="1:6" x14ac:dyDescent="0.25">
      <c r="A531" s="5" t="s">
        <v>709</v>
      </c>
      <c r="B531" s="7">
        <v>0</v>
      </c>
      <c r="C531" s="7">
        <v>0</v>
      </c>
      <c r="D531" s="7"/>
      <c r="E531" s="7" t="e">
        <v>#DIV/0!</v>
      </c>
      <c r="F531" s="7" t="e">
        <v>#DIV/0!</v>
      </c>
    </row>
    <row r="532" spans="1:6" x14ac:dyDescent="0.25">
      <c r="A532" s="5" t="s">
        <v>644</v>
      </c>
      <c r="B532" s="7"/>
      <c r="C532" s="7">
        <v>540</v>
      </c>
      <c r="D532" s="7"/>
      <c r="E532" s="7" t="e">
        <v>#DIV/0!</v>
      </c>
      <c r="F532" s="7" t="e">
        <v>#DIV/0!</v>
      </c>
    </row>
    <row r="533" spans="1:6" x14ac:dyDescent="0.25">
      <c r="A533" s="5" t="s">
        <v>710</v>
      </c>
      <c r="B533" s="7"/>
      <c r="C533" s="7">
        <v>0</v>
      </c>
      <c r="D533" s="7"/>
      <c r="E533" s="7" t="e">
        <v>#DIV/0!</v>
      </c>
      <c r="F533" s="7" t="e">
        <v>#DIV/0!</v>
      </c>
    </row>
    <row r="534" spans="1:6" x14ac:dyDescent="0.25">
      <c r="A534" s="5" t="s">
        <v>701</v>
      </c>
      <c r="B534" s="7"/>
      <c r="C534" s="7">
        <v>0</v>
      </c>
      <c r="D534" s="7"/>
      <c r="E534" s="7" t="e">
        <v>#DIV/0!</v>
      </c>
      <c r="F534" s="7" t="e">
        <v>#DIV/0!</v>
      </c>
    </row>
    <row r="535" spans="1:6" x14ac:dyDescent="0.25">
      <c r="A535" s="5" t="s">
        <v>711</v>
      </c>
      <c r="B535" s="7">
        <v>0</v>
      </c>
      <c r="C535" s="7">
        <v>0</v>
      </c>
      <c r="D535" s="7"/>
      <c r="E535" s="7" t="e">
        <v>#DIV/0!</v>
      </c>
      <c r="F535" s="7" t="e">
        <v>#DIV/0!</v>
      </c>
    </row>
    <row r="536" spans="1:6" x14ac:dyDescent="0.25">
      <c r="A536" s="5" t="s">
        <v>170</v>
      </c>
      <c r="B536" s="7">
        <v>0</v>
      </c>
      <c r="C536" s="7">
        <v>135782.60999999999</v>
      </c>
      <c r="D536" s="7"/>
      <c r="E536" s="7" t="e">
        <v>#DIV/0!</v>
      </c>
      <c r="F536" s="7" t="e">
        <v>#DIV/0!</v>
      </c>
    </row>
    <row r="537" spans="1:6" x14ac:dyDescent="0.25">
      <c r="A537" s="5" t="s">
        <v>298</v>
      </c>
      <c r="B537" s="7">
        <v>0</v>
      </c>
      <c r="C537" s="7">
        <v>38155</v>
      </c>
      <c r="D537" s="7"/>
      <c r="E537" s="7" t="e">
        <v>#DIV/0!</v>
      </c>
      <c r="F537" s="7" t="e">
        <v>#DIV/0!</v>
      </c>
    </row>
    <row r="538" spans="1:6" x14ac:dyDescent="0.25">
      <c r="A538" s="5" t="s">
        <v>662</v>
      </c>
      <c r="B538" s="7">
        <v>0</v>
      </c>
      <c r="C538" s="7"/>
      <c r="D538" s="7"/>
      <c r="E538" s="7" t="e">
        <v>#DIV/0!</v>
      </c>
      <c r="F538" s="7" t="e">
        <v>#DIV/0!</v>
      </c>
    </row>
    <row r="539" spans="1:6" x14ac:dyDescent="0.25">
      <c r="A539" s="5" t="s">
        <v>355</v>
      </c>
      <c r="B539" s="7"/>
      <c r="C539" s="7">
        <v>24750</v>
      </c>
      <c r="D539" s="7">
        <v>23105.25</v>
      </c>
      <c r="E539" s="7" t="e">
        <v>#DIV/0!</v>
      </c>
      <c r="F539" s="7" t="e">
        <v>#DIV/0!</v>
      </c>
    </row>
    <row r="540" spans="1:6" x14ac:dyDescent="0.25">
      <c r="A540" s="5" t="s">
        <v>477</v>
      </c>
      <c r="B540" s="7"/>
      <c r="C540" s="7">
        <v>8942</v>
      </c>
      <c r="D540" s="7"/>
      <c r="E540" s="7" t="e">
        <v>#DIV/0!</v>
      </c>
      <c r="F540" s="7" t="e">
        <v>#DIV/0!</v>
      </c>
    </row>
    <row r="541" spans="1:6" x14ac:dyDescent="0.25">
      <c r="A541" s="5" t="s">
        <v>692</v>
      </c>
      <c r="B541" s="7">
        <v>0</v>
      </c>
      <c r="C541" s="7"/>
      <c r="D541" s="7"/>
      <c r="E541" s="7" t="e">
        <v>#DIV/0!</v>
      </c>
      <c r="F541" s="7" t="e">
        <v>#DIV/0!</v>
      </c>
    </row>
    <row r="542" spans="1:6" x14ac:dyDescent="0.25">
      <c r="A542" s="5" t="s">
        <v>445</v>
      </c>
      <c r="B542" s="7">
        <v>0</v>
      </c>
      <c r="C542" s="7">
        <v>11187</v>
      </c>
      <c r="D542" s="7"/>
      <c r="E542" s="7" t="e">
        <v>#DIV/0!</v>
      </c>
      <c r="F542" s="7" t="e">
        <v>#DIV/0!</v>
      </c>
    </row>
    <row r="543" spans="1:6" x14ac:dyDescent="0.25">
      <c r="A543" s="5" t="s">
        <v>372</v>
      </c>
      <c r="B543" s="7"/>
      <c r="C543" s="7">
        <v>21014.29</v>
      </c>
      <c r="D543" s="7"/>
      <c r="E543" s="7" t="e">
        <v>#DIV/0!</v>
      </c>
      <c r="F543" s="7" t="e">
        <v>#DIV/0!</v>
      </c>
    </row>
    <row r="544" spans="1:6" x14ac:dyDescent="0.25">
      <c r="A544" s="5" t="s">
        <v>455</v>
      </c>
      <c r="B544" s="7"/>
      <c r="C544" s="7">
        <v>10672.22</v>
      </c>
      <c r="D544" s="7"/>
      <c r="E544" s="7" t="e">
        <v>#DIV/0!</v>
      </c>
      <c r="F544" s="7" t="e">
        <v>#DIV/0!</v>
      </c>
    </row>
    <row r="545" spans="1:6" x14ac:dyDescent="0.25">
      <c r="A545" s="5" t="s">
        <v>82</v>
      </c>
      <c r="B545" s="7"/>
      <c r="C545" s="7">
        <v>512197.26</v>
      </c>
      <c r="D545" s="7"/>
      <c r="E545" s="7" t="e">
        <v>#DIV/0!</v>
      </c>
      <c r="F545" s="7" t="e">
        <v>#DIV/0!</v>
      </c>
    </row>
    <row r="546" spans="1:6" x14ac:dyDescent="0.25">
      <c r="A546" s="5" t="s">
        <v>672</v>
      </c>
      <c r="B546" s="7">
        <v>0</v>
      </c>
      <c r="C546" s="7"/>
      <c r="D546" s="7"/>
      <c r="E546" s="7" t="e">
        <v>#DIV/0!</v>
      </c>
      <c r="F546" s="7" t="e">
        <v>#DIV/0!</v>
      </c>
    </row>
    <row r="547" spans="1:6" x14ac:dyDescent="0.25">
      <c r="A547" s="5" t="s">
        <v>126</v>
      </c>
      <c r="B547" s="7">
        <v>0</v>
      </c>
      <c r="C547" s="7">
        <v>228900</v>
      </c>
      <c r="D547" s="7"/>
      <c r="E547" s="7" t="e">
        <v>#DIV/0!</v>
      </c>
      <c r="F547" s="7" t="e">
        <v>#DIV/0!</v>
      </c>
    </row>
    <row r="548" spans="1:6" x14ac:dyDescent="0.25">
      <c r="A548" s="5" t="s">
        <v>576</v>
      </c>
      <c r="B548" s="7"/>
      <c r="C548" s="7">
        <v>3660</v>
      </c>
      <c r="D548" s="7"/>
      <c r="E548" s="7" t="e">
        <v>#DIV/0!</v>
      </c>
      <c r="F548" s="7" t="e">
        <v>#DIV/0!</v>
      </c>
    </row>
    <row r="549" spans="1:6" x14ac:dyDescent="0.25">
      <c r="A549" s="5" t="s">
        <v>606</v>
      </c>
      <c r="B549" s="7"/>
      <c r="C549" s="7"/>
      <c r="D549" s="7">
        <v>2370</v>
      </c>
      <c r="E549" s="7" t="e">
        <v>#DIV/0!</v>
      </c>
      <c r="F549" s="7" t="e">
        <v>#DIV/0!</v>
      </c>
    </row>
    <row r="550" spans="1:6" x14ac:dyDescent="0.25">
      <c r="A550" s="5" t="s">
        <v>433</v>
      </c>
      <c r="B550" s="7"/>
      <c r="C550" s="7">
        <v>12600</v>
      </c>
      <c r="D550" s="7"/>
      <c r="E550" s="7" t="e">
        <v>#DIV/0!</v>
      </c>
      <c r="F550" s="7" t="e">
        <v>#DIV/0!</v>
      </c>
    </row>
    <row r="551" spans="1:6" x14ac:dyDescent="0.25">
      <c r="A551" s="5" t="s">
        <v>733</v>
      </c>
      <c r="B551" s="7">
        <v>0</v>
      </c>
      <c r="C551" s="7"/>
      <c r="D551" s="7"/>
      <c r="E551" s="7" t="e">
        <v>#DIV/0!</v>
      </c>
      <c r="F551" s="7" t="e">
        <v>#DIV/0!</v>
      </c>
    </row>
    <row r="552" spans="1:6" x14ac:dyDescent="0.25">
      <c r="A552" s="5" t="s">
        <v>640</v>
      </c>
      <c r="B552" s="7"/>
      <c r="C552" s="7">
        <v>698</v>
      </c>
      <c r="D552" s="7"/>
      <c r="E552" s="7" t="e">
        <v>#DIV/0!</v>
      </c>
      <c r="F552" s="7" t="e">
        <v>#DIV/0!</v>
      </c>
    </row>
    <row r="553" spans="1:6" x14ac:dyDescent="0.25">
      <c r="A553" s="5" t="s">
        <v>746</v>
      </c>
      <c r="B553" s="7"/>
      <c r="C553" s="7">
        <v>0</v>
      </c>
      <c r="D553" s="7"/>
      <c r="E553" s="7" t="e">
        <v>#DIV/0!</v>
      </c>
      <c r="F553" s="7" t="e">
        <v>#DIV/0!</v>
      </c>
    </row>
    <row r="554" spans="1:6" x14ac:dyDescent="0.25">
      <c r="A554" s="5" t="s">
        <v>715</v>
      </c>
      <c r="B554" s="7">
        <v>0</v>
      </c>
      <c r="C554" s="7"/>
      <c r="D554" s="7"/>
      <c r="E554" s="7" t="e">
        <v>#DIV/0!</v>
      </c>
      <c r="F554" s="7" t="e">
        <v>#DIV/0!</v>
      </c>
    </row>
    <row r="555" spans="1:6" x14ac:dyDescent="0.25">
      <c r="A555" s="5" t="s">
        <v>396</v>
      </c>
      <c r="B555" s="7"/>
      <c r="C555" s="7">
        <v>18000</v>
      </c>
      <c r="D555" s="7"/>
      <c r="E555" s="7" t="e">
        <v>#DIV/0!</v>
      </c>
      <c r="F555" s="7" t="e">
        <v>#DIV/0!</v>
      </c>
    </row>
    <row r="556" spans="1:6" x14ac:dyDescent="0.25">
      <c r="A556" s="5" t="s">
        <v>131</v>
      </c>
      <c r="B556" s="7"/>
      <c r="C556" s="7">
        <v>210938</v>
      </c>
      <c r="D556" s="7"/>
      <c r="E556" s="7" t="e">
        <v>#DIV/0!</v>
      </c>
      <c r="F556" s="7" t="e">
        <v>#DIV/0!</v>
      </c>
    </row>
    <row r="557" spans="1:6" x14ac:dyDescent="0.25">
      <c r="A557" s="5" t="s">
        <v>622</v>
      </c>
      <c r="B557" s="7"/>
      <c r="C557" s="7">
        <v>1580</v>
      </c>
      <c r="D557" s="7"/>
      <c r="E557" s="7" t="e">
        <v>#DIV/0!</v>
      </c>
      <c r="F557" s="7" t="e">
        <v>#DIV/0!</v>
      </c>
    </row>
    <row r="558" spans="1:6" x14ac:dyDescent="0.25">
      <c r="A558" s="5" t="s">
        <v>102</v>
      </c>
      <c r="B558" s="7"/>
      <c r="C558" s="7"/>
      <c r="D558" s="7">
        <v>368000</v>
      </c>
      <c r="E558" s="7" t="e">
        <v>#DIV/0!</v>
      </c>
      <c r="F558" s="7" t="e">
        <v>#DIV/0!</v>
      </c>
    </row>
    <row r="559" spans="1:6" x14ac:dyDescent="0.25">
      <c r="A559" s="5" t="s">
        <v>749</v>
      </c>
      <c r="B559" s="7">
        <v>0</v>
      </c>
      <c r="C559" s="7"/>
      <c r="D559" s="7"/>
      <c r="E559" s="7" t="e">
        <v>#DIV/0!</v>
      </c>
      <c r="F559" s="7" t="e">
        <v>#DIV/0!</v>
      </c>
    </row>
    <row r="560" spans="1:6" x14ac:dyDescent="0.25">
      <c r="A560" s="5" t="s">
        <v>669</v>
      </c>
      <c r="B560" s="7">
        <v>0</v>
      </c>
      <c r="C560" s="7"/>
      <c r="D560" s="7"/>
      <c r="E560" s="7" t="e">
        <v>#DIV/0!</v>
      </c>
      <c r="F560" s="7" t="e">
        <v>#DIV/0!</v>
      </c>
    </row>
    <row r="561" spans="1:6" x14ac:dyDescent="0.25">
      <c r="A561" s="5" t="s">
        <v>724</v>
      </c>
      <c r="B561" s="7">
        <v>0</v>
      </c>
      <c r="C561" s="7"/>
      <c r="D561" s="7"/>
      <c r="E561" s="7" t="e">
        <v>#DIV/0!</v>
      </c>
      <c r="F561" s="7" t="e">
        <v>#DIV/0!</v>
      </c>
    </row>
    <row r="562" spans="1:6" x14ac:dyDescent="0.25">
      <c r="A562" s="5" t="s">
        <v>756</v>
      </c>
      <c r="B562" s="7">
        <v>0</v>
      </c>
      <c r="C562" s="7"/>
      <c r="D562" s="7"/>
      <c r="E562" s="7" t="e">
        <v>#DIV/0!</v>
      </c>
      <c r="F562" s="7" t="e">
        <v>#DIV/0!</v>
      </c>
    </row>
    <row r="563" spans="1:6" x14ac:dyDescent="0.25">
      <c r="A563" s="5" t="s">
        <v>434</v>
      </c>
      <c r="B563" s="7"/>
      <c r="C563" s="7">
        <v>12495</v>
      </c>
      <c r="D563" s="7"/>
      <c r="E563" s="7" t="e">
        <v>#DIV/0!</v>
      </c>
      <c r="F563" s="7" t="e">
        <v>#DIV/0!</v>
      </c>
    </row>
    <row r="564" spans="1:6" x14ac:dyDescent="0.25">
      <c r="A564" s="5" t="s">
        <v>626</v>
      </c>
      <c r="B564" s="7"/>
      <c r="C564" s="7">
        <v>1375</v>
      </c>
      <c r="D564" s="7"/>
      <c r="E564" s="7" t="e">
        <v>#DIV/0!</v>
      </c>
      <c r="F564" s="7" t="e">
        <v>#DIV/0!</v>
      </c>
    </row>
    <row r="565" spans="1:6" x14ac:dyDescent="0.25">
      <c r="A565" s="5" t="s">
        <v>473</v>
      </c>
      <c r="B565" s="7"/>
      <c r="C565" s="7">
        <v>9435</v>
      </c>
      <c r="D565" s="7"/>
      <c r="E565" s="7" t="e">
        <v>#DIV/0!</v>
      </c>
      <c r="F565" s="7" t="e">
        <v>#DIV/0!</v>
      </c>
    </row>
    <row r="566" spans="1:6" x14ac:dyDescent="0.25">
      <c r="A566" s="5" t="s">
        <v>375</v>
      </c>
      <c r="B566" s="7"/>
      <c r="C566" s="7">
        <v>20544</v>
      </c>
      <c r="D566" s="7"/>
      <c r="E566" s="7" t="e">
        <v>#DIV/0!</v>
      </c>
      <c r="F566" s="7" t="e">
        <v>#DIV/0!</v>
      </c>
    </row>
    <row r="567" spans="1:6" x14ac:dyDescent="0.25">
      <c r="A567" s="5" t="s">
        <v>284</v>
      </c>
      <c r="B567" s="7"/>
      <c r="C567" s="7">
        <v>44915</v>
      </c>
      <c r="D567" s="7"/>
      <c r="E567" s="7" t="e">
        <v>#DIV/0!</v>
      </c>
      <c r="F567" s="7" t="e">
        <v>#DIV/0!</v>
      </c>
    </row>
    <row r="568" spans="1:6" x14ac:dyDescent="0.25">
      <c r="A568" s="5" t="s">
        <v>202</v>
      </c>
      <c r="B568" s="7"/>
      <c r="C568" s="7">
        <v>97000</v>
      </c>
      <c r="D568" s="7"/>
      <c r="E568" s="7" t="e">
        <v>#DIV/0!</v>
      </c>
      <c r="F568" s="7" t="e">
        <v>#DIV/0!</v>
      </c>
    </row>
    <row r="569" spans="1:6" x14ac:dyDescent="0.25">
      <c r="A569" s="5" t="s">
        <v>574</v>
      </c>
      <c r="B569" s="7"/>
      <c r="C569" s="7">
        <v>3750</v>
      </c>
      <c r="D569" s="7"/>
      <c r="E569" s="7" t="e">
        <v>#DIV/0!</v>
      </c>
      <c r="F569" s="7" t="e">
        <v>#DIV/0!</v>
      </c>
    </row>
    <row r="570" spans="1:6" x14ac:dyDescent="0.25">
      <c r="A570" s="5" t="s">
        <v>751</v>
      </c>
      <c r="B570" s="7">
        <v>0</v>
      </c>
      <c r="C570" s="7"/>
      <c r="D570" s="7"/>
      <c r="E570" s="7" t="e">
        <v>#DIV/0!</v>
      </c>
      <c r="F570" s="7" t="e">
        <v>#DIV/0!</v>
      </c>
    </row>
    <row r="571" spans="1:6" x14ac:dyDescent="0.25">
      <c r="A571" s="5" t="s">
        <v>565</v>
      </c>
      <c r="B571" s="7"/>
      <c r="C571" s="7">
        <v>4000</v>
      </c>
      <c r="D571" s="7"/>
      <c r="E571" s="7" t="e">
        <v>#DIV/0!</v>
      </c>
      <c r="F571" s="7" t="e">
        <v>#DIV/0!</v>
      </c>
    </row>
    <row r="572" spans="1:6" x14ac:dyDescent="0.25">
      <c r="A572" s="5" t="s">
        <v>698</v>
      </c>
      <c r="B572" s="7"/>
      <c r="C572" s="7">
        <v>0</v>
      </c>
      <c r="D572" s="7"/>
      <c r="E572" s="7" t="e">
        <v>#DIV/0!</v>
      </c>
      <c r="F572" s="7" t="e">
        <v>#DIV/0!</v>
      </c>
    </row>
    <row r="573" spans="1:6" x14ac:dyDescent="0.25">
      <c r="A573" s="5" t="s">
        <v>695</v>
      </c>
      <c r="B573" s="7">
        <v>0</v>
      </c>
      <c r="C573" s="7"/>
      <c r="D573" s="7"/>
      <c r="E573" s="7" t="e">
        <v>#DIV/0!</v>
      </c>
      <c r="F573" s="7" t="e">
        <v>#DIV/0!</v>
      </c>
    </row>
    <row r="574" spans="1:6" x14ac:dyDescent="0.25">
      <c r="A574" s="5" t="s">
        <v>684</v>
      </c>
      <c r="B574" s="7"/>
      <c r="C574" s="7">
        <v>0</v>
      </c>
      <c r="D574" s="7"/>
      <c r="E574" s="7" t="e">
        <v>#DIV/0!</v>
      </c>
      <c r="F574" s="7" t="e">
        <v>#DIV/0!</v>
      </c>
    </row>
    <row r="575" spans="1:6" x14ac:dyDescent="0.25">
      <c r="A575" s="5" t="s">
        <v>134</v>
      </c>
      <c r="B575" s="7"/>
      <c r="C575" s="7">
        <v>198915</v>
      </c>
      <c r="D575" s="7"/>
      <c r="E575" s="7" t="e">
        <v>#DIV/0!</v>
      </c>
      <c r="F575" s="7" t="e">
        <v>#DIV/0!</v>
      </c>
    </row>
    <row r="576" spans="1:6" x14ac:dyDescent="0.25">
      <c r="A576" s="5" t="s">
        <v>436</v>
      </c>
      <c r="B576" s="7"/>
      <c r="C576" s="7">
        <v>12369.5</v>
      </c>
      <c r="D576" s="7"/>
      <c r="E576" s="7" t="e">
        <v>#DIV/0!</v>
      </c>
      <c r="F576" s="7" t="e">
        <v>#DIV/0!</v>
      </c>
    </row>
    <row r="577" spans="1:6" x14ac:dyDescent="0.25">
      <c r="A577" s="5" t="s">
        <v>161</v>
      </c>
      <c r="B577" s="7">
        <v>0</v>
      </c>
      <c r="C577" s="7">
        <v>150000.00200000001</v>
      </c>
      <c r="D577" s="7"/>
      <c r="E577" s="7" t="e">
        <v>#DIV/0!</v>
      </c>
      <c r="F577" s="7" t="e">
        <v>#DIV/0!</v>
      </c>
    </row>
    <row r="578" spans="1:6" x14ac:dyDescent="0.25">
      <c r="A578" s="5" t="s">
        <v>676</v>
      </c>
      <c r="B578" s="7">
        <v>0</v>
      </c>
      <c r="C578" s="7">
        <v>0</v>
      </c>
      <c r="D578" s="7"/>
      <c r="E578" s="7" t="e">
        <v>#DIV/0!</v>
      </c>
      <c r="F578" s="7" t="e">
        <v>#DIV/0!</v>
      </c>
    </row>
    <row r="579" spans="1:6" x14ac:dyDescent="0.25">
      <c r="A579" s="5" t="s">
        <v>741</v>
      </c>
      <c r="B579" s="7"/>
      <c r="C579" s="7">
        <v>0</v>
      </c>
      <c r="D579" s="7"/>
      <c r="E579" s="7" t="e">
        <v>#DIV/0!</v>
      </c>
      <c r="F579" s="7" t="e">
        <v>#DIV/0!</v>
      </c>
    </row>
    <row r="580" spans="1:6" x14ac:dyDescent="0.25">
      <c r="A580" s="5" t="s">
        <v>678</v>
      </c>
      <c r="B580" s="7"/>
      <c r="C580" s="7">
        <v>0</v>
      </c>
      <c r="D580" s="7"/>
      <c r="E580" s="7" t="e">
        <v>#DIV/0!</v>
      </c>
      <c r="F580" s="7" t="e">
        <v>#DIV/0!</v>
      </c>
    </row>
    <row r="581" spans="1:6" x14ac:dyDescent="0.25">
      <c r="A581" s="5" t="s">
        <v>179</v>
      </c>
      <c r="B581" s="7"/>
      <c r="C581" s="7">
        <v>125000</v>
      </c>
      <c r="D581" s="7"/>
      <c r="E581" s="7" t="e">
        <v>#DIV/0!</v>
      </c>
      <c r="F581" s="7" t="e">
        <v>#DIV/0!</v>
      </c>
    </row>
    <row r="582" spans="1:6" x14ac:dyDescent="0.25">
      <c r="A582" s="5" t="s">
        <v>680</v>
      </c>
      <c r="B582" s="7">
        <v>0</v>
      </c>
      <c r="C582" s="7"/>
      <c r="D582" s="7"/>
      <c r="E582" s="7" t="e">
        <v>#DIV/0!</v>
      </c>
      <c r="F582" s="7" t="e">
        <v>#DIV/0!</v>
      </c>
    </row>
    <row r="583" spans="1:6" x14ac:dyDescent="0.25">
      <c r="A583" s="5" t="s">
        <v>228</v>
      </c>
      <c r="B583" s="7">
        <v>0</v>
      </c>
      <c r="C583" s="7">
        <v>73800</v>
      </c>
      <c r="D583" s="7"/>
      <c r="E583" s="7" t="e">
        <v>#DIV/0!</v>
      </c>
      <c r="F583" s="7" t="e">
        <v>#DIV/0!</v>
      </c>
    </row>
    <row r="584" spans="1:6" x14ac:dyDescent="0.25">
      <c r="A584" s="5" t="s">
        <v>549</v>
      </c>
      <c r="B584" s="7"/>
      <c r="C584" s="7">
        <v>4619</v>
      </c>
      <c r="D584" s="7"/>
      <c r="E584" s="7" t="e">
        <v>#DIV/0!</v>
      </c>
      <c r="F584" s="7" t="e">
        <v>#DIV/0!</v>
      </c>
    </row>
    <row r="585" spans="1:6" x14ac:dyDescent="0.25">
      <c r="A585" s="5" t="s">
        <v>667</v>
      </c>
      <c r="B585" s="7">
        <v>0</v>
      </c>
      <c r="C585" s="7">
        <v>0</v>
      </c>
      <c r="D585" s="7"/>
      <c r="E585" s="7" t="e">
        <v>#DIV/0!</v>
      </c>
      <c r="F585" s="7" t="e">
        <v>#DIV/0!</v>
      </c>
    </row>
    <row r="586" spans="1:6" x14ac:dyDescent="0.25">
      <c r="A586" s="5" t="s">
        <v>610</v>
      </c>
      <c r="B586" s="7"/>
      <c r="C586" s="7">
        <v>2230</v>
      </c>
      <c r="D586" s="7"/>
      <c r="E586" s="7" t="e">
        <v>#DIV/0!</v>
      </c>
      <c r="F586" s="7" t="e">
        <v>#DIV/0!</v>
      </c>
    </row>
    <row r="587" spans="1:6" x14ac:dyDescent="0.25">
      <c r="A587" s="5" t="s">
        <v>321</v>
      </c>
      <c r="B587" s="7"/>
      <c r="C587" s="7">
        <v>31100</v>
      </c>
      <c r="D587" s="7"/>
      <c r="E587" s="7" t="e">
        <v>#DIV/0!</v>
      </c>
      <c r="F587" s="7" t="e">
        <v>#DIV/0!</v>
      </c>
    </row>
    <row r="588" spans="1:6" x14ac:dyDescent="0.25">
      <c r="A588" s="5" t="s">
        <v>448</v>
      </c>
      <c r="B588" s="7"/>
      <c r="C588" s="7">
        <v>11100</v>
      </c>
      <c r="D588" s="7"/>
      <c r="E588" s="7" t="e">
        <v>#DIV/0!</v>
      </c>
      <c r="F588" s="7" t="e">
        <v>#DIV/0!</v>
      </c>
    </row>
    <row r="589" spans="1:6" x14ac:dyDescent="0.25">
      <c r="A589" s="5" t="s">
        <v>687</v>
      </c>
      <c r="B589" s="7">
        <v>0</v>
      </c>
      <c r="C589" s="7"/>
      <c r="D589" s="7"/>
      <c r="E589" s="7" t="e">
        <v>#DIV/0!</v>
      </c>
      <c r="F589" s="7" t="e">
        <v>#DIV/0!</v>
      </c>
    </row>
    <row r="590" spans="1:6" x14ac:dyDescent="0.25">
      <c r="A590" s="5" t="s">
        <v>99</v>
      </c>
      <c r="B590" s="7"/>
      <c r="C590" s="7">
        <v>384900</v>
      </c>
      <c r="D590" s="7"/>
      <c r="E590" s="7" t="e">
        <v>#DIV/0!</v>
      </c>
      <c r="F590" s="7" t="e">
        <v>#DIV/0!</v>
      </c>
    </row>
    <row r="591" spans="1:6" x14ac:dyDescent="0.25">
      <c r="A591" s="5" t="s">
        <v>636</v>
      </c>
      <c r="B591" s="7"/>
      <c r="C591" s="7">
        <v>948</v>
      </c>
      <c r="D591" s="7"/>
      <c r="E591" s="7" t="e">
        <v>#DIV/0!</v>
      </c>
      <c r="F591" s="7" t="e">
        <v>#DIV/0!</v>
      </c>
    </row>
    <row r="592" spans="1:6" x14ac:dyDescent="0.25">
      <c r="A592" s="5" t="s">
        <v>690</v>
      </c>
      <c r="B592" s="7">
        <v>0</v>
      </c>
      <c r="C592" s="7"/>
      <c r="D592" s="7"/>
      <c r="E592" s="7" t="e">
        <v>#DIV/0!</v>
      </c>
      <c r="F592" s="7" t="e">
        <v>#DIV/0!</v>
      </c>
    </row>
    <row r="593" spans="1:6" x14ac:dyDescent="0.25">
      <c r="A593" s="5" t="s">
        <v>661</v>
      </c>
      <c r="B593" s="7">
        <v>0</v>
      </c>
      <c r="C593" s="7"/>
      <c r="D593" s="7"/>
      <c r="E593" s="7" t="e">
        <v>#DIV/0!</v>
      </c>
      <c r="F593" s="7" t="e">
        <v>#DIV/0!</v>
      </c>
    </row>
    <row r="594" spans="1:6" x14ac:dyDescent="0.25">
      <c r="A594" s="5" t="s">
        <v>195</v>
      </c>
      <c r="B594" s="7"/>
      <c r="C594" s="7">
        <v>102286.5</v>
      </c>
      <c r="D594" s="7"/>
      <c r="E594" s="7" t="e">
        <v>#DIV/0!</v>
      </c>
      <c r="F594" s="7" t="e">
        <v>#DIV/0!</v>
      </c>
    </row>
    <row r="595" spans="1:6" x14ac:dyDescent="0.25">
      <c r="A595" s="5" t="s">
        <v>341</v>
      </c>
      <c r="B595" s="7">
        <v>0</v>
      </c>
      <c r="C595" s="7">
        <v>27595</v>
      </c>
      <c r="D595" s="7"/>
      <c r="E595" s="7" t="e">
        <v>#DIV/0!</v>
      </c>
      <c r="F595" s="7" t="e">
        <v>#DIV/0!</v>
      </c>
    </row>
    <row r="596" spans="1:6" x14ac:dyDescent="0.25">
      <c r="A596" s="5" t="s">
        <v>666</v>
      </c>
      <c r="B596" s="7">
        <v>0</v>
      </c>
      <c r="C596" s="7"/>
      <c r="D596" s="7"/>
      <c r="E596" s="7" t="e">
        <v>#DIV/0!</v>
      </c>
      <c r="F596" s="7" t="e">
        <v>#DIV/0!</v>
      </c>
    </row>
    <row r="597" spans="1:6" x14ac:dyDescent="0.25">
      <c r="A597" s="5" t="s">
        <v>745</v>
      </c>
      <c r="B597" s="7"/>
      <c r="C597" s="7">
        <v>0</v>
      </c>
      <c r="D597" s="7"/>
      <c r="E597" s="7" t="e">
        <v>#DIV/0!</v>
      </c>
      <c r="F597" s="7" t="e">
        <v>#DIV/0!</v>
      </c>
    </row>
    <row r="598" spans="1:6" x14ac:dyDescent="0.25">
      <c r="A598" s="5" t="s">
        <v>601</v>
      </c>
      <c r="B598" s="7"/>
      <c r="C598" s="7">
        <v>2632.5</v>
      </c>
      <c r="D598" s="7"/>
      <c r="E598" s="7" t="e">
        <v>#DIV/0!</v>
      </c>
      <c r="F598" s="7" t="e">
        <v>#DIV/0!</v>
      </c>
    </row>
    <row r="599" spans="1:6" x14ac:dyDescent="0.25">
      <c r="A599" s="5" t="s">
        <v>699</v>
      </c>
      <c r="B599" s="7">
        <v>0</v>
      </c>
      <c r="C599" s="7">
        <v>0</v>
      </c>
      <c r="D599" s="7"/>
      <c r="E599" s="7" t="e">
        <v>#DIV/0!</v>
      </c>
      <c r="F599" s="7" t="e">
        <v>#DIV/0!</v>
      </c>
    </row>
    <row r="600" spans="1:6" x14ac:dyDescent="0.25">
      <c r="A600" s="5" t="s">
        <v>561</v>
      </c>
      <c r="B600" s="7">
        <v>0</v>
      </c>
      <c r="C600" s="7">
        <v>4120</v>
      </c>
      <c r="D600" s="7"/>
      <c r="E600" s="7" t="e">
        <v>#DIV/0!</v>
      </c>
      <c r="F600" s="7" t="e">
        <v>#DIV/0!</v>
      </c>
    </row>
    <row r="601" spans="1:6" x14ac:dyDescent="0.25">
      <c r="A601" s="5" t="s">
        <v>558</v>
      </c>
      <c r="B601" s="7"/>
      <c r="C601" s="7">
        <v>4225</v>
      </c>
      <c r="D601" s="7"/>
      <c r="E601" s="7" t="e">
        <v>#DIV/0!</v>
      </c>
      <c r="F601" s="7" t="e">
        <v>#DIV/0!</v>
      </c>
    </row>
    <row r="602" spans="1:6" x14ac:dyDescent="0.25">
      <c r="A602" s="5" t="s">
        <v>307</v>
      </c>
      <c r="B602" s="7">
        <v>0</v>
      </c>
      <c r="C602" s="7">
        <v>35340</v>
      </c>
      <c r="D602" s="7"/>
      <c r="E602" s="7" t="e">
        <v>#DIV/0!</v>
      </c>
      <c r="F602" s="7" t="e">
        <v>#DIV/0!</v>
      </c>
    </row>
    <row r="603" spans="1:6" x14ac:dyDescent="0.25">
      <c r="A603" s="5" t="s">
        <v>686</v>
      </c>
      <c r="B603" s="7"/>
      <c r="C603" s="7">
        <v>0</v>
      </c>
      <c r="D603" s="7"/>
      <c r="E603" s="7" t="e">
        <v>#DIV/0!</v>
      </c>
      <c r="F603" s="7" t="e">
        <v>#DIV/0!</v>
      </c>
    </row>
    <row r="604" spans="1:6" x14ac:dyDescent="0.25">
      <c r="A604" s="5" t="s">
        <v>621</v>
      </c>
      <c r="B604" s="7"/>
      <c r="C604" s="7"/>
      <c r="D604" s="7">
        <v>1590</v>
      </c>
      <c r="E604" s="7" t="e">
        <v>#DIV/0!</v>
      </c>
      <c r="F604" s="7" t="e">
        <v>#DIV/0!</v>
      </c>
    </row>
    <row r="605" spans="1:6" x14ac:dyDescent="0.25">
      <c r="A605" s="5" t="s">
        <v>54</v>
      </c>
      <c r="B605" s="7"/>
      <c r="C605" s="7">
        <v>33000</v>
      </c>
      <c r="D605" s="7">
        <v>853248</v>
      </c>
      <c r="E605" s="7" t="e">
        <v>#DIV/0!</v>
      </c>
      <c r="F605" s="7" t="e">
        <v>#DIV/0!</v>
      </c>
    </row>
    <row r="606" spans="1:6" x14ac:dyDescent="0.25">
      <c r="A606" s="5" t="s">
        <v>693</v>
      </c>
      <c r="B606" s="7">
        <v>0</v>
      </c>
      <c r="C606" s="7">
        <v>0</v>
      </c>
      <c r="D606" s="7"/>
      <c r="E606" s="7" t="e">
        <v>#DIV/0!</v>
      </c>
      <c r="F606" s="7" t="e">
        <v>#DIV/0!</v>
      </c>
    </row>
    <row r="607" spans="1:6" x14ac:dyDescent="0.25">
      <c r="A607" s="5" t="s">
        <v>623</v>
      </c>
      <c r="B607" s="7"/>
      <c r="C607" s="7">
        <v>1530</v>
      </c>
      <c r="D607" s="7"/>
      <c r="E607" s="7" t="e">
        <v>#DIV/0!</v>
      </c>
      <c r="F607" s="7" t="e">
        <v>#DIV/0!</v>
      </c>
    </row>
    <row r="608" spans="1:6" x14ac:dyDescent="0.25">
      <c r="A608" s="5" t="s">
        <v>149</v>
      </c>
      <c r="B608" s="7">
        <v>0</v>
      </c>
      <c r="C608" s="7">
        <v>169000</v>
      </c>
      <c r="D608" s="7"/>
      <c r="E608" s="7" t="e">
        <v>#DIV/0!</v>
      </c>
      <c r="F608" s="7" t="e">
        <v>#DIV/0!</v>
      </c>
    </row>
    <row r="609" spans="1:6" x14ac:dyDescent="0.25">
      <c r="A609" s="5" t="s">
        <v>198</v>
      </c>
      <c r="B609" s="7"/>
      <c r="C609" s="7">
        <v>100500</v>
      </c>
      <c r="D609" s="7">
        <v>49075</v>
      </c>
      <c r="E609" s="7" t="e">
        <v>#DIV/0!</v>
      </c>
      <c r="F609" s="7" t="e">
        <v>#DIV/0!</v>
      </c>
    </row>
    <row r="610" spans="1:6" x14ac:dyDescent="0.25">
      <c r="A610" s="5" t="s">
        <v>493</v>
      </c>
      <c r="B610" s="7"/>
      <c r="C610" s="7">
        <v>7372.5</v>
      </c>
      <c r="D610" s="7"/>
      <c r="E610" s="7" t="e">
        <v>#DIV/0!</v>
      </c>
      <c r="F610" s="7" t="e">
        <v>#DIV/0!</v>
      </c>
    </row>
    <row r="611" spans="1:6" x14ac:dyDescent="0.25">
      <c r="A611" s="5" t="s">
        <v>526</v>
      </c>
      <c r="B611" s="7"/>
      <c r="C611" s="7">
        <v>5917</v>
      </c>
      <c r="D611" s="7"/>
      <c r="E611" s="7" t="e">
        <v>#DIV/0!</v>
      </c>
      <c r="F611" s="7" t="e">
        <v>#DIV/0!</v>
      </c>
    </row>
    <row r="612" spans="1:6" x14ac:dyDescent="0.25">
      <c r="A612" s="5" t="s">
        <v>755</v>
      </c>
      <c r="B612" s="7">
        <v>0</v>
      </c>
      <c r="C612" s="7">
        <v>0</v>
      </c>
      <c r="D612" s="7"/>
      <c r="E612" s="7" t="e">
        <v>#DIV/0!</v>
      </c>
      <c r="F612" s="7" t="e">
        <v>#DIV/0!</v>
      </c>
    </row>
    <row r="613" spans="1:6" x14ac:dyDescent="0.25">
      <c r="A613" s="5" t="s">
        <v>224</v>
      </c>
      <c r="B613" s="7"/>
      <c r="C613" s="7">
        <v>77883</v>
      </c>
      <c r="D613" s="7"/>
      <c r="E613" s="7" t="e">
        <v>#DIV/0!</v>
      </c>
      <c r="F613" s="7" t="e">
        <v>#DIV/0!</v>
      </c>
    </row>
    <row r="614" spans="1:6" x14ac:dyDescent="0.25">
      <c r="A614" s="5" t="s">
        <v>49</v>
      </c>
      <c r="B614" s="7"/>
      <c r="C614" s="7">
        <v>955500</v>
      </c>
      <c r="D614" s="7">
        <v>25730</v>
      </c>
      <c r="E614" s="7" t="e">
        <v>#DIV/0!</v>
      </c>
      <c r="F614" s="7" t="e">
        <v>#DIV/0!</v>
      </c>
    </row>
    <row r="615" spans="1:6" x14ac:dyDescent="0.25">
      <c r="A615" s="5" t="s">
        <v>721</v>
      </c>
      <c r="B615" s="7">
        <v>0</v>
      </c>
      <c r="C615" s="7"/>
      <c r="D615" s="7"/>
      <c r="E615" s="7" t="e">
        <v>#DIV/0!</v>
      </c>
      <c r="F615" s="7" t="e">
        <v>#DIV/0!</v>
      </c>
    </row>
    <row r="616" spans="1:6" x14ac:dyDescent="0.25">
      <c r="A616" s="5" t="s">
        <v>688</v>
      </c>
      <c r="B616" s="7">
        <v>0</v>
      </c>
      <c r="C616" s="7"/>
      <c r="D616" s="7"/>
      <c r="E616" s="7" t="e">
        <v>#DIV/0!</v>
      </c>
      <c r="F616" s="7" t="e">
        <v>#DIV/0!</v>
      </c>
    </row>
    <row r="617" spans="1:6" x14ac:dyDescent="0.25">
      <c r="A617" s="5" t="s">
        <v>712</v>
      </c>
      <c r="B617" s="7">
        <v>0</v>
      </c>
      <c r="C617" s="7"/>
      <c r="D617" s="7"/>
      <c r="E617" s="7" t="e">
        <v>#DIV/0!</v>
      </c>
      <c r="F617" s="7" t="e">
        <v>#DIV/0!</v>
      </c>
    </row>
    <row r="618" spans="1:6" x14ac:dyDescent="0.25">
      <c r="A618" s="5" t="s">
        <v>674</v>
      </c>
      <c r="B618" s="7">
        <v>0</v>
      </c>
      <c r="C618" s="7"/>
      <c r="D618" s="7"/>
      <c r="E618" s="7" t="e">
        <v>#DIV/0!</v>
      </c>
      <c r="F618" s="7" t="e">
        <v>#DIV/0!</v>
      </c>
    </row>
    <row r="619" spans="1:6" x14ac:dyDescent="0.25">
      <c r="A619" s="5" t="s">
        <v>500</v>
      </c>
      <c r="B619" s="7"/>
      <c r="C619" s="7">
        <v>7000</v>
      </c>
      <c r="D619" s="7"/>
      <c r="E619" s="7" t="e">
        <v>#DIV/0!</v>
      </c>
      <c r="F619" s="7" t="e">
        <v>#DIV/0!</v>
      </c>
    </row>
    <row r="620" spans="1:6" x14ac:dyDescent="0.25">
      <c r="A620" s="5" t="s">
        <v>670</v>
      </c>
      <c r="B620" s="7">
        <v>0</v>
      </c>
      <c r="C620" s="7"/>
      <c r="D620" s="7"/>
      <c r="E620" s="7" t="e">
        <v>#DIV/0!</v>
      </c>
      <c r="F620" s="7" t="e">
        <v>#DIV/0!</v>
      </c>
    </row>
    <row r="621" spans="1:6" x14ac:dyDescent="0.25">
      <c r="A621" s="5" t="s">
        <v>578</v>
      </c>
      <c r="B621" s="7"/>
      <c r="C621" s="7">
        <v>3640</v>
      </c>
      <c r="D621" s="7"/>
      <c r="E621" s="7" t="e">
        <v>#DIV/0!</v>
      </c>
      <c r="F621" s="7" t="e">
        <v>#DIV/0!</v>
      </c>
    </row>
    <row r="622" spans="1:6" x14ac:dyDescent="0.25">
      <c r="A622" s="5" t="s">
        <v>271</v>
      </c>
      <c r="B622" s="7"/>
      <c r="C622" s="7">
        <v>51756</v>
      </c>
      <c r="D622" s="7">
        <v>49116</v>
      </c>
      <c r="E622" s="7" t="e">
        <v>#DIV/0!</v>
      </c>
      <c r="F622" s="7" t="e">
        <v>#DIV/0!</v>
      </c>
    </row>
    <row r="623" spans="1:6" x14ac:dyDescent="0.25">
      <c r="A623" s="5" t="s">
        <v>363</v>
      </c>
      <c r="B623" s="7"/>
      <c r="C623" s="7">
        <v>22650</v>
      </c>
      <c r="D623" s="7"/>
      <c r="E623" s="7" t="e">
        <v>#DIV/0!</v>
      </c>
      <c r="F623" s="7" t="e">
        <v>#DIV/0!</v>
      </c>
    </row>
    <row r="624" spans="1:6" x14ac:dyDescent="0.25">
      <c r="A624" s="5" t="s">
        <v>760</v>
      </c>
      <c r="B624" s="7"/>
      <c r="C624" s="7">
        <v>0</v>
      </c>
      <c r="D624" s="7"/>
      <c r="E624" s="7" t="e">
        <v>#DIV/0!</v>
      </c>
      <c r="F624" s="7" t="e">
        <v>#DIV/0!</v>
      </c>
    </row>
    <row r="625" spans="1:6" x14ac:dyDescent="0.25">
      <c r="A625" s="5" t="s">
        <v>671</v>
      </c>
      <c r="B625" s="7">
        <v>0</v>
      </c>
      <c r="C625" s="7">
        <v>0</v>
      </c>
      <c r="D625" s="7"/>
      <c r="E625" s="7" t="e">
        <v>#DIV/0!</v>
      </c>
      <c r="F625" s="7" t="e">
        <v>#DIV/0!</v>
      </c>
    </row>
    <row r="626" spans="1:6" x14ac:dyDescent="0.25">
      <c r="A626" s="5" t="s">
        <v>173</v>
      </c>
      <c r="B626" s="7"/>
      <c r="C626" s="7">
        <v>133358</v>
      </c>
      <c r="D626" s="7"/>
      <c r="E626" s="7" t="e">
        <v>#DIV/0!</v>
      </c>
      <c r="F626" s="7" t="e">
        <v>#DIV/0!</v>
      </c>
    </row>
    <row r="627" spans="1:6" x14ac:dyDescent="0.25">
      <c r="A627" s="5" t="s">
        <v>648</v>
      </c>
      <c r="B627" s="7"/>
      <c r="C627" s="7">
        <v>379.88</v>
      </c>
      <c r="D627" s="7"/>
      <c r="E627" s="7" t="e">
        <v>#DIV/0!</v>
      </c>
      <c r="F627" s="7" t="e">
        <v>#DIV/0!</v>
      </c>
    </row>
    <row r="628" spans="1:6" x14ac:dyDescent="0.25">
      <c r="A628" s="5" t="s">
        <v>158</v>
      </c>
      <c r="B628" s="7">
        <v>0</v>
      </c>
      <c r="C628" s="7">
        <v>159000</v>
      </c>
      <c r="D628" s="7"/>
      <c r="E628" s="7" t="e">
        <v>#DIV/0!</v>
      </c>
      <c r="F628" s="7" t="e">
        <v>#DIV/0!</v>
      </c>
    </row>
    <row r="629" spans="1:6" x14ac:dyDescent="0.25">
      <c r="A629" s="5" t="s">
        <v>540</v>
      </c>
      <c r="B629" s="7"/>
      <c r="C629" s="7">
        <v>5000</v>
      </c>
      <c r="D629" s="7"/>
      <c r="E629" s="7" t="e">
        <v>#DIV/0!</v>
      </c>
      <c r="F629" s="7" t="e">
        <v>#DIV/0!</v>
      </c>
    </row>
    <row r="630" spans="1:6" x14ac:dyDescent="0.25">
      <c r="A630" s="5" t="s">
        <v>193</v>
      </c>
      <c r="B630" s="7">
        <v>0</v>
      </c>
      <c r="C630" s="7">
        <v>105768</v>
      </c>
      <c r="D630" s="7"/>
      <c r="E630" s="7" t="e">
        <v>#DIV/0!</v>
      </c>
      <c r="F630" s="7" t="e">
        <v>#DIV/0!</v>
      </c>
    </row>
    <row r="631" spans="1:6" x14ac:dyDescent="0.25">
      <c r="A631" s="5" t="s">
        <v>696</v>
      </c>
      <c r="B631" s="7">
        <v>0</v>
      </c>
      <c r="C631" s="7"/>
      <c r="D631" s="7"/>
      <c r="E631" s="7" t="e">
        <v>#DIV/0!</v>
      </c>
      <c r="F631" s="7" t="e">
        <v>#DIV/0!</v>
      </c>
    </row>
    <row r="632" spans="1:6" x14ac:dyDescent="0.25">
      <c r="A632" s="5" t="s">
        <v>143</v>
      </c>
      <c r="B632" s="7">
        <v>0</v>
      </c>
      <c r="C632" s="7">
        <v>182900</v>
      </c>
      <c r="D632" s="7"/>
      <c r="E632" s="7" t="e">
        <v>#DIV/0!</v>
      </c>
      <c r="F632" s="7" t="e">
        <v>#DIV/0!</v>
      </c>
    </row>
    <row r="633" spans="1:6" x14ac:dyDescent="0.25">
      <c r="A633" s="5" t="s">
        <v>471</v>
      </c>
      <c r="B633" s="7"/>
      <c r="C633" s="7">
        <v>9535.44</v>
      </c>
      <c r="D633" s="7"/>
      <c r="E633" s="7" t="e">
        <v>#DIV/0!</v>
      </c>
      <c r="F633" s="7" t="e">
        <v>#DIV/0!</v>
      </c>
    </row>
    <row r="634" spans="1:6" x14ac:dyDescent="0.25">
      <c r="A634" s="5" t="s">
        <v>335</v>
      </c>
      <c r="B634" s="7"/>
      <c r="C634" s="7">
        <v>28915</v>
      </c>
      <c r="D634" s="7"/>
      <c r="E634" s="7" t="e">
        <v>#DIV/0!</v>
      </c>
      <c r="F634" s="7" t="e">
        <v>#DIV/0!</v>
      </c>
    </row>
    <row r="635" spans="1:6" x14ac:dyDescent="0.25">
      <c r="A635" s="5" t="s">
        <v>498</v>
      </c>
      <c r="B635" s="7"/>
      <c r="C635" s="7">
        <v>7030</v>
      </c>
      <c r="D635" s="7"/>
      <c r="E635" s="7" t="e">
        <v>#DIV/0!</v>
      </c>
      <c r="F635" s="7" t="e">
        <v>#DIV/0!</v>
      </c>
    </row>
    <row r="636" spans="1:6" x14ac:dyDescent="0.25">
      <c r="A636" s="5" t="s">
        <v>480</v>
      </c>
      <c r="B636" s="7"/>
      <c r="C636" s="7"/>
      <c r="D636" s="7">
        <v>8639.4</v>
      </c>
      <c r="E636" s="7" t="e">
        <v>#DIV/0!</v>
      </c>
      <c r="F636" s="7" t="e">
        <v>#DIV/0!</v>
      </c>
    </row>
    <row r="637" spans="1:6" x14ac:dyDescent="0.25">
      <c r="A637" s="5" t="s">
        <v>411</v>
      </c>
      <c r="B637" s="7"/>
      <c r="C637" s="7">
        <v>15750</v>
      </c>
      <c r="D637" s="7"/>
      <c r="E637" s="7" t="e">
        <v>#DIV/0!</v>
      </c>
      <c r="F637" s="7" t="e">
        <v>#DIV/0!</v>
      </c>
    </row>
    <row r="638" spans="1:6" x14ac:dyDescent="0.25">
      <c r="A638" s="5" t="s">
        <v>112</v>
      </c>
      <c r="B638" s="7">
        <v>0</v>
      </c>
      <c r="C638" s="7">
        <v>311762</v>
      </c>
      <c r="D638" s="7"/>
      <c r="E638" s="7" t="e">
        <v>#DIV/0!</v>
      </c>
      <c r="F638" s="7" t="e">
        <v>#DIV/0!</v>
      </c>
    </row>
    <row r="639" spans="1:6" x14ac:dyDescent="0.25">
      <c r="A639" s="5" t="s">
        <v>683</v>
      </c>
      <c r="B639" s="7">
        <v>0</v>
      </c>
      <c r="C639" s="7"/>
      <c r="D639" s="7"/>
      <c r="E639" s="7" t="e">
        <v>#DIV/0!</v>
      </c>
      <c r="F639" s="7" t="e">
        <v>#DIV/0!</v>
      </c>
    </row>
    <row r="640" spans="1:6" x14ac:dyDescent="0.25">
      <c r="A640" s="5" t="s">
        <v>529</v>
      </c>
      <c r="B640" s="7"/>
      <c r="C640" s="7">
        <v>5581</v>
      </c>
      <c r="D640" s="7"/>
      <c r="E640" s="7" t="e">
        <v>#DIV/0!</v>
      </c>
      <c r="F640" s="7" t="e">
        <v>#DIV/0!</v>
      </c>
    </row>
    <row r="641" spans="1:6" x14ac:dyDescent="0.25">
      <c r="A641" s="5" t="s">
        <v>759</v>
      </c>
      <c r="B641" s="7"/>
      <c r="C641" s="7">
        <v>0</v>
      </c>
      <c r="D641" s="7"/>
      <c r="E641" s="7" t="e">
        <v>#DIV/0!</v>
      </c>
      <c r="F641" s="7" t="e">
        <v>#DIV/0!</v>
      </c>
    </row>
    <row r="642" spans="1:6" x14ac:dyDescent="0.25">
      <c r="A642" s="5" t="s">
        <v>29</v>
      </c>
      <c r="B642" s="7">
        <v>0</v>
      </c>
      <c r="C642" s="7">
        <v>1408345</v>
      </c>
      <c r="D642" s="7">
        <v>0</v>
      </c>
      <c r="E642" s="7" t="e">
        <v>#DIV/0!</v>
      </c>
      <c r="F642" s="7" t="e">
        <v>#DIV/0!</v>
      </c>
    </row>
    <row r="643" spans="1:6" x14ac:dyDescent="0.25">
      <c r="A643" s="5" t="s">
        <v>183</v>
      </c>
      <c r="B643" s="7"/>
      <c r="C643" s="7">
        <v>120000</v>
      </c>
      <c r="D643" s="7"/>
      <c r="E643" s="7" t="e">
        <v>#DIV/0!</v>
      </c>
      <c r="F643" s="7" t="e">
        <v>#DIV/0!</v>
      </c>
    </row>
    <row r="644" spans="1:6" x14ac:dyDescent="0.25">
      <c r="A644" s="5" t="s">
        <v>730</v>
      </c>
      <c r="B644" s="7"/>
      <c r="C644" s="7">
        <v>0</v>
      </c>
      <c r="D644" s="7"/>
      <c r="E644" s="7" t="e">
        <v>#DIV/0!</v>
      </c>
      <c r="F644" s="7" t="e">
        <v>#DIV/0!</v>
      </c>
    </row>
    <row r="645" spans="1:6" x14ac:dyDescent="0.25">
      <c r="A645" s="5" t="s">
        <v>758</v>
      </c>
      <c r="B645" s="7">
        <v>0</v>
      </c>
      <c r="C645" s="7"/>
      <c r="D645" s="7"/>
      <c r="E645" s="7" t="e">
        <v>#DIV/0!</v>
      </c>
      <c r="F645" s="7" t="e">
        <v>#DIV/0!</v>
      </c>
    </row>
    <row r="646" spans="1:6" x14ac:dyDescent="0.25">
      <c r="A646" s="5" t="s">
        <v>660</v>
      </c>
      <c r="B646" s="7">
        <v>0</v>
      </c>
      <c r="C646" s="7"/>
      <c r="D646" s="7"/>
      <c r="E646" s="7" t="e">
        <v>#DIV/0!</v>
      </c>
      <c r="F646" s="7" t="e">
        <v>#DIV/0!</v>
      </c>
    </row>
    <row r="647" spans="1:6" x14ac:dyDescent="0.25">
      <c r="A647" s="5" t="s">
        <v>677</v>
      </c>
      <c r="B647" s="7"/>
      <c r="C647" s="7">
        <v>0</v>
      </c>
      <c r="D647" s="7"/>
      <c r="E647" s="7" t="e">
        <v>#DIV/0!</v>
      </c>
      <c r="F647" s="7" t="e">
        <v>#DIV/0!</v>
      </c>
    </row>
    <row r="648" spans="1:6" x14ac:dyDescent="0.25">
      <c r="A648" s="5" t="s">
        <v>534</v>
      </c>
      <c r="B648" s="7"/>
      <c r="C648" s="7">
        <v>5286.45</v>
      </c>
      <c r="D648" s="7"/>
      <c r="E648" s="7" t="e">
        <v>#DIV/0!</v>
      </c>
      <c r="F648" s="7" t="e">
        <v>#DIV/0!</v>
      </c>
    </row>
    <row r="649" spans="1:6" x14ac:dyDescent="0.25">
      <c r="A649" s="5" t="s">
        <v>368</v>
      </c>
      <c r="B649" s="7"/>
      <c r="C649" s="7">
        <v>21900</v>
      </c>
      <c r="D649" s="7"/>
      <c r="E649" s="7" t="e">
        <v>#DIV/0!</v>
      </c>
      <c r="F649" s="7" t="e">
        <v>#DIV/0!</v>
      </c>
    </row>
    <row r="650" spans="1:6" x14ac:dyDescent="0.25">
      <c r="A650" s="5" t="s">
        <v>630</v>
      </c>
      <c r="B650" s="7"/>
      <c r="C650" s="7">
        <v>1070</v>
      </c>
      <c r="D650" s="7"/>
      <c r="E650" s="7" t="e">
        <v>#DIV/0!</v>
      </c>
      <c r="F650" s="7" t="e">
        <v>#DIV/0!</v>
      </c>
    </row>
    <row r="651" spans="1:6" x14ac:dyDescent="0.25">
      <c r="A651" s="5" t="s">
        <v>406</v>
      </c>
      <c r="B651" s="7"/>
      <c r="C651" s="7">
        <v>16000</v>
      </c>
      <c r="D651" s="7"/>
      <c r="E651" s="7" t="e">
        <v>#DIV/0!</v>
      </c>
      <c r="F651" s="7" t="e">
        <v>#DIV/0!</v>
      </c>
    </row>
    <row r="652" spans="1:6" x14ac:dyDescent="0.25">
      <c r="A652" s="5" t="s">
        <v>501</v>
      </c>
      <c r="B652" s="7"/>
      <c r="C652" s="7">
        <v>7000</v>
      </c>
      <c r="D652" s="7"/>
      <c r="E652" s="7" t="e">
        <v>#DIV/0!</v>
      </c>
      <c r="F652" s="7" t="e">
        <v>#DIV/0!</v>
      </c>
    </row>
    <row r="653" spans="1:6" x14ac:dyDescent="0.25">
      <c r="A653" s="5" t="s">
        <v>590</v>
      </c>
      <c r="B653" s="7"/>
      <c r="C653" s="7">
        <v>3195</v>
      </c>
      <c r="D653" s="7"/>
      <c r="E653" s="7" t="e">
        <v>#DIV/0!</v>
      </c>
      <c r="F653" s="7" t="e">
        <v>#DIV/0!</v>
      </c>
    </row>
    <row r="654" spans="1:6" x14ac:dyDescent="0.25">
      <c r="A654" s="5" t="s">
        <v>267</v>
      </c>
      <c r="B654" s="7">
        <v>0</v>
      </c>
      <c r="C654" s="7">
        <v>53160.3</v>
      </c>
      <c r="D654" s="7"/>
      <c r="E654" s="7" t="e">
        <v>#DIV/0!</v>
      </c>
      <c r="F654" s="7" t="e">
        <v>#DIV/0!</v>
      </c>
    </row>
    <row r="655" spans="1:6" x14ac:dyDescent="0.25">
      <c r="A655" s="5" t="s">
        <v>338</v>
      </c>
      <c r="B655" s="7"/>
      <c r="C655" s="7">
        <v>28450</v>
      </c>
      <c r="D655" s="7"/>
      <c r="E655" s="7" t="e">
        <v>#DIV/0!</v>
      </c>
      <c r="F655" s="7" t="e">
        <v>#DIV/0!</v>
      </c>
    </row>
    <row r="656" spans="1:6" x14ac:dyDescent="0.25">
      <c r="A656" s="5" t="s">
        <v>739</v>
      </c>
      <c r="B656" s="7">
        <v>0</v>
      </c>
      <c r="C656" s="7"/>
      <c r="D656" s="7"/>
      <c r="E656" s="7" t="e">
        <v>#DIV/0!</v>
      </c>
      <c r="F656" s="7" t="e">
        <v>#DIV/0!</v>
      </c>
    </row>
    <row r="657" spans="1:6" x14ac:dyDescent="0.25">
      <c r="A657" s="5" t="s">
        <v>659</v>
      </c>
      <c r="B657" s="7"/>
      <c r="C657" s="7">
        <v>0</v>
      </c>
      <c r="D657" s="7"/>
      <c r="E657" s="7" t="e">
        <v>#DIV/0!</v>
      </c>
      <c r="F657" s="7" t="e">
        <v>#DIV/0!</v>
      </c>
    </row>
    <row r="658" spans="1:6" x14ac:dyDescent="0.25">
      <c r="A658" s="5" t="s">
        <v>282</v>
      </c>
      <c r="B658" s="7"/>
      <c r="C658" s="7">
        <v>46277</v>
      </c>
      <c r="D658" s="7"/>
      <c r="E658" s="7" t="e">
        <v>#DIV/0!</v>
      </c>
      <c r="F658" s="7" t="e">
        <v>#DIV/0!</v>
      </c>
    </row>
    <row r="659" spans="1:6" x14ac:dyDescent="0.25">
      <c r="A659" s="5" t="s">
        <v>429</v>
      </c>
      <c r="B659" s="7"/>
      <c r="C659" s="7">
        <v>12700</v>
      </c>
      <c r="D659" s="7"/>
      <c r="E659" s="7" t="e">
        <v>#DIV/0!</v>
      </c>
      <c r="F659" s="7" t="e">
        <v>#DIV/0!</v>
      </c>
    </row>
    <row r="660" spans="1:6" x14ac:dyDescent="0.25">
      <c r="A660" s="5" t="s">
        <v>397</v>
      </c>
      <c r="B660" s="7"/>
      <c r="C660" s="7">
        <v>17633.09</v>
      </c>
      <c r="D660" s="7"/>
      <c r="E660" s="7" t="e">
        <v>#DIV/0!</v>
      </c>
      <c r="F660" s="7" t="e">
        <v>#DIV/0!</v>
      </c>
    </row>
    <row r="661" spans="1:6" x14ac:dyDescent="0.25">
      <c r="A661" s="5" t="s">
        <v>278</v>
      </c>
      <c r="B661" s="7"/>
      <c r="C661" s="7">
        <v>49000</v>
      </c>
      <c r="D661" s="7"/>
      <c r="E661" s="7" t="e">
        <v>#DIV/0!</v>
      </c>
      <c r="F661" s="7" t="e">
        <v>#DIV/0!</v>
      </c>
    </row>
    <row r="662" spans="1:6" x14ac:dyDescent="0.25">
      <c r="A662" s="5" t="s">
        <v>697</v>
      </c>
      <c r="B662" s="7">
        <v>0</v>
      </c>
      <c r="C662" s="7">
        <v>0</v>
      </c>
      <c r="D662" s="7"/>
      <c r="E662" s="7" t="e">
        <v>#DIV/0!</v>
      </c>
      <c r="F662" s="7" t="e">
        <v>#DIV/0!</v>
      </c>
    </row>
    <row r="663" spans="1:6" x14ac:dyDescent="0.25">
      <c r="A663" s="5" t="s">
        <v>11</v>
      </c>
      <c r="B663" s="7"/>
      <c r="C663" s="7">
        <v>3998237.47</v>
      </c>
      <c r="D663" s="7"/>
      <c r="E663" s="7" t="e">
        <v>#DIV/0!</v>
      </c>
      <c r="F663" s="7" t="e">
        <v>#DIV/0!</v>
      </c>
    </row>
    <row r="664" spans="1:6" x14ac:dyDescent="0.25">
      <c r="A664" s="5" t="s">
        <v>720</v>
      </c>
      <c r="B664" s="7">
        <v>0</v>
      </c>
      <c r="C664" s="7"/>
      <c r="D664" s="7"/>
      <c r="E664" s="7" t="e">
        <v>#DIV/0!</v>
      </c>
      <c r="F664" s="7" t="e">
        <v>#DIV/0!</v>
      </c>
    </row>
    <row r="665" spans="1:6" x14ac:dyDescent="0.25">
      <c r="A665" s="5" t="s">
        <v>702</v>
      </c>
      <c r="B665" s="7"/>
      <c r="C665" s="7">
        <v>0</v>
      </c>
      <c r="D665" s="7"/>
      <c r="E665" s="7" t="e">
        <v>#DIV/0!</v>
      </c>
      <c r="F665" s="7" t="e">
        <v>#DIV/0!</v>
      </c>
    </row>
    <row r="666" spans="1:6" x14ac:dyDescent="0.25">
      <c r="A666" s="5" t="s">
        <v>478</v>
      </c>
      <c r="B666" s="7"/>
      <c r="C666" s="7">
        <v>8887</v>
      </c>
      <c r="D666" s="7"/>
      <c r="E666" s="7" t="e">
        <v>#DIV/0!</v>
      </c>
      <c r="F666" s="7" t="e">
        <v>#DIV/0!</v>
      </c>
    </row>
    <row r="667" spans="1:6" x14ac:dyDescent="0.25">
      <c r="A667" s="5" t="s">
        <v>519</v>
      </c>
      <c r="B667" s="7"/>
      <c r="C667" s="7">
        <v>6090</v>
      </c>
      <c r="D667" s="7"/>
      <c r="E667" s="7" t="e">
        <v>#DIV/0!</v>
      </c>
      <c r="F667" s="7" t="e">
        <v>#DIV/0!</v>
      </c>
    </row>
    <row r="668" spans="1:6" x14ac:dyDescent="0.25">
      <c r="A668" s="5" t="s">
        <v>736</v>
      </c>
      <c r="B668" s="7">
        <v>0</v>
      </c>
      <c r="C668" s="7">
        <v>0</v>
      </c>
      <c r="D668" s="7"/>
      <c r="E668" s="7" t="e">
        <v>#DIV/0!</v>
      </c>
      <c r="F668" s="7" t="e">
        <v>#DIV/0!</v>
      </c>
    </row>
    <row r="669" spans="1:6" x14ac:dyDescent="0.25">
      <c r="A669" s="5" t="s">
        <v>123</v>
      </c>
      <c r="B669" s="7"/>
      <c r="C669" s="7">
        <v>246560.79</v>
      </c>
      <c r="D669" s="7">
        <v>77977.27</v>
      </c>
      <c r="E669" s="7" t="e">
        <v>#DIV/0!</v>
      </c>
      <c r="F669" s="7" t="e">
        <v>#DIV/0!</v>
      </c>
    </row>
    <row r="670" spans="1:6" x14ac:dyDescent="0.25">
      <c r="A670" s="5" t="s">
        <v>257</v>
      </c>
      <c r="B670" s="7"/>
      <c r="C670" s="7">
        <v>58320</v>
      </c>
      <c r="D670" s="7"/>
      <c r="E670" s="7" t="e">
        <v>#DIV/0!</v>
      </c>
      <c r="F670" s="7" t="e">
        <v>#DIV/0!</v>
      </c>
    </row>
    <row r="671" spans="1:6" x14ac:dyDescent="0.25">
      <c r="A671" s="5" t="s">
        <v>176</v>
      </c>
      <c r="B671" s="7"/>
      <c r="C671" s="7">
        <v>128149</v>
      </c>
      <c r="D671" s="7"/>
      <c r="E671" s="7" t="e">
        <v>#DIV/0!</v>
      </c>
      <c r="F671" s="7" t="e">
        <v>#DIV/0!</v>
      </c>
    </row>
    <row r="672" spans="1:6" x14ac:dyDescent="0.25">
      <c r="A672" s="5" t="s">
        <v>379</v>
      </c>
      <c r="B672" s="7"/>
      <c r="C672" s="7">
        <v>19995</v>
      </c>
      <c r="D672" s="7"/>
      <c r="E672" s="7" t="e">
        <v>#DIV/0!</v>
      </c>
      <c r="F672" s="7" t="e">
        <v>#DIV/0!</v>
      </c>
    </row>
    <row r="673" spans="1:6" x14ac:dyDescent="0.25">
      <c r="A673" s="5" t="s">
        <v>520</v>
      </c>
      <c r="B673" s="7"/>
      <c r="C673" s="7">
        <v>6090</v>
      </c>
      <c r="D673" s="7"/>
      <c r="E673" s="7" t="e">
        <v>#DIV/0!</v>
      </c>
      <c r="F673" s="7" t="e">
        <v>#DIV/0!</v>
      </c>
    </row>
    <row r="674" spans="1:6" x14ac:dyDescent="0.25">
      <c r="A674" s="5" t="s">
        <v>487</v>
      </c>
      <c r="B674" s="7"/>
      <c r="C674" s="7">
        <v>7925</v>
      </c>
      <c r="D674" s="7"/>
      <c r="E674" s="7" t="e">
        <v>#DIV/0!</v>
      </c>
      <c r="F674" s="7" t="e">
        <v>#DIV/0!</v>
      </c>
    </row>
    <row r="675" spans="1:6" x14ac:dyDescent="0.25">
      <c r="A675" s="5" t="s">
        <v>747</v>
      </c>
      <c r="B675" s="7">
        <v>0</v>
      </c>
      <c r="C675" s="7">
        <v>0</v>
      </c>
      <c r="D675" s="7"/>
      <c r="E675" s="7" t="e">
        <v>#DIV/0!</v>
      </c>
      <c r="F675" s="7" t="e">
        <v>#DIV/0!</v>
      </c>
    </row>
    <row r="676" spans="1:6" x14ac:dyDescent="0.25">
      <c r="A676" s="5" t="s">
        <v>707</v>
      </c>
      <c r="B676" s="7">
        <v>0</v>
      </c>
      <c r="C676" s="7">
        <v>0</v>
      </c>
      <c r="D676" s="7"/>
      <c r="E676" s="7" t="e">
        <v>#DIV/0!</v>
      </c>
      <c r="F676" s="7" t="e">
        <v>#DIV/0!</v>
      </c>
    </row>
    <row r="677" spans="1:6" x14ac:dyDescent="0.25">
      <c r="A677" s="5" t="s">
        <v>405</v>
      </c>
      <c r="B677" s="7"/>
      <c r="C677" s="7">
        <v>16380</v>
      </c>
      <c r="D677" s="7"/>
      <c r="E677" s="7" t="e">
        <v>#DIV/0!</v>
      </c>
      <c r="F677" s="7" t="e">
        <v>#DIV/0!</v>
      </c>
    </row>
    <row r="678" spans="1:6" x14ac:dyDescent="0.25">
      <c r="A678" s="5" t="s">
        <v>704</v>
      </c>
      <c r="B678" s="7">
        <v>0</v>
      </c>
      <c r="C678" s="7"/>
      <c r="D678" s="7"/>
      <c r="E678" s="7" t="e">
        <v>#DIV/0!</v>
      </c>
      <c r="F678" s="7" t="e">
        <v>#DIV/0!</v>
      </c>
    </row>
    <row r="679" spans="1:6" x14ac:dyDescent="0.25">
      <c r="A679" s="5" t="s">
        <v>654</v>
      </c>
      <c r="B679" s="7"/>
      <c r="C679" s="7">
        <v>0</v>
      </c>
      <c r="D679" s="7"/>
      <c r="E679" s="7" t="e">
        <v>#DIV/0!</v>
      </c>
      <c r="F679" s="7" t="e">
        <v>#DIV/0!</v>
      </c>
    </row>
    <row r="680" spans="1:6" x14ac:dyDescent="0.25">
      <c r="A680" s="5" t="s">
        <v>461</v>
      </c>
      <c r="B680" s="7"/>
      <c r="C680" s="7">
        <v>10200</v>
      </c>
      <c r="D680" s="7"/>
      <c r="E680" s="7" t="e">
        <v>#DIV/0!</v>
      </c>
      <c r="F680" s="7" t="e">
        <v>#DIV/0!</v>
      </c>
    </row>
    <row r="681" spans="1:6" x14ac:dyDescent="0.25">
      <c r="A681" s="5" t="s">
        <v>311</v>
      </c>
      <c r="B681" s="7"/>
      <c r="C681" s="7">
        <v>34889</v>
      </c>
      <c r="D681" s="7"/>
      <c r="E681" s="7" t="e">
        <v>#DIV/0!</v>
      </c>
      <c r="F681" s="7" t="e">
        <v>#DIV/0!</v>
      </c>
    </row>
    <row r="682" spans="1:6" x14ac:dyDescent="0.25">
      <c r="A682" s="5" t="s">
        <v>682</v>
      </c>
      <c r="B682" s="7">
        <v>0</v>
      </c>
      <c r="C682" s="7"/>
      <c r="D682" s="7"/>
      <c r="E682" s="7" t="e">
        <v>#DIV/0!</v>
      </c>
      <c r="F682" s="7" t="e">
        <v>#DIV/0!</v>
      </c>
    </row>
    <row r="683" spans="1:6" x14ac:dyDescent="0.25">
      <c r="A683" s="5" t="s">
        <v>310</v>
      </c>
      <c r="B683" s="7"/>
      <c r="C683" s="7"/>
      <c r="D683" s="7">
        <v>34920</v>
      </c>
      <c r="E683" s="7" t="e">
        <v>#DIV/0!</v>
      </c>
      <c r="F683" s="7" t="e">
        <v>#DIV/0!</v>
      </c>
    </row>
    <row r="684" spans="1:6" x14ac:dyDescent="0.25">
      <c r="A684" s="5" t="s">
        <v>548</v>
      </c>
      <c r="B684" s="7"/>
      <c r="C684" s="7">
        <v>4619</v>
      </c>
      <c r="D684" s="7"/>
      <c r="E684" s="7" t="e">
        <v>#DIV/0!</v>
      </c>
      <c r="F684" s="7" t="e">
        <v>#DIV/0!</v>
      </c>
    </row>
    <row r="685" spans="1:6" x14ac:dyDescent="0.25">
      <c r="A685" s="5" t="s">
        <v>364</v>
      </c>
      <c r="B685" s="7"/>
      <c r="C685" s="7">
        <v>22500</v>
      </c>
      <c r="D685" s="7"/>
      <c r="E685" s="7" t="e">
        <v>#DIV/0!</v>
      </c>
      <c r="F685" s="7" t="e">
        <v>#DIV/0!</v>
      </c>
    </row>
    <row r="686" spans="1:6" x14ac:dyDescent="0.25">
      <c r="A686" s="5" t="s">
        <v>737</v>
      </c>
      <c r="B686" s="7">
        <v>0</v>
      </c>
      <c r="C686" s="7">
        <v>0</v>
      </c>
      <c r="D686" s="7"/>
      <c r="E686" s="7" t="e">
        <v>#DIV/0!</v>
      </c>
      <c r="F686" s="7" t="e">
        <v>#DIV/0!</v>
      </c>
    </row>
    <row r="687" spans="1:6" x14ac:dyDescent="0.25">
      <c r="A687" s="5" t="s">
        <v>106</v>
      </c>
      <c r="B687" s="7"/>
      <c r="C687" s="7">
        <v>366279.98</v>
      </c>
      <c r="D687" s="7"/>
      <c r="E687" s="7" t="e">
        <v>#DIV/0!</v>
      </c>
      <c r="F687" s="7" t="e">
        <v>#DIV/0!</v>
      </c>
    </row>
    <row r="688" spans="1:6" x14ac:dyDescent="0.25">
      <c r="A688" s="5" t="s">
        <v>45</v>
      </c>
      <c r="B688" s="7"/>
      <c r="C688" s="7">
        <v>1004288</v>
      </c>
      <c r="D688" s="7"/>
      <c r="E688" s="7" t="e">
        <v>#DIV/0!</v>
      </c>
      <c r="F688" s="7" t="e">
        <v>#DIV/0!</v>
      </c>
    </row>
    <row r="689" spans="1:6" x14ac:dyDescent="0.25">
      <c r="A689" s="5" t="s">
        <v>105</v>
      </c>
      <c r="B689" s="7"/>
      <c r="C689" s="7">
        <v>366279.98</v>
      </c>
      <c r="D689" s="7"/>
      <c r="E689" s="7" t="e">
        <v>#DIV/0!</v>
      </c>
      <c r="F689" s="7" t="e">
        <v>#DIV/0!</v>
      </c>
    </row>
    <row r="690" spans="1:6" x14ac:dyDescent="0.25">
      <c r="A690" s="5" t="s">
        <v>716</v>
      </c>
      <c r="B690" s="7">
        <v>0</v>
      </c>
      <c r="C690" s="7">
        <v>0</v>
      </c>
      <c r="D690" s="7"/>
      <c r="E690" s="7" t="e">
        <v>#DIV/0!</v>
      </c>
      <c r="F690" s="7" t="e">
        <v>#DIV/0!</v>
      </c>
    </row>
    <row r="691" spans="1:6" x14ac:dyDescent="0.25">
      <c r="A691" s="5" t="s">
        <v>425</v>
      </c>
      <c r="B691" s="7"/>
      <c r="C691" s="7">
        <v>13600</v>
      </c>
      <c r="D691" s="7"/>
      <c r="E691" s="7" t="e">
        <v>#DIV/0!</v>
      </c>
      <c r="F691" s="7" t="e">
        <v>#DIV/0!</v>
      </c>
    </row>
    <row r="692" spans="1:6" x14ac:dyDescent="0.25">
      <c r="A692" s="5" t="s">
        <v>624</v>
      </c>
      <c r="B692" s="7"/>
      <c r="C692" s="7">
        <v>1499.95</v>
      </c>
      <c r="D692" s="7"/>
      <c r="E692" s="7" t="e">
        <v>#DIV/0!</v>
      </c>
      <c r="F692" s="7" t="e">
        <v>#DIV/0!</v>
      </c>
    </row>
    <row r="693" spans="1:6" x14ac:dyDescent="0.25">
      <c r="A693" s="5" t="s">
        <v>58</v>
      </c>
      <c r="B693" s="7">
        <v>0</v>
      </c>
      <c r="C693" s="7">
        <v>23000</v>
      </c>
      <c r="D693" s="7">
        <v>830000</v>
      </c>
      <c r="E693" s="7" t="e">
        <v>#DIV/0!</v>
      </c>
      <c r="F693" s="7" t="e">
        <v>#DIV/0!</v>
      </c>
    </row>
    <row r="694" spans="1:6" x14ac:dyDescent="0.25">
      <c r="A694" s="5" t="s">
        <v>414</v>
      </c>
      <c r="B694" s="7"/>
      <c r="C694" s="7">
        <v>15544.32</v>
      </c>
      <c r="D694" s="7"/>
      <c r="E694" s="7" t="e">
        <v>#DIV/0!</v>
      </c>
      <c r="F694" s="7" t="e">
        <v>#DIV/0!</v>
      </c>
    </row>
    <row r="695" spans="1:6" x14ac:dyDescent="0.25">
      <c r="A695" s="5" t="s">
        <v>246</v>
      </c>
      <c r="B695" s="7"/>
      <c r="C695" s="7">
        <v>63000</v>
      </c>
      <c r="D695" s="7"/>
      <c r="E695" s="7" t="e">
        <v>#DIV/0!</v>
      </c>
      <c r="F695" s="7" t="e">
        <v>#DIV/0!</v>
      </c>
    </row>
    <row r="696" spans="1:6" x14ac:dyDescent="0.25">
      <c r="A696" s="5" t="s">
        <v>231</v>
      </c>
      <c r="B696" s="7"/>
      <c r="C696" s="7">
        <v>73050</v>
      </c>
      <c r="D696" s="7"/>
      <c r="E696" s="7" t="e">
        <v>#DIV/0!</v>
      </c>
      <c r="F696" s="7" t="e">
        <v>#DIV/0!</v>
      </c>
    </row>
    <row r="697" spans="1:6" x14ac:dyDescent="0.25">
      <c r="A697" s="5" t="s">
        <v>656</v>
      </c>
      <c r="B697" s="7">
        <v>0</v>
      </c>
      <c r="C697" s="7"/>
      <c r="D697" s="7"/>
      <c r="E697" s="7" t="e">
        <v>#DIV/0!</v>
      </c>
      <c r="F697" s="7" t="e">
        <v>#DIV/0!</v>
      </c>
    </row>
    <row r="698" spans="1:6" x14ac:dyDescent="0.25">
      <c r="A698" s="5" t="s">
        <v>727</v>
      </c>
      <c r="B698" s="7"/>
      <c r="C698" s="7">
        <v>0</v>
      </c>
      <c r="D698" s="7"/>
      <c r="E698" s="7" t="e">
        <v>#DIV/0!</v>
      </c>
      <c r="F698" s="7" t="e">
        <v>#DIV/0!</v>
      </c>
    </row>
    <row r="699" spans="1:6" x14ac:dyDescent="0.25">
      <c r="A699" s="5" t="s">
        <v>68</v>
      </c>
      <c r="B699" s="7"/>
      <c r="C699" s="7">
        <v>600000</v>
      </c>
      <c r="D699" s="7"/>
      <c r="E699" s="7" t="e">
        <v>#DIV/0!</v>
      </c>
      <c r="F699" s="7" t="e">
        <v>#DIV/0!</v>
      </c>
    </row>
    <row r="700" spans="1:6" x14ac:dyDescent="0.25">
      <c r="A700" s="5" t="s">
        <v>239</v>
      </c>
      <c r="B700" s="7"/>
      <c r="C700" s="7">
        <v>70000</v>
      </c>
      <c r="D700" s="7"/>
      <c r="E700" s="7" t="e">
        <v>#DIV/0!</v>
      </c>
      <c r="F700" s="7" t="e">
        <v>#DIV/0!</v>
      </c>
    </row>
    <row r="701" spans="1:6" x14ac:dyDescent="0.25">
      <c r="A701" s="5" t="s">
        <v>137</v>
      </c>
      <c r="B701" s="7"/>
      <c r="C701" s="7">
        <v>195100</v>
      </c>
      <c r="D701" s="7"/>
      <c r="E701" s="7" t="e">
        <v>#DIV/0!</v>
      </c>
      <c r="F701" s="7" t="e">
        <v>#DIV/0!</v>
      </c>
    </row>
    <row r="702" spans="1:6" x14ac:dyDescent="0.25">
      <c r="A702" s="5" t="s">
        <v>294</v>
      </c>
      <c r="B702" s="7"/>
      <c r="C702" s="7">
        <v>40000</v>
      </c>
      <c r="D702" s="7"/>
      <c r="E702" s="7" t="e">
        <v>#DIV/0!</v>
      </c>
      <c r="F702" s="7" t="e">
        <v>#DIV/0!</v>
      </c>
    </row>
    <row r="703" spans="1:6" x14ac:dyDescent="0.25">
      <c r="A703" s="5" t="s">
        <v>753</v>
      </c>
      <c r="B703" s="7">
        <v>0</v>
      </c>
      <c r="C703" s="7"/>
      <c r="D703" s="7"/>
      <c r="E703" s="7" t="e">
        <v>#DIV/0!</v>
      </c>
      <c r="F703" s="7" t="e">
        <v>#DIV/0!</v>
      </c>
    </row>
    <row r="704" spans="1:6" x14ac:dyDescent="0.25">
      <c r="A704" s="5" t="s">
        <v>291</v>
      </c>
      <c r="B704" s="7"/>
      <c r="C704" s="7">
        <v>40741.14</v>
      </c>
      <c r="D704" s="7"/>
      <c r="E704" s="7" t="e">
        <v>#DIV/0!</v>
      </c>
      <c r="F704" s="7" t="e">
        <v>#DIV/0!</v>
      </c>
    </row>
    <row r="705" spans="1:6" x14ac:dyDescent="0.25">
      <c r="A705" s="5" t="s">
        <v>165</v>
      </c>
      <c r="B705" s="7"/>
      <c r="C705" s="7">
        <v>142000</v>
      </c>
      <c r="D705" s="7"/>
      <c r="E705" s="7" t="e">
        <v>#DIV/0!</v>
      </c>
      <c r="F705" s="7" t="e">
        <v>#DIV/0!</v>
      </c>
    </row>
    <row r="706" spans="1:6" x14ac:dyDescent="0.25">
      <c r="A706" s="5" t="s">
        <v>658</v>
      </c>
      <c r="B706" s="7"/>
      <c r="C706" s="7">
        <v>0</v>
      </c>
      <c r="D706" s="7"/>
      <c r="E706" s="7" t="e">
        <v>#DIV/0!</v>
      </c>
      <c r="F706" s="7" t="e">
        <v>#DIV/0!</v>
      </c>
    </row>
    <row r="707" spans="1:6" x14ac:dyDescent="0.25">
      <c r="A707" s="5" t="s">
        <v>245</v>
      </c>
      <c r="B707" s="7">
        <v>0</v>
      </c>
      <c r="C707" s="7">
        <v>65475.5</v>
      </c>
      <c r="D707" s="7"/>
      <c r="E707" s="7" t="e">
        <v>#DIV/0!</v>
      </c>
      <c r="F707" s="7" t="e">
        <v>#DIV/0!</v>
      </c>
    </row>
    <row r="708" spans="1:6" x14ac:dyDescent="0.25">
      <c r="A708" s="5" t="s">
        <v>538</v>
      </c>
      <c r="B708" s="7"/>
      <c r="C708" s="7">
        <v>5075</v>
      </c>
      <c r="D708" s="7"/>
      <c r="E708" s="7" t="e">
        <v>#DIV/0!</v>
      </c>
      <c r="F708" s="7" t="e">
        <v>#DIV/0!</v>
      </c>
    </row>
    <row r="709" spans="1:6" x14ac:dyDescent="0.25">
      <c r="A709" s="5" t="s">
        <v>655</v>
      </c>
      <c r="B709" s="7"/>
      <c r="C709" s="7">
        <v>0</v>
      </c>
      <c r="D709" s="7"/>
      <c r="E709" s="7" t="e">
        <v>#DIV/0!</v>
      </c>
      <c r="F709" s="7" t="e">
        <v>#DIV/0!</v>
      </c>
    </row>
    <row r="710" spans="1:6" x14ac:dyDescent="0.25">
      <c r="A710" s="5" t="s">
        <v>280</v>
      </c>
      <c r="B710" s="7"/>
      <c r="C710" s="7">
        <v>47834</v>
      </c>
      <c r="D710" s="7"/>
      <c r="E710" s="7" t="e">
        <v>#DIV/0!</v>
      </c>
      <c r="F710" s="7" t="e">
        <v>#DIV/0!</v>
      </c>
    </row>
    <row r="711" spans="1:6" x14ac:dyDescent="0.25">
      <c r="A711" s="5" t="s">
        <v>360</v>
      </c>
      <c r="B711" s="7"/>
      <c r="C711" s="7">
        <v>23817</v>
      </c>
      <c r="D711" s="7"/>
      <c r="E711" s="7" t="e">
        <v>#DIV/0!</v>
      </c>
      <c r="F711" s="7" t="e">
        <v>#DIV/0!</v>
      </c>
    </row>
    <row r="712" spans="1:6" x14ac:dyDescent="0.25">
      <c r="A712" s="5" t="s">
        <v>556</v>
      </c>
      <c r="B712" s="7"/>
      <c r="C712" s="7">
        <v>4305</v>
      </c>
      <c r="D712" s="7"/>
      <c r="E712" s="7" t="e">
        <v>#DIV/0!</v>
      </c>
      <c r="F712" s="7" t="e">
        <v>#DIV/0!</v>
      </c>
    </row>
    <row r="713" spans="1:6" x14ac:dyDescent="0.25">
      <c r="A713" s="5" t="s">
        <v>738</v>
      </c>
      <c r="B713" s="7">
        <v>0</v>
      </c>
      <c r="C713" s="7"/>
      <c r="D713" s="7"/>
      <c r="E713" s="7" t="e">
        <v>#DIV/0!</v>
      </c>
      <c r="F713" s="7" t="e">
        <v>#DIV/0!</v>
      </c>
    </row>
    <row r="714" spans="1:6" x14ac:dyDescent="0.25">
      <c r="A714" s="5" t="s">
        <v>734</v>
      </c>
      <c r="B714" s="7">
        <v>0</v>
      </c>
      <c r="C714" s="7">
        <v>0</v>
      </c>
      <c r="D714" s="7"/>
      <c r="E714" s="7" t="e">
        <v>#DIV/0!</v>
      </c>
      <c r="F714" s="7" t="e">
        <v>#DIV/0!</v>
      </c>
    </row>
    <row r="715" spans="1:6" x14ac:dyDescent="0.25">
      <c r="A715" s="5" t="s">
        <v>587</v>
      </c>
      <c r="B715" s="7"/>
      <c r="C715" s="7">
        <v>3402.77</v>
      </c>
      <c r="D715" s="7"/>
      <c r="E715" s="7" t="e">
        <v>#DIV/0!</v>
      </c>
      <c r="F715" s="7" t="e">
        <v>#DIV/0!</v>
      </c>
    </row>
    <row r="716" spans="1:6" x14ac:dyDescent="0.25">
      <c r="A716" s="5" t="s">
        <v>592</v>
      </c>
      <c r="B716" s="7"/>
      <c r="C716" s="7">
        <v>3118.56</v>
      </c>
      <c r="D716" s="7"/>
      <c r="E716" s="7" t="e">
        <v>#DIV/0!</v>
      </c>
      <c r="F716" s="7" t="e">
        <v>#DIV/0!</v>
      </c>
    </row>
    <row r="717" spans="1:6" x14ac:dyDescent="0.25">
      <c r="A717" s="5" t="s">
        <v>308</v>
      </c>
      <c r="B717" s="7"/>
      <c r="C717" s="7">
        <v>35328</v>
      </c>
      <c r="D717" s="7"/>
      <c r="E717" s="7" t="e">
        <v>#DIV/0!</v>
      </c>
      <c r="F717" s="7" t="e">
        <v>#DIV/0!</v>
      </c>
    </row>
    <row r="718" spans="1:6" x14ac:dyDescent="0.25">
      <c r="A718" s="5" t="s">
        <v>631</v>
      </c>
      <c r="B718" s="7"/>
      <c r="C718" s="7">
        <v>1048.9000000000001</v>
      </c>
      <c r="D718" s="7"/>
      <c r="E718" s="7" t="e">
        <v>#DIV/0!</v>
      </c>
      <c r="F718" s="7" t="e">
        <v>#DIV/0!</v>
      </c>
    </row>
    <row r="719" spans="1:6" x14ac:dyDescent="0.25">
      <c r="A719" s="5" t="s">
        <v>157</v>
      </c>
      <c r="B719" s="7"/>
      <c r="C719" s="7">
        <v>159200</v>
      </c>
      <c r="D719" s="7"/>
      <c r="E719" s="7" t="e">
        <v>#DIV/0!</v>
      </c>
      <c r="F719" s="7" t="e">
        <v>#DIV/0!</v>
      </c>
    </row>
    <row r="720" spans="1:6" x14ac:dyDescent="0.25">
      <c r="A720" s="5" t="s">
        <v>665</v>
      </c>
      <c r="B720" s="7">
        <v>0</v>
      </c>
      <c r="C720" s="7"/>
      <c r="D720" s="7"/>
      <c r="E720" s="7" t="e">
        <v>#DIV/0!</v>
      </c>
      <c r="F720" s="7" t="e">
        <v>#DIV/0!</v>
      </c>
    </row>
    <row r="721" spans="1:6" x14ac:dyDescent="0.25">
      <c r="A721" s="5" t="s">
        <v>460</v>
      </c>
      <c r="B721" s="7"/>
      <c r="C721" s="7">
        <v>10211</v>
      </c>
      <c r="D721" s="7"/>
      <c r="E721" s="7" t="e">
        <v>#DIV/0!</v>
      </c>
      <c r="F721" s="7" t="e">
        <v>#DIV/0!</v>
      </c>
    </row>
    <row r="722" spans="1:6" x14ac:dyDescent="0.25">
      <c r="A722" s="5" t="s">
        <v>679</v>
      </c>
      <c r="B722" s="7">
        <v>0</v>
      </c>
      <c r="C722" s="7">
        <v>0</v>
      </c>
      <c r="D722" s="7"/>
      <c r="E722" s="7" t="e">
        <v>#DIV/0!</v>
      </c>
      <c r="F722" s="7" t="e">
        <v>#DIV/0!</v>
      </c>
    </row>
    <row r="723" spans="1:6" x14ac:dyDescent="0.25">
      <c r="A723" s="5" t="s">
        <v>301</v>
      </c>
      <c r="B723" s="7"/>
      <c r="C723" s="7">
        <v>37628.269999999997</v>
      </c>
      <c r="D723" s="7"/>
      <c r="E723" s="7" t="e">
        <v>#DIV/0!</v>
      </c>
      <c r="F723" s="7" t="e">
        <v>#DIV/0!</v>
      </c>
    </row>
    <row r="724" spans="1:6" x14ac:dyDescent="0.25">
      <c r="A724" s="5" t="s">
        <v>213</v>
      </c>
      <c r="B724" s="7"/>
      <c r="C724" s="7"/>
      <c r="D724" s="7">
        <v>83865</v>
      </c>
      <c r="E724" s="7" t="e">
        <v>#DIV/0!</v>
      </c>
      <c r="F724" s="7" t="e">
        <v>#DIV/0!</v>
      </c>
    </row>
    <row r="725" spans="1:6" x14ac:dyDescent="0.25">
      <c r="A725" s="5" t="s">
        <v>356</v>
      </c>
      <c r="B725" s="7"/>
      <c r="C725" s="7">
        <v>24446</v>
      </c>
      <c r="D725" s="7"/>
      <c r="E725" s="7" t="e">
        <v>#DIV/0!</v>
      </c>
      <c r="F725" s="7" t="e">
        <v>#DIV/0!</v>
      </c>
    </row>
    <row r="726" spans="1:6" x14ac:dyDescent="0.25">
      <c r="A726" s="5" t="s">
        <v>694</v>
      </c>
      <c r="B726" s="7">
        <v>0</v>
      </c>
      <c r="C726" s="7"/>
      <c r="D726" s="7"/>
      <c r="E726" s="7" t="e">
        <v>#DIV/0!</v>
      </c>
      <c r="F726" s="7" t="e">
        <v>#DIV/0!</v>
      </c>
    </row>
    <row r="727" spans="1:6" x14ac:dyDescent="0.25">
      <c r="A727" s="5" t="s">
        <v>511</v>
      </c>
      <c r="B727" s="7"/>
      <c r="C727" s="7">
        <v>6330</v>
      </c>
      <c r="D727" s="7"/>
      <c r="E727" s="7" t="e">
        <v>#DIV/0!</v>
      </c>
      <c r="F727" s="7" t="e">
        <v>#DIV/0!</v>
      </c>
    </row>
    <row r="728" spans="1:6" x14ac:dyDescent="0.25">
      <c r="A728" s="5" t="s">
        <v>329</v>
      </c>
      <c r="B728" s="7"/>
      <c r="C728" s="7">
        <v>30000</v>
      </c>
      <c r="D728" s="7"/>
      <c r="E728" s="7" t="e">
        <v>#DIV/0!</v>
      </c>
      <c r="F728" s="7" t="e">
        <v>#DIV/0!</v>
      </c>
    </row>
    <row r="729" spans="1:6" x14ac:dyDescent="0.25">
      <c r="A729" s="5" t="s">
        <v>750</v>
      </c>
      <c r="B729" s="7">
        <v>0</v>
      </c>
      <c r="C729" s="7"/>
      <c r="D729" s="7"/>
      <c r="E729" s="7" t="e">
        <v>#DIV/0!</v>
      </c>
      <c r="F729" s="7" t="e">
        <v>#DIV/0!</v>
      </c>
    </row>
    <row r="730" spans="1:6" x14ac:dyDescent="0.25">
      <c r="A730" s="5" t="s">
        <v>365</v>
      </c>
      <c r="B730" s="7"/>
      <c r="C730" s="7">
        <v>22500</v>
      </c>
      <c r="D730" s="7"/>
      <c r="E730" s="7" t="e">
        <v>#DIV/0!</v>
      </c>
      <c r="F730" s="7" t="e">
        <v>#DIV/0!</v>
      </c>
    </row>
    <row r="731" spans="1:6" x14ac:dyDescent="0.25">
      <c r="A731" s="5" t="s">
        <v>208</v>
      </c>
      <c r="B731" s="7"/>
      <c r="C731" s="7">
        <v>88190</v>
      </c>
      <c r="D731" s="7"/>
      <c r="E731" s="7" t="e">
        <v>#DIV/0!</v>
      </c>
      <c r="F731" s="7" t="e">
        <v>#DIV/0!</v>
      </c>
    </row>
    <row r="732" spans="1:6" x14ac:dyDescent="0.25">
      <c r="A732" s="5" t="s">
        <v>252</v>
      </c>
      <c r="B732" s="7"/>
      <c r="C732" s="7">
        <v>61000</v>
      </c>
      <c r="D732" s="7"/>
      <c r="E732" s="7" t="e">
        <v>#DIV/0!</v>
      </c>
      <c r="F732" s="7" t="e">
        <v>#DIV/0!</v>
      </c>
    </row>
    <row r="733" spans="1:6" x14ac:dyDescent="0.25">
      <c r="A733" s="5" t="s">
        <v>218</v>
      </c>
      <c r="B733" s="7"/>
      <c r="C733" s="7"/>
      <c r="D733" s="7">
        <v>81037</v>
      </c>
      <c r="E733" s="7" t="e">
        <v>#DIV/0!</v>
      </c>
      <c r="F733" s="7" t="e">
        <v>#DIV/0!</v>
      </c>
    </row>
    <row r="734" spans="1:6" x14ac:dyDescent="0.25">
      <c r="A734" s="5" t="s">
        <v>403</v>
      </c>
      <c r="B734" s="7"/>
      <c r="C734" s="7">
        <v>16672.5</v>
      </c>
      <c r="D734" s="7"/>
      <c r="E734" s="7" t="e">
        <v>#DIV/0!</v>
      </c>
      <c r="F734" s="7" t="e">
        <v>#DIV/0!</v>
      </c>
    </row>
    <row r="735" spans="1:6" x14ac:dyDescent="0.25">
      <c r="A735" s="5" t="s">
        <v>664</v>
      </c>
      <c r="B735" s="7">
        <v>0</v>
      </c>
      <c r="C735" s="7"/>
      <c r="D735" s="7"/>
      <c r="E735" s="7" t="e">
        <v>#DIV/0!</v>
      </c>
      <c r="F735" s="7" t="e">
        <v>#DIV/0!</v>
      </c>
    </row>
    <row r="736" spans="1:6" x14ac:dyDescent="0.25">
      <c r="A736" s="5" t="s">
        <v>180</v>
      </c>
      <c r="B736" s="7"/>
      <c r="C736" s="7">
        <v>40230</v>
      </c>
      <c r="D736" s="7">
        <v>123400</v>
      </c>
      <c r="E736" s="7" t="e">
        <v>#DIV/0!</v>
      </c>
      <c r="F736" s="7" t="e">
        <v>#DIV/0!</v>
      </c>
    </row>
    <row r="737" spans="1:6" x14ac:dyDescent="0.25">
      <c r="A737" s="5" t="s">
        <v>689</v>
      </c>
      <c r="B737" s="7">
        <v>0</v>
      </c>
      <c r="C737" s="7">
        <v>0</v>
      </c>
      <c r="D737" s="7"/>
      <c r="E737" s="7" t="e">
        <v>#DIV/0!</v>
      </c>
      <c r="F737" s="7" t="e">
        <v>#DIV/0!</v>
      </c>
    </row>
    <row r="738" spans="1:6" x14ac:dyDescent="0.25">
      <c r="A738" s="5" t="s">
        <v>427</v>
      </c>
      <c r="B738" s="7"/>
      <c r="C738" s="7">
        <v>13297.6</v>
      </c>
      <c r="D738" s="7"/>
      <c r="E738" s="7" t="e">
        <v>#DIV/0!</v>
      </c>
      <c r="F738" s="7" t="e">
        <v>#DIV/0!</v>
      </c>
    </row>
    <row r="739" spans="1:6" x14ac:dyDescent="0.25">
      <c r="A739" s="5" t="s">
        <v>337</v>
      </c>
      <c r="B739" s="7"/>
      <c r="C739" s="7">
        <v>28450</v>
      </c>
      <c r="D739" s="7"/>
      <c r="E739" s="7" t="e">
        <v>#DIV/0!</v>
      </c>
      <c r="F739" s="7" t="e">
        <v>#DIV/0!</v>
      </c>
    </row>
    <row r="740" spans="1:6" x14ac:dyDescent="0.25">
      <c r="A740" s="5" t="s">
        <v>344</v>
      </c>
      <c r="B740" s="7"/>
      <c r="C740" s="7"/>
      <c r="D740" s="7">
        <v>26244</v>
      </c>
      <c r="E740" s="7" t="e">
        <v>#DIV/0!</v>
      </c>
      <c r="F740" s="7" t="e">
        <v>#DIV/0!</v>
      </c>
    </row>
    <row r="741" spans="1:6" x14ac:dyDescent="0.25">
      <c r="A741" s="5" t="s">
        <v>475</v>
      </c>
      <c r="B741" s="7"/>
      <c r="C741" s="7">
        <v>9187.5</v>
      </c>
      <c r="D741" s="7"/>
      <c r="E741" s="7" t="e">
        <v>#DIV/0!</v>
      </c>
      <c r="F741" s="7" t="e">
        <v>#DIV/0!</v>
      </c>
    </row>
    <row r="742" spans="1:6" x14ac:dyDescent="0.25">
      <c r="A742" s="5" t="s">
        <v>744</v>
      </c>
      <c r="B742" s="7">
        <v>0</v>
      </c>
      <c r="C742" s="7"/>
      <c r="D742" s="7"/>
      <c r="E742" s="7" t="e">
        <v>#DIV/0!</v>
      </c>
      <c r="F742" s="7" t="e">
        <v>#DIV/0!</v>
      </c>
    </row>
    <row r="743" spans="1:6" x14ac:dyDescent="0.25">
      <c r="A743" s="5" t="s">
        <v>437</v>
      </c>
      <c r="B743" s="7"/>
      <c r="C743" s="7">
        <v>12350</v>
      </c>
      <c r="D743" s="7"/>
      <c r="E743" s="7" t="e">
        <v>#DIV/0!</v>
      </c>
      <c r="F743" s="7" t="e">
        <v>#DIV/0!</v>
      </c>
    </row>
    <row r="744" spans="1:6" x14ac:dyDescent="0.25">
      <c r="A744" s="5" t="s">
        <v>328</v>
      </c>
      <c r="B744" s="7"/>
      <c r="C744" s="7">
        <v>30000</v>
      </c>
      <c r="D744" s="7"/>
      <c r="E744" s="7" t="e">
        <v>#DIV/0!</v>
      </c>
      <c r="F744" s="7" t="e">
        <v>#DIV/0!</v>
      </c>
    </row>
    <row r="745" spans="1:6" x14ac:dyDescent="0.25">
      <c r="A745" s="5" t="s">
        <v>594</v>
      </c>
      <c r="B745" s="7">
        <v>0</v>
      </c>
      <c r="C745" s="7">
        <v>3000</v>
      </c>
      <c r="D745" s="7">
        <v>0</v>
      </c>
      <c r="E745" s="7" t="e">
        <v>#DIV/0!</v>
      </c>
      <c r="F745" s="7" t="e">
        <v>#DIV/0!</v>
      </c>
    </row>
    <row r="746" spans="1:6" x14ac:dyDescent="0.25">
      <c r="A746" s="5" t="s">
        <v>265</v>
      </c>
      <c r="B746" s="7"/>
      <c r="C746" s="7"/>
      <c r="D746" s="7">
        <v>54207</v>
      </c>
      <c r="E746" s="7" t="e">
        <v>#DIV/0!</v>
      </c>
      <c r="F746" s="7" t="e">
        <v>#DIV/0!</v>
      </c>
    </row>
    <row r="747" spans="1:6" x14ac:dyDescent="0.25">
      <c r="A747" s="5" t="s">
        <v>354</v>
      </c>
      <c r="B747" s="7"/>
      <c r="C747" s="7">
        <v>24800</v>
      </c>
      <c r="D747" s="7"/>
      <c r="E747" s="7" t="e">
        <v>#DIV/0!</v>
      </c>
      <c r="F747" s="7" t="e">
        <v>#DIV/0!</v>
      </c>
    </row>
    <row r="748" spans="1:6" x14ac:dyDescent="0.25">
      <c r="A748" s="5" t="s">
        <v>555</v>
      </c>
      <c r="B748" s="7"/>
      <c r="C748" s="7">
        <v>4312.8999999999996</v>
      </c>
      <c r="D748" s="7"/>
      <c r="E748" s="7" t="e">
        <v>#DIV/0!</v>
      </c>
      <c r="F748" s="7" t="e">
        <v>#DIV/0!</v>
      </c>
    </row>
    <row r="749" spans="1:6" x14ac:dyDescent="0.25">
      <c r="A749" s="5" t="s">
        <v>635</v>
      </c>
      <c r="B749" s="7"/>
      <c r="C749" s="7"/>
      <c r="D749" s="7">
        <v>956.26</v>
      </c>
      <c r="E749" s="7" t="e">
        <v>#DIV/0!</v>
      </c>
      <c r="F749" s="7" t="e">
        <v>#DIV/0!</v>
      </c>
    </row>
    <row r="750" spans="1:6" x14ac:dyDescent="0.25">
      <c r="A750" s="5" t="s">
        <v>575</v>
      </c>
      <c r="B750" s="7"/>
      <c r="C750" s="7">
        <v>3701</v>
      </c>
      <c r="D750" s="7"/>
      <c r="E750" s="7" t="e">
        <v>#DIV/0!</v>
      </c>
      <c r="F750" s="7" t="e">
        <v>#DIV/0!</v>
      </c>
    </row>
    <row r="751" spans="1:6" x14ac:dyDescent="0.25">
      <c r="A751" s="5" t="s">
        <v>713</v>
      </c>
      <c r="B751" s="7">
        <v>0</v>
      </c>
      <c r="C751" s="7"/>
      <c r="D751" s="7"/>
      <c r="E751" s="7" t="e">
        <v>#DIV/0!</v>
      </c>
      <c r="F751" s="7" t="e">
        <v>#DIV/0!</v>
      </c>
    </row>
    <row r="752" spans="1:6" x14ac:dyDescent="0.25">
      <c r="A752" s="5" t="s">
        <v>685</v>
      </c>
      <c r="B752" s="7"/>
      <c r="C752" s="7">
        <v>0</v>
      </c>
      <c r="D752" s="7"/>
      <c r="E752" s="7" t="e">
        <v>#DIV/0!</v>
      </c>
      <c r="F752" s="7" t="e">
        <v>#DIV/0!</v>
      </c>
    </row>
    <row r="753" spans="1:6" x14ac:dyDescent="0.25">
      <c r="A753" s="5" t="s">
        <v>566</v>
      </c>
      <c r="B753" s="7"/>
      <c r="C753" s="7">
        <v>4000</v>
      </c>
      <c r="D753" s="7"/>
      <c r="E753" s="7" t="e">
        <v>#DIV/0!</v>
      </c>
      <c r="F753" s="7" t="e">
        <v>#DIV/0!</v>
      </c>
    </row>
    <row r="754" spans="1:6" x14ac:dyDescent="0.25">
      <c r="A754" s="5" t="s">
        <v>714</v>
      </c>
      <c r="B754" s="7"/>
      <c r="C754" s="7">
        <v>0</v>
      </c>
      <c r="D754" s="7"/>
      <c r="E754" s="7" t="e">
        <v>#DIV/0!</v>
      </c>
      <c r="F754" s="7" t="e">
        <v>#DIV/0!</v>
      </c>
    </row>
    <row r="755" spans="1:6" x14ac:dyDescent="0.25">
      <c r="A755" s="5" t="s">
        <v>717</v>
      </c>
      <c r="B755" s="7">
        <v>0</v>
      </c>
      <c r="C755" s="7"/>
      <c r="D755" s="7"/>
      <c r="E755" s="7" t="e">
        <v>#DIV/0!</v>
      </c>
      <c r="F755" s="7" t="e">
        <v>#DIV/0!</v>
      </c>
    </row>
    <row r="756" spans="1:6" x14ac:dyDescent="0.25">
      <c r="A756" s="5" t="s">
        <v>453</v>
      </c>
      <c r="B756" s="7"/>
      <c r="C756" s="7">
        <v>10797</v>
      </c>
      <c r="D756" s="7"/>
      <c r="E756" s="7" t="e">
        <v>#DIV/0!</v>
      </c>
      <c r="F756" s="7" t="e">
        <v>#DIV/0!</v>
      </c>
    </row>
    <row r="757" spans="1:6" x14ac:dyDescent="0.25">
      <c r="A757" s="5" t="s">
        <v>18</v>
      </c>
      <c r="B757" s="7"/>
      <c r="C757" s="7">
        <v>2609781</v>
      </c>
      <c r="D757" s="7"/>
      <c r="E757" s="7" t="e">
        <v>#DIV/0!</v>
      </c>
      <c r="F757" s="7" t="e">
        <v>#DIV/0!</v>
      </c>
    </row>
    <row r="758" spans="1:6" x14ac:dyDescent="0.25">
      <c r="A758" s="5" t="s">
        <v>691</v>
      </c>
      <c r="B758" s="7"/>
      <c r="C758" s="7">
        <v>0</v>
      </c>
      <c r="D758" s="7"/>
      <c r="E758" s="7" t="e">
        <v>#DIV/0!</v>
      </c>
      <c r="F758" s="7" t="e">
        <v>#DIV/0!</v>
      </c>
    </row>
    <row r="759" spans="1:6" x14ac:dyDescent="0.25">
      <c r="A759" s="5" t="s">
        <v>412</v>
      </c>
      <c r="B759" s="7"/>
      <c r="C759" s="7">
        <v>15740</v>
      </c>
      <c r="D759" s="7"/>
      <c r="E759" s="7" t="e">
        <v>#DIV/0!</v>
      </c>
      <c r="F759" s="7" t="e">
        <v>#DIV/0!</v>
      </c>
    </row>
    <row r="760" spans="1:6" x14ac:dyDescent="0.25">
      <c r="A760" s="5" t="s">
        <v>731</v>
      </c>
      <c r="B760" s="7">
        <v>0</v>
      </c>
      <c r="C760" s="7"/>
      <c r="D760" s="7"/>
      <c r="E760" s="7" t="e">
        <v>#DIV/0!</v>
      </c>
      <c r="F760" s="7" t="e">
        <v>#DIV/0!</v>
      </c>
    </row>
    <row r="761" spans="1:6" x14ac:dyDescent="0.25">
      <c r="A761" s="5" t="s">
        <v>585</v>
      </c>
      <c r="B761" s="7"/>
      <c r="C761" s="7">
        <v>3500</v>
      </c>
      <c r="D761" s="7"/>
      <c r="E761" s="7" t="e">
        <v>#DIV/0!</v>
      </c>
      <c r="F761" s="7" t="e">
        <v>#DIV/0!</v>
      </c>
    </row>
    <row r="762" spans="1:6" x14ac:dyDescent="0.25">
      <c r="A762" s="5" t="s">
        <v>69</v>
      </c>
      <c r="B762" s="7">
        <v>0</v>
      </c>
      <c r="C762" s="7">
        <v>600000</v>
      </c>
      <c r="D762" s="7"/>
      <c r="E762" s="7" t="e">
        <v>#DIV/0!</v>
      </c>
      <c r="F762" s="7" t="e">
        <v>#DIV/0!</v>
      </c>
    </row>
    <row r="763" spans="1:6" x14ac:dyDescent="0.25">
      <c r="A763" s="5" t="s">
        <v>762</v>
      </c>
      <c r="B763" s="8">
        <v>147699118.29783878</v>
      </c>
      <c r="C763" s="8">
        <v>136713104.83315602</v>
      </c>
      <c r="D763" s="8">
        <v>23577854.152000003</v>
      </c>
      <c r="E763" s="8" t="e">
        <v>#DIV/0!</v>
      </c>
      <c r="F763" s="8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1"/>
  <sheetViews>
    <sheetView workbookViewId="0">
      <selection activeCell="A11" sqref="A11"/>
    </sheetView>
  </sheetViews>
  <sheetFormatPr defaultRowHeight="15" x14ac:dyDescent="0.25"/>
  <cols>
    <col min="1" max="1" width="123.85546875" style="5" bestFit="1" customWidth="1"/>
    <col min="2" max="2" width="15.7109375" bestFit="1" customWidth="1"/>
    <col min="3" max="3" width="14.28515625" style="3" bestFit="1" customWidth="1"/>
  </cols>
  <sheetData>
    <row r="1" spans="1:3" x14ac:dyDescent="0.25">
      <c r="A1" s="6" t="s">
        <v>1</v>
      </c>
      <c r="B1" s="1" t="s">
        <v>2</v>
      </c>
      <c r="C1" s="2" t="s">
        <v>0</v>
      </c>
    </row>
    <row r="2" spans="1:3" x14ac:dyDescent="0.25">
      <c r="A2" s="6" t="s">
        <v>3</v>
      </c>
      <c r="B2" s="1">
        <v>2020</v>
      </c>
      <c r="C2" s="3">
        <v>19617302</v>
      </c>
    </row>
    <row r="3" spans="1:3" x14ac:dyDescent="0.25">
      <c r="A3" s="6" t="str">
        <f>A2</f>
        <v>ADVANCED TECHNOLOGY CONSULTANCY LLC</v>
      </c>
      <c r="B3" s="1">
        <v>2021</v>
      </c>
      <c r="C3" s="3">
        <v>16036473.000234</v>
      </c>
    </row>
    <row r="4" spans="1:3" x14ac:dyDescent="0.25">
      <c r="A4" s="6" t="s">
        <v>4</v>
      </c>
      <c r="B4" s="1">
        <v>2022</v>
      </c>
      <c r="C4" s="3">
        <v>14369597.359999999</v>
      </c>
    </row>
    <row r="5" spans="1:3" x14ac:dyDescent="0.25">
      <c r="A5" s="6" t="str">
        <f t="shared" ref="A5:A6" si="0">A4</f>
        <v>IMDAAD L.L.C. - ABU DHABI BRANCH</v>
      </c>
      <c r="B5" s="1">
        <v>2020</v>
      </c>
      <c r="C5" s="3">
        <v>12440638.59</v>
      </c>
    </row>
    <row r="6" spans="1:3" x14ac:dyDescent="0.25">
      <c r="A6" s="6" t="str">
        <f t="shared" si="0"/>
        <v>IMDAAD L.L.C. - ABU DHABI BRANCH</v>
      </c>
      <c r="B6" s="1">
        <v>2021</v>
      </c>
      <c r="C6" s="3">
        <v>12215983.16</v>
      </c>
    </row>
    <row r="7" spans="1:3" x14ac:dyDescent="0.25">
      <c r="A7" s="6" t="s">
        <v>5</v>
      </c>
      <c r="B7" s="1">
        <v>2021</v>
      </c>
      <c r="C7" s="3">
        <v>11127212.5832</v>
      </c>
    </row>
    <row r="8" spans="1:3" x14ac:dyDescent="0.25">
      <c r="A8" s="6" t="str">
        <f>A7</f>
        <v>WEST COAST CLEANING &amp; ENVIRONMENTAL SERVICES CO. L.L.C.</v>
      </c>
      <c r="B8" s="1">
        <v>2020</v>
      </c>
      <c r="C8" s="3">
        <v>10284787.32</v>
      </c>
    </row>
    <row r="9" spans="1:3" x14ac:dyDescent="0.25">
      <c r="A9" s="6" t="s">
        <v>6</v>
      </c>
      <c r="B9" s="1">
        <v>2020</v>
      </c>
      <c r="C9" s="3">
        <v>9374123</v>
      </c>
    </row>
    <row r="10" spans="1:3" x14ac:dyDescent="0.25">
      <c r="A10" s="6" t="s">
        <v>7</v>
      </c>
      <c r="B10" s="1">
        <v>2020</v>
      </c>
      <c r="C10" s="3">
        <v>6926745</v>
      </c>
    </row>
    <row r="11" spans="1:3" x14ac:dyDescent="0.25">
      <c r="A11" s="6" t="s">
        <v>8</v>
      </c>
      <c r="B11" s="1">
        <v>2020</v>
      </c>
      <c r="C11" s="3">
        <v>6625037</v>
      </c>
    </row>
    <row r="12" spans="1:3" x14ac:dyDescent="0.25">
      <c r="A12" s="6" t="s">
        <v>6</v>
      </c>
      <c r="B12" s="1">
        <v>2021</v>
      </c>
      <c r="C12" s="3">
        <v>6132257.5</v>
      </c>
    </row>
    <row r="13" spans="1:3" x14ac:dyDescent="0.25">
      <c r="A13" s="6" t="s">
        <v>8</v>
      </c>
      <c r="B13" s="1">
        <v>2021</v>
      </c>
      <c r="C13" s="3">
        <v>5965338.2213000003</v>
      </c>
    </row>
    <row r="14" spans="1:3" x14ac:dyDescent="0.25">
      <c r="A14" s="6" t="s">
        <v>9</v>
      </c>
      <c r="B14" s="1">
        <v>2020</v>
      </c>
      <c r="C14" s="3">
        <v>5925500</v>
      </c>
    </row>
    <row r="15" spans="1:3" x14ac:dyDescent="0.25">
      <c r="A15" s="6" t="s">
        <v>10</v>
      </c>
      <c r="B15" s="1">
        <v>2020</v>
      </c>
      <c r="C15" s="3">
        <v>4364411.4399999985</v>
      </c>
    </row>
    <row r="16" spans="1:3" x14ac:dyDescent="0.25">
      <c r="A16" s="6" t="s">
        <v>11</v>
      </c>
      <c r="B16" s="1">
        <v>2021</v>
      </c>
      <c r="C16" s="3">
        <v>3998237.47</v>
      </c>
    </row>
    <row r="17" spans="1:3" x14ac:dyDescent="0.25">
      <c r="A17" s="6" t="s">
        <v>12</v>
      </c>
      <c r="B17" s="1">
        <v>2022</v>
      </c>
      <c r="C17" s="3">
        <v>3580020</v>
      </c>
    </row>
    <row r="18" spans="1:3" x14ac:dyDescent="0.25">
      <c r="A18" s="6" t="s">
        <v>13</v>
      </c>
      <c r="B18" s="1">
        <v>2020</v>
      </c>
      <c r="C18" s="3">
        <v>3496899.9287999999</v>
      </c>
    </row>
    <row r="19" spans="1:3" x14ac:dyDescent="0.25">
      <c r="A19" s="6" t="s">
        <v>14</v>
      </c>
      <c r="B19" s="1">
        <v>2021</v>
      </c>
      <c r="C19" s="3">
        <v>3440000</v>
      </c>
    </row>
    <row r="20" spans="1:3" x14ac:dyDescent="0.25">
      <c r="A20" s="6" t="s">
        <v>15</v>
      </c>
      <c r="B20" s="1">
        <v>2021</v>
      </c>
      <c r="C20" s="3">
        <v>2849039.9101999998</v>
      </c>
    </row>
    <row r="21" spans="1:3" x14ac:dyDescent="0.25">
      <c r="A21" s="6" t="s">
        <v>16</v>
      </c>
      <c r="B21" s="1">
        <v>2020</v>
      </c>
      <c r="C21" s="3">
        <v>2827200</v>
      </c>
    </row>
    <row r="22" spans="1:3" x14ac:dyDescent="0.25">
      <c r="A22" s="6" t="s">
        <v>17</v>
      </c>
      <c r="B22" s="1">
        <v>2020</v>
      </c>
      <c r="C22" s="3">
        <v>2715927.7</v>
      </c>
    </row>
    <row r="23" spans="1:3" x14ac:dyDescent="0.25">
      <c r="A23" s="6" t="s">
        <v>18</v>
      </c>
      <c r="B23" s="1">
        <v>2021</v>
      </c>
      <c r="C23" s="3">
        <v>2609781</v>
      </c>
    </row>
    <row r="24" spans="1:3" x14ac:dyDescent="0.25">
      <c r="A24" s="6" t="s">
        <v>12</v>
      </c>
      <c r="B24" s="1">
        <v>2021</v>
      </c>
      <c r="C24" s="3">
        <v>2239000</v>
      </c>
    </row>
    <row r="25" spans="1:3" x14ac:dyDescent="0.25">
      <c r="A25" s="6" t="s">
        <v>19</v>
      </c>
      <c r="B25" s="1">
        <v>2021</v>
      </c>
      <c r="C25" s="3">
        <v>2191515</v>
      </c>
    </row>
    <row r="26" spans="1:3" x14ac:dyDescent="0.25">
      <c r="A26" s="6" t="s">
        <v>20</v>
      </c>
      <c r="B26" s="1">
        <v>2021</v>
      </c>
      <c r="C26" s="3">
        <v>1940866.6680000001</v>
      </c>
    </row>
    <row r="27" spans="1:3" x14ac:dyDescent="0.25">
      <c r="A27" s="6" t="s">
        <v>21</v>
      </c>
      <c r="B27" s="1">
        <v>2021</v>
      </c>
      <c r="C27" s="3">
        <v>1849137.5482999999</v>
      </c>
    </row>
    <row r="28" spans="1:3" x14ac:dyDescent="0.25">
      <c r="A28" s="6" t="str">
        <f>A27</f>
        <v>ALPHA DATA LLC</v>
      </c>
      <c r="B28" s="1">
        <v>2020</v>
      </c>
      <c r="C28" s="3">
        <v>1754438.96</v>
      </c>
    </row>
    <row r="29" spans="1:3" x14ac:dyDescent="0.25">
      <c r="A29" s="6" t="s">
        <v>22</v>
      </c>
      <c r="B29" s="1">
        <v>2021</v>
      </c>
      <c r="C29" s="3">
        <v>1703301.0360000001</v>
      </c>
    </row>
    <row r="30" spans="1:3" x14ac:dyDescent="0.25">
      <c r="A30" s="6" t="str">
        <f>A29</f>
        <v>INTEGRATED GULF BIOSYSTEMS L.L.C. - ABU DHABI BRANCH</v>
      </c>
      <c r="B30" s="1">
        <v>2020</v>
      </c>
      <c r="C30" s="3">
        <v>1651015.46</v>
      </c>
    </row>
    <row r="31" spans="1:3" x14ac:dyDescent="0.25">
      <c r="A31" s="6" t="s">
        <v>23</v>
      </c>
      <c r="B31" s="1">
        <v>2020</v>
      </c>
      <c r="C31" s="3">
        <v>1649000</v>
      </c>
    </row>
    <row r="32" spans="1:3" x14ac:dyDescent="0.25">
      <c r="A32" s="6" t="s">
        <v>24</v>
      </c>
      <c r="B32" s="1">
        <v>2021</v>
      </c>
      <c r="C32" s="3">
        <v>1637913.6000000001</v>
      </c>
    </row>
    <row r="33" spans="1:3" x14ac:dyDescent="0.25">
      <c r="A33" s="6" t="str">
        <f>A32</f>
        <v>GULF SCIENTIFIC CORPORATION</v>
      </c>
      <c r="B33" s="1">
        <v>2020</v>
      </c>
      <c r="C33" s="3">
        <v>1619803.3554</v>
      </c>
    </row>
    <row r="34" spans="1:3" x14ac:dyDescent="0.25">
      <c r="A34" s="6" t="s">
        <v>25</v>
      </c>
      <c r="B34" s="1">
        <v>2021</v>
      </c>
      <c r="C34" s="3">
        <v>1567159</v>
      </c>
    </row>
    <row r="35" spans="1:3" x14ac:dyDescent="0.25">
      <c r="A35" s="6" t="s">
        <v>26</v>
      </c>
      <c r="B35" s="1">
        <v>2020</v>
      </c>
      <c r="C35" s="3">
        <v>1557679</v>
      </c>
    </row>
    <row r="36" spans="1:3" x14ac:dyDescent="0.25">
      <c r="A36" s="6" t="s">
        <v>27</v>
      </c>
      <c r="B36" s="1">
        <v>2021</v>
      </c>
      <c r="C36" s="3">
        <v>1516030.4</v>
      </c>
    </row>
    <row r="37" spans="1:3" x14ac:dyDescent="0.25">
      <c r="A37" s="6" t="s">
        <v>7</v>
      </c>
      <c r="B37" s="1">
        <v>2021</v>
      </c>
      <c r="C37" s="3">
        <v>1505535</v>
      </c>
    </row>
    <row r="38" spans="1:3" x14ac:dyDescent="0.25">
      <c r="A38" s="6" t="s">
        <v>28</v>
      </c>
      <c r="B38" s="1">
        <v>2020</v>
      </c>
      <c r="C38" s="3">
        <v>1490192.9</v>
      </c>
    </row>
    <row r="39" spans="1:3" x14ac:dyDescent="0.25">
      <c r="A39" s="6" t="s">
        <v>29</v>
      </c>
      <c r="B39" s="1">
        <v>2021</v>
      </c>
      <c r="C39" s="3">
        <v>1408345</v>
      </c>
    </row>
    <row r="40" spans="1:3" x14ac:dyDescent="0.25">
      <c r="A40" s="6" t="s">
        <v>30</v>
      </c>
      <c r="B40" s="1">
        <v>2021</v>
      </c>
      <c r="C40" s="3">
        <v>1380000</v>
      </c>
    </row>
    <row r="41" spans="1:3" x14ac:dyDescent="0.25">
      <c r="A41" s="6" t="s">
        <v>20</v>
      </c>
      <c r="B41" s="1">
        <v>2020</v>
      </c>
      <c r="C41" s="3">
        <v>1378301.665185</v>
      </c>
    </row>
    <row r="42" spans="1:3" x14ac:dyDescent="0.25">
      <c r="A42" s="6" t="s">
        <v>31</v>
      </c>
      <c r="B42" s="1">
        <v>2021</v>
      </c>
      <c r="C42" s="3">
        <v>1363968</v>
      </c>
    </row>
    <row r="43" spans="1:3" x14ac:dyDescent="0.25">
      <c r="A43" s="6" t="s">
        <v>32</v>
      </c>
      <c r="B43" s="1">
        <v>2020</v>
      </c>
      <c r="C43" s="3">
        <v>1354000</v>
      </c>
    </row>
    <row r="44" spans="1:3" x14ac:dyDescent="0.25">
      <c r="A44" s="6" t="s">
        <v>33</v>
      </c>
      <c r="B44" s="1">
        <v>2021</v>
      </c>
      <c r="C44" s="3">
        <v>1344028.49</v>
      </c>
    </row>
    <row r="45" spans="1:3" x14ac:dyDescent="0.25">
      <c r="A45" s="6" t="s">
        <v>28</v>
      </c>
      <c r="B45" s="1">
        <v>2021</v>
      </c>
      <c r="C45" s="3">
        <v>1326249.82</v>
      </c>
    </row>
    <row r="46" spans="1:3" x14ac:dyDescent="0.25">
      <c r="A46" s="6" t="s">
        <v>34</v>
      </c>
      <c r="B46" s="1">
        <v>2021</v>
      </c>
      <c r="C46" s="3">
        <v>1321000.3255</v>
      </c>
    </row>
    <row r="47" spans="1:3" x14ac:dyDescent="0.25">
      <c r="A47" s="6" t="s">
        <v>35</v>
      </c>
      <c r="B47" s="1">
        <v>2021</v>
      </c>
      <c r="C47" s="3">
        <v>1217498.7</v>
      </c>
    </row>
    <row r="48" spans="1:3" x14ac:dyDescent="0.25">
      <c r="A48" s="6" t="s">
        <v>36</v>
      </c>
      <c r="B48" s="1">
        <v>2020</v>
      </c>
      <c r="C48" s="3">
        <v>1206033</v>
      </c>
    </row>
    <row r="49" spans="1:3" x14ac:dyDescent="0.25">
      <c r="A49" s="6" t="s">
        <v>37</v>
      </c>
      <c r="B49" s="1">
        <v>2020</v>
      </c>
      <c r="C49" s="3">
        <v>1197568.8700000001</v>
      </c>
    </row>
    <row r="50" spans="1:3" x14ac:dyDescent="0.25">
      <c r="A50" s="6" t="s">
        <v>38</v>
      </c>
      <c r="B50" s="1">
        <v>2020</v>
      </c>
      <c r="C50" s="3">
        <v>1179853.8</v>
      </c>
    </row>
    <row r="51" spans="1:3" x14ac:dyDescent="0.25">
      <c r="A51" s="6" t="s">
        <v>39</v>
      </c>
      <c r="B51" s="1">
        <v>2020</v>
      </c>
      <c r="C51" s="3">
        <v>1143379</v>
      </c>
    </row>
    <row r="52" spans="1:3" x14ac:dyDescent="0.25">
      <c r="A52" s="6" t="s">
        <v>31</v>
      </c>
      <c r="B52" s="1">
        <v>2020</v>
      </c>
      <c r="C52" s="3">
        <v>1105859</v>
      </c>
    </row>
    <row r="53" spans="1:3" x14ac:dyDescent="0.25">
      <c r="A53" s="6" t="s">
        <v>40</v>
      </c>
      <c r="B53" s="1">
        <v>2020</v>
      </c>
      <c r="C53" s="3">
        <v>1093000</v>
      </c>
    </row>
    <row r="54" spans="1:3" x14ac:dyDescent="0.25">
      <c r="A54" s="6" t="s">
        <v>41</v>
      </c>
      <c r="B54" s="1">
        <v>2021</v>
      </c>
      <c r="C54" s="3">
        <v>1064970.000001</v>
      </c>
    </row>
    <row r="55" spans="1:3" x14ac:dyDescent="0.25">
      <c r="A55" s="6" t="s">
        <v>33</v>
      </c>
      <c r="B55" s="1">
        <v>2020</v>
      </c>
      <c r="C55" s="3">
        <v>1060825.25</v>
      </c>
    </row>
    <row r="56" spans="1:3" x14ac:dyDescent="0.25">
      <c r="A56" s="6" t="s">
        <v>42</v>
      </c>
      <c r="B56" s="1">
        <v>2021</v>
      </c>
      <c r="C56" s="3">
        <v>1057999</v>
      </c>
    </row>
    <row r="57" spans="1:3" x14ac:dyDescent="0.25">
      <c r="A57" s="6" t="s">
        <v>43</v>
      </c>
      <c r="B57" s="1">
        <v>2021</v>
      </c>
      <c r="C57" s="3">
        <v>1034801</v>
      </c>
    </row>
    <row r="58" spans="1:3" x14ac:dyDescent="0.25">
      <c r="A58" s="6" t="s">
        <v>44</v>
      </c>
      <c r="B58" s="1">
        <v>2020</v>
      </c>
      <c r="C58" s="3">
        <v>1014568.5</v>
      </c>
    </row>
    <row r="59" spans="1:3" x14ac:dyDescent="0.25">
      <c r="A59" s="6" t="s">
        <v>45</v>
      </c>
      <c r="B59" s="1">
        <v>2021</v>
      </c>
      <c r="C59" s="3">
        <v>1004288</v>
      </c>
    </row>
    <row r="60" spans="1:3" x14ac:dyDescent="0.25">
      <c r="A60" s="6" t="s">
        <v>46</v>
      </c>
      <c r="B60" s="1">
        <v>2020</v>
      </c>
      <c r="C60" s="3">
        <v>1000000</v>
      </c>
    </row>
    <row r="61" spans="1:3" x14ac:dyDescent="0.25">
      <c r="A61" s="6" t="s">
        <v>47</v>
      </c>
      <c r="B61" s="1">
        <v>2020</v>
      </c>
      <c r="C61" s="3">
        <v>1000000</v>
      </c>
    </row>
    <row r="62" spans="1:3" x14ac:dyDescent="0.25">
      <c r="A62" s="6" t="s">
        <v>48</v>
      </c>
      <c r="B62" s="1">
        <v>2020</v>
      </c>
      <c r="C62" s="3">
        <v>994400</v>
      </c>
    </row>
    <row r="63" spans="1:3" x14ac:dyDescent="0.25">
      <c r="A63" s="6" t="s">
        <v>49</v>
      </c>
      <c r="B63" s="1">
        <v>2021</v>
      </c>
      <c r="C63" s="3">
        <v>955500</v>
      </c>
    </row>
    <row r="64" spans="1:3" x14ac:dyDescent="0.25">
      <c r="A64" s="6" t="s">
        <v>25</v>
      </c>
      <c r="B64" s="1">
        <v>2020</v>
      </c>
      <c r="C64" s="3">
        <v>939249</v>
      </c>
    </row>
    <row r="65" spans="1:3" x14ac:dyDescent="0.25">
      <c r="A65" s="6" t="s">
        <v>50</v>
      </c>
      <c r="B65" s="1">
        <v>2020</v>
      </c>
      <c r="C65" s="3">
        <v>936826</v>
      </c>
    </row>
    <row r="66" spans="1:3" x14ac:dyDescent="0.25">
      <c r="A66" s="6" t="s">
        <v>51</v>
      </c>
      <c r="B66" s="1">
        <v>2021</v>
      </c>
      <c r="C66" s="3">
        <v>922925</v>
      </c>
    </row>
    <row r="67" spans="1:3" x14ac:dyDescent="0.25">
      <c r="A67" s="6" t="s">
        <v>52</v>
      </c>
      <c r="B67" s="1">
        <v>2020</v>
      </c>
      <c r="C67" s="3">
        <v>913105</v>
      </c>
    </row>
    <row r="68" spans="1:3" x14ac:dyDescent="0.25">
      <c r="A68" s="6" t="s">
        <v>53</v>
      </c>
      <c r="B68" s="1">
        <v>2020</v>
      </c>
      <c r="C68" s="3">
        <v>869543.6</v>
      </c>
    </row>
    <row r="69" spans="1:3" x14ac:dyDescent="0.25">
      <c r="A69" s="6" t="s">
        <v>54</v>
      </c>
      <c r="B69" s="1">
        <v>2022</v>
      </c>
      <c r="C69" s="3">
        <v>853248</v>
      </c>
    </row>
    <row r="70" spans="1:3" x14ac:dyDescent="0.25">
      <c r="A70" s="6" t="s">
        <v>55</v>
      </c>
      <c r="B70" s="1">
        <v>2020</v>
      </c>
      <c r="C70" s="3">
        <v>846480</v>
      </c>
    </row>
    <row r="71" spans="1:3" x14ac:dyDescent="0.25">
      <c r="A71" s="6" t="s">
        <v>56</v>
      </c>
      <c r="B71" s="1">
        <v>2021</v>
      </c>
      <c r="C71" s="3">
        <v>839166</v>
      </c>
    </row>
    <row r="72" spans="1:3" x14ac:dyDescent="0.25">
      <c r="A72" s="6" t="s">
        <v>57</v>
      </c>
      <c r="B72" s="1">
        <v>2021</v>
      </c>
      <c r="C72" s="3">
        <v>838946</v>
      </c>
    </row>
    <row r="73" spans="1:3" x14ac:dyDescent="0.25">
      <c r="A73" s="6" t="s">
        <v>58</v>
      </c>
      <c r="B73" s="1">
        <v>2022</v>
      </c>
      <c r="C73" s="3">
        <v>830000</v>
      </c>
    </row>
    <row r="74" spans="1:3" x14ac:dyDescent="0.25">
      <c r="A74" s="6" t="s">
        <v>59</v>
      </c>
      <c r="B74" s="1">
        <v>2021</v>
      </c>
      <c r="C74" s="3">
        <v>825481.46</v>
      </c>
    </row>
    <row r="75" spans="1:3" x14ac:dyDescent="0.25">
      <c r="A75" s="6" t="s">
        <v>60</v>
      </c>
      <c r="B75" s="1">
        <v>2021</v>
      </c>
      <c r="C75" s="3">
        <v>800662</v>
      </c>
    </row>
    <row r="76" spans="1:3" x14ac:dyDescent="0.25">
      <c r="A76" s="6" t="s">
        <v>59</v>
      </c>
      <c r="B76" s="1">
        <v>2020</v>
      </c>
      <c r="C76" s="3">
        <v>753703.76</v>
      </c>
    </row>
    <row r="77" spans="1:3" x14ac:dyDescent="0.25">
      <c r="A77" s="6" t="s">
        <v>61</v>
      </c>
      <c r="B77" s="1">
        <v>2020</v>
      </c>
      <c r="C77" s="3">
        <v>741388.48</v>
      </c>
    </row>
    <row r="78" spans="1:3" x14ac:dyDescent="0.25">
      <c r="A78" s="6" t="s">
        <v>35</v>
      </c>
      <c r="B78" s="1">
        <v>2020</v>
      </c>
      <c r="C78" s="3">
        <v>725576</v>
      </c>
    </row>
    <row r="79" spans="1:3" x14ac:dyDescent="0.25">
      <c r="A79" s="6" t="s">
        <v>62</v>
      </c>
      <c r="B79" s="1">
        <v>2021</v>
      </c>
      <c r="C79" s="3">
        <v>725340.97</v>
      </c>
    </row>
    <row r="80" spans="1:3" x14ac:dyDescent="0.25">
      <c r="A80" s="6" t="s">
        <v>34</v>
      </c>
      <c r="B80" s="1">
        <v>2020</v>
      </c>
      <c r="C80" s="3">
        <v>723860</v>
      </c>
    </row>
    <row r="81" spans="1:3" x14ac:dyDescent="0.25">
      <c r="A81" s="6" t="s">
        <v>10</v>
      </c>
      <c r="B81" s="1">
        <v>2021</v>
      </c>
      <c r="C81" s="3">
        <v>721574.52</v>
      </c>
    </row>
    <row r="82" spans="1:3" x14ac:dyDescent="0.25">
      <c r="A82" s="6" t="s">
        <v>60</v>
      </c>
      <c r="B82" s="1">
        <v>2020</v>
      </c>
      <c r="C82" s="3">
        <v>703912</v>
      </c>
    </row>
    <row r="83" spans="1:3" x14ac:dyDescent="0.25">
      <c r="A83" s="6" t="s">
        <v>63</v>
      </c>
      <c r="B83" s="1">
        <v>2021</v>
      </c>
      <c r="C83" s="3">
        <v>688754.36</v>
      </c>
    </row>
    <row r="84" spans="1:3" x14ac:dyDescent="0.25">
      <c r="A84" s="6" t="s">
        <v>64</v>
      </c>
      <c r="B84" s="1">
        <v>2021</v>
      </c>
      <c r="C84" s="3">
        <v>680306</v>
      </c>
    </row>
    <row r="85" spans="1:3" x14ac:dyDescent="0.25">
      <c r="A85" s="6" t="s">
        <v>53</v>
      </c>
      <c r="B85" s="1">
        <v>2021</v>
      </c>
      <c r="C85" s="3">
        <v>651260.6</v>
      </c>
    </row>
    <row r="86" spans="1:3" x14ac:dyDescent="0.25">
      <c r="A86" s="6" t="s">
        <v>27</v>
      </c>
      <c r="B86" s="1">
        <v>2020</v>
      </c>
      <c r="C86" s="3">
        <v>649356.4</v>
      </c>
    </row>
    <row r="87" spans="1:3" x14ac:dyDescent="0.25">
      <c r="A87" s="6" t="s">
        <v>65</v>
      </c>
      <c r="B87" s="1">
        <v>2021</v>
      </c>
      <c r="C87" s="3">
        <v>645438.5</v>
      </c>
    </row>
    <row r="88" spans="1:3" x14ac:dyDescent="0.25">
      <c r="A88" s="6" t="s">
        <v>19</v>
      </c>
      <c r="B88" s="1">
        <v>2020</v>
      </c>
      <c r="C88" s="3">
        <v>636039</v>
      </c>
    </row>
    <row r="89" spans="1:3" x14ac:dyDescent="0.25">
      <c r="A89" s="6" t="s">
        <v>66</v>
      </c>
      <c r="B89" s="1">
        <v>2021</v>
      </c>
      <c r="C89" s="3">
        <v>635294.00009999995</v>
      </c>
    </row>
    <row r="90" spans="1:3" x14ac:dyDescent="0.25">
      <c r="A90" s="6" t="s">
        <v>64</v>
      </c>
      <c r="B90" s="1">
        <v>2020</v>
      </c>
      <c r="C90" s="3">
        <v>628479</v>
      </c>
    </row>
    <row r="91" spans="1:3" x14ac:dyDescent="0.25">
      <c r="A91" s="6" t="s">
        <v>67</v>
      </c>
      <c r="B91" s="1">
        <v>2021</v>
      </c>
      <c r="C91" s="3">
        <v>627898.85</v>
      </c>
    </row>
    <row r="92" spans="1:3" x14ac:dyDescent="0.25">
      <c r="A92" s="6" t="s">
        <v>68</v>
      </c>
      <c r="B92" s="1">
        <v>2021</v>
      </c>
      <c r="C92" s="3">
        <v>600000</v>
      </c>
    </row>
    <row r="93" spans="1:3" x14ac:dyDescent="0.25">
      <c r="A93" s="6" t="s">
        <v>69</v>
      </c>
      <c r="B93" s="1">
        <v>2021</v>
      </c>
      <c r="C93" s="3">
        <v>600000</v>
      </c>
    </row>
    <row r="94" spans="1:3" x14ac:dyDescent="0.25">
      <c r="A94" s="6" t="s">
        <v>70</v>
      </c>
      <c r="B94" s="1">
        <v>2020</v>
      </c>
      <c r="C94" s="3">
        <v>593320.9</v>
      </c>
    </row>
    <row r="95" spans="1:3" x14ac:dyDescent="0.25">
      <c r="A95" s="6" t="s">
        <v>71</v>
      </c>
      <c r="B95" s="1">
        <v>2020</v>
      </c>
      <c r="C95" s="3">
        <v>575823</v>
      </c>
    </row>
    <row r="96" spans="1:3" x14ac:dyDescent="0.25">
      <c r="A96" s="6" t="s">
        <v>72</v>
      </c>
      <c r="B96" s="1">
        <v>2021</v>
      </c>
      <c r="C96" s="3">
        <v>553480</v>
      </c>
    </row>
    <row r="97" spans="1:3" x14ac:dyDescent="0.25">
      <c r="A97" s="6" t="s">
        <v>73</v>
      </c>
      <c r="B97" s="1">
        <v>2021</v>
      </c>
      <c r="C97" s="3">
        <v>553345.03</v>
      </c>
    </row>
    <row r="98" spans="1:3" x14ac:dyDescent="0.25">
      <c r="A98" s="6" t="s">
        <v>74</v>
      </c>
      <c r="B98" s="1">
        <v>2020</v>
      </c>
      <c r="C98" s="3">
        <v>540087.22</v>
      </c>
    </row>
    <row r="99" spans="1:3" x14ac:dyDescent="0.25">
      <c r="A99" s="6" t="s">
        <v>75</v>
      </c>
      <c r="B99" s="1">
        <v>2021</v>
      </c>
      <c r="C99" s="3">
        <v>530000</v>
      </c>
    </row>
    <row r="100" spans="1:3" x14ac:dyDescent="0.25">
      <c r="A100" s="6" t="s">
        <v>76</v>
      </c>
      <c r="B100" s="1">
        <v>2021</v>
      </c>
      <c r="C100" s="3">
        <v>529189</v>
      </c>
    </row>
    <row r="101" spans="1:3" x14ac:dyDescent="0.25">
      <c r="A101" s="6" t="s">
        <v>77</v>
      </c>
      <c r="B101" s="1">
        <v>2021</v>
      </c>
      <c r="C101" s="3">
        <v>526603</v>
      </c>
    </row>
    <row r="102" spans="1:3" x14ac:dyDescent="0.25">
      <c r="A102" s="6" t="s">
        <v>78</v>
      </c>
      <c r="B102" s="1">
        <v>2020</v>
      </c>
      <c r="C102" s="3">
        <v>524885</v>
      </c>
    </row>
    <row r="103" spans="1:3" x14ac:dyDescent="0.25">
      <c r="A103" s="6" t="s">
        <v>79</v>
      </c>
      <c r="B103" s="1">
        <v>2021</v>
      </c>
      <c r="C103" s="3">
        <v>524550</v>
      </c>
    </row>
    <row r="104" spans="1:3" x14ac:dyDescent="0.25">
      <c r="A104" s="6" t="s">
        <v>80</v>
      </c>
      <c r="B104" s="1">
        <v>2021</v>
      </c>
      <c r="C104" s="3">
        <v>522984.02</v>
      </c>
    </row>
    <row r="105" spans="1:3" x14ac:dyDescent="0.25">
      <c r="A105" s="6" t="s">
        <v>81</v>
      </c>
      <c r="B105" s="1">
        <v>2021</v>
      </c>
      <c r="C105" s="3">
        <v>519000</v>
      </c>
    </row>
    <row r="106" spans="1:3" x14ac:dyDescent="0.25">
      <c r="A106" s="6" t="s">
        <v>82</v>
      </c>
      <c r="B106" s="1">
        <v>2021</v>
      </c>
      <c r="C106" s="3">
        <v>512197.26</v>
      </c>
    </row>
    <row r="107" spans="1:3" x14ac:dyDescent="0.25">
      <c r="A107" s="6" t="s">
        <v>83</v>
      </c>
      <c r="B107" s="1">
        <v>2020</v>
      </c>
      <c r="C107" s="3">
        <v>511390</v>
      </c>
    </row>
    <row r="108" spans="1:3" x14ac:dyDescent="0.25">
      <c r="A108" s="6" t="s">
        <v>16</v>
      </c>
      <c r="B108" s="1">
        <v>2021</v>
      </c>
      <c r="C108" s="3">
        <v>509490</v>
      </c>
    </row>
    <row r="109" spans="1:3" x14ac:dyDescent="0.25">
      <c r="A109" s="6" t="s">
        <v>30</v>
      </c>
      <c r="B109" s="1">
        <v>2020</v>
      </c>
      <c r="C109" s="3">
        <v>508890.4</v>
      </c>
    </row>
    <row r="110" spans="1:3" x14ac:dyDescent="0.25">
      <c r="A110" s="6" t="s">
        <v>84</v>
      </c>
      <c r="B110" s="1">
        <v>2021</v>
      </c>
      <c r="C110" s="3">
        <v>503499.00000100001</v>
      </c>
    </row>
    <row r="111" spans="1:3" x14ac:dyDescent="0.25">
      <c r="A111" s="6" t="s">
        <v>6</v>
      </c>
      <c r="B111" s="1">
        <v>2022</v>
      </c>
      <c r="C111" s="3">
        <v>489000</v>
      </c>
    </row>
    <row r="112" spans="1:3" x14ac:dyDescent="0.25">
      <c r="A112" s="6" t="s">
        <v>85</v>
      </c>
      <c r="B112" s="1">
        <v>2022</v>
      </c>
      <c r="C112" s="3">
        <v>489000</v>
      </c>
    </row>
    <row r="113" spans="1:3" x14ac:dyDescent="0.25">
      <c r="A113" s="6" t="str">
        <f>A112</f>
        <v>HONEYWELL MIDDLE EAST COMPANY LIMITED ABU DHABI</v>
      </c>
      <c r="B113" s="1">
        <v>2021</v>
      </c>
      <c r="C113" s="3">
        <v>489000</v>
      </c>
    </row>
    <row r="114" spans="1:3" x14ac:dyDescent="0.25">
      <c r="A114" s="6" t="s">
        <v>74</v>
      </c>
      <c r="B114" s="1">
        <v>2021</v>
      </c>
      <c r="C114" s="3">
        <v>477890.64</v>
      </c>
    </row>
    <row r="115" spans="1:3" x14ac:dyDescent="0.25">
      <c r="A115" s="6" t="s">
        <v>86</v>
      </c>
      <c r="B115" s="1">
        <v>2021</v>
      </c>
      <c r="C115" s="3">
        <v>477100</v>
      </c>
    </row>
    <row r="116" spans="1:3" x14ac:dyDescent="0.25">
      <c r="A116" s="6" t="s">
        <v>66</v>
      </c>
      <c r="B116" s="1">
        <v>2020</v>
      </c>
      <c r="C116" s="3">
        <v>475544</v>
      </c>
    </row>
    <row r="117" spans="1:3" x14ac:dyDescent="0.25">
      <c r="A117" s="6" t="s">
        <v>87</v>
      </c>
      <c r="B117" s="1">
        <v>2021</v>
      </c>
      <c r="C117" s="3">
        <v>471385</v>
      </c>
    </row>
    <row r="118" spans="1:3" x14ac:dyDescent="0.25">
      <c r="A118" s="6" t="s">
        <v>88</v>
      </c>
      <c r="B118" s="1">
        <v>2020</v>
      </c>
      <c r="C118" s="3">
        <v>459670</v>
      </c>
    </row>
    <row r="119" spans="1:3" x14ac:dyDescent="0.25">
      <c r="A119" s="6" t="s">
        <v>89</v>
      </c>
      <c r="B119" s="1">
        <v>2020</v>
      </c>
      <c r="C119" s="3">
        <v>452800</v>
      </c>
    </row>
    <row r="120" spans="1:3" x14ac:dyDescent="0.25">
      <c r="A120" s="6" t="str">
        <f>A119</f>
        <v>ORION ENVIRONMENTAL SERVICES AND TRANSPORT</v>
      </c>
      <c r="B120" s="1">
        <v>2021</v>
      </c>
      <c r="C120" s="3">
        <v>440000</v>
      </c>
    </row>
    <row r="121" spans="1:3" x14ac:dyDescent="0.25">
      <c r="A121" s="6" t="s">
        <v>90</v>
      </c>
      <c r="B121" s="1">
        <v>2020</v>
      </c>
      <c r="C121" s="3">
        <v>437400.85</v>
      </c>
    </row>
    <row r="122" spans="1:3" x14ac:dyDescent="0.25">
      <c r="A122" s="6" t="s">
        <v>41</v>
      </c>
      <c r="B122" s="1">
        <v>2020</v>
      </c>
      <c r="C122" s="3">
        <v>433705.2</v>
      </c>
    </row>
    <row r="123" spans="1:3" x14ac:dyDescent="0.25">
      <c r="A123" s="6" t="s">
        <v>91</v>
      </c>
      <c r="B123" s="1">
        <v>2020</v>
      </c>
      <c r="C123" s="3">
        <v>425712</v>
      </c>
    </row>
    <row r="124" spans="1:3" x14ac:dyDescent="0.25">
      <c r="A124" s="6" t="s">
        <v>92</v>
      </c>
      <c r="B124" s="1">
        <v>2020</v>
      </c>
      <c r="C124" s="3">
        <v>421667.94</v>
      </c>
    </row>
    <row r="125" spans="1:3" x14ac:dyDescent="0.25">
      <c r="A125" s="6" t="s">
        <v>79</v>
      </c>
      <c r="B125" s="1">
        <v>2020</v>
      </c>
      <c r="C125" s="3">
        <v>418525</v>
      </c>
    </row>
    <row r="126" spans="1:3" x14ac:dyDescent="0.25">
      <c r="A126" s="6" t="s">
        <v>31</v>
      </c>
      <c r="B126" s="1">
        <v>2022</v>
      </c>
      <c r="C126" s="3">
        <v>417660</v>
      </c>
    </row>
    <row r="127" spans="1:3" x14ac:dyDescent="0.25">
      <c r="A127" s="6" t="s">
        <v>93</v>
      </c>
      <c r="B127" s="1">
        <v>2020</v>
      </c>
      <c r="C127" s="3">
        <v>415790.99957599997</v>
      </c>
    </row>
    <row r="128" spans="1:3" x14ac:dyDescent="0.25">
      <c r="A128" s="6" t="s">
        <v>67</v>
      </c>
      <c r="B128" s="1">
        <v>2020</v>
      </c>
      <c r="C128" s="3">
        <v>411296.5</v>
      </c>
    </row>
    <row r="129" spans="1:3" x14ac:dyDescent="0.25">
      <c r="A129" s="6" t="s">
        <v>94</v>
      </c>
      <c r="B129" s="1">
        <v>2020</v>
      </c>
      <c r="C129" s="3">
        <v>410715.85</v>
      </c>
    </row>
    <row r="130" spans="1:3" x14ac:dyDescent="0.25">
      <c r="A130" s="6" t="s">
        <v>95</v>
      </c>
      <c r="B130" s="1">
        <v>2021</v>
      </c>
      <c r="C130" s="3">
        <v>392048</v>
      </c>
    </row>
    <row r="131" spans="1:3" x14ac:dyDescent="0.25">
      <c r="A131" s="6" t="s">
        <v>57</v>
      </c>
      <c r="B131" s="1">
        <v>2020</v>
      </c>
      <c r="C131" s="3">
        <v>391444.75</v>
      </c>
    </row>
    <row r="132" spans="1:3" x14ac:dyDescent="0.25">
      <c r="A132" s="6" t="s">
        <v>96</v>
      </c>
      <c r="B132" s="1">
        <v>2020</v>
      </c>
      <c r="C132" s="3">
        <v>390400</v>
      </c>
    </row>
    <row r="133" spans="1:3" x14ac:dyDescent="0.25">
      <c r="A133" s="6" t="s">
        <v>97</v>
      </c>
      <c r="B133" s="1">
        <v>2020</v>
      </c>
      <c r="C133" s="3">
        <v>387202.6</v>
      </c>
    </row>
    <row r="134" spans="1:3" x14ac:dyDescent="0.25">
      <c r="A134" s="6" t="s">
        <v>98</v>
      </c>
      <c r="B134" s="1">
        <v>2020</v>
      </c>
      <c r="C134" s="3">
        <v>385320</v>
      </c>
    </row>
    <row r="135" spans="1:3" x14ac:dyDescent="0.25">
      <c r="A135" s="6" t="s">
        <v>99</v>
      </c>
      <c r="B135" s="1">
        <v>2021</v>
      </c>
      <c r="C135" s="3">
        <v>384900</v>
      </c>
    </row>
    <row r="136" spans="1:3" x14ac:dyDescent="0.25">
      <c r="A136" s="6" t="s">
        <v>13</v>
      </c>
      <c r="B136" s="1">
        <v>2021</v>
      </c>
      <c r="C136" s="3">
        <v>383983.74</v>
      </c>
    </row>
    <row r="137" spans="1:3" x14ac:dyDescent="0.25">
      <c r="A137" s="6" t="s">
        <v>100</v>
      </c>
      <c r="B137" s="1">
        <v>2021</v>
      </c>
      <c r="C137" s="3">
        <v>376360.32</v>
      </c>
    </row>
    <row r="138" spans="1:3" x14ac:dyDescent="0.25">
      <c r="A138" s="6" t="s">
        <v>15</v>
      </c>
      <c r="B138" s="1">
        <v>2022</v>
      </c>
      <c r="C138" s="3">
        <v>372166.26</v>
      </c>
    </row>
    <row r="139" spans="1:3" x14ac:dyDescent="0.25">
      <c r="A139" s="6" t="s">
        <v>101</v>
      </c>
      <c r="B139" s="1">
        <v>2020</v>
      </c>
      <c r="C139" s="3">
        <v>369985</v>
      </c>
    </row>
    <row r="140" spans="1:3" x14ac:dyDescent="0.25">
      <c r="A140" s="6" t="s">
        <v>102</v>
      </c>
      <c r="B140" s="1">
        <v>2022</v>
      </c>
      <c r="C140" s="3">
        <v>368000</v>
      </c>
    </row>
    <row r="141" spans="1:3" x14ac:dyDescent="0.25">
      <c r="A141" s="6" t="s">
        <v>103</v>
      </c>
      <c r="B141" s="1">
        <v>2021</v>
      </c>
      <c r="C141" s="3">
        <v>367932</v>
      </c>
    </row>
    <row r="142" spans="1:3" x14ac:dyDescent="0.25">
      <c r="A142" s="6" t="s">
        <v>104</v>
      </c>
      <c r="B142" s="1">
        <v>2021</v>
      </c>
      <c r="C142" s="3">
        <v>366621</v>
      </c>
    </row>
    <row r="143" spans="1:3" x14ac:dyDescent="0.25">
      <c r="A143" s="6" t="s">
        <v>105</v>
      </c>
      <c r="B143" s="1">
        <v>2021</v>
      </c>
      <c r="C143" s="3">
        <v>366279.98</v>
      </c>
    </row>
    <row r="144" spans="1:3" x14ac:dyDescent="0.25">
      <c r="A144" s="6" t="s">
        <v>106</v>
      </c>
      <c r="B144" s="1">
        <v>2021</v>
      </c>
      <c r="C144" s="3">
        <v>366279.98</v>
      </c>
    </row>
    <row r="145" spans="1:3" x14ac:dyDescent="0.25">
      <c r="A145" s="6" t="s">
        <v>81</v>
      </c>
      <c r="B145" s="1">
        <v>2020</v>
      </c>
      <c r="C145" s="3">
        <v>361000</v>
      </c>
    </row>
    <row r="146" spans="1:3" x14ac:dyDescent="0.25">
      <c r="A146" s="6" t="s">
        <v>107</v>
      </c>
      <c r="B146" s="1">
        <v>2021</v>
      </c>
      <c r="C146" s="3">
        <v>354485</v>
      </c>
    </row>
    <row r="147" spans="1:3" x14ac:dyDescent="0.25">
      <c r="A147" s="6" t="s">
        <v>108</v>
      </c>
      <c r="B147" s="1">
        <v>2020</v>
      </c>
      <c r="C147" s="3">
        <v>353088</v>
      </c>
    </row>
    <row r="148" spans="1:3" x14ac:dyDescent="0.25">
      <c r="A148" s="6" t="s">
        <v>98</v>
      </c>
      <c r="B148" s="1">
        <v>2021</v>
      </c>
      <c r="C148" s="3">
        <v>347445</v>
      </c>
    </row>
    <row r="149" spans="1:3" x14ac:dyDescent="0.25">
      <c r="A149" s="6" t="s">
        <v>92</v>
      </c>
      <c r="B149" s="1">
        <v>2021</v>
      </c>
      <c r="C149" s="3">
        <v>341940.28616254003</v>
      </c>
    </row>
    <row r="150" spans="1:3" x14ac:dyDescent="0.25">
      <c r="A150" s="6" t="s">
        <v>62</v>
      </c>
      <c r="B150" s="1">
        <v>2020</v>
      </c>
      <c r="C150" s="3">
        <v>336498</v>
      </c>
    </row>
    <row r="151" spans="1:3" x14ac:dyDescent="0.25">
      <c r="A151" s="6" t="s">
        <v>109</v>
      </c>
      <c r="B151" s="1">
        <v>2020</v>
      </c>
      <c r="C151" s="3">
        <v>334100</v>
      </c>
    </row>
    <row r="152" spans="1:3" x14ac:dyDescent="0.25">
      <c r="A152" s="6" t="s">
        <v>110</v>
      </c>
      <c r="B152" s="1">
        <v>2020</v>
      </c>
      <c r="C152" s="3">
        <v>328886.25</v>
      </c>
    </row>
    <row r="153" spans="1:3" x14ac:dyDescent="0.25">
      <c r="A153" s="6" t="s">
        <v>93</v>
      </c>
      <c r="B153" s="1">
        <v>2021</v>
      </c>
      <c r="C153" s="3">
        <v>327895.28038000001</v>
      </c>
    </row>
    <row r="154" spans="1:3" x14ac:dyDescent="0.25">
      <c r="A154" s="6" t="s">
        <v>77</v>
      </c>
      <c r="B154" s="1">
        <v>2020</v>
      </c>
      <c r="C154" s="3">
        <v>319503.42</v>
      </c>
    </row>
    <row r="155" spans="1:3" x14ac:dyDescent="0.25">
      <c r="A155" s="6" t="s">
        <v>111</v>
      </c>
      <c r="B155" s="1">
        <v>2021</v>
      </c>
      <c r="C155" s="3">
        <v>317653</v>
      </c>
    </row>
    <row r="156" spans="1:3" x14ac:dyDescent="0.25">
      <c r="A156" s="6" t="s">
        <v>95</v>
      </c>
      <c r="B156" s="1">
        <v>2020</v>
      </c>
      <c r="C156" s="3">
        <v>313519.05</v>
      </c>
    </row>
    <row r="157" spans="1:3" x14ac:dyDescent="0.25">
      <c r="A157" s="6" t="s">
        <v>112</v>
      </c>
      <c r="B157" s="1">
        <v>2021</v>
      </c>
      <c r="C157" s="3">
        <v>311762</v>
      </c>
    </row>
    <row r="158" spans="1:3" x14ac:dyDescent="0.25">
      <c r="A158" s="6" t="s">
        <v>113</v>
      </c>
      <c r="B158" s="1">
        <v>2020</v>
      </c>
      <c r="C158" s="3">
        <v>297000</v>
      </c>
    </row>
    <row r="159" spans="1:3" x14ac:dyDescent="0.25">
      <c r="A159" s="6" t="s">
        <v>114</v>
      </c>
      <c r="B159" s="1">
        <v>2021</v>
      </c>
      <c r="C159" s="3">
        <v>292420</v>
      </c>
    </row>
    <row r="160" spans="1:3" x14ac:dyDescent="0.25">
      <c r="A160" s="6" t="s">
        <v>115</v>
      </c>
      <c r="B160" s="1">
        <v>2021</v>
      </c>
      <c r="C160" s="3">
        <v>291630</v>
      </c>
    </row>
    <row r="161" spans="1:3" x14ac:dyDescent="0.25">
      <c r="A161" s="6" t="s">
        <v>116</v>
      </c>
      <c r="B161" s="1">
        <v>2021</v>
      </c>
      <c r="C161" s="3">
        <v>291600</v>
      </c>
    </row>
    <row r="162" spans="1:3" x14ac:dyDescent="0.25">
      <c r="A162" s="6" t="s">
        <v>117</v>
      </c>
      <c r="B162" s="1">
        <v>2020</v>
      </c>
      <c r="C162" s="3">
        <v>288500</v>
      </c>
    </row>
    <row r="163" spans="1:3" x14ac:dyDescent="0.25">
      <c r="A163" s="6" t="s">
        <v>118</v>
      </c>
      <c r="B163" s="1">
        <v>2020</v>
      </c>
      <c r="C163" s="3">
        <v>285545</v>
      </c>
    </row>
    <row r="164" spans="1:3" x14ac:dyDescent="0.25">
      <c r="A164" s="6" t="s">
        <v>119</v>
      </c>
      <c r="B164" s="1">
        <v>2021</v>
      </c>
      <c r="C164" s="3">
        <v>276460</v>
      </c>
    </row>
    <row r="165" spans="1:3" x14ac:dyDescent="0.25">
      <c r="A165" s="6" t="s">
        <v>43</v>
      </c>
      <c r="B165" s="1">
        <v>2020</v>
      </c>
      <c r="C165" s="3">
        <v>269672</v>
      </c>
    </row>
    <row r="166" spans="1:3" x14ac:dyDescent="0.25">
      <c r="A166" s="6" t="s">
        <v>120</v>
      </c>
      <c r="B166" s="1">
        <v>2020</v>
      </c>
      <c r="C166" s="3">
        <v>261929.8</v>
      </c>
    </row>
    <row r="167" spans="1:3" x14ac:dyDescent="0.25">
      <c r="A167" s="6" t="s">
        <v>121</v>
      </c>
      <c r="B167" s="1">
        <v>2021</v>
      </c>
      <c r="C167" s="3">
        <v>260447</v>
      </c>
    </row>
    <row r="168" spans="1:3" x14ac:dyDescent="0.25">
      <c r="A168" s="6" t="s">
        <v>122</v>
      </c>
      <c r="B168" s="1">
        <v>2020</v>
      </c>
      <c r="C168" s="3">
        <v>250000</v>
      </c>
    </row>
    <row r="169" spans="1:3" x14ac:dyDescent="0.25">
      <c r="A169" s="6" t="s">
        <v>24</v>
      </c>
      <c r="B169" s="1">
        <v>2022</v>
      </c>
      <c r="C169" s="3">
        <v>249000</v>
      </c>
    </row>
    <row r="170" spans="1:3" x14ac:dyDescent="0.25">
      <c r="A170" s="6" t="s">
        <v>123</v>
      </c>
      <c r="B170" s="1">
        <v>2021</v>
      </c>
      <c r="C170" s="3">
        <v>246560.79</v>
      </c>
    </row>
    <row r="171" spans="1:3" x14ac:dyDescent="0.25">
      <c r="A171" s="6" t="s">
        <v>124</v>
      </c>
      <c r="B171" s="1">
        <v>2020</v>
      </c>
      <c r="C171" s="3">
        <v>240000</v>
      </c>
    </row>
    <row r="172" spans="1:3" x14ac:dyDescent="0.25">
      <c r="A172" s="6" t="s">
        <v>50</v>
      </c>
      <c r="B172" s="1">
        <v>2021</v>
      </c>
      <c r="C172" s="3">
        <v>235105</v>
      </c>
    </row>
    <row r="173" spans="1:3" x14ac:dyDescent="0.25">
      <c r="A173" s="6" t="s">
        <v>125</v>
      </c>
      <c r="B173" s="1">
        <v>2021</v>
      </c>
      <c r="C173" s="3">
        <v>234670</v>
      </c>
    </row>
    <row r="174" spans="1:3" x14ac:dyDescent="0.25">
      <c r="A174" s="6" t="s">
        <v>126</v>
      </c>
      <c r="B174" s="1">
        <v>2021</v>
      </c>
      <c r="C174" s="3">
        <v>228900</v>
      </c>
    </row>
    <row r="175" spans="1:3" x14ac:dyDescent="0.25">
      <c r="A175" s="6" t="s">
        <v>127</v>
      </c>
      <c r="B175" s="1">
        <v>2021</v>
      </c>
      <c r="C175" s="3">
        <v>227114.83</v>
      </c>
    </row>
    <row r="176" spans="1:3" x14ac:dyDescent="0.25">
      <c r="A176" s="6" t="s">
        <v>128</v>
      </c>
      <c r="B176" s="1">
        <v>2020</v>
      </c>
      <c r="C176" s="3">
        <v>225000</v>
      </c>
    </row>
    <row r="177" spans="1:3" x14ac:dyDescent="0.25">
      <c r="A177" s="6" t="s">
        <v>37</v>
      </c>
      <c r="B177" s="1">
        <v>2021</v>
      </c>
      <c r="C177" s="3">
        <v>218365.75</v>
      </c>
    </row>
    <row r="178" spans="1:3" x14ac:dyDescent="0.25">
      <c r="A178" s="6" t="s">
        <v>129</v>
      </c>
      <c r="B178" s="1">
        <v>2020</v>
      </c>
      <c r="C178" s="3">
        <v>217350</v>
      </c>
    </row>
    <row r="179" spans="1:3" x14ac:dyDescent="0.25">
      <c r="A179" s="6" t="s">
        <v>73</v>
      </c>
      <c r="B179" s="1">
        <v>2020</v>
      </c>
      <c r="C179" s="3">
        <v>215984.54</v>
      </c>
    </row>
    <row r="180" spans="1:3" x14ac:dyDescent="0.25">
      <c r="A180" s="6" t="s">
        <v>48</v>
      </c>
      <c r="B180" s="1">
        <v>2021</v>
      </c>
      <c r="C180" s="3">
        <v>215210</v>
      </c>
    </row>
    <row r="181" spans="1:3" x14ac:dyDescent="0.25">
      <c r="A181" s="6" t="s">
        <v>108</v>
      </c>
      <c r="B181" s="1">
        <v>2021</v>
      </c>
      <c r="C181" s="3">
        <v>212019</v>
      </c>
    </row>
    <row r="182" spans="1:3" x14ac:dyDescent="0.25">
      <c r="A182" s="6" t="s">
        <v>130</v>
      </c>
      <c r="B182" s="1">
        <v>2020</v>
      </c>
      <c r="C182" s="3">
        <v>211707</v>
      </c>
    </row>
    <row r="183" spans="1:3" x14ac:dyDescent="0.25">
      <c r="A183" s="6" t="s">
        <v>131</v>
      </c>
      <c r="B183" s="1">
        <v>2021</v>
      </c>
      <c r="C183" s="3">
        <v>210938</v>
      </c>
    </row>
    <row r="184" spans="1:3" x14ac:dyDescent="0.25">
      <c r="A184" s="6" t="s">
        <v>91</v>
      </c>
      <c r="B184" s="1">
        <v>2021</v>
      </c>
      <c r="C184" s="3">
        <v>206054.7</v>
      </c>
    </row>
    <row r="185" spans="1:3" x14ac:dyDescent="0.25">
      <c r="A185" s="6" t="s">
        <v>132</v>
      </c>
      <c r="B185" s="1">
        <v>2021</v>
      </c>
      <c r="C185" s="3">
        <v>202093.98</v>
      </c>
    </row>
    <row r="186" spans="1:3" x14ac:dyDescent="0.25">
      <c r="A186" s="6" t="s">
        <v>133</v>
      </c>
      <c r="B186" s="1">
        <v>2020</v>
      </c>
      <c r="C186" s="3">
        <v>199000.88</v>
      </c>
    </row>
    <row r="187" spans="1:3" x14ac:dyDescent="0.25">
      <c r="A187" s="6" t="s">
        <v>134</v>
      </c>
      <c r="B187" s="1">
        <v>2021</v>
      </c>
      <c r="C187" s="3">
        <v>198915</v>
      </c>
    </row>
    <row r="188" spans="1:3" x14ac:dyDescent="0.25">
      <c r="A188" s="6" t="s">
        <v>135</v>
      </c>
      <c r="B188" s="1">
        <v>2020</v>
      </c>
      <c r="C188" s="3">
        <v>197570</v>
      </c>
    </row>
    <row r="189" spans="1:3" x14ac:dyDescent="0.25">
      <c r="A189" s="6" t="s">
        <v>136</v>
      </c>
      <c r="B189" s="1">
        <v>2020</v>
      </c>
      <c r="C189" s="3">
        <v>195508.63</v>
      </c>
    </row>
    <row r="190" spans="1:3" x14ac:dyDescent="0.25">
      <c r="A190" s="6" t="s">
        <v>114</v>
      </c>
      <c r="B190" s="1">
        <v>2020</v>
      </c>
      <c r="C190" s="3">
        <v>195451</v>
      </c>
    </row>
    <row r="191" spans="1:3" x14ac:dyDescent="0.25">
      <c r="A191" s="6" t="s">
        <v>36</v>
      </c>
      <c r="B191" s="1">
        <v>2021</v>
      </c>
      <c r="C191" s="3">
        <v>195175</v>
      </c>
    </row>
    <row r="192" spans="1:3" x14ac:dyDescent="0.25">
      <c r="A192" s="6" t="s">
        <v>137</v>
      </c>
      <c r="B192" s="1">
        <v>2021</v>
      </c>
      <c r="C192" s="3">
        <v>195100</v>
      </c>
    </row>
    <row r="193" spans="1:3" x14ac:dyDescent="0.25">
      <c r="A193" s="6" t="s">
        <v>109</v>
      </c>
      <c r="B193" s="1">
        <v>2021</v>
      </c>
      <c r="C193" s="3">
        <v>193250</v>
      </c>
    </row>
    <row r="194" spans="1:3" x14ac:dyDescent="0.25">
      <c r="A194" s="6" t="s">
        <v>138</v>
      </c>
      <c r="B194" s="1">
        <v>2020</v>
      </c>
      <c r="C194" s="3">
        <v>191900</v>
      </c>
    </row>
    <row r="195" spans="1:3" x14ac:dyDescent="0.25">
      <c r="A195" s="6" t="s">
        <v>78</v>
      </c>
      <c r="B195" s="1">
        <v>2021</v>
      </c>
      <c r="C195" s="3">
        <v>190306</v>
      </c>
    </row>
    <row r="196" spans="1:3" x14ac:dyDescent="0.25">
      <c r="A196" s="6" t="s">
        <v>139</v>
      </c>
      <c r="B196" s="1">
        <v>2021</v>
      </c>
      <c r="C196" s="3">
        <v>190000</v>
      </c>
    </row>
    <row r="197" spans="1:3" x14ac:dyDescent="0.25">
      <c r="A197" s="6" t="s">
        <v>140</v>
      </c>
      <c r="B197" s="1">
        <v>2021</v>
      </c>
      <c r="C197" s="3">
        <v>189098</v>
      </c>
    </row>
    <row r="198" spans="1:3" x14ac:dyDescent="0.25">
      <c r="A198" s="6" t="s">
        <v>141</v>
      </c>
      <c r="B198" s="1">
        <v>2021</v>
      </c>
      <c r="C198" s="3">
        <v>188518</v>
      </c>
    </row>
    <row r="199" spans="1:3" x14ac:dyDescent="0.25">
      <c r="A199" s="6" t="s">
        <v>142</v>
      </c>
      <c r="B199" s="1">
        <v>2021</v>
      </c>
      <c r="C199" s="3">
        <v>185585</v>
      </c>
    </row>
    <row r="200" spans="1:3" x14ac:dyDescent="0.25">
      <c r="A200" s="6" t="s">
        <v>85</v>
      </c>
      <c r="B200" s="1">
        <v>2020</v>
      </c>
      <c r="C200" s="3">
        <v>184174.77</v>
      </c>
    </row>
    <row r="201" spans="1:3" x14ac:dyDescent="0.25">
      <c r="A201" s="6" t="s">
        <v>143</v>
      </c>
      <c r="B201" s="1">
        <v>2021</v>
      </c>
      <c r="C201" s="3">
        <v>182900</v>
      </c>
    </row>
    <row r="202" spans="1:3" x14ac:dyDescent="0.25">
      <c r="A202" s="6" t="s">
        <v>100</v>
      </c>
      <c r="B202" s="1">
        <v>2020</v>
      </c>
      <c r="C202" s="3">
        <v>182705.3</v>
      </c>
    </row>
    <row r="203" spans="1:3" x14ac:dyDescent="0.25">
      <c r="A203" s="6" t="s">
        <v>80</v>
      </c>
      <c r="B203" s="1">
        <v>2020</v>
      </c>
      <c r="C203" s="3">
        <v>179402.44</v>
      </c>
    </row>
    <row r="204" spans="1:3" x14ac:dyDescent="0.25">
      <c r="A204" s="6" t="s">
        <v>144</v>
      </c>
      <c r="B204" s="1">
        <v>2020</v>
      </c>
      <c r="C204" s="3">
        <v>178520</v>
      </c>
    </row>
    <row r="205" spans="1:3" x14ac:dyDescent="0.25">
      <c r="A205" s="6" t="s">
        <v>145</v>
      </c>
      <c r="B205" s="1">
        <v>2021</v>
      </c>
      <c r="C205" s="3">
        <v>176400</v>
      </c>
    </row>
    <row r="206" spans="1:3" x14ac:dyDescent="0.25">
      <c r="A206" s="6" t="s">
        <v>146</v>
      </c>
      <c r="B206" s="1">
        <v>2021</v>
      </c>
      <c r="C206" s="3">
        <v>175500</v>
      </c>
    </row>
    <row r="207" spans="1:3" x14ac:dyDescent="0.25">
      <c r="A207" s="6" t="s">
        <v>147</v>
      </c>
      <c r="B207" s="1">
        <v>2021</v>
      </c>
      <c r="C207" s="3">
        <v>175398.02</v>
      </c>
    </row>
    <row r="208" spans="1:3" x14ac:dyDescent="0.25">
      <c r="A208" s="6" t="s">
        <v>148</v>
      </c>
      <c r="B208" s="1">
        <v>2021</v>
      </c>
      <c r="C208" s="3">
        <v>174840</v>
      </c>
    </row>
    <row r="209" spans="1:3" x14ac:dyDescent="0.25">
      <c r="A209" s="6" t="s">
        <v>118</v>
      </c>
      <c r="B209" s="1">
        <v>2021</v>
      </c>
      <c r="C209" s="3">
        <v>173200</v>
      </c>
    </row>
    <row r="210" spans="1:3" x14ac:dyDescent="0.25">
      <c r="A210" s="6" t="s">
        <v>63</v>
      </c>
      <c r="B210" s="1">
        <v>2020</v>
      </c>
      <c r="C210" s="3">
        <v>171721.24799999999</v>
      </c>
    </row>
    <row r="211" spans="1:3" x14ac:dyDescent="0.25">
      <c r="A211" s="6" t="s">
        <v>76</v>
      </c>
      <c r="B211" s="1">
        <v>2020</v>
      </c>
      <c r="C211" s="3">
        <v>170196</v>
      </c>
    </row>
    <row r="212" spans="1:3" x14ac:dyDescent="0.25">
      <c r="A212" s="6" t="s">
        <v>149</v>
      </c>
      <c r="B212" s="1">
        <v>2021</v>
      </c>
      <c r="C212" s="3">
        <v>169000</v>
      </c>
    </row>
    <row r="213" spans="1:3" x14ac:dyDescent="0.25">
      <c r="A213" s="6" t="s">
        <v>150</v>
      </c>
      <c r="B213" s="1">
        <v>2021</v>
      </c>
      <c r="C213" s="3">
        <v>166500</v>
      </c>
    </row>
    <row r="214" spans="1:3" x14ac:dyDescent="0.25">
      <c r="A214" s="6" t="s">
        <v>151</v>
      </c>
      <c r="B214" s="1">
        <v>2020</v>
      </c>
      <c r="C214" s="3">
        <v>163800</v>
      </c>
    </row>
    <row r="215" spans="1:3" x14ac:dyDescent="0.25">
      <c r="A215" s="6" t="s">
        <v>152</v>
      </c>
      <c r="B215" s="1">
        <v>2020</v>
      </c>
      <c r="C215" s="3">
        <v>162865.5</v>
      </c>
    </row>
    <row r="216" spans="1:3" x14ac:dyDescent="0.25">
      <c r="A216" s="6" t="s">
        <v>153</v>
      </c>
      <c r="B216" s="1">
        <v>2020</v>
      </c>
      <c r="C216" s="3">
        <v>162800</v>
      </c>
    </row>
    <row r="217" spans="1:3" x14ac:dyDescent="0.25">
      <c r="A217" s="6" t="s">
        <v>154</v>
      </c>
      <c r="B217" s="1">
        <v>2021</v>
      </c>
      <c r="C217" s="3">
        <v>160591.48998750001</v>
      </c>
    </row>
    <row r="218" spans="1:3" x14ac:dyDescent="0.25">
      <c r="A218" s="6" t="s">
        <v>155</v>
      </c>
      <c r="B218" s="1">
        <v>2020</v>
      </c>
      <c r="C218" s="3">
        <v>160300</v>
      </c>
    </row>
    <row r="219" spans="1:3" x14ac:dyDescent="0.25">
      <c r="A219" s="6" t="s">
        <v>156</v>
      </c>
      <c r="B219" s="1">
        <v>2020</v>
      </c>
      <c r="C219" s="3">
        <v>159999.4</v>
      </c>
    </row>
    <row r="220" spans="1:3" x14ac:dyDescent="0.25">
      <c r="A220" s="6" t="s">
        <v>148</v>
      </c>
      <c r="B220" s="1">
        <v>2020</v>
      </c>
      <c r="C220" s="3">
        <v>159333.98000000001</v>
      </c>
    </row>
    <row r="221" spans="1:3" x14ac:dyDescent="0.25">
      <c r="A221" s="6" t="s">
        <v>157</v>
      </c>
      <c r="B221" s="1">
        <v>2021</v>
      </c>
      <c r="C221" s="3">
        <v>159200</v>
      </c>
    </row>
    <row r="222" spans="1:3" x14ac:dyDescent="0.25">
      <c r="A222" s="6" t="s">
        <v>158</v>
      </c>
      <c r="B222" s="1">
        <v>2021</v>
      </c>
      <c r="C222" s="3">
        <v>159000</v>
      </c>
    </row>
    <row r="223" spans="1:3" x14ac:dyDescent="0.25">
      <c r="A223" s="6" t="s">
        <v>133</v>
      </c>
      <c r="B223" s="1">
        <v>2021</v>
      </c>
      <c r="C223" s="3">
        <v>156740.92000000001</v>
      </c>
    </row>
    <row r="224" spans="1:3" x14ac:dyDescent="0.25">
      <c r="A224" s="6" t="s">
        <v>159</v>
      </c>
      <c r="B224" s="1">
        <v>2021</v>
      </c>
      <c r="C224" s="3">
        <v>154150</v>
      </c>
    </row>
    <row r="225" spans="1:3" x14ac:dyDescent="0.25">
      <c r="A225" s="6" t="s">
        <v>160</v>
      </c>
      <c r="B225" s="1">
        <v>2021</v>
      </c>
      <c r="C225" s="3">
        <v>150815.29999999999</v>
      </c>
    </row>
    <row r="226" spans="1:3" x14ac:dyDescent="0.25">
      <c r="A226" s="6" t="s">
        <v>161</v>
      </c>
      <c r="B226" s="1">
        <v>2021</v>
      </c>
      <c r="C226" s="3">
        <v>150000.00200000001</v>
      </c>
    </row>
    <row r="227" spans="1:3" x14ac:dyDescent="0.25">
      <c r="A227" s="6" t="s">
        <v>162</v>
      </c>
      <c r="B227" s="1">
        <v>2020</v>
      </c>
      <c r="C227" s="3">
        <v>150000</v>
      </c>
    </row>
    <row r="228" spans="1:3" x14ac:dyDescent="0.25">
      <c r="A228" s="6" t="s">
        <v>163</v>
      </c>
      <c r="B228" s="1">
        <v>2021</v>
      </c>
      <c r="C228" s="3">
        <v>146709</v>
      </c>
    </row>
    <row r="229" spans="1:3" x14ac:dyDescent="0.25">
      <c r="A229" s="6" t="s">
        <v>164</v>
      </c>
      <c r="B229" s="1">
        <v>2021</v>
      </c>
      <c r="C229" s="3">
        <v>142800</v>
      </c>
    </row>
    <row r="230" spans="1:3" x14ac:dyDescent="0.25">
      <c r="A230" s="6" t="str">
        <f>A229</f>
        <v>CARMA INTERNATIONAL MEDIA CONSULTING</v>
      </c>
      <c r="B230" s="1">
        <v>2020</v>
      </c>
      <c r="C230" s="3">
        <v>142800</v>
      </c>
    </row>
    <row r="231" spans="1:3" x14ac:dyDescent="0.25">
      <c r="A231" s="6" t="s">
        <v>165</v>
      </c>
      <c r="B231" s="1">
        <v>2021</v>
      </c>
      <c r="C231" s="3">
        <v>142000</v>
      </c>
    </row>
    <row r="232" spans="1:3" x14ac:dyDescent="0.25">
      <c r="A232" s="6" t="s">
        <v>128</v>
      </c>
      <c r="B232" s="1">
        <v>2021</v>
      </c>
      <c r="C232" s="3">
        <v>140000</v>
      </c>
    </row>
    <row r="233" spans="1:3" x14ac:dyDescent="0.25">
      <c r="A233" s="6" t="s">
        <v>107</v>
      </c>
      <c r="B233" s="1">
        <v>2020</v>
      </c>
      <c r="C233" s="3">
        <v>139000</v>
      </c>
    </row>
    <row r="234" spans="1:3" x14ac:dyDescent="0.25">
      <c r="A234" s="6" t="s">
        <v>166</v>
      </c>
      <c r="B234" s="1">
        <v>2021</v>
      </c>
      <c r="C234" s="3">
        <v>137415.78</v>
      </c>
    </row>
    <row r="235" spans="1:3" x14ac:dyDescent="0.25">
      <c r="A235" s="6" t="s">
        <v>163</v>
      </c>
      <c r="B235" s="1">
        <v>2020</v>
      </c>
      <c r="C235" s="3">
        <v>137111</v>
      </c>
    </row>
    <row r="236" spans="1:3" x14ac:dyDescent="0.25">
      <c r="A236" s="6" t="s">
        <v>167</v>
      </c>
      <c r="B236" s="1">
        <v>2020</v>
      </c>
      <c r="C236" s="3">
        <v>136800</v>
      </c>
    </row>
    <row r="237" spans="1:3" x14ac:dyDescent="0.25">
      <c r="A237" s="6" t="s">
        <v>168</v>
      </c>
      <c r="B237" s="1">
        <v>2020</v>
      </c>
      <c r="C237" s="3">
        <v>136655.56</v>
      </c>
    </row>
    <row r="238" spans="1:3" x14ac:dyDescent="0.25">
      <c r="A238" s="6" t="s">
        <v>150</v>
      </c>
      <c r="B238" s="1">
        <v>2020</v>
      </c>
      <c r="C238" s="3">
        <v>136001</v>
      </c>
    </row>
    <row r="239" spans="1:3" x14ac:dyDescent="0.25">
      <c r="A239" s="6" t="s">
        <v>169</v>
      </c>
      <c r="B239" s="1">
        <v>2020</v>
      </c>
      <c r="C239" s="3">
        <v>135963</v>
      </c>
    </row>
    <row r="240" spans="1:3" x14ac:dyDescent="0.25">
      <c r="A240" s="6" t="s">
        <v>170</v>
      </c>
      <c r="B240" s="1">
        <v>2021</v>
      </c>
      <c r="C240" s="3">
        <v>135782.60999999999</v>
      </c>
    </row>
    <row r="241" spans="1:3" x14ac:dyDescent="0.25">
      <c r="A241" s="6" t="s">
        <v>171</v>
      </c>
      <c r="B241" s="1">
        <v>2020</v>
      </c>
      <c r="C241" s="3">
        <v>134912</v>
      </c>
    </row>
    <row r="242" spans="1:3" x14ac:dyDescent="0.25">
      <c r="A242" s="6" t="s">
        <v>172</v>
      </c>
      <c r="B242" s="1">
        <v>2021</v>
      </c>
      <c r="C242" s="3">
        <v>134605.84</v>
      </c>
    </row>
    <row r="243" spans="1:3" x14ac:dyDescent="0.25">
      <c r="A243" s="6" t="s">
        <v>173</v>
      </c>
      <c r="B243" s="1">
        <v>2021</v>
      </c>
      <c r="C243" s="3">
        <v>133358</v>
      </c>
    </row>
    <row r="244" spans="1:3" x14ac:dyDescent="0.25">
      <c r="A244" s="6" t="s">
        <v>174</v>
      </c>
      <c r="B244" s="1">
        <v>2021</v>
      </c>
      <c r="C244" s="3">
        <v>130275</v>
      </c>
    </row>
    <row r="245" spans="1:3" x14ac:dyDescent="0.25">
      <c r="A245" s="6" t="s">
        <v>175</v>
      </c>
      <c r="B245" s="1">
        <v>2020</v>
      </c>
      <c r="C245" s="3">
        <v>129610</v>
      </c>
    </row>
    <row r="246" spans="1:3" x14ac:dyDescent="0.25">
      <c r="A246" s="6" t="s">
        <v>176</v>
      </c>
      <c r="B246" s="1">
        <v>2021</v>
      </c>
      <c r="C246" s="3">
        <v>128149</v>
      </c>
    </row>
    <row r="247" spans="1:3" x14ac:dyDescent="0.25">
      <c r="A247" s="6" t="s">
        <v>177</v>
      </c>
      <c r="B247" s="1">
        <v>2020</v>
      </c>
      <c r="C247" s="3">
        <v>127233.84899781</v>
      </c>
    </row>
    <row r="248" spans="1:3" x14ac:dyDescent="0.25">
      <c r="A248" s="6" t="s">
        <v>83</v>
      </c>
      <c r="B248" s="1">
        <v>2021</v>
      </c>
      <c r="C248" s="3">
        <v>126301</v>
      </c>
    </row>
    <row r="249" spans="1:3" x14ac:dyDescent="0.25">
      <c r="A249" s="6" t="s">
        <v>178</v>
      </c>
      <c r="B249" s="1">
        <v>2021</v>
      </c>
      <c r="C249" s="3">
        <v>126000</v>
      </c>
    </row>
    <row r="250" spans="1:3" x14ac:dyDescent="0.25">
      <c r="A250" s="6" t="s">
        <v>179</v>
      </c>
      <c r="B250" s="1">
        <v>2021</v>
      </c>
      <c r="C250" s="3">
        <v>125000</v>
      </c>
    </row>
    <row r="251" spans="1:3" x14ac:dyDescent="0.25">
      <c r="A251" s="6" t="s">
        <v>180</v>
      </c>
      <c r="B251" s="1">
        <v>2022</v>
      </c>
      <c r="C251" s="3">
        <v>123400</v>
      </c>
    </row>
    <row r="252" spans="1:3" x14ac:dyDescent="0.25">
      <c r="A252" s="6" t="s">
        <v>181</v>
      </c>
      <c r="B252" s="1">
        <v>2022</v>
      </c>
      <c r="C252" s="3">
        <v>123350</v>
      </c>
    </row>
    <row r="253" spans="1:3" x14ac:dyDescent="0.25">
      <c r="A253" s="6" t="s">
        <v>121</v>
      </c>
      <c r="B253" s="1">
        <v>2020</v>
      </c>
      <c r="C253" s="3">
        <v>122049.91499999999</v>
      </c>
    </row>
    <row r="254" spans="1:3" x14ac:dyDescent="0.25">
      <c r="A254" s="6" t="s">
        <v>75</v>
      </c>
      <c r="B254" s="1">
        <v>2020</v>
      </c>
      <c r="C254" s="3">
        <v>122000</v>
      </c>
    </row>
    <row r="255" spans="1:3" x14ac:dyDescent="0.25">
      <c r="A255" s="6" t="s">
        <v>182</v>
      </c>
      <c r="B255" s="1">
        <v>2021</v>
      </c>
      <c r="C255" s="3">
        <v>121902.7</v>
      </c>
    </row>
    <row r="256" spans="1:3" x14ac:dyDescent="0.25">
      <c r="A256" s="6" t="s">
        <v>138</v>
      </c>
      <c r="B256" s="1">
        <v>2021</v>
      </c>
      <c r="C256" s="3">
        <v>121328.95</v>
      </c>
    </row>
    <row r="257" spans="1:3" x14ac:dyDescent="0.25">
      <c r="A257" s="6" t="s">
        <v>183</v>
      </c>
      <c r="B257" s="1">
        <v>2021</v>
      </c>
      <c r="C257" s="3">
        <v>120000</v>
      </c>
    </row>
    <row r="258" spans="1:3" x14ac:dyDescent="0.25">
      <c r="A258" s="6" t="s">
        <v>184</v>
      </c>
      <c r="B258" s="1">
        <v>2020</v>
      </c>
      <c r="C258" s="3">
        <v>119160</v>
      </c>
    </row>
    <row r="259" spans="1:3" x14ac:dyDescent="0.25">
      <c r="A259" s="6" t="s">
        <v>185</v>
      </c>
      <c r="B259" s="1">
        <v>2020</v>
      </c>
      <c r="C259" s="3">
        <v>119100</v>
      </c>
    </row>
    <row r="260" spans="1:3" x14ac:dyDescent="0.25">
      <c r="A260" s="6" t="s">
        <v>55</v>
      </c>
      <c r="B260" s="1">
        <v>2021</v>
      </c>
      <c r="C260" s="3">
        <v>118100</v>
      </c>
    </row>
    <row r="261" spans="1:3" x14ac:dyDescent="0.25">
      <c r="A261" s="6" t="s">
        <v>186</v>
      </c>
      <c r="B261" s="1">
        <v>2020</v>
      </c>
      <c r="C261" s="3">
        <v>117560</v>
      </c>
    </row>
    <row r="262" spans="1:3" x14ac:dyDescent="0.25">
      <c r="A262" s="6" t="s">
        <v>187</v>
      </c>
      <c r="B262" s="1">
        <v>2020</v>
      </c>
      <c r="C262" s="3">
        <v>116370</v>
      </c>
    </row>
    <row r="263" spans="1:3" x14ac:dyDescent="0.25">
      <c r="A263" s="6" t="s">
        <v>188</v>
      </c>
      <c r="B263" s="1">
        <v>2020</v>
      </c>
      <c r="C263" s="3">
        <v>114512</v>
      </c>
    </row>
    <row r="264" spans="1:3" x14ac:dyDescent="0.25">
      <c r="A264" s="6" t="s">
        <v>189</v>
      </c>
      <c r="B264" s="1">
        <v>2020</v>
      </c>
      <c r="C264" s="3">
        <v>114079.08</v>
      </c>
    </row>
    <row r="265" spans="1:3" x14ac:dyDescent="0.25">
      <c r="A265" s="6" t="s">
        <v>190</v>
      </c>
      <c r="B265" s="1">
        <v>2020</v>
      </c>
      <c r="C265" s="3">
        <v>111782</v>
      </c>
    </row>
    <row r="266" spans="1:3" x14ac:dyDescent="0.25">
      <c r="A266" s="6" t="s">
        <v>90</v>
      </c>
      <c r="B266" s="1">
        <v>2021</v>
      </c>
      <c r="C266" s="3">
        <v>111400.5</v>
      </c>
    </row>
    <row r="267" spans="1:3" x14ac:dyDescent="0.25">
      <c r="A267" s="6" t="s">
        <v>113</v>
      </c>
      <c r="B267" s="1">
        <v>2021</v>
      </c>
      <c r="C267" s="3">
        <v>110780</v>
      </c>
    </row>
    <row r="268" spans="1:3" x14ac:dyDescent="0.25">
      <c r="A268" s="6" t="s">
        <v>191</v>
      </c>
      <c r="B268" s="1">
        <v>2020</v>
      </c>
      <c r="C268" s="3">
        <v>108654</v>
      </c>
    </row>
    <row r="269" spans="1:3" x14ac:dyDescent="0.25">
      <c r="A269" s="6" t="s">
        <v>192</v>
      </c>
      <c r="B269" s="1">
        <v>2020</v>
      </c>
      <c r="C269" s="3">
        <v>108000</v>
      </c>
    </row>
    <row r="270" spans="1:3" x14ac:dyDescent="0.25">
      <c r="A270" s="6" t="s">
        <v>193</v>
      </c>
      <c r="B270" s="1">
        <v>2021</v>
      </c>
      <c r="C270" s="3">
        <v>105768</v>
      </c>
    </row>
    <row r="271" spans="1:3" x14ac:dyDescent="0.25">
      <c r="A271" s="6" t="s">
        <v>194</v>
      </c>
      <c r="B271" s="1">
        <v>2020</v>
      </c>
      <c r="C271" s="3">
        <v>104526.996</v>
      </c>
    </row>
    <row r="272" spans="1:3" x14ac:dyDescent="0.25">
      <c r="A272" s="6" t="s">
        <v>195</v>
      </c>
      <c r="B272" s="1">
        <v>2021</v>
      </c>
      <c r="C272" s="3">
        <v>102286.5</v>
      </c>
    </row>
    <row r="273" spans="1:3" x14ac:dyDescent="0.25">
      <c r="A273" s="6" t="s">
        <v>111</v>
      </c>
      <c r="B273" s="1">
        <v>2020</v>
      </c>
      <c r="C273" s="3">
        <v>102095.31</v>
      </c>
    </row>
    <row r="274" spans="1:3" x14ac:dyDescent="0.25">
      <c r="A274" s="6" t="s">
        <v>196</v>
      </c>
      <c r="B274" s="1">
        <v>2020</v>
      </c>
      <c r="C274" s="3">
        <v>101890</v>
      </c>
    </row>
    <row r="275" spans="1:3" x14ac:dyDescent="0.25">
      <c r="A275" s="6" t="s">
        <v>197</v>
      </c>
      <c r="B275" s="1">
        <v>2021</v>
      </c>
      <c r="C275" s="3">
        <v>101600</v>
      </c>
    </row>
    <row r="276" spans="1:3" x14ac:dyDescent="0.25">
      <c r="A276" s="6" t="s">
        <v>198</v>
      </c>
      <c r="B276" s="1">
        <v>2021</v>
      </c>
      <c r="C276" s="3">
        <v>100500</v>
      </c>
    </row>
    <row r="277" spans="1:3" x14ac:dyDescent="0.25">
      <c r="A277" s="6" t="s">
        <v>72</v>
      </c>
      <c r="B277" s="1">
        <v>2020</v>
      </c>
      <c r="C277" s="3">
        <v>100000</v>
      </c>
    </row>
    <row r="278" spans="1:3" x14ac:dyDescent="0.25">
      <c r="A278" s="6" t="s">
        <v>199</v>
      </c>
      <c r="B278" s="1">
        <v>2020</v>
      </c>
      <c r="C278" s="3">
        <v>99803</v>
      </c>
    </row>
    <row r="279" spans="1:3" x14ac:dyDescent="0.25">
      <c r="A279" s="6" t="s">
        <v>200</v>
      </c>
      <c r="B279" s="1">
        <v>2020</v>
      </c>
      <c r="C279" s="3">
        <v>99369.48</v>
      </c>
    </row>
    <row r="280" spans="1:3" x14ac:dyDescent="0.25">
      <c r="A280" s="6" t="s">
        <v>201</v>
      </c>
      <c r="B280" s="1">
        <v>2020</v>
      </c>
      <c r="C280" s="3">
        <v>98500</v>
      </c>
    </row>
    <row r="281" spans="1:3" x14ac:dyDescent="0.25">
      <c r="A281" s="6" t="s">
        <v>202</v>
      </c>
      <c r="B281" s="1">
        <v>2021</v>
      </c>
      <c r="C281" s="3">
        <v>97000</v>
      </c>
    </row>
    <row r="282" spans="1:3" x14ac:dyDescent="0.25">
      <c r="A282" s="6" t="s">
        <v>203</v>
      </c>
      <c r="B282" s="1">
        <v>2020</v>
      </c>
      <c r="C282" s="3">
        <v>96903</v>
      </c>
    </row>
    <row r="283" spans="1:3" x14ac:dyDescent="0.25">
      <c r="A283" s="6" t="s">
        <v>204</v>
      </c>
      <c r="B283" s="1">
        <v>2021</v>
      </c>
      <c r="C283" s="3">
        <v>95877</v>
      </c>
    </row>
    <row r="284" spans="1:3" x14ac:dyDescent="0.25">
      <c r="A284" s="6" t="s">
        <v>187</v>
      </c>
      <c r="B284" s="1">
        <v>2021</v>
      </c>
      <c r="C284" s="3">
        <v>95760</v>
      </c>
    </row>
    <row r="285" spans="1:3" x14ac:dyDescent="0.25">
      <c r="A285" s="6" t="s">
        <v>205</v>
      </c>
      <c r="B285" s="1">
        <v>2021</v>
      </c>
      <c r="C285" s="3">
        <v>95500</v>
      </c>
    </row>
    <row r="286" spans="1:3" x14ac:dyDescent="0.25">
      <c r="A286" s="6" t="s">
        <v>51</v>
      </c>
      <c r="B286" s="1">
        <v>2020</v>
      </c>
      <c r="C286" s="3">
        <v>93700</v>
      </c>
    </row>
    <row r="287" spans="1:3" x14ac:dyDescent="0.25">
      <c r="A287" s="6" t="s">
        <v>206</v>
      </c>
      <c r="B287" s="1">
        <v>2020</v>
      </c>
      <c r="C287" s="3">
        <v>92000</v>
      </c>
    </row>
    <row r="288" spans="1:3" x14ac:dyDescent="0.25">
      <c r="A288" s="6" t="s">
        <v>44</v>
      </c>
      <c r="B288" s="1">
        <v>2021</v>
      </c>
      <c r="C288" s="3">
        <v>91539.77</v>
      </c>
    </row>
    <row r="289" spans="1:3" x14ac:dyDescent="0.25">
      <c r="A289" s="6" t="s">
        <v>207</v>
      </c>
      <c r="B289" s="1">
        <v>2021</v>
      </c>
      <c r="C289" s="3">
        <v>90000</v>
      </c>
    </row>
    <row r="290" spans="1:3" x14ac:dyDescent="0.25">
      <c r="A290" s="6" t="s">
        <v>185</v>
      </c>
      <c r="B290" s="1">
        <v>2021</v>
      </c>
      <c r="C290" s="3">
        <v>89100</v>
      </c>
    </row>
    <row r="291" spans="1:3" x14ac:dyDescent="0.25">
      <c r="A291" s="6" t="s">
        <v>145</v>
      </c>
      <c r="B291" s="1">
        <v>2020</v>
      </c>
      <c r="C291" s="3">
        <v>88200</v>
      </c>
    </row>
    <row r="292" spans="1:3" x14ac:dyDescent="0.25">
      <c r="A292" s="6" t="s">
        <v>208</v>
      </c>
      <c r="B292" s="1">
        <v>2021</v>
      </c>
      <c r="C292" s="3">
        <v>88190</v>
      </c>
    </row>
    <row r="293" spans="1:3" x14ac:dyDescent="0.25">
      <c r="A293" s="6" t="s">
        <v>209</v>
      </c>
      <c r="B293" s="1">
        <v>2021</v>
      </c>
      <c r="C293" s="3">
        <v>87842</v>
      </c>
    </row>
    <row r="294" spans="1:3" x14ac:dyDescent="0.25">
      <c r="A294" s="6" t="s">
        <v>210</v>
      </c>
      <c r="B294" s="1">
        <v>2020</v>
      </c>
      <c r="C294" s="3">
        <v>87500</v>
      </c>
    </row>
    <row r="295" spans="1:3" x14ac:dyDescent="0.25">
      <c r="A295" s="6" t="s">
        <v>211</v>
      </c>
      <c r="B295" s="1">
        <v>2021</v>
      </c>
      <c r="C295" s="3">
        <v>86000.239999999991</v>
      </c>
    </row>
    <row r="296" spans="1:3" x14ac:dyDescent="0.25">
      <c r="A296" s="6" t="s">
        <v>13</v>
      </c>
      <c r="B296" s="1">
        <v>2022</v>
      </c>
      <c r="C296" s="3">
        <v>85696</v>
      </c>
    </row>
    <row r="297" spans="1:3" x14ac:dyDescent="0.25">
      <c r="A297" s="6" t="s">
        <v>212</v>
      </c>
      <c r="B297" s="1">
        <v>2020</v>
      </c>
      <c r="C297" s="3">
        <v>84977.2</v>
      </c>
    </row>
    <row r="298" spans="1:3" x14ac:dyDescent="0.25">
      <c r="A298" s="6" t="s">
        <v>213</v>
      </c>
      <c r="B298" s="1">
        <v>2022</v>
      </c>
      <c r="C298" s="3">
        <v>83865</v>
      </c>
    </row>
    <row r="299" spans="1:3" x14ac:dyDescent="0.25">
      <c r="A299" s="6" t="s">
        <v>214</v>
      </c>
      <c r="B299" s="1">
        <v>2020</v>
      </c>
      <c r="C299" s="3">
        <v>83726.22</v>
      </c>
    </row>
    <row r="300" spans="1:3" x14ac:dyDescent="0.25">
      <c r="A300" s="6" t="s">
        <v>88</v>
      </c>
      <c r="B300" s="1">
        <v>2021</v>
      </c>
      <c r="C300" s="3">
        <v>82640</v>
      </c>
    </row>
    <row r="301" spans="1:3" x14ac:dyDescent="0.25">
      <c r="A301" s="6" t="s">
        <v>215</v>
      </c>
      <c r="B301" s="1">
        <v>2020</v>
      </c>
      <c r="C301" s="3">
        <v>81625</v>
      </c>
    </row>
    <row r="302" spans="1:3" x14ac:dyDescent="0.25">
      <c r="A302" s="6" t="s">
        <v>216</v>
      </c>
      <c r="B302" s="1">
        <v>2021</v>
      </c>
      <c r="C302" s="3">
        <v>81347</v>
      </c>
    </row>
    <row r="303" spans="1:3" x14ac:dyDescent="0.25">
      <c r="A303" s="6" t="s">
        <v>217</v>
      </c>
      <c r="B303" s="1">
        <v>2021</v>
      </c>
      <c r="C303" s="3">
        <v>81200</v>
      </c>
    </row>
    <row r="304" spans="1:3" x14ac:dyDescent="0.25">
      <c r="A304" s="6" t="s">
        <v>218</v>
      </c>
      <c r="B304" s="1">
        <v>2022</v>
      </c>
      <c r="C304" s="3">
        <v>81037</v>
      </c>
    </row>
    <row r="305" spans="1:3" x14ac:dyDescent="0.25">
      <c r="A305" s="6" t="s">
        <v>219</v>
      </c>
      <c r="B305" s="1">
        <v>2020</v>
      </c>
      <c r="C305" s="3">
        <v>80760</v>
      </c>
    </row>
    <row r="306" spans="1:3" x14ac:dyDescent="0.25">
      <c r="A306" s="6" t="s">
        <v>220</v>
      </c>
      <c r="B306" s="1">
        <v>2020</v>
      </c>
      <c r="C306" s="3">
        <v>80750</v>
      </c>
    </row>
    <row r="307" spans="1:3" x14ac:dyDescent="0.25">
      <c r="A307" s="6" t="s">
        <v>221</v>
      </c>
      <c r="B307" s="1">
        <v>2020</v>
      </c>
      <c r="C307" s="3">
        <v>79510</v>
      </c>
    </row>
    <row r="308" spans="1:3" x14ac:dyDescent="0.25">
      <c r="A308" s="6" t="s">
        <v>222</v>
      </c>
      <c r="B308" s="1">
        <v>2021</v>
      </c>
      <c r="C308" s="3">
        <v>79000</v>
      </c>
    </row>
    <row r="309" spans="1:3" x14ac:dyDescent="0.25">
      <c r="A309" s="6" t="s">
        <v>223</v>
      </c>
      <c r="B309" s="1">
        <v>2021</v>
      </c>
      <c r="C309" s="3">
        <v>78646.05</v>
      </c>
    </row>
    <row r="310" spans="1:3" x14ac:dyDescent="0.25">
      <c r="A310" s="6" t="s">
        <v>123</v>
      </c>
      <c r="B310" s="1">
        <v>2022</v>
      </c>
      <c r="C310" s="3">
        <v>77977.27</v>
      </c>
    </row>
    <row r="311" spans="1:3" x14ac:dyDescent="0.25">
      <c r="A311" s="6" t="s">
        <v>224</v>
      </c>
      <c r="B311" s="1">
        <v>2021</v>
      </c>
      <c r="C311" s="3">
        <v>77883</v>
      </c>
    </row>
    <row r="312" spans="1:3" x14ac:dyDescent="0.25">
      <c r="A312" s="6" t="s">
        <v>23</v>
      </c>
      <c r="B312" s="1">
        <v>2021</v>
      </c>
      <c r="C312" s="3">
        <v>77073</v>
      </c>
    </row>
    <row r="313" spans="1:3" x14ac:dyDescent="0.25">
      <c r="A313" s="6" t="s">
        <v>87</v>
      </c>
      <c r="B313" s="1">
        <v>2020</v>
      </c>
      <c r="C313" s="3">
        <v>76930</v>
      </c>
    </row>
    <row r="314" spans="1:3" x14ac:dyDescent="0.25">
      <c r="A314" s="6" t="s">
        <v>225</v>
      </c>
      <c r="B314" s="1">
        <v>2020</v>
      </c>
      <c r="C314" s="3">
        <v>76700</v>
      </c>
    </row>
    <row r="315" spans="1:3" x14ac:dyDescent="0.25">
      <c r="A315" s="6" t="s">
        <v>226</v>
      </c>
      <c r="B315" s="1">
        <v>2021</v>
      </c>
      <c r="C315" s="3">
        <v>76332</v>
      </c>
    </row>
    <row r="316" spans="1:3" x14ac:dyDescent="0.25">
      <c r="A316" s="6" t="s">
        <v>227</v>
      </c>
      <c r="B316" s="1">
        <v>2021</v>
      </c>
      <c r="C316" s="3">
        <v>74574</v>
      </c>
    </row>
    <row r="317" spans="1:3" x14ac:dyDescent="0.25">
      <c r="A317" s="6" t="s">
        <v>172</v>
      </c>
      <c r="B317" s="1">
        <v>2020</v>
      </c>
      <c r="C317" s="3">
        <v>74500</v>
      </c>
    </row>
    <row r="318" spans="1:3" x14ac:dyDescent="0.25">
      <c r="A318" s="6" t="s">
        <v>228</v>
      </c>
      <c r="B318" s="1">
        <v>2021</v>
      </c>
      <c r="C318" s="3">
        <v>73800</v>
      </c>
    </row>
    <row r="319" spans="1:3" x14ac:dyDescent="0.25">
      <c r="A319" s="6" t="s">
        <v>229</v>
      </c>
      <c r="B319" s="1">
        <v>2022</v>
      </c>
      <c r="C319" s="3">
        <v>73750</v>
      </c>
    </row>
    <row r="320" spans="1:3" x14ac:dyDescent="0.25">
      <c r="A320" s="6" t="s">
        <v>230</v>
      </c>
      <c r="B320" s="1">
        <v>2020</v>
      </c>
      <c r="C320" s="3">
        <v>73658.509999999995</v>
      </c>
    </row>
    <row r="321" spans="1:3" x14ac:dyDescent="0.25">
      <c r="A321" s="6" t="s">
        <v>16</v>
      </c>
      <c r="B321" s="1">
        <v>2022</v>
      </c>
      <c r="C321" s="3">
        <v>73450</v>
      </c>
    </row>
    <row r="322" spans="1:3" x14ac:dyDescent="0.25">
      <c r="A322" s="6" t="s">
        <v>231</v>
      </c>
      <c r="B322" s="1">
        <v>2021</v>
      </c>
      <c r="C322" s="3">
        <v>73050</v>
      </c>
    </row>
    <row r="323" spans="1:3" x14ac:dyDescent="0.25">
      <c r="A323" s="6" t="s">
        <v>232</v>
      </c>
      <c r="B323" s="1">
        <v>2020</v>
      </c>
      <c r="C323" s="3">
        <v>73035</v>
      </c>
    </row>
    <row r="324" spans="1:3" x14ac:dyDescent="0.25">
      <c r="A324" s="6" t="s">
        <v>233</v>
      </c>
      <c r="B324" s="1">
        <v>2020</v>
      </c>
      <c r="C324" s="3">
        <v>72500</v>
      </c>
    </row>
    <row r="325" spans="1:3" x14ac:dyDescent="0.25">
      <c r="A325" s="6" t="s">
        <v>122</v>
      </c>
      <c r="B325" s="1">
        <v>2022</v>
      </c>
      <c r="C325" s="3">
        <v>72075.06</v>
      </c>
    </row>
    <row r="326" spans="1:3" x14ac:dyDescent="0.25">
      <c r="A326" s="6" t="s">
        <v>234</v>
      </c>
      <c r="B326" s="1">
        <v>2020</v>
      </c>
      <c r="C326" s="3">
        <v>71550</v>
      </c>
    </row>
    <row r="327" spans="1:3" x14ac:dyDescent="0.25">
      <c r="A327" s="6" t="s">
        <v>235</v>
      </c>
      <c r="B327" s="1">
        <v>2021</v>
      </c>
      <c r="C327" s="3">
        <v>71179.179999999993</v>
      </c>
    </row>
    <row r="328" spans="1:3" x14ac:dyDescent="0.25">
      <c r="A328" s="6" t="s">
        <v>236</v>
      </c>
      <c r="B328" s="1">
        <v>2020</v>
      </c>
      <c r="C328" s="3">
        <v>70930.3</v>
      </c>
    </row>
    <row r="329" spans="1:3" x14ac:dyDescent="0.25">
      <c r="A329" s="6" t="s">
        <v>237</v>
      </c>
      <c r="B329" s="1">
        <v>2020</v>
      </c>
      <c r="C329" s="3">
        <v>70778</v>
      </c>
    </row>
    <row r="330" spans="1:3" x14ac:dyDescent="0.25">
      <c r="A330" s="6" t="s">
        <v>238</v>
      </c>
      <c r="B330" s="1">
        <v>2020</v>
      </c>
      <c r="C330" s="3">
        <v>70400</v>
      </c>
    </row>
    <row r="331" spans="1:3" x14ac:dyDescent="0.25">
      <c r="A331" s="6" t="s">
        <v>239</v>
      </c>
      <c r="B331" s="1">
        <v>2021</v>
      </c>
      <c r="C331" s="3">
        <v>70000</v>
      </c>
    </row>
    <row r="332" spans="1:3" x14ac:dyDescent="0.25">
      <c r="A332" s="6" t="s">
        <v>240</v>
      </c>
      <c r="B332" s="1">
        <v>2020</v>
      </c>
      <c r="C332" s="3">
        <v>69970</v>
      </c>
    </row>
    <row r="333" spans="1:3" x14ac:dyDescent="0.25">
      <c r="A333" s="6" t="s">
        <v>241</v>
      </c>
      <c r="B333" s="1">
        <v>2020</v>
      </c>
      <c r="C333" s="3">
        <v>68980</v>
      </c>
    </row>
    <row r="334" spans="1:3" x14ac:dyDescent="0.25">
      <c r="A334" s="6" t="s">
        <v>242</v>
      </c>
      <c r="B334" s="1">
        <v>2021</v>
      </c>
      <c r="C334" s="3">
        <v>68809.5</v>
      </c>
    </row>
    <row r="335" spans="1:3" x14ac:dyDescent="0.25">
      <c r="A335" s="6" t="s">
        <v>229</v>
      </c>
      <c r="B335" s="1">
        <v>2020</v>
      </c>
      <c r="C335" s="3">
        <v>67784</v>
      </c>
    </row>
    <row r="336" spans="1:3" x14ac:dyDescent="0.25">
      <c r="A336" s="6" t="s">
        <v>243</v>
      </c>
      <c r="B336" s="1">
        <v>2020</v>
      </c>
      <c r="C336" s="3">
        <v>67197.5</v>
      </c>
    </row>
    <row r="337" spans="1:3" x14ac:dyDescent="0.25">
      <c r="A337" s="6" t="s">
        <v>244</v>
      </c>
      <c r="B337" s="1">
        <v>2021</v>
      </c>
      <c r="C337" s="3">
        <v>66150</v>
      </c>
    </row>
    <row r="338" spans="1:3" x14ac:dyDescent="0.25">
      <c r="A338" s="6" t="s">
        <v>182</v>
      </c>
      <c r="B338" s="1">
        <v>2020</v>
      </c>
      <c r="C338" s="3">
        <v>65750</v>
      </c>
    </row>
    <row r="339" spans="1:3" x14ac:dyDescent="0.25">
      <c r="A339" s="6" t="s">
        <v>245</v>
      </c>
      <c r="B339" s="1">
        <v>2021</v>
      </c>
      <c r="C339" s="3">
        <v>65475.5</v>
      </c>
    </row>
    <row r="340" spans="1:3" x14ac:dyDescent="0.25">
      <c r="A340" s="6" t="s">
        <v>204</v>
      </c>
      <c r="B340" s="1">
        <v>2020</v>
      </c>
      <c r="C340" s="3">
        <v>63455.5</v>
      </c>
    </row>
    <row r="341" spans="1:3" x14ac:dyDescent="0.25">
      <c r="A341" s="6" t="s">
        <v>246</v>
      </c>
      <c r="B341" s="1">
        <v>2021</v>
      </c>
      <c r="C341" s="3">
        <v>63000</v>
      </c>
    </row>
    <row r="342" spans="1:3" x14ac:dyDescent="0.25">
      <c r="A342" s="6" t="s">
        <v>97</v>
      </c>
      <c r="B342" s="1">
        <v>2021</v>
      </c>
      <c r="C342" s="3">
        <v>62593.5</v>
      </c>
    </row>
    <row r="343" spans="1:3" x14ac:dyDescent="0.25">
      <c r="A343" s="6" t="s">
        <v>247</v>
      </c>
      <c r="B343" s="1">
        <v>2020</v>
      </c>
      <c r="C343" s="3">
        <v>62500</v>
      </c>
    </row>
    <row r="344" spans="1:3" x14ac:dyDescent="0.25">
      <c r="A344" s="6" t="s">
        <v>248</v>
      </c>
      <c r="B344" s="1">
        <v>2021</v>
      </c>
      <c r="C344" s="3">
        <v>62455.38</v>
      </c>
    </row>
    <row r="345" spans="1:3" x14ac:dyDescent="0.25">
      <c r="A345" s="6" t="s">
        <v>249</v>
      </c>
      <c r="B345" s="1">
        <v>2020</v>
      </c>
      <c r="C345" s="3">
        <v>62372</v>
      </c>
    </row>
    <row r="346" spans="1:3" x14ac:dyDescent="0.25">
      <c r="A346" s="6" t="s">
        <v>250</v>
      </c>
      <c r="B346" s="1">
        <v>2020</v>
      </c>
      <c r="C346" s="3">
        <v>62150</v>
      </c>
    </row>
    <row r="347" spans="1:3" x14ac:dyDescent="0.25">
      <c r="A347" s="6" t="s">
        <v>251</v>
      </c>
      <c r="B347" s="1">
        <v>2021</v>
      </c>
      <c r="C347" s="3">
        <v>61354</v>
      </c>
    </row>
    <row r="348" spans="1:3" x14ac:dyDescent="0.25">
      <c r="A348" s="6" t="s">
        <v>252</v>
      </c>
      <c r="B348" s="1">
        <v>2021</v>
      </c>
      <c r="C348" s="3">
        <v>61000</v>
      </c>
    </row>
    <row r="349" spans="1:3" x14ac:dyDescent="0.25">
      <c r="A349" s="6" t="s">
        <v>232</v>
      </c>
      <c r="B349" s="1">
        <v>2021</v>
      </c>
      <c r="C349" s="3">
        <v>60849.5</v>
      </c>
    </row>
    <row r="350" spans="1:3" x14ac:dyDescent="0.25">
      <c r="A350" s="6" t="s">
        <v>20</v>
      </c>
      <c r="B350" s="1">
        <v>2022</v>
      </c>
      <c r="C350" s="3">
        <v>60600</v>
      </c>
    </row>
    <row r="351" spans="1:3" x14ac:dyDescent="0.25">
      <c r="A351" s="6" t="s">
        <v>253</v>
      </c>
      <c r="B351" s="1">
        <v>2020</v>
      </c>
      <c r="C351" s="3">
        <v>60402.75</v>
      </c>
    </row>
    <row r="352" spans="1:3" x14ac:dyDescent="0.25">
      <c r="A352" s="6" t="s">
        <v>254</v>
      </c>
      <c r="B352" s="1">
        <v>2021</v>
      </c>
      <c r="C352" s="3">
        <v>60300</v>
      </c>
    </row>
    <row r="353" spans="1:3" x14ac:dyDescent="0.25">
      <c r="A353" s="6" t="str">
        <f>A352</f>
        <v>ELNADY COMPANY FOR ENGINEERING &amp; AGENCIES</v>
      </c>
      <c r="B353" s="1">
        <v>2020</v>
      </c>
      <c r="C353" s="3">
        <v>60300</v>
      </c>
    </row>
    <row r="354" spans="1:3" x14ac:dyDescent="0.25">
      <c r="A354" s="6" t="s">
        <v>255</v>
      </c>
      <c r="B354" s="1">
        <v>2021</v>
      </c>
      <c r="C354" s="3">
        <v>59656.17</v>
      </c>
    </row>
    <row r="355" spans="1:3" x14ac:dyDescent="0.25">
      <c r="A355" s="6" t="s">
        <v>256</v>
      </c>
      <c r="B355" s="1">
        <v>2020</v>
      </c>
      <c r="C355" s="3">
        <v>58730</v>
      </c>
    </row>
    <row r="356" spans="1:3" x14ac:dyDescent="0.25">
      <c r="A356" s="6" t="s">
        <v>257</v>
      </c>
      <c r="B356" s="1">
        <v>2021</v>
      </c>
      <c r="C356" s="3">
        <v>58320</v>
      </c>
    </row>
    <row r="357" spans="1:3" x14ac:dyDescent="0.25">
      <c r="A357" s="6" t="s">
        <v>258</v>
      </c>
      <c r="B357" s="1">
        <v>2020</v>
      </c>
      <c r="C357" s="3">
        <v>58220</v>
      </c>
    </row>
    <row r="358" spans="1:3" x14ac:dyDescent="0.25">
      <c r="A358" s="6" t="s">
        <v>169</v>
      </c>
      <c r="B358" s="1">
        <v>2021</v>
      </c>
      <c r="C358" s="3">
        <v>57602</v>
      </c>
    </row>
    <row r="359" spans="1:3" x14ac:dyDescent="0.25">
      <c r="A359" s="6" t="s">
        <v>205</v>
      </c>
      <c r="B359" s="1">
        <v>2020</v>
      </c>
      <c r="C359" s="3">
        <v>56966.03</v>
      </c>
    </row>
    <row r="360" spans="1:3" x14ac:dyDescent="0.25">
      <c r="A360" s="6" t="s">
        <v>259</v>
      </c>
      <c r="B360" s="1">
        <v>2020</v>
      </c>
      <c r="C360" s="3">
        <v>56697.05</v>
      </c>
    </row>
    <row r="361" spans="1:3" x14ac:dyDescent="0.25">
      <c r="A361" s="6" t="s">
        <v>260</v>
      </c>
      <c r="B361" s="1">
        <v>2021</v>
      </c>
      <c r="C361" s="3">
        <v>56120</v>
      </c>
    </row>
    <row r="362" spans="1:3" x14ac:dyDescent="0.25">
      <c r="A362" s="6" t="s">
        <v>261</v>
      </c>
      <c r="B362" s="1">
        <v>2020</v>
      </c>
      <c r="C362" s="3">
        <v>55785</v>
      </c>
    </row>
    <row r="363" spans="1:3" x14ac:dyDescent="0.25">
      <c r="A363" s="6" t="s">
        <v>27</v>
      </c>
      <c r="B363" s="1">
        <v>2022</v>
      </c>
      <c r="C363" s="3">
        <v>55460</v>
      </c>
    </row>
    <row r="364" spans="1:3" x14ac:dyDescent="0.25">
      <c r="A364" s="6" t="s">
        <v>262</v>
      </c>
      <c r="B364" s="1">
        <v>2021</v>
      </c>
      <c r="C364" s="3">
        <v>55400</v>
      </c>
    </row>
    <row r="365" spans="1:3" x14ac:dyDescent="0.25">
      <c r="A365" s="6" t="s">
        <v>263</v>
      </c>
      <c r="B365" s="1">
        <v>2021</v>
      </c>
      <c r="C365" s="3">
        <v>55047.97</v>
      </c>
    </row>
    <row r="366" spans="1:3" x14ac:dyDescent="0.25">
      <c r="A366" s="6" t="s">
        <v>264</v>
      </c>
      <c r="B366" s="1">
        <v>2020</v>
      </c>
      <c r="C366" s="3">
        <v>55000</v>
      </c>
    </row>
    <row r="367" spans="1:3" x14ac:dyDescent="0.25">
      <c r="A367" s="6" t="s">
        <v>265</v>
      </c>
      <c r="B367" s="1">
        <v>2022</v>
      </c>
      <c r="C367" s="3">
        <v>54207</v>
      </c>
    </row>
    <row r="368" spans="1:3" x14ac:dyDescent="0.25">
      <c r="A368" s="6" t="s">
        <v>266</v>
      </c>
      <c r="B368" s="1">
        <v>2020</v>
      </c>
      <c r="C368" s="3">
        <v>53900</v>
      </c>
    </row>
    <row r="369" spans="1:3" x14ac:dyDescent="0.25">
      <c r="A369" s="6" t="s">
        <v>267</v>
      </c>
      <c r="B369" s="1">
        <v>2021</v>
      </c>
      <c r="C369" s="3">
        <v>53160.3</v>
      </c>
    </row>
    <row r="370" spans="1:3" x14ac:dyDescent="0.25">
      <c r="A370" s="6" t="s">
        <v>51</v>
      </c>
      <c r="B370" s="1">
        <v>2022</v>
      </c>
      <c r="C370" s="3">
        <v>52970</v>
      </c>
    </row>
    <row r="371" spans="1:3" x14ac:dyDescent="0.25">
      <c r="A371" s="6" t="s">
        <v>268</v>
      </c>
      <c r="B371" s="1">
        <v>2020</v>
      </c>
      <c r="C371" s="3">
        <v>52719</v>
      </c>
    </row>
    <row r="372" spans="1:3" x14ac:dyDescent="0.25">
      <c r="A372" s="6" t="s">
        <v>269</v>
      </c>
      <c r="B372" s="1">
        <v>2020</v>
      </c>
      <c r="C372" s="3">
        <v>51999</v>
      </c>
    </row>
    <row r="373" spans="1:3" x14ac:dyDescent="0.25">
      <c r="A373" s="6" t="s">
        <v>270</v>
      </c>
      <c r="B373" s="1">
        <v>2020</v>
      </c>
      <c r="C373" s="3">
        <v>51761.03</v>
      </c>
    </row>
    <row r="374" spans="1:3" x14ac:dyDescent="0.25">
      <c r="A374" s="6" t="s">
        <v>271</v>
      </c>
      <c r="B374" s="1">
        <v>2021</v>
      </c>
      <c r="C374" s="3">
        <v>51756</v>
      </c>
    </row>
    <row r="375" spans="1:3" x14ac:dyDescent="0.25">
      <c r="A375" s="6" t="s">
        <v>144</v>
      </c>
      <c r="B375" s="1">
        <v>2021</v>
      </c>
      <c r="C375" s="3">
        <v>51500</v>
      </c>
    </row>
    <row r="376" spans="1:3" x14ac:dyDescent="0.25">
      <c r="A376" s="6" t="s">
        <v>272</v>
      </c>
      <c r="B376" s="1">
        <v>2020</v>
      </c>
      <c r="C376" s="3">
        <v>50845</v>
      </c>
    </row>
    <row r="377" spans="1:3" x14ac:dyDescent="0.25">
      <c r="A377" s="6" t="s">
        <v>146</v>
      </c>
      <c r="B377" s="1">
        <v>2020</v>
      </c>
      <c r="C377" s="3">
        <v>50600</v>
      </c>
    </row>
    <row r="378" spans="1:3" x14ac:dyDescent="0.25">
      <c r="A378" s="6" t="s">
        <v>273</v>
      </c>
      <c r="B378" s="1">
        <v>2020</v>
      </c>
      <c r="C378" s="3">
        <v>50440</v>
      </c>
    </row>
    <row r="379" spans="1:3" x14ac:dyDescent="0.25">
      <c r="A379" s="6" t="s">
        <v>274</v>
      </c>
      <c r="B379" s="1">
        <v>2020</v>
      </c>
      <c r="C379" s="3">
        <v>50000</v>
      </c>
    </row>
    <row r="380" spans="1:3" x14ac:dyDescent="0.25">
      <c r="A380" s="6" t="s">
        <v>275</v>
      </c>
      <c r="B380" s="1">
        <v>2020</v>
      </c>
      <c r="C380" s="3">
        <v>49930</v>
      </c>
    </row>
    <row r="381" spans="1:3" x14ac:dyDescent="0.25">
      <c r="A381" s="6" t="s">
        <v>211</v>
      </c>
      <c r="B381" s="1">
        <v>2020</v>
      </c>
      <c r="C381" s="3">
        <v>49770</v>
      </c>
    </row>
    <row r="382" spans="1:3" x14ac:dyDescent="0.25">
      <c r="A382" s="6" t="s">
        <v>84</v>
      </c>
      <c r="B382" s="1">
        <v>2020</v>
      </c>
      <c r="C382" s="3">
        <v>49500</v>
      </c>
    </row>
    <row r="383" spans="1:3" x14ac:dyDescent="0.25">
      <c r="A383" s="6" t="s">
        <v>276</v>
      </c>
      <c r="B383" s="1">
        <v>2020</v>
      </c>
      <c r="C383" s="3">
        <v>49375</v>
      </c>
    </row>
    <row r="384" spans="1:3" x14ac:dyDescent="0.25">
      <c r="A384" s="6" t="s">
        <v>277</v>
      </c>
      <c r="B384" s="1">
        <v>2020</v>
      </c>
      <c r="C384" s="3">
        <v>49200</v>
      </c>
    </row>
    <row r="385" spans="1:3" x14ac:dyDescent="0.25">
      <c r="A385" s="6" t="s">
        <v>122</v>
      </c>
      <c r="B385" s="1">
        <v>2021</v>
      </c>
      <c r="C385" s="3">
        <v>49180.91</v>
      </c>
    </row>
    <row r="386" spans="1:3" x14ac:dyDescent="0.25">
      <c r="A386" s="6" t="s">
        <v>271</v>
      </c>
      <c r="B386" s="1">
        <v>2022</v>
      </c>
      <c r="C386" s="3">
        <v>49116</v>
      </c>
    </row>
    <row r="387" spans="1:3" x14ac:dyDescent="0.25">
      <c r="A387" s="6" t="s">
        <v>198</v>
      </c>
      <c r="B387" s="1">
        <v>2022</v>
      </c>
      <c r="C387" s="3">
        <v>49075</v>
      </c>
    </row>
    <row r="388" spans="1:3" x14ac:dyDescent="0.25">
      <c r="A388" s="6" t="s">
        <v>278</v>
      </c>
      <c r="B388" s="1">
        <v>2021</v>
      </c>
      <c r="C388" s="3">
        <v>49000</v>
      </c>
    </row>
    <row r="389" spans="1:3" x14ac:dyDescent="0.25">
      <c r="A389" s="6" t="s">
        <v>279</v>
      </c>
      <c r="B389" s="1">
        <v>2020</v>
      </c>
      <c r="C389" s="3">
        <v>48950</v>
      </c>
    </row>
    <row r="390" spans="1:3" x14ac:dyDescent="0.25">
      <c r="A390" s="6" t="s">
        <v>26</v>
      </c>
      <c r="B390" s="1">
        <v>2021</v>
      </c>
      <c r="C390" s="3">
        <v>48651</v>
      </c>
    </row>
    <row r="391" spans="1:3" x14ac:dyDescent="0.25">
      <c r="A391" s="6" t="s">
        <v>242</v>
      </c>
      <c r="B391" s="1">
        <v>2020</v>
      </c>
      <c r="C391" s="3">
        <v>48410</v>
      </c>
    </row>
    <row r="392" spans="1:3" x14ac:dyDescent="0.25">
      <c r="A392" s="6" t="s">
        <v>280</v>
      </c>
      <c r="B392" s="1">
        <v>2021</v>
      </c>
      <c r="C392" s="3">
        <v>47834</v>
      </c>
    </row>
    <row r="393" spans="1:3" x14ac:dyDescent="0.25">
      <c r="A393" s="6" t="s">
        <v>281</v>
      </c>
      <c r="B393" s="1">
        <v>2020</v>
      </c>
      <c r="C393" s="3">
        <v>46967.42</v>
      </c>
    </row>
    <row r="394" spans="1:3" x14ac:dyDescent="0.25">
      <c r="A394" s="6" t="s">
        <v>282</v>
      </c>
      <c r="B394" s="1">
        <v>2021</v>
      </c>
      <c r="C394" s="3">
        <v>46277</v>
      </c>
    </row>
    <row r="395" spans="1:3" x14ac:dyDescent="0.25">
      <c r="A395" s="6" t="s">
        <v>21</v>
      </c>
      <c r="B395" s="1">
        <v>2022</v>
      </c>
      <c r="C395" s="3">
        <v>46015.942000000003</v>
      </c>
    </row>
    <row r="396" spans="1:3" x14ac:dyDescent="0.25">
      <c r="A396" s="6" t="s">
        <v>140</v>
      </c>
      <c r="B396" s="1">
        <v>2020</v>
      </c>
      <c r="C396" s="3">
        <v>45284</v>
      </c>
    </row>
    <row r="397" spans="1:3" x14ac:dyDescent="0.25">
      <c r="A397" s="6" t="s">
        <v>235</v>
      </c>
      <c r="B397" s="1">
        <v>2020</v>
      </c>
      <c r="C397" s="3">
        <v>45176</v>
      </c>
    </row>
    <row r="398" spans="1:3" x14ac:dyDescent="0.25">
      <c r="A398" s="6" t="s">
        <v>199</v>
      </c>
      <c r="B398" s="1">
        <v>2021</v>
      </c>
      <c r="C398" s="3">
        <v>45000</v>
      </c>
    </row>
    <row r="399" spans="1:3" x14ac:dyDescent="0.25">
      <c r="A399" s="6" t="s">
        <v>255</v>
      </c>
      <c r="B399" s="1">
        <v>2020</v>
      </c>
      <c r="C399" s="3">
        <v>45000</v>
      </c>
    </row>
    <row r="400" spans="1:3" x14ac:dyDescent="0.25">
      <c r="A400" s="6" t="s">
        <v>283</v>
      </c>
      <c r="B400" s="1">
        <v>2020</v>
      </c>
      <c r="C400" s="3">
        <v>44937.5</v>
      </c>
    </row>
    <row r="401" spans="1:3" x14ac:dyDescent="0.25">
      <c r="A401" s="6" t="s">
        <v>284</v>
      </c>
      <c r="B401" s="1">
        <v>2021</v>
      </c>
      <c r="C401" s="3">
        <v>44915</v>
      </c>
    </row>
    <row r="402" spans="1:3" x14ac:dyDescent="0.25">
      <c r="A402" s="6" t="s">
        <v>285</v>
      </c>
      <c r="B402" s="1">
        <v>2020</v>
      </c>
      <c r="C402" s="3">
        <v>44887</v>
      </c>
    </row>
    <row r="403" spans="1:3" x14ac:dyDescent="0.25">
      <c r="A403" s="6" t="s">
        <v>286</v>
      </c>
      <c r="B403" s="1">
        <v>2021</v>
      </c>
      <c r="C403" s="3">
        <v>44070</v>
      </c>
    </row>
    <row r="404" spans="1:3" x14ac:dyDescent="0.25">
      <c r="A404" s="6" t="s">
        <v>287</v>
      </c>
      <c r="B404" s="1">
        <v>2021</v>
      </c>
      <c r="C404" s="3">
        <v>44000</v>
      </c>
    </row>
    <row r="405" spans="1:3" x14ac:dyDescent="0.25">
      <c r="A405" s="6" t="s">
        <v>244</v>
      </c>
      <c r="B405" s="1">
        <v>2020</v>
      </c>
      <c r="C405" s="3">
        <v>44000</v>
      </c>
    </row>
    <row r="406" spans="1:3" x14ac:dyDescent="0.25">
      <c r="A406" s="6" t="s">
        <v>230</v>
      </c>
      <c r="B406" s="1">
        <v>2021</v>
      </c>
      <c r="C406" s="3">
        <v>43493</v>
      </c>
    </row>
    <row r="407" spans="1:3" x14ac:dyDescent="0.25">
      <c r="A407" s="6" t="s">
        <v>238</v>
      </c>
      <c r="B407" s="1">
        <v>2021</v>
      </c>
      <c r="C407" s="3">
        <v>42400</v>
      </c>
    </row>
    <row r="408" spans="1:3" x14ac:dyDescent="0.25">
      <c r="A408" s="6" t="s">
        <v>233</v>
      </c>
      <c r="B408" s="1">
        <v>2021</v>
      </c>
      <c r="C408" s="3">
        <v>42312</v>
      </c>
    </row>
    <row r="409" spans="1:3" x14ac:dyDescent="0.25">
      <c r="A409" s="6" t="s">
        <v>288</v>
      </c>
      <c r="B409" s="1">
        <v>2020</v>
      </c>
      <c r="C409" s="3">
        <v>41940</v>
      </c>
    </row>
    <row r="410" spans="1:3" x14ac:dyDescent="0.25">
      <c r="A410" s="6" t="s">
        <v>200</v>
      </c>
      <c r="B410" s="1">
        <v>2021</v>
      </c>
      <c r="C410" s="3">
        <v>41607.699999999997</v>
      </c>
    </row>
    <row r="411" spans="1:3" x14ac:dyDescent="0.25">
      <c r="A411" s="6" t="s">
        <v>260</v>
      </c>
      <c r="B411" s="1">
        <v>2020</v>
      </c>
      <c r="C411" s="3">
        <v>41291</v>
      </c>
    </row>
    <row r="412" spans="1:3" x14ac:dyDescent="0.25">
      <c r="A412" s="6" t="s">
        <v>289</v>
      </c>
      <c r="B412" s="1">
        <v>2020</v>
      </c>
      <c r="C412" s="3">
        <v>40912.666539999998</v>
      </c>
    </row>
    <row r="413" spans="1:3" x14ac:dyDescent="0.25">
      <c r="A413" s="6" t="s">
        <v>290</v>
      </c>
      <c r="B413" s="1">
        <v>2021</v>
      </c>
      <c r="C413" s="3">
        <v>40867.800000000003</v>
      </c>
    </row>
    <row r="414" spans="1:3" x14ac:dyDescent="0.25">
      <c r="A414" s="6" t="s">
        <v>291</v>
      </c>
      <c r="B414" s="1">
        <v>2021</v>
      </c>
      <c r="C414" s="3">
        <v>40741.14</v>
      </c>
    </row>
    <row r="415" spans="1:3" x14ac:dyDescent="0.25">
      <c r="A415" s="6" t="s">
        <v>216</v>
      </c>
      <c r="B415" s="1">
        <v>2020</v>
      </c>
      <c r="C415" s="3">
        <v>40628</v>
      </c>
    </row>
    <row r="416" spans="1:3" x14ac:dyDescent="0.25">
      <c r="A416" s="6" t="s">
        <v>292</v>
      </c>
      <c r="B416" s="1">
        <v>2020</v>
      </c>
      <c r="C416" s="3">
        <v>40572</v>
      </c>
    </row>
    <row r="417" spans="1:3" x14ac:dyDescent="0.25">
      <c r="A417" s="6" t="s">
        <v>293</v>
      </c>
      <c r="B417" s="1">
        <v>2020</v>
      </c>
      <c r="C417" s="3">
        <v>40400</v>
      </c>
    </row>
    <row r="418" spans="1:3" x14ac:dyDescent="0.25">
      <c r="A418" s="6" t="s">
        <v>180</v>
      </c>
      <c r="B418" s="1">
        <v>2021</v>
      </c>
      <c r="C418" s="3">
        <v>40230</v>
      </c>
    </row>
    <row r="419" spans="1:3" x14ac:dyDescent="0.25">
      <c r="A419" s="6" t="s">
        <v>53</v>
      </c>
      <c r="B419" s="1">
        <v>2022</v>
      </c>
      <c r="C419" s="3">
        <v>40150</v>
      </c>
    </row>
    <row r="420" spans="1:3" x14ac:dyDescent="0.25">
      <c r="A420" s="6" t="s">
        <v>294</v>
      </c>
      <c r="B420" s="1">
        <v>2021</v>
      </c>
      <c r="C420" s="3">
        <v>40000</v>
      </c>
    </row>
    <row r="421" spans="1:3" x14ac:dyDescent="0.25">
      <c r="A421" s="6" t="s">
        <v>295</v>
      </c>
      <c r="B421" s="1">
        <v>2020</v>
      </c>
      <c r="C421" s="3">
        <v>39879</v>
      </c>
    </row>
    <row r="422" spans="1:3" x14ac:dyDescent="0.25">
      <c r="A422" s="6" t="s">
        <v>296</v>
      </c>
      <c r="B422" s="1">
        <v>2020</v>
      </c>
      <c r="C422" s="3">
        <v>39285</v>
      </c>
    </row>
    <row r="423" spans="1:3" x14ac:dyDescent="0.25">
      <c r="A423" s="6" t="s">
        <v>160</v>
      </c>
      <c r="B423" s="1">
        <v>2020</v>
      </c>
      <c r="C423" s="3">
        <v>39256.75</v>
      </c>
    </row>
    <row r="424" spans="1:3" x14ac:dyDescent="0.25">
      <c r="A424" s="6" t="s">
        <v>297</v>
      </c>
      <c r="B424" s="1">
        <v>2020</v>
      </c>
      <c r="C424" s="3">
        <v>38700</v>
      </c>
    </row>
    <row r="425" spans="1:3" x14ac:dyDescent="0.25">
      <c r="A425" s="6" t="s">
        <v>52</v>
      </c>
      <c r="B425" s="1">
        <v>2021</v>
      </c>
      <c r="C425" s="3">
        <v>38700</v>
      </c>
    </row>
    <row r="426" spans="1:3" x14ac:dyDescent="0.25">
      <c r="A426" s="6" t="s">
        <v>292</v>
      </c>
      <c r="B426" s="1">
        <v>2021</v>
      </c>
      <c r="C426" s="3">
        <v>38587.5</v>
      </c>
    </row>
    <row r="427" spans="1:3" x14ac:dyDescent="0.25">
      <c r="A427" s="6" t="s">
        <v>298</v>
      </c>
      <c r="B427" s="1">
        <v>2021</v>
      </c>
      <c r="C427" s="3">
        <v>38155</v>
      </c>
    </row>
    <row r="428" spans="1:3" x14ac:dyDescent="0.25">
      <c r="A428" s="6" t="s">
        <v>299</v>
      </c>
      <c r="B428" s="1">
        <v>2021</v>
      </c>
      <c r="C428" s="3">
        <v>38000</v>
      </c>
    </row>
    <row r="429" spans="1:3" x14ac:dyDescent="0.25">
      <c r="A429" s="6" t="s">
        <v>300</v>
      </c>
      <c r="B429" s="1">
        <v>2021</v>
      </c>
      <c r="C429" s="3">
        <v>37710</v>
      </c>
    </row>
    <row r="430" spans="1:3" x14ac:dyDescent="0.25">
      <c r="A430" s="6" t="s">
        <v>301</v>
      </c>
      <c r="B430" s="1">
        <v>2021</v>
      </c>
      <c r="C430" s="3">
        <v>37628.269999999997</v>
      </c>
    </row>
    <row r="431" spans="1:3" x14ac:dyDescent="0.25">
      <c r="A431" s="6" t="s">
        <v>302</v>
      </c>
      <c r="B431" s="1">
        <v>2020</v>
      </c>
      <c r="C431" s="3">
        <v>37500</v>
      </c>
    </row>
    <row r="432" spans="1:3" x14ac:dyDescent="0.25">
      <c r="A432" s="6" t="s">
        <v>268</v>
      </c>
      <c r="B432" s="1">
        <v>2022</v>
      </c>
      <c r="C432" s="3">
        <v>37500</v>
      </c>
    </row>
    <row r="433" spans="1:3" x14ac:dyDescent="0.25">
      <c r="A433" s="6" t="s">
        <v>303</v>
      </c>
      <c r="B433" s="1">
        <v>2020</v>
      </c>
      <c r="C433" s="3">
        <v>36800</v>
      </c>
    </row>
    <row r="434" spans="1:3" x14ac:dyDescent="0.25">
      <c r="A434" s="6" t="s">
        <v>304</v>
      </c>
      <c r="B434" s="1">
        <v>2020</v>
      </c>
      <c r="C434" s="3">
        <v>36800</v>
      </c>
    </row>
    <row r="435" spans="1:3" x14ac:dyDescent="0.25">
      <c r="A435" s="6" t="s">
        <v>305</v>
      </c>
      <c r="B435" s="1">
        <v>2021</v>
      </c>
      <c r="C435" s="3">
        <v>36500</v>
      </c>
    </row>
    <row r="436" spans="1:3" x14ac:dyDescent="0.25">
      <c r="A436" s="6" t="s">
        <v>306</v>
      </c>
      <c r="B436" s="1">
        <v>2020</v>
      </c>
      <c r="C436" s="3">
        <v>35375</v>
      </c>
    </row>
    <row r="437" spans="1:3" x14ac:dyDescent="0.25">
      <c r="A437" s="6" t="s">
        <v>307</v>
      </c>
      <c r="B437" s="1">
        <v>2021</v>
      </c>
      <c r="C437" s="3">
        <v>35340</v>
      </c>
    </row>
    <row r="438" spans="1:3" x14ac:dyDescent="0.25">
      <c r="A438" s="6" t="s">
        <v>308</v>
      </c>
      <c r="B438" s="1">
        <v>2021</v>
      </c>
      <c r="C438" s="3">
        <v>35328</v>
      </c>
    </row>
    <row r="439" spans="1:3" x14ac:dyDescent="0.25">
      <c r="A439" s="6" t="s">
        <v>142</v>
      </c>
      <c r="B439" s="1">
        <v>2020</v>
      </c>
      <c r="C439" s="3">
        <v>35160</v>
      </c>
    </row>
    <row r="440" spans="1:3" x14ac:dyDescent="0.25">
      <c r="A440" s="6" t="s">
        <v>309</v>
      </c>
      <c r="B440" s="1">
        <v>2020</v>
      </c>
      <c r="C440" s="3">
        <v>35000</v>
      </c>
    </row>
    <row r="441" spans="1:3" x14ac:dyDescent="0.25">
      <c r="A441" s="6" t="s">
        <v>277</v>
      </c>
      <c r="B441" s="1">
        <v>2021</v>
      </c>
      <c r="C441" s="3">
        <v>35000</v>
      </c>
    </row>
    <row r="442" spans="1:3" x14ac:dyDescent="0.25">
      <c r="A442" s="6" t="s">
        <v>310</v>
      </c>
      <c r="B442" s="1">
        <v>2022</v>
      </c>
      <c r="C442" s="3">
        <v>34920</v>
      </c>
    </row>
    <row r="443" spans="1:3" x14ac:dyDescent="0.25">
      <c r="A443" s="6" t="s">
        <v>311</v>
      </c>
      <c r="B443" s="1">
        <v>2021</v>
      </c>
      <c r="C443" s="3">
        <v>34889</v>
      </c>
    </row>
    <row r="444" spans="1:3" x14ac:dyDescent="0.25">
      <c r="A444" s="6" t="s">
        <v>312</v>
      </c>
      <c r="B444" s="1">
        <v>2021</v>
      </c>
      <c r="C444" s="3">
        <v>34827</v>
      </c>
    </row>
    <row r="445" spans="1:3" x14ac:dyDescent="0.25">
      <c r="A445" s="6" t="s">
        <v>313</v>
      </c>
      <c r="B445" s="1">
        <v>2021</v>
      </c>
      <c r="C445" s="3">
        <v>34685</v>
      </c>
    </row>
    <row r="446" spans="1:3" x14ac:dyDescent="0.25">
      <c r="A446" s="6" t="s">
        <v>314</v>
      </c>
      <c r="B446" s="1">
        <v>2020</v>
      </c>
      <c r="C446" s="3">
        <v>33675</v>
      </c>
    </row>
    <row r="447" spans="1:3" x14ac:dyDescent="0.25">
      <c r="A447" s="6" t="s">
        <v>54</v>
      </c>
      <c r="B447" s="1">
        <v>2021</v>
      </c>
      <c r="C447" s="3">
        <v>33000</v>
      </c>
    </row>
    <row r="448" spans="1:3" x14ac:dyDescent="0.25">
      <c r="A448" s="6" t="s">
        <v>315</v>
      </c>
      <c r="B448" s="1">
        <v>2020</v>
      </c>
      <c r="C448" s="3">
        <v>32575</v>
      </c>
    </row>
    <row r="449" spans="1:3" x14ac:dyDescent="0.25">
      <c r="A449" s="6" t="s">
        <v>316</v>
      </c>
      <c r="B449" s="1">
        <v>2020</v>
      </c>
      <c r="C449" s="3">
        <v>32400</v>
      </c>
    </row>
    <row r="450" spans="1:3" x14ac:dyDescent="0.25">
      <c r="A450" s="6" t="s">
        <v>248</v>
      </c>
      <c r="B450" s="1">
        <v>2020</v>
      </c>
      <c r="C450" s="3">
        <v>32293</v>
      </c>
    </row>
    <row r="451" spans="1:3" x14ac:dyDescent="0.25">
      <c r="A451" s="6" t="s">
        <v>166</v>
      </c>
      <c r="B451" s="1">
        <v>2020</v>
      </c>
      <c r="C451" s="3">
        <v>31790</v>
      </c>
    </row>
    <row r="452" spans="1:3" x14ac:dyDescent="0.25">
      <c r="A452" s="6" t="s">
        <v>317</v>
      </c>
      <c r="B452" s="1">
        <v>2021</v>
      </c>
      <c r="C452" s="3">
        <v>31680</v>
      </c>
    </row>
    <row r="453" spans="1:3" x14ac:dyDescent="0.25">
      <c r="A453" s="6" t="s">
        <v>304</v>
      </c>
      <c r="B453" s="1">
        <v>2021</v>
      </c>
      <c r="C453" s="3">
        <v>31500</v>
      </c>
    </row>
    <row r="454" spans="1:3" x14ac:dyDescent="0.25">
      <c r="A454" s="6" t="s">
        <v>318</v>
      </c>
      <c r="B454" s="1">
        <v>2020</v>
      </c>
      <c r="C454" s="3">
        <v>31415</v>
      </c>
    </row>
    <row r="455" spans="1:3" x14ac:dyDescent="0.25">
      <c r="A455" s="6" t="s">
        <v>319</v>
      </c>
      <c r="B455" s="1">
        <v>2020</v>
      </c>
      <c r="C455" s="3">
        <v>31300</v>
      </c>
    </row>
    <row r="456" spans="1:3" x14ac:dyDescent="0.25">
      <c r="A456" s="6" t="s">
        <v>320</v>
      </c>
      <c r="B456" s="1">
        <v>2020</v>
      </c>
      <c r="C456" s="3">
        <v>31300</v>
      </c>
    </row>
    <row r="457" spans="1:3" x14ac:dyDescent="0.25">
      <c r="A457" s="6" t="s">
        <v>147</v>
      </c>
      <c r="B457" s="1">
        <v>2020</v>
      </c>
      <c r="C457" s="3">
        <v>31120</v>
      </c>
    </row>
    <row r="458" spans="1:3" x14ac:dyDescent="0.25">
      <c r="A458" s="6" t="s">
        <v>321</v>
      </c>
      <c r="B458" s="1">
        <v>2021</v>
      </c>
      <c r="C458" s="3">
        <v>31100</v>
      </c>
    </row>
    <row r="459" spans="1:3" x14ac:dyDescent="0.25">
      <c r="A459" s="6" t="s">
        <v>290</v>
      </c>
      <c r="B459" s="1">
        <v>2020</v>
      </c>
      <c r="C459" s="3">
        <v>31098.5</v>
      </c>
    </row>
    <row r="460" spans="1:3" x14ac:dyDescent="0.25">
      <c r="A460" s="6" t="s">
        <v>322</v>
      </c>
      <c r="B460" s="1">
        <v>2021</v>
      </c>
      <c r="C460" s="3">
        <v>31056</v>
      </c>
    </row>
    <row r="461" spans="1:3" x14ac:dyDescent="0.25">
      <c r="A461" s="6" t="s">
        <v>323</v>
      </c>
      <c r="B461" s="1">
        <v>2020</v>
      </c>
      <c r="C461" s="3">
        <v>31050</v>
      </c>
    </row>
    <row r="462" spans="1:3" x14ac:dyDescent="0.25">
      <c r="A462" s="6" t="s">
        <v>324</v>
      </c>
      <c r="B462" s="1">
        <v>2020</v>
      </c>
      <c r="C462" s="3">
        <v>31045</v>
      </c>
    </row>
    <row r="463" spans="1:3" x14ac:dyDescent="0.25">
      <c r="A463" s="6" t="s">
        <v>325</v>
      </c>
      <c r="B463" s="1">
        <v>2020</v>
      </c>
      <c r="C463" s="3">
        <v>30490</v>
      </c>
    </row>
    <row r="464" spans="1:3" x14ac:dyDescent="0.25">
      <c r="A464" s="6" t="str">
        <f>A463</f>
        <v>SOFTWARE2 LIMITED</v>
      </c>
      <c r="B464" s="1">
        <v>2021</v>
      </c>
      <c r="C464" s="3">
        <v>30490</v>
      </c>
    </row>
    <row r="465" spans="1:3" x14ac:dyDescent="0.25">
      <c r="A465" s="6" t="s">
        <v>326</v>
      </c>
      <c r="B465" s="1">
        <v>2020</v>
      </c>
      <c r="C465" s="3">
        <v>30342</v>
      </c>
    </row>
    <row r="466" spans="1:3" x14ac:dyDescent="0.25">
      <c r="A466" s="6" t="s">
        <v>327</v>
      </c>
      <c r="B466" s="1">
        <v>2020</v>
      </c>
      <c r="C466" s="3">
        <v>30134</v>
      </c>
    </row>
    <row r="467" spans="1:3" x14ac:dyDescent="0.25">
      <c r="A467" s="6" t="s">
        <v>101</v>
      </c>
      <c r="B467" s="1">
        <v>2021</v>
      </c>
      <c r="C467" s="3">
        <v>30100</v>
      </c>
    </row>
    <row r="468" spans="1:3" x14ac:dyDescent="0.25">
      <c r="A468" s="6" t="s">
        <v>328</v>
      </c>
      <c r="B468" s="1">
        <v>2021</v>
      </c>
      <c r="C468" s="3">
        <v>30000</v>
      </c>
    </row>
    <row r="469" spans="1:3" x14ac:dyDescent="0.25">
      <c r="A469" s="6" t="s">
        <v>329</v>
      </c>
      <c r="B469" s="1">
        <v>2021</v>
      </c>
      <c r="C469" s="3">
        <v>30000</v>
      </c>
    </row>
    <row r="470" spans="1:3" x14ac:dyDescent="0.25">
      <c r="A470" s="6" t="s">
        <v>330</v>
      </c>
      <c r="B470" s="1">
        <v>2021</v>
      </c>
      <c r="C470" s="3">
        <v>30000</v>
      </c>
    </row>
    <row r="471" spans="1:3" x14ac:dyDescent="0.25">
      <c r="A471" s="6" t="s">
        <v>331</v>
      </c>
      <c r="B471" s="1">
        <v>2020</v>
      </c>
      <c r="C471" s="3">
        <v>30000</v>
      </c>
    </row>
    <row r="472" spans="1:3" x14ac:dyDescent="0.25">
      <c r="A472" s="6" t="s">
        <v>332</v>
      </c>
      <c r="B472" s="1">
        <v>2021</v>
      </c>
      <c r="C472" s="3">
        <v>29882.62185</v>
      </c>
    </row>
    <row r="473" spans="1:3" x14ac:dyDescent="0.25">
      <c r="A473" s="6" t="s">
        <v>227</v>
      </c>
      <c r="B473" s="1">
        <v>2020</v>
      </c>
      <c r="C473" s="3">
        <v>29320.2</v>
      </c>
    </row>
    <row r="474" spans="1:3" x14ac:dyDescent="0.25">
      <c r="A474" s="6" t="s">
        <v>318</v>
      </c>
      <c r="B474" s="1">
        <v>2021</v>
      </c>
      <c r="C474" s="3">
        <v>29210</v>
      </c>
    </row>
    <row r="475" spans="1:3" x14ac:dyDescent="0.25">
      <c r="A475" s="6" t="s">
        <v>256</v>
      </c>
      <c r="B475" s="1">
        <v>2021</v>
      </c>
      <c r="C475" s="3">
        <v>29160</v>
      </c>
    </row>
    <row r="476" spans="1:3" x14ac:dyDescent="0.25">
      <c r="A476" s="6" t="s">
        <v>333</v>
      </c>
      <c r="B476" s="1">
        <v>2020</v>
      </c>
      <c r="C476" s="3">
        <v>29095</v>
      </c>
    </row>
    <row r="477" spans="1:3" x14ac:dyDescent="0.25">
      <c r="A477" s="6" t="str">
        <f>A476</f>
        <v>INTEGRON SOLUTIONS LLC</v>
      </c>
      <c r="B477" s="1">
        <v>2021</v>
      </c>
      <c r="C477" s="3">
        <v>29095</v>
      </c>
    </row>
    <row r="478" spans="1:3" x14ac:dyDescent="0.25">
      <c r="A478" s="6" t="s">
        <v>334</v>
      </c>
      <c r="B478" s="1">
        <v>2020</v>
      </c>
      <c r="C478" s="3">
        <v>29025</v>
      </c>
    </row>
    <row r="479" spans="1:3" x14ac:dyDescent="0.25">
      <c r="A479" s="6" t="s">
        <v>190</v>
      </c>
      <c r="B479" s="1">
        <v>2021</v>
      </c>
      <c r="C479" s="3">
        <v>29000</v>
      </c>
    </row>
    <row r="480" spans="1:3" x14ac:dyDescent="0.25">
      <c r="A480" s="6" t="s">
        <v>335</v>
      </c>
      <c r="B480" s="1">
        <v>2021</v>
      </c>
      <c r="C480" s="3">
        <v>28915</v>
      </c>
    </row>
    <row r="481" spans="1:3" x14ac:dyDescent="0.25">
      <c r="A481" s="6" t="s">
        <v>336</v>
      </c>
      <c r="B481" s="1">
        <v>2020</v>
      </c>
      <c r="C481" s="3">
        <v>28750</v>
      </c>
    </row>
    <row r="482" spans="1:3" x14ac:dyDescent="0.25">
      <c r="A482" s="6" t="s">
        <v>276</v>
      </c>
      <c r="B482" s="1">
        <v>2021</v>
      </c>
      <c r="C482" s="3">
        <v>28500</v>
      </c>
    </row>
    <row r="483" spans="1:3" x14ac:dyDescent="0.25">
      <c r="A483" s="6" t="s">
        <v>337</v>
      </c>
      <c r="B483" s="1">
        <v>2021</v>
      </c>
      <c r="C483" s="3">
        <v>28450</v>
      </c>
    </row>
    <row r="484" spans="1:3" x14ac:dyDescent="0.25">
      <c r="A484" s="6" t="s">
        <v>338</v>
      </c>
      <c r="B484" s="1">
        <v>2021</v>
      </c>
      <c r="C484" s="3">
        <v>28450</v>
      </c>
    </row>
    <row r="485" spans="1:3" x14ac:dyDescent="0.25">
      <c r="A485" s="6" t="s">
        <v>339</v>
      </c>
      <c r="B485" s="1">
        <v>2020</v>
      </c>
      <c r="C485" s="3">
        <v>28052.67</v>
      </c>
    </row>
    <row r="486" spans="1:3" x14ac:dyDescent="0.25">
      <c r="A486" s="6" t="s">
        <v>219</v>
      </c>
      <c r="B486" s="1">
        <v>2021</v>
      </c>
      <c r="C486" s="3">
        <v>27950</v>
      </c>
    </row>
    <row r="487" spans="1:3" x14ac:dyDescent="0.25">
      <c r="A487" s="6" t="s">
        <v>340</v>
      </c>
      <c r="B487" s="1">
        <v>2020</v>
      </c>
      <c r="C487" s="3">
        <v>27606</v>
      </c>
    </row>
    <row r="488" spans="1:3" x14ac:dyDescent="0.25">
      <c r="A488" s="6" t="s">
        <v>341</v>
      </c>
      <c r="B488" s="1">
        <v>2021</v>
      </c>
      <c r="C488" s="3">
        <v>27595</v>
      </c>
    </row>
    <row r="489" spans="1:3" x14ac:dyDescent="0.25">
      <c r="A489" s="6" t="s">
        <v>302</v>
      </c>
      <c r="B489" s="1">
        <v>2021</v>
      </c>
      <c r="C489" s="3">
        <v>27500</v>
      </c>
    </row>
    <row r="490" spans="1:3" x14ac:dyDescent="0.25">
      <c r="A490" s="6" t="s">
        <v>339</v>
      </c>
      <c r="B490" s="1">
        <v>2021</v>
      </c>
      <c r="C490" s="3">
        <v>27464.46</v>
      </c>
    </row>
    <row r="491" spans="1:3" x14ac:dyDescent="0.25">
      <c r="A491" s="6" t="s">
        <v>115</v>
      </c>
      <c r="B491" s="1">
        <v>2020</v>
      </c>
      <c r="C491" s="3">
        <v>27450</v>
      </c>
    </row>
    <row r="492" spans="1:3" x14ac:dyDescent="0.25">
      <c r="A492" s="6" t="s">
        <v>342</v>
      </c>
      <c r="B492" s="1">
        <v>2021</v>
      </c>
      <c r="C492" s="3">
        <v>27323.279999999999</v>
      </c>
    </row>
    <row r="493" spans="1:3" x14ac:dyDescent="0.25">
      <c r="A493" s="6" t="s">
        <v>343</v>
      </c>
      <c r="B493" s="1">
        <v>2021</v>
      </c>
      <c r="C493" s="3">
        <v>26960</v>
      </c>
    </row>
    <row r="494" spans="1:3" x14ac:dyDescent="0.25">
      <c r="A494" s="6" t="s">
        <v>344</v>
      </c>
      <c r="B494" s="1">
        <v>2022</v>
      </c>
      <c r="C494" s="3">
        <v>26244</v>
      </c>
    </row>
    <row r="495" spans="1:3" x14ac:dyDescent="0.25">
      <c r="A495" s="6" t="s">
        <v>345</v>
      </c>
      <c r="B495" s="1">
        <v>2020</v>
      </c>
      <c r="C495" s="3">
        <v>26072</v>
      </c>
    </row>
    <row r="496" spans="1:3" x14ac:dyDescent="0.25">
      <c r="A496" s="6" t="s">
        <v>346</v>
      </c>
      <c r="B496" s="1">
        <v>2020</v>
      </c>
      <c r="C496" s="3">
        <v>25950</v>
      </c>
    </row>
    <row r="497" spans="1:3" x14ac:dyDescent="0.25">
      <c r="A497" s="6" t="s">
        <v>347</v>
      </c>
      <c r="B497" s="1">
        <v>2020</v>
      </c>
      <c r="C497" s="3">
        <v>25920</v>
      </c>
    </row>
    <row r="498" spans="1:3" x14ac:dyDescent="0.25">
      <c r="A498" s="6" t="s">
        <v>49</v>
      </c>
      <c r="B498" s="1">
        <v>2022</v>
      </c>
      <c r="C498" s="3">
        <v>25730</v>
      </c>
    </row>
    <row r="499" spans="1:3" x14ac:dyDescent="0.25">
      <c r="A499" s="6" t="s">
        <v>348</v>
      </c>
      <c r="B499" s="1">
        <v>2020</v>
      </c>
      <c r="C499" s="3">
        <v>25571.01</v>
      </c>
    </row>
    <row r="500" spans="1:3" x14ac:dyDescent="0.25">
      <c r="A500" s="6" t="s">
        <v>305</v>
      </c>
      <c r="B500" s="1">
        <v>2020</v>
      </c>
      <c r="C500" s="3">
        <v>25550</v>
      </c>
    </row>
    <row r="501" spans="1:3" x14ac:dyDescent="0.25">
      <c r="A501" s="6" t="s">
        <v>349</v>
      </c>
      <c r="B501" s="1">
        <v>2020</v>
      </c>
      <c r="C501" s="3">
        <v>25500</v>
      </c>
    </row>
    <row r="502" spans="1:3" x14ac:dyDescent="0.25">
      <c r="A502" s="6" t="s">
        <v>350</v>
      </c>
      <c r="B502" s="1">
        <v>2021</v>
      </c>
      <c r="C502" s="3">
        <v>25446.78</v>
      </c>
    </row>
    <row r="503" spans="1:3" x14ac:dyDescent="0.25">
      <c r="A503" s="6" t="str">
        <f>A502</f>
        <v>PROMECH ENGINEERING</v>
      </c>
      <c r="B503" s="1">
        <v>2020</v>
      </c>
      <c r="C503" s="3">
        <v>25446.78</v>
      </c>
    </row>
    <row r="504" spans="1:3" x14ac:dyDescent="0.25">
      <c r="A504" s="6" t="s">
        <v>351</v>
      </c>
      <c r="B504" s="1">
        <v>2020</v>
      </c>
      <c r="C504" s="3">
        <v>25094</v>
      </c>
    </row>
    <row r="505" spans="1:3" x14ac:dyDescent="0.25">
      <c r="A505" s="6" t="s">
        <v>352</v>
      </c>
      <c r="B505" s="1">
        <v>2020</v>
      </c>
      <c r="C505" s="3">
        <v>25075</v>
      </c>
    </row>
    <row r="506" spans="1:3" x14ac:dyDescent="0.25">
      <c r="A506" s="6" t="s">
        <v>353</v>
      </c>
      <c r="B506" s="1">
        <v>2020</v>
      </c>
      <c r="C506" s="3">
        <v>25000</v>
      </c>
    </row>
    <row r="507" spans="1:3" x14ac:dyDescent="0.25">
      <c r="A507" s="6" t="s">
        <v>221</v>
      </c>
      <c r="B507" s="1">
        <v>2021</v>
      </c>
      <c r="C507" s="3">
        <v>24945</v>
      </c>
    </row>
    <row r="508" spans="1:3" x14ac:dyDescent="0.25">
      <c r="A508" s="6" t="s">
        <v>354</v>
      </c>
      <c r="B508" s="1">
        <v>2021</v>
      </c>
      <c r="C508" s="3">
        <v>24800</v>
      </c>
    </row>
    <row r="509" spans="1:3" x14ac:dyDescent="0.25">
      <c r="A509" s="6" t="s">
        <v>355</v>
      </c>
      <c r="B509" s="1">
        <v>2021</v>
      </c>
      <c r="C509" s="3">
        <v>24750</v>
      </c>
    </row>
    <row r="510" spans="1:3" x14ac:dyDescent="0.25">
      <c r="A510" s="6" t="s">
        <v>154</v>
      </c>
      <c r="B510" s="1">
        <v>2020</v>
      </c>
      <c r="C510" s="3">
        <v>24700</v>
      </c>
    </row>
    <row r="511" spans="1:3" x14ac:dyDescent="0.25">
      <c r="A511" s="6" t="s">
        <v>319</v>
      </c>
      <c r="B511" s="1">
        <v>2022</v>
      </c>
      <c r="C511" s="3">
        <v>24500</v>
      </c>
    </row>
    <row r="512" spans="1:3" x14ac:dyDescent="0.25">
      <c r="A512" s="6" t="s">
        <v>356</v>
      </c>
      <c r="B512" s="1">
        <v>2021</v>
      </c>
      <c r="C512" s="3">
        <v>24446</v>
      </c>
    </row>
    <row r="513" spans="1:3" x14ac:dyDescent="0.25">
      <c r="A513" s="6" t="s">
        <v>357</v>
      </c>
      <c r="B513" s="1">
        <v>2020</v>
      </c>
      <c r="C513" s="3">
        <v>24094.2</v>
      </c>
    </row>
    <row r="514" spans="1:3" x14ac:dyDescent="0.25">
      <c r="A514" s="6" t="s">
        <v>358</v>
      </c>
      <c r="B514" s="1">
        <v>2021</v>
      </c>
      <c r="C514" s="3">
        <v>24000</v>
      </c>
    </row>
    <row r="515" spans="1:3" x14ac:dyDescent="0.25">
      <c r="A515" s="6" t="s">
        <v>313</v>
      </c>
      <c r="B515" s="1">
        <v>2020</v>
      </c>
      <c r="C515" s="3">
        <v>23975</v>
      </c>
    </row>
    <row r="516" spans="1:3" x14ac:dyDescent="0.25">
      <c r="A516" s="6" t="s">
        <v>285</v>
      </c>
      <c r="B516" s="1">
        <v>2021</v>
      </c>
      <c r="C516" s="3">
        <v>23950</v>
      </c>
    </row>
    <row r="517" spans="1:3" x14ac:dyDescent="0.25">
      <c r="A517" s="6" t="s">
        <v>359</v>
      </c>
      <c r="B517" s="1">
        <v>2020</v>
      </c>
      <c r="C517" s="3">
        <v>23825</v>
      </c>
    </row>
    <row r="518" spans="1:3" x14ac:dyDescent="0.25">
      <c r="A518" s="6" t="s">
        <v>360</v>
      </c>
      <c r="B518" s="1">
        <v>2021</v>
      </c>
      <c r="C518" s="3">
        <v>23817</v>
      </c>
    </row>
    <row r="519" spans="1:3" x14ac:dyDescent="0.25">
      <c r="A519" s="6" t="s">
        <v>361</v>
      </c>
      <c r="B519" s="1">
        <v>2020</v>
      </c>
      <c r="C519" s="3">
        <v>23686.359919999999</v>
      </c>
    </row>
    <row r="520" spans="1:3" x14ac:dyDescent="0.25">
      <c r="A520" s="6" t="s">
        <v>100</v>
      </c>
      <c r="B520" s="1">
        <v>2022</v>
      </c>
      <c r="C520" s="3">
        <v>23580</v>
      </c>
    </row>
    <row r="521" spans="1:3" x14ac:dyDescent="0.25">
      <c r="A521" s="6" t="s">
        <v>362</v>
      </c>
      <c r="B521" s="1">
        <v>2020</v>
      </c>
      <c r="C521" s="3">
        <v>23450</v>
      </c>
    </row>
    <row r="522" spans="1:3" x14ac:dyDescent="0.25">
      <c r="A522" s="6" t="s">
        <v>355</v>
      </c>
      <c r="B522" s="1">
        <v>2022</v>
      </c>
      <c r="C522" s="3">
        <v>23105.25</v>
      </c>
    </row>
    <row r="523" spans="1:3" x14ac:dyDescent="0.25">
      <c r="A523" s="6" t="s">
        <v>58</v>
      </c>
      <c r="B523" s="1">
        <v>2021</v>
      </c>
      <c r="C523" s="3">
        <v>23000</v>
      </c>
    </row>
    <row r="524" spans="1:3" x14ac:dyDescent="0.25">
      <c r="A524" s="6" t="s">
        <v>324</v>
      </c>
      <c r="B524" s="1">
        <v>2021</v>
      </c>
      <c r="C524" s="3">
        <v>22945</v>
      </c>
    </row>
    <row r="525" spans="1:3" x14ac:dyDescent="0.25">
      <c r="A525" s="6" t="s">
        <v>363</v>
      </c>
      <c r="B525" s="1">
        <v>2021</v>
      </c>
      <c r="C525" s="3">
        <v>22650</v>
      </c>
    </row>
    <row r="526" spans="1:3" x14ac:dyDescent="0.25">
      <c r="A526" s="6" t="s">
        <v>364</v>
      </c>
      <c r="B526" s="1">
        <v>2021</v>
      </c>
      <c r="C526" s="3">
        <v>22500</v>
      </c>
    </row>
    <row r="527" spans="1:3" x14ac:dyDescent="0.25">
      <c r="A527" s="6" t="s">
        <v>365</v>
      </c>
      <c r="B527" s="1">
        <v>2021</v>
      </c>
      <c r="C527" s="3">
        <v>22500</v>
      </c>
    </row>
    <row r="528" spans="1:3" x14ac:dyDescent="0.25">
      <c r="A528" s="6" t="s">
        <v>366</v>
      </c>
      <c r="B528" s="1">
        <v>2020</v>
      </c>
      <c r="C528" s="3">
        <v>22410</v>
      </c>
    </row>
    <row r="529" spans="1:3" x14ac:dyDescent="0.25">
      <c r="A529" s="6" t="s">
        <v>342</v>
      </c>
      <c r="B529" s="1">
        <v>2020</v>
      </c>
      <c r="C529" s="3">
        <v>22200</v>
      </c>
    </row>
    <row r="530" spans="1:3" x14ac:dyDescent="0.25">
      <c r="A530" s="6" t="s">
        <v>65</v>
      </c>
      <c r="B530" s="1">
        <v>2020</v>
      </c>
      <c r="C530" s="3">
        <v>22130</v>
      </c>
    </row>
    <row r="531" spans="1:3" x14ac:dyDescent="0.25">
      <c r="A531" s="6" t="s">
        <v>367</v>
      </c>
      <c r="B531" s="1">
        <v>2020</v>
      </c>
      <c r="C531" s="3">
        <v>22035</v>
      </c>
    </row>
    <row r="532" spans="1:3" x14ac:dyDescent="0.25">
      <c r="A532" s="6" t="s">
        <v>368</v>
      </c>
      <c r="B532" s="1">
        <v>2021</v>
      </c>
      <c r="C532" s="3">
        <v>21900</v>
      </c>
    </row>
    <row r="533" spans="1:3" x14ac:dyDescent="0.25">
      <c r="A533" s="6" t="s">
        <v>369</v>
      </c>
      <c r="B533" s="1">
        <v>2020</v>
      </c>
      <c r="C533" s="3">
        <v>21732.799999999999</v>
      </c>
    </row>
    <row r="534" spans="1:3" x14ac:dyDescent="0.25">
      <c r="A534" s="6" t="s">
        <v>247</v>
      </c>
      <c r="B534" s="1">
        <v>2021</v>
      </c>
      <c r="C534" s="3">
        <v>21450</v>
      </c>
    </row>
    <row r="535" spans="1:3" x14ac:dyDescent="0.25">
      <c r="A535" s="6" t="s">
        <v>370</v>
      </c>
      <c r="B535" s="1">
        <v>2021</v>
      </c>
      <c r="C535" s="3">
        <v>21401.24</v>
      </c>
    </row>
    <row r="536" spans="1:3" x14ac:dyDescent="0.25">
      <c r="A536" s="6" t="s">
        <v>371</v>
      </c>
      <c r="B536" s="1">
        <v>2020</v>
      </c>
      <c r="C536" s="3">
        <v>21075</v>
      </c>
    </row>
    <row r="537" spans="1:3" x14ac:dyDescent="0.25">
      <c r="A537" s="6" t="s">
        <v>372</v>
      </c>
      <c r="B537" s="1">
        <v>2021</v>
      </c>
      <c r="C537" s="3">
        <v>21014.29</v>
      </c>
    </row>
    <row r="538" spans="1:3" x14ac:dyDescent="0.25">
      <c r="A538" s="6" t="s">
        <v>373</v>
      </c>
      <c r="B538" s="1">
        <v>2020</v>
      </c>
      <c r="C538" s="3">
        <v>20844</v>
      </c>
    </row>
    <row r="539" spans="1:3" x14ac:dyDescent="0.25">
      <c r="A539" s="6" t="s">
        <v>370</v>
      </c>
      <c r="B539" s="1">
        <v>2020</v>
      </c>
      <c r="C539" s="3">
        <v>20798</v>
      </c>
    </row>
    <row r="540" spans="1:3" x14ac:dyDescent="0.25">
      <c r="A540" s="6" t="s">
        <v>374</v>
      </c>
      <c r="B540" s="1">
        <v>2020</v>
      </c>
      <c r="C540" s="3">
        <v>20710.5</v>
      </c>
    </row>
    <row r="541" spans="1:3" x14ac:dyDescent="0.25">
      <c r="A541" s="6" t="s">
        <v>17</v>
      </c>
      <c r="B541" s="1">
        <v>2021</v>
      </c>
      <c r="C541" s="3">
        <v>20700</v>
      </c>
    </row>
    <row r="542" spans="1:3" x14ac:dyDescent="0.25">
      <c r="A542" s="6" t="s">
        <v>184</v>
      </c>
      <c r="B542" s="1">
        <v>2021</v>
      </c>
      <c r="C542" s="3">
        <v>20615.75</v>
      </c>
    </row>
    <row r="543" spans="1:3" x14ac:dyDescent="0.25">
      <c r="A543" s="6" t="s">
        <v>375</v>
      </c>
      <c r="B543" s="1">
        <v>2021</v>
      </c>
      <c r="C543" s="3">
        <v>20544</v>
      </c>
    </row>
    <row r="544" spans="1:3" x14ac:dyDescent="0.25">
      <c r="A544" s="6" t="s">
        <v>376</v>
      </c>
      <c r="B544" s="1">
        <v>2020</v>
      </c>
      <c r="C544" s="3">
        <v>20474.368999999999</v>
      </c>
    </row>
    <row r="545" spans="1:3" x14ac:dyDescent="0.25">
      <c r="A545" s="6" t="s">
        <v>377</v>
      </c>
      <c r="B545" s="1">
        <v>2020</v>
      </c>
      <c r="C545" s="3">
        <v>20208</v>
      </c>
    </row>
    <row r="546" spans="1:3" x14ac:dyDescent="0.25">
      <c r="A546" s="6" t="s">
        <v>320</v>
      </c>
      <c r="B546" s="1">
        <v>2021</v>
      </c>
      <c r="C546" s="3">
        <v>20000</v>
      </c>
    </row>
    <row r="547" spans="1:3" x14ac:dyDescent="0.25">
      <c r="A547" s="6" t="s">
        <v>62</v>
      </c>
      <c r="B547" s="1">
        <v>2022</v>
      </c>
      <c r="C547" s="3">
        <v>20000</v>
      </c>
    </row>
    <row r="548" spans="1:3" x14ac:dyDescent="0.25">
      <c r="A548" s="6" t="s">
        <v>378</v>
      </c>
      <c r="B548" s="1">
        <v>2020</v>
      </c>
      <c r="C548" s="3">
        <v>20000</v>
      </c>
    </row>
    <row r="549" spans="1:3" x14ac:dyDescent="0.25">
      <c r="A549" s="6" t="s">
        <v>379</v>
      </c>
      <c r="B549" s="1">
        <v>2021</v>
      </c>
      <c r="C549" s="3">
        <v>19995</v>
      </c>
    </row>
    <row r="550" spans="1:3" x14ac:dyDescent="0.25">
      <c r="A550" s="6" t="s">
        <v>380</v>
      </c>
      <c r="B550" s="1">
        <v>2020</v>
      </c>
      <c r="C550" s="3">
        <v>19973.64</v>
      </c>
    </row>
    <row r="551" spans="1:3" x14ac:dyDescent="0.25">
      <c r="A551" s="6" t="s">
        <v>343</v>
      </c>
      <c r="B551" s="1">
        <v>2020</v>
      </c>
      <c r="C551" s="3">
        <v>19954</v>
      </c>
    </row>
    <row r="552" spans="1:3" x14ac:dyDescent="0.25">
      <c r="A552" s="6" t="s">
        <v>323</v>
      </c>
      <c r="B552" s="1">
        <v>2021</v>
      </c>
      <c r="C552" s="3">
        <v>19950</v>
      </c>
    </row>
    <row r="553" spans="1:3" x14ac:dyDescent="0.25">
      <c r="A553" s="6" t="s">
        <v>381</v>
      </c>
      <c r="B553" s="1">
        <v>2021</v>
      </c>
      <c r="C553" s="3">
        <v>19560.71</v>
      </c>
    </row>
    <row r="554" spans="1:3" x14ac:dyDescent="0.25">
      <c r="A554" s="6" t="s">
        <v>382</v>
      </c>
      <c r="B554" s="1">
        <v>2021</v>
      </c>
      <c r="C554" s="3">
        <v>19449.990000000002</v>
      </c>
    </row>
    <row r="555" spans="1:3" x14ac:dyDescent="0.25">
      <c r="A555" s="6" t="s">
        <v>383</v>
      </c>
      <c r="B555" s="1">
        <v>2020</v>
      </c>
      <c r="C555" s="3">
        <v>19069</v>
      </c>
    </row>
    <row r="556" spans="1:3" x14ac:dyDescent="0.25">
      <c r="A556" s="6" t="s">
        <v>67</v>
      </c>
      <c r="B556" s="1">
        <v>2022</v>
      </c>
      <c r="C556" s="3">
        <v>19038</v>
      </c>
    </row>
    <row r="557" spans="1:3" x14ac:dyDescent="0.25">
      <c r="A557" s="6" t="s">
        <v>384</v>
      </c>
      <c r="B557" s="1">
        <v>2021</v>
      </c>
      <c r="C557" s="3">
        <v>19023.75</v>
      </c>
    </row>
    <row r="558" spans="1:3" x14ac:dyDescent="0.25">
      <c r="A558" s="6" t="s">
        <v>385</v>
      </c>
      <c r="B558" s="1">
        <v>2021</v>
      </c>
      <c r="C558" s="3">
        <v>19000</v>
      </c>
    </row>
    <row r="559" spans="1:3" x14ac:dyDescent="0.25">
      <c r="A559" s="6" t="s">
        <v>386</v>
      </c>
      <c r="B559" s="1">
        <v>2020</v>
      </c>
      <c r="C559" s="3">
        <v>19000</v>
      </c>
    </row>
    <row r="560" spans="1:3" x14ac:dyDescent="0.25">
      <c r="A560" s="6" t="s">
        <v>387</v>
      </c>
      <c r="B560" s="1">
        <v>2020</v>
      </c>
      <c r="C560" s="3">
        <v>19000</v>
      </c>
    </row>
    <row r="561" spans="1:3" x14ac:dyDescent="0.25">
      <c r="A561" s="6" t="s">
        <v>388</v>
      </c>
      <c r="B561" s="1">
        <v>2020</v>
      </c>
      <c r="C561" s="3">
        <v>18990</v>
      </c>
    </row>
    <row r="562" spans="1:3" x14ac:dyDescent="0.25">
      <c r="A562" s="6" t="s">
        <v>389</v>
      </c>
      <c r="B562" s="1">
        <v>2021</v>
      </c>
      <c r="C562" s="3">
        <v>18966</v>
      </c>
    </row>
    <row r="563" spans="1:3" x14ac:dyDescent="0.25">
      <c r="A563" s="6" t="s">
        <v>251</v>
      </c>
      <c r="B563" s="1">
        <v>2020</v>
      </c>
      <c r="C563" s="3">
        <v>18920</v>
      </c>
    </row>
    <row r="564" spans="1:3" x14ac:dyDescent="0.25">
      <c r="A564" s="6" t="s">
        <v>390</v>
      </c>
      <c r="B564" s="1">
        <v>2020</v>
      </c>
      <c r="C564" s="3">
        <v>18850</v>
      </c>
    </row>
    <row r="565" spans="1:3" x14ac:dyDescent="0.25">
      <c r="A565" s="6" t="s">
        <v>391</v>
      </c>
      <c r="B565" s="1">
        <v>2021</v>
      </c>
      <c r="C565" s="3">
        <v>18840</v>
      </c>
    </row>
    <row r="566" spans="1:3" x14ac:dyDescent="0.25">
      <c r="A566" s="6" t="s">
        <v>289</v>
      </c>
      <c r="B566" s="1">
        <v>2021</v>
      </c>
      <c r="C566" s="3">
        <v>18814.728999999999</v>
      </c>
    </row>
    <row r="567" spans="1:3" x14ac:dyDescent="0.25">
      <c r="A567" s="6" t="s">
        <v>250</v>
      </c>
      <c r="B567" s="1">
        <v>2021</v>
      </c>
      <c r="C567" s="3">
        <v>18630</v>
      </c>
    </row>
    <row r="568" spans="1:3" x14ac:dyDescent="0.25">
      <c r="A568" s="6" t="s">
        <v>392</v>
      </c>
      <c r="B568" s="1">
        <v>2020</v>
      </c>
      <c r="C568" s="3">
        <v>18578.2</v>
      </c>
    </row>
    <row r="569" spans="1:3" x14ac:dyDescent="0.25">
      <c r="A569" s="6" t="s">
        <v>393</v>
      </c>
      <c r="B569" s="1">
        <v>2020</v>
      </c>
      <c r="C569" s="3">
        <v>18394.810000000001</v>
      </c>
    </row>
    <row r="570" spans="1:3" x14ac:dyDescent="0.25">
      <c r="A570" s="6" t="s">
        <v>394</v>
      </c>
      <c r="B570" s="1">
        <v>2020</v>
      </c>
      <c r="C570" s="3">
        <v>18000</v>
      </c>
    </row>
    <row r="571" spans="1:3" x14ac:dyDescent="0.25">
      <c r="A571" s="6" t="s">
        <v>395</v>
      </c>
      <c r="B571" s="1">
        <v>2020</v>
      </c>
      <c r="C571" s="3">
        <v>18000</v>
      </c>
    </row>
    <row r="572" spans="1:3" x14ac:dyDescent="0.25">
      <c r="A572" s="6" t="s">
        <v>396</v>
      </c>
      <c r="B572" s="1">
        <v>2021</v>
      </c>
      <c r="C572" s="3">
        <v>18000</v>
      </c>
    </row>
    <row r="573" spans="1:3" x14ac:dyDescent="0.25">
      <c r="A573" s="6" t="s">
        <v>397</v>
      </c>
      <c r="B573" s="1">
        <v>2021</v>
      </c>
      <c r="C573" s="3">
        <v>17633.09</v>
      </c>
    </row>
    <row r="574" spans="1:3" x14ac:dyDescent="0.25">
      <c r="A574" s="6" t="s">
        <v>398</v>
      </c>
      <c r="B574" s="1">
        <v>2020</v>
      </c>
      <c r="C574" s="3">
        <v>17047</v>
      </c>
    </row>
    <row r="575" spans="1:3" x14ac:dyDescent="0.25">
      <c r="A575" s="6" t="s">
        <v>399</v>
      </c>
      <c r="B575" s="1">
        <v>2020</v>
      </c>
      <c r="C575" s="3">
        <v>17021.04</v>
      </c>
    </row>
    <row r="576" spans="1:3" x14ac:dyDescent="0.25">
      <c r="A576" s="6" t="s">
        <v>384</v>
      </c>
      <c r="B576" s="1">
        <v>2020</v>
      </c>
      <c r="C576" s="3">
        <v>16955</v>
      </c>
    </row>
    <row r="577" spans="1:3" x14ac:dyDescent="0.25">
      <c r="A577" s="6" t="s">
        <v>400</v>
      </c>
      <c r="B577" s="1">
        <v>2020</v>
      </c>
      <c r="C577" s="3">
        <v>16900</v>
      </c>
    </row>
    <row r="578" spans="1:3" x14ac:dyDescent="0.25">
      <c r="A578" s="6" t="s">
        <v>401</v>
      </c>
      <c r="B578" s="1">
        <v>2021</v>
      </c>
      <c r="C578" s="3">
        <v>16854</v>
      </c>
    </row>
    <row r="579" spans="1:3" x14ac:dyDescent="0.25">
      <c r="A579" s="6" t="s">
        <v>402</v>
      </c>
      <c r="B579" s="1">
        <v>2020</v>
      </c>
      <c r="C579" s="3">
        <v>16751.66</v>
      </c>
    </row>
    <row r="580" spans="1:3" x14ac:dyDescent="0.25">
      <c r="A580" s="6" t="s">
        <v>403</v>
      </c>
      <c r="B580" s="1">
        <v>2021</v>
      </c>
      <c r="C580" s="3">
        <v>16672.5</v>
      </c>
    </row>
    <row r="581" spans="1:3" x14ac:dyDescent="0.25">
      <c r="A581" s="6" t="s">
        <v>404</v>
      </c>
      <c r="B581" s="1">
        <v>2020</v>
      </c>
      <c r="C581" s="3">
        <v>16533</v>
      </c>
    </row>
    <row r="582" spans="1:3" x14ac:dyDescent="0.25">
      <c r="A582" s="6" t="str">
        <f>A581</f>
        <v>OWNCLOUD GmbH</v>
      </c>
      <c r="B582" s="1">
        <v>2021</v>
      </c>
      <c r="C582" s="3">
        <v>16533</v>
      </c>
    </row>
    <row r="583" spans="1:3" x14ac:dyDescent="0.25">
      <c r="A583" s="6" t="s">
        <v>56</v>
      </c>
      <c r="B583" s="1">
        <v>2020</v>
      </c>
      <c r="C583" s="3">
        <v>16529</v>
      </c>
    </row>
    <row r="584" spans="1:3" x14ac:dyDescent="0.25">
      <c r="A584" s="6" t="s">
        <v>405</v>
      </c>
      <c r="B584" s="1">
        <v>2021</v>
      </c>
      <c r="C584" s="3">
        <v>16380</v>
      </c>
    </row>
    <row r="585" spans="1:3" x14ac:dyDescent="0.25">
      <c r="A585" s="6" t="s">
        <v>92</v>
      </c>
      <c r="B585" s="1">
        <v>2022</v>
      </c>
      <c r="C585" s="3">
        <v>16266</v>
      </c>
    </row>
    <row r="586" spans="1:3" x14ac:dyDescent="0.25">
      <c r="A586" s="6" t="s">
        <v>33</v>
      </c>
      <c r="B586" s="1">
        <v>2022</v>
      </c>
      <c r="C586" s="3">
        <v>16218.85</v>
      </c>
    </row>
    <row r="587" spans="1:3" x14ac:dyDescent="0.25">
      <c r="A587" s="6" t="s">
        <v>406</v>
      </c>
      <c r="B587" s="1">
        <v>2021</v>
      </c>
      <c r="C587" s="3">
        <v>16000</v>
      </c>
    </row>
    <row r="588" spans="1:3" x14ac:dyDescent="0.25">
      <c r="A588" s="6" t="s">
        <v>407</v>
      </c>
      <c r="B588" s="1">
        <v>2020</v>
      </c>
      <c r="C588" s="3">
        <v>16000</v>
      </c>
    </row>
    <row r="589" spans="1:3" x14ac:dyDescent="0.25">
      <c r="A589" s="6" t="s">
        <v>119</v>
      </c>
      <c r="B589" s="1">
        <v>2020</v>
      </c>
      <c r="C589" s="3">
        <v>15950</v>
      </c>
    </row>
    <row r="590" spans="1:3" x14ac:dyDescent="0.25">
      <c r="A590" s="6" t="s">
        <v>408</v>
      </c>
      <c r="B590" s="1">
        <v>2020</v>
      </c>
      <c r="C590" s="3">
        <v>15900</v>
      </c>
    </row>
    <row r="591" spans="1:3" x14ac:dyDescent="0.25">
      <c r="A591" s="6" t="s">
        <v>409</v>
      </c>
      <c r="B591" s="1">
        <v>2020</v>
      </c>
      <c r="C591" s="3">
        <v>15872</v>
      </c>
    </row>
    <row r="592" spans="1:3" x14ac:dyDescent="0.25">
      <c r="A592" s="6" t="s">
        <v>410</v>
      </c>
      <c r="B592" s="1">
        <v>2021</v>
      </c>
      <c r="C592" s="3">
        <v>15847.9</v>
      </c>
    </row>
    <row r="593" spans="1:3" x14ac:dyDescent="0.25">
      <c r="A593" s="6" t="s">
        <v>411</v>
      </c>
      <c r="B593" s="1">
        <v>2021</v>
      </c>
      <c r="C593" s="3">
        <v>15750</v>
      </c>
    </row>
    <row r="594" spans="1:3" x14ac:dyDescent="0.25">
      <c r="A594" s="6" t="s">
        <v>412</v>
      </c>
      <c r="B594" s="1">
        <v>2021</v>
      </c>
      <c r="C594" s="3">
        <v>15740</v>
      </c>
    </row>
    <row r="595" spans="1:3" x14ac:dyDescent="0.25">
      <c r="A595" s="6" t="s">
        <v>413</v>
      </c>
      <c r="B595" s="1">
        <v>2020</v>
      </c>
      <c r="C595" s="3">
        <v>15652.5</v>
      </c>
    </row>
    <row r="596" spans="1:3" x14ac:dyDescent="0.25">
      <c r="A596" s="6" t="s">
        <v>414</v>
      </c>
      <c r="B596" s="1">
        <v>2021</v>
      </c>
      <c r="C596" s="3">
        <v>15544.32</v>
      </c>
    </row>
    <row r="597" spans="1:3" x14ac:dyDescent="0.25">
      <c r="A597" s="6" t="s">
        <v>140</v>
      </c>
      <c r="B597" s="1">
        <v>2022</v>
      </c>
      <c r="C597" s="3">
        <v>15000</v>
      </c>
    </row>
    <row r="598" spans="1:3" x14ac:dyDescent="0.25">
      <c r="A598" s="6" t="s">
        <v>415</v>
      </c>
      <c r="B598" s="1">
        <v>2020</v>
      </c>
      <c r="C598" s="3">
        <v>15000</v>
      </c>
    </row>
    <row r="599" spans="1:3" x14ac:dyDescent="0.25">
      <c r="A599" s="6" t="s">
        <v>416</v>
      </c>
      <c r="B599" s="1">
        <v>2021</v>
      </c>
      <c r="C599" s="3">
        <v>15000</v>
      </c>
    </row>
    <row r="600" spans="1:3" x14ac:dyDescent="0.25">
      <c r="A600" s="6" t="s">
        <v>417</v>
      </c>
      <c r="B600" s="1">
        <v>2020</v>
      </c>
      <c r="C600" s="3">
        <v>14935</v>
      </c>
    </row>
    <row r="601" spans="1:3" x14ac:dyDescent="0.25">
      <c r="A601" s="6" t="s">
        <v>418</v>
      </c>
      <c r="B601" s="1">
        <v>2020</v>
      </c>
      <c r="C601" s="3">
        <v>14796.11</v>
      </c>
    </row>
    <row r="602" spans="1:3" x14ac:dyDescent="0.25">
      <c r="A602" s="6" t="s">
        <v>392</v>
      </c>
      <c r="B602" s="1">
        <v>2021</v>
      </c>
      <c r="C602" s="3">
        <v>14767.54</v>
      </c>
    </row>
    <row r="603" spans="1:3" x14ac:dyDescent="0.25">
      <c r="A603" s="6" t="s">
        <v>332</v>
      </c>
      <c r="B603" s="1">
        <v>2020</v>
      </c>
      <c r="C603" s="3">
        <v>14693.18</v>
      </c>
    </row>
    <row r="604" spans="1:3" x14ac:dyDescent="0.25">
      <c r="A604" s="6" t="s">
        <v>419</v>
      </c>
      <c r="B604" s="1">
        <v>2020</v>
      </c>
      <c r="C604" s="3">
        <v>14558.36</v>
      </c>
    </row>
    <row r="605" spans="1:3" x14ac:dyDescent="0.25">
      <c r="A605" s="6" t="s">
        <v>420</v>
      </c>
      <c r="B605" s="1">
        <v>2021</v>
      </c>
      <c r="C605" s="3">
        <v>14543.75</v>
      </c>
    </row>
    <row r="606" spans="1:3" x14ac:dyDescent="0.25">
      <c r="A606" s="6" t="s">
        <v>421</v>
      </c>
      <c r="B606" s="1">
        <v>2021</v>
      </c>
      <c r="C606" s="3">
        <v>14490</v>
      </c>
    </row>
    <row r="607" spans="1:3" x14ac:dyDescent="0.25">
      <c r="A607" s="6" t="s">
        <v>422</v>
      </c>
      <c r="B607" s="1">
        <v>2020</v>
      </c>
      <c r="C607" s="3">
        <v>14126</v>
      </c>
    </row>
    <row r="608" spans="1:3" x14ac:dyDescent="0.25">
      <c r="A608" s="6" t="s">
        <v>423</v>
      </c>
      <c r="B608" s="1">
        <v>2020</v>
      </c>
      <c r="C608" s="3">
        <v>13800</v>
      </c>
    </row>
    <row r="609" spans="1:3" x14ac:dyDescent="0.25">
      <c r="A609" s="6" t="str">
        <f>A608</f>
        <v>DRILLING SYSTEMS (UK) LIMITED</v>
      </c>
      <c r="B609" s="1">
        <v>2021</v>
      </c>
      <c r="C609" s="3">
        <v>13800</v>
      </c>
    </row>
    <row r="610" spans="1:3" x14ac:dyDescent="0.25">
      <c r="A610" s="6" t="s">
        <v>19</v>
      </c>
      <c r="B610" s="1">
        <v>2022</v>
      </c>
      <c r="C610" s="3">
        <v>13787</v>
      </c>
    </row>
    <row r="611" spans="1:3" x14ac:dyDescent="0.25">
      <c r="A611" s="6" t="s">
        <v>424</v>
      </c>
      <c r="B611" s="1">
        <v>2021</v>
      </c>
      <c r="C611" s="3">
        <v>13600</v>
      </c>
    </row>
    <row r="612" spans="1:3" x14ac:dyDescent="0.25">
      <c r="A612" s="6" t="s">
        <v>425</v>
      </c>
      <c r="B612" s="1">
        <v>2021</v>
      </c>
      <c r="C612" s="3">
        <v>13600</v>
      </c>
    </row>
    <row r="613" spans="1:3" x14ac:dyDescent="0.25">
      <c r="A613" s="6" t="s">
        <v>413</v>
      </c>
      <c r="B613" s="1">
        <v>2021</v>
      </c>
      <c r="C613" s="3">
        <v>13475</v>
      </c>
    </row>
    <row r="614" spans="1:3" x14ac:dyDescent="0.25">
      <c r="A614" s="6" t="s">
        <v>426</v>
      </c>
      <c r="B614" s="1">
        <v>2021</v>
      </c>
      <c r="C614" s="3">
        <v>13337.05</v>
      </c>
    </row>
    <row r="615" spans="1:3" x14ac:dyDescent="0.25">
      <c r="A615" s="6" t="s">
        <v>427</v>
      </c>
      <c r="B615" s="1">
        <v>2021</v>
      </c>
      <c r="C615" s="3">
        <v>13297.6</v>
      </c>
    </row>
    <row r="616" spans="1:3" x14ac:dyDescent="0.25">
      <c r="A616" s="6" t="s">
        <v>151</v>
      </c>
      <c r="B616" s="1">
        <v>2021</v>
      </c>
      <c r="C616" s="3">
        <v>13015</v>
      </c>
    </row>
    <row r="617" spans="1:3" x14ac:dyDescent="0.25">
      <c r="A617" s="6" t="s">
        <v>428</v>
      </c>
      <c r="B617" s="1">
        <v>2021</v>
      </c>
      <c r="C617" s="3">
        <v>13000</v>
      </c>
    </row>
    <row r="618" spans="1:3" x14ac:dyDescent="0.25">
      <c r="A618" s="6" t="s">
        <v>429</v>
      </c>
      <c r="B618" s="1">
        <v>2021</v>
      </c>
      <c r="C618" s="3">
        <v>12700</v>
      </c>
    </row>
    <row r="619" spans="1:3" x14ac:dyDescent="0.25">
      <c r="A619" s="6" t="s">
        <v>430</v>
      </c>
      <c r="B619" s="1">
        <v>2020</v>
      </c>
      <c r="C619" s="3">
        <v>12680</v>
      </c>
    </row>
    <row r="620" spans="1:3" x14ac:dyDescent="0.25">
      <c r="A620" s="6" t="s">
        <v>431</v>
      </c>
      <c r="B620" s="1">
        <v>2020</v>
      </c>
      <c r="C620" s="3">
        <v>12667</v>
      </c>
    </row>
    <row r="621" spans="1:3" x14ac:dyDescent="0.25">
      <c r="A621" s="6" t="s">
        <v>432</v>
      </c>
      <c r="B621" s="1">
        <v>2021</v>
      </c>
      <c r="C621" s="3">
        <v>12650</v>
      </c>
    </row>
    <row r="622" spans="1:3" x14ac:dyDescent="0.25">
      <c r="A622" s="6" t="s">
        <v>433</v>
      </c>
      <c r="B622" s="1">
        <v>2021</v>
      </c>
      <c r="C622" s="3">
        <v>12600</v>
      </c>
    </row>
    <row r="623" spans="1:3" x14ac:dyDescent="0.25">
      <c r="A623" s="6" t="s">
        <v>434</v>
      </c>
      <c r="B623" s="1">
        <v>2021</v>
      </c>
      <c r="C623" s="3">
        <v>12495</v>
      </c>
    </row>
    <row r="624" spans="1:3" x14ac:dyDescent="0.25">
      <c r="A624" s="6" t="s">
        <v>435</v>
      </c>
      <c r="B624" s="1">
        <v>2021</v>
      </c>
      <c r="C624" s="3">
        <v>12382</v>
      </c>
    </row>
    <row r="625" spans="1:3" x14ac:dyDescent="0.25">
      <c r="A625" s="6" t="s">
        <v>436</v>
      </c>
      <c r="B625" s="1">
        <v>2021</v>
      </c>
      <c r="C625" s="3">
        <v>12369.5</v>
      </c>
    </row>
    <row r="626" spans="1:3" x14ac:dyDescent="0.25">
      <c r="A626" s="6" t="s">
        <v>437</v>
      </c>
      <c r="B626" s="1">
        <v>2021</v>
      </c>
      <c r="C626" s="3">
        <v>12350</v>
      </c>
    </row>
    <row r="627" spans="1:3" x14ac:dyDescent="0.25">
      <c r="A627" s="6" t="s">
        <v>438</v>
      </c>
      <c r="B627" s="1">
        <v>2021</v>
      </c>
      <c r="C627" s="3">
        <v>12250</v>
      </c>
    </row>
    <row r="628" spans="1:3" x14ac:dyDescent="0.25">
      <c r="A628" s="6" t="s">
        <v>439</v>
      </c>
      <c r="B628" s="1">
        <v>2020</v>
      </c>
      <c r="C628" s="3">
        <v>11970</v>
      </c>
    </row>
    <row r="629" spans="1:3" x14ac:dyDescent="0.25">
      <c r="A629" s="6" t="s">
        <v>391</v>
      </c>
      <c r="B629" s="1">
        <v>2020</v>
      </c>
      <c r="C629" s="3">
        <v>11862.4</v>
      </c>
    </row>
    <row r="630" spans="1:3" x14ac:dyDescent="0.25">
      <c r="A630" s="6" t="s">
        <v>440</v>
      </c>
      <c r="B630" s="1">
        <v>2020</v>
      </c>
      <c r="C630" s="3">
        <v>11850</v>
      </c>
    </row>
    <row r="631" spans="1:3" x14ac:dyDescent="0.25">
      <c r="A631" s="6" t="s">
        <v>441</v>
      </c>
      <c r="B631" s="1">
        <v>2021</v>
      </c>
      <c r="C631" s="3">
        <v>11810</v>
      </c>
    </row>
    <row r="632" spans="1:3" x14ac:dyDescent="0.25">
      <c r="A632" s="6" t="s">
        <v>428</v>
      </c>
      <c r="B632" s="1">
        <v>2020</v>
      </c>
      <c r="C632" s="3">
        <v>11710.36</v>
      </c>
    </row>
    <row r="633" spans="1:3" x14ac:dyDescent="0.25">
      <c r="A633" s="6" t="s">
        <v>442</v>
      </c>
      <c r="B633" s="1">
        <v>2020</v>
      </c>
      <c r="C633" s="3">
        <v>11500</v>
      </c>
    </row>
    <row r="634" spans="1:3" x14ac:dyDescent="0.25">
      <c r="A634" s="6" t="s">
        <v>443</v>
      </c>
      <c r="B634" s="1">
        <v>2021</v>
      </c>
      <c r="C634" s="3">
        <v>11400</v>
      </c>
    </row>
    <row r="635" spans="1:3" x14ac:dyDescent="0.25">
      <c r="A635" s="6" t="s">
        <v>444</v>
      </c>
      <c r="B635" s="1">
        <v>2020</v>
      </c>
      <c r="C635" s="3">
        <v>11375</v>
      </c>
    </row>
    <row r="636" spans="1:3" x14ac:dyDescent="0.25">
      <c r="A636" s="6" t="s">
        <v>445</v>
      </c>
      <c r="B636" s="1">
        <v>2021</v>
      </c>
      <c r="C636" s="3">
        <v>11187</v>
      </c>
    </row>
    <row r="637" spans="1:3" x14ac:dyDescent="0.25">
      <c r="A637" s="6" t="s">
        <v>446</v>
      </c>
      <c r="B637" s="1">
        <v>2020</v>
      </c>
      <c r="C637" s="3">
        <v>11120</v>
      </c>
    </row>
    <row r="638" spans="1:3" x14ac:dyDescent="0.25">
      <c r="A638" s="6" t="s">
        <v>447</v>
      </c>
      <c r="B638" s="1">
        <v>2021</v>
      </c>
      <c r="C638" s="3">
        <v>11100</v>
      </c>
    </row>
    <row r="639" spans="1:3" x14ac:dyDescent="0.25">
      <c r="A639" s="6" t="s">
        <v>448</v>
      </c>
      <c r="B639" s="1">
        <v>2021</v>
      </c>
      <c r="C639" s="3">
        <v>11100</v>
      </c>
    </row>
    <row r="640" spans="1:3" x14ac:dyDescent="0.25">
      <c r="A640" s="6" t="s">
        <v>449</v>
      </c>
      <c r="B640" s="1">
        <v>2020</v>
      </c>
      <c r="C640" s="3">
        <v>11100</v>
      </c>
    </row>
    <row r="641" spans="1:3" x14ac:dyDescent="0.25">
      <c r="A641" s="6" t="s">
        <v>450</v>
      </c>
      <c r="B641" s="1">
        <v>2021</v>
      </c>
      <c r="C641" s="3">
        <v>11007.86</v>
      </c>
    </row>
    <row r="642" spans="1:3" x14ac:dyDescent="0.25">
      <c r="A642" s="6" t="s">
        <v>192</v>
      </c>
      <c r="B642" s="1">
        <v>2021</v>
      </c>
      <c r="C642" s="3">
        <v>11000</v>
      </c>
    </row>
    <row r="643" spans="1:3" x14ac:dyDescent="0.25">
      <c r="A643" s="6" t="s">
        <v>451</v>
      </c>
      <c r="B643" s="1">
        <v>2021</v>
      </c>
      <c r="C643" s="3">
        <v>10950</v>
      </c>
    </row>
    <row r="644" spans="1:3" x14ac:dyDescent="0.25">
      <c r="A644" s="6" t="s">
        <v>452</v>
      </c>
      <c r="B644" s="1">
        <v>2020</v>
      </c>
      <c r="C644" s="3">
        <v>10890.280419999999</v>
      </c>
    </row>
    <row r="645" spans="1:3" x14ac:dyDescent="0.25">
      <c r="A645" s="6" t="s">
        <v>453</v>
      </c>
      <c r="B645" s="1">
        <v>2021</v>
      </c>
      <c r="C645" s="3">
        <v>10797</v>
      </c>
    </row>
    <row r="646" spans="1:3" x14ac:dyDescent="0.25">
      <c r="A646" s="6" t="s">
        <v>454</v>
      </c>
      <c r="B646" s="1">
        <v>2021</v>
      </c>
      <c r="C646" s="3">
        <v>10705</v>
      </c>
    </row>
    <row r="647" spans="1:3" x14ac:dyDescent="0.25">
      <c r="A647" s="6" t="s">
        <v>455</v>
      </c>
      <c r="B647" s="1">
        <v>2021</v>
      </c>
      <c r="C647" s="3">
        <v>10672.22</v>
      </c>
    </row>
    <row r="648" spans="1:3" x14ac:dyDescent="0.25">
      <c r="A648" s="6" t="s">
        <v>456</v>
      </c>
      <c r="B648" s="1">
        <v>2020</v>
      </c>
      <c r="C648" s="3">
        <v>10614</v>
      </c>
    </row>
    <row r="649" spans="1:3" x14ac:dyDescent="0.25">
      <c r="A649" s="6" t="s">
        <v>457</v>
      </c>
      <c r="B649" s="1">
        <v>2020</v>
      </c>
      <c r="C649" s="3">
        <v>10600</v>
      </c>
    </row>
    <row r="650" spans="1:3" x14ac:dyDescent="0.25">
      <c r="A650" s="6" t="s">
        <v>458</v>
      </c>
      <c r="B650" s="1">
        <v>2021</v>
      </c>
      <c r="C650" s="3">
        <v>10500</v>
      </c>
    </row>
    <row r="651" spans="1:3" x14ac:dyDescent="0.25">
      <c r="A651" s="6" t="s">
        <v>435</v>
      </c>
      <c r="B651" s="1">
        <v>2020</v>
      </c>
      <c r="C651" s="3">
        <v>10425.305</v>
      </c>
    </row>
    <row r="652" spans="1:3" x14ac:dyDescent="0.25">
      <c r="A652" s="6" t="s">
        <v>459</v>
      </c>
      <c r="B652" s="1">
        <v>2021</v>
      </c>
      <c r="C652" s="3">
        <v>10408</v>
      </c>
    </row>
    <row r="653" spans="1:3" x14ac:dyDescent="0.25">
      <c r="A653" s="6" t="s">
        <v>460</v>
      </c>
      <c r="B653" s="1">
        <v>2021</v>
      </c>
      <c r="C653" s="3">
        <v>10211</v>
      </c>
    </row>
    <row r="654" spans="1:3" x14ac:dyDescent="0.25">
      <c r="A654" s="6" t="s">
        <v>461</v>
      </c>
      <c r="B654" s="1">
        <v>2021</v>
      </c>
      <c r="C654" s="3">
        <v>10200</v>
      </c>
    </row>
    <row r="655" spans="1:3" x14ac:dyDescent="0.25">
      <c r="A655" s="6" t="s">
        <v>424</v>
      </c>
      <c r="B655" s="1">
        <v>2020</v>
      </c>
      <c r="C655" s="3">
        <v>10150</v>
      </c>
    </row>
    <row r="656" spans="1:3" x14ac:dyDescent="0.25">
      <c r="A656" s="6" t="s">
        <v>462</v>
      </c>
      <c r="B656" s="1">
        <v>2021</v>
      </c>
      <c r="C656" s="3">
        <v>10150</v>
      </c>
    </row>
    <row r="657" spans="1:3" x14ac:dyDescent="0.25">
      <c r="A657" s="6" t="s">
        <v>463</v>
      </c>
      <c r="B657" s="1">
        <v>2022</v>
      </c>
      <c r="C657" s="3">
        <v>10070</v>
      </c>
    </row>
    <row r="658" spans="1:3" x14ac:dyDescent="0.25">
      <c r="A658" s="6" t="s">
        <v>378</v>
      </c>
      <c r="B658" s="1">
        <v>2021</v>
      </c>
      <c r="C658" s="3">
        <v>10000</v>
      </c>
    </row>
    <row r="659" spans="1:3" x14ac:dyDescent="0.25">
      <c r="A659" s="6" t="s">
        <v>464</v>
      </c>
      <c r="B659" s="1">
        <v>2021</v>
      </c>
      <c r="C659" s="3">
        <v>10000</v>
      </c>
    </row>
    <row r="660" spans="1:3" x14ac:dyDescent="0.25">
      <c r="A660" s="6" t="s">
        <v>465</v>
      </c>
      <c r="B660" s="1">
        <v>2020</v>
      </c>
      <c r="C660" s="3">
        <v>9975</v>
      </c>
    </row>
    <row r="661" spans="1:3" x14ac:dyDescent="0.25">
      <c r="A661" s="6" t="s">
        <v>422</v>
      </c>
      <c r="B661" s="1">
        <v>2021</v>
      </c>
      <c r="C661" s="3">
        <v>9960</v>
      </c>
    </row>
    <row r="662" spans="1:3" x14ac:dyDescent="0.25">
      <c r="A662" s="6" t="s">
        <v>466</v>
      </c>
      <c r="B662" s="1">
        <v>2021</v>
      </c>
      <c r="C662" s="3">
        <v>9873.85</v>
      </c>
    </row>
    <row r="663" spans="1:3" x14ac:dyDescent="0.25">
      <c r="A663" s="6" t="s">
        <v>467</v>
      </c>
      <c r="B663" s="1">
        <v>2020</v>
      </c>
      <c r="C663" s="3">
        <v>9828</v>
      </c>
    </row>
    <row r="664" spans="1:3" x14ac:dyDescent="0.25">
      <c r="A664" s="6" t="s">
        <v>94</v>
      </c>
      <c r="B664" s="1">
        <v>2021</v>
      </c>
      <c r="C664" s="3">
        <v>9685</v>
      </c>
    </row>
    <row r="665" spans="1:3" x14ac:dyDescent="0.25">
      <c r="A665" s="6" t="s">
        <v>468</v>
      </c>
      <c r="B665" s="1">
        <v>2021</v>
      </c>
      <c r="C665" s="3">
        <v>9679.5507600000001</v>
      </c>
    </row>
    <row r="666" spans="1:3" x14ac:dyDescent="0.25">
      <c r="A666" s="6" t="s">
        <v>469</v>
      </c>
      <c r="B666" s="1">
        <v>2020</v>
      </c>
      <c r="C666" s="3">
        <v>9658.68</v>
      </c>
    </row>
    <row r="667" spans="1:3" x14ac:dyDescent="0.25">
      <c r="A667" s="6" t="s">
        <v>237</v>
      </c>
      <c r="B667" s="1">
        <v>2021</v>
      </c>
      <c r="C667" s="3">
        <v>9652</v>
      </c>
    </row>
    <row r="668" spans="1:3" x14ac:dyDescent="0.25">
      <c r="A668" s="6" t="s">
        <v>470</v>
      </c>
      <c r="B668" s="1">
        <v>2021</v>
      </c>
      <c r="C668" s="3">
        <v>9645</v>
      </c>
    </row>
    <row r="669" spans="1:3" x14ac:dyDescent="0.25">
      <c r="A669" s="6" t="s">
        <v>401</v>
      </c>
      <c r="B669" s="1">
        <v>2020</v>
      </c>
      <c r="C669" s="3">
        <v>9633</v>
      </c>
    </row>
    <row r="670" spans="1:3" x14ac:dyDescent="0.25">
      <c r="A670" s="6" t="s">
        <v>345</v>
      </c>
      <c r="B670" s="1">
        <v>2021</v>
      </c>
      <c r="C670" s="3">
        <v>9563</v>
      </c>
    </row>
    <row r="671" spans="1:3" x14ac:dyDescent="0.25">
      <c r="A671" s="6" t="s">
        <v>471</v>
      </c>
      <c r="B671" s="1">
        <v>2021</v>
      </c>
      <c r="C671" s="3">
        <v>9535.44</v>
      </c>
    </row>
    <row r="672" spans="1:3" x14ac:dyDescent="0.25">
      <c r="A672" s="6" t="s">
        <v>454</v>
      </c>
      <c r="B672" s="1">
        <v>2020</v>
      </c>
      <c r="C672" s="3">
        <v>9526</v>
      </c>
    </row>
    <row r="673" spans="1:3" x14ac:dyDescent="0.25">
      <c r="A673" s="6" t="s">
        <v>472</v>
      </c>
      <c r="B673" s="1">
        <v>2020</v>
      </c>
      <c r="C673" s="3">
        <v>9523.81</v>
      </c>
    </row>
    <row r="674" spans="1:3" x14ac:dyDescent="0.25">
      <c r="A674" s="6" t="s">
        <v>473</v>
      </c>
      <c r="B674" s="1">
        <v>2021</v>
      </c>
      <c r="C674" s="3">
        <v>9435</v>
      </c>
    </row>
    <row r="675" spans="1:3" x14ac:dyDescent="0.25">
      <c r="A675" s="6" t="s">
        <v>376</v>
      </c>
      <c r="B675" s="1">
        <v>2021</v>
      </c>
      <c r="C675" s="3">
        <v>9399</v>
      </c>
    </row>
    <row r="676" spans="1:3" x14ac:dyDescent="0.25">
      <c r="A676" s="6" t="s">
        <v>474</v>
      </c>
      <c r="B676" s="1">
        <v>2021</v>
      </c>
      <c r="C676" s="3">
        <v>9398.4901800000007</v>
      </c>
    </row>
    <row r="677" spans="1:3" x14ac:dyDescent="0.25">
      <c r="A677" s="6" t="s">
        <v>475</v>
      </c>
      <c r="B677" s="1">
        <v>2021</v>
      </c>
      <c r="C677" s="3">
        <v>9187.5</v>
      </c>
    </row>
    <row r="678" spans="1:3" x14ac:dyDescent="0.25">
      <c r="A678" s="6" t="s">
        <v>152</v>
      </c>
      <c r="B678" s="1">
        <v>2021</v>
      </c>
      <c r="C678" s="3">
        <v>9120</v>
      </c>
    </row>
    <row r="679" spans="1:3" x14ac:dyDescent="0.25">
      <c r="A679" s="6" t="s">
        <v>476</v>
      </c>
      <c r="B679" s="1">
        <v>2020</v>
      </c>
      <c r="C679" s="3">
        <v>9000</v>
      </c>
    </row>
    <row r="680" spans="1:3" x14ac:dyDescent="0.25">
      <c r="A680" s="6" t="s">
        <v>477</v>
      </c>
      <c r="B680" s="1">
        <v>2021</v>
      </c>
      <c r="C680" s="3">
        <v>8942</v>
      </c>
    </row>
    <row r="681" spans="1:3" x14ac:dyDescent="0.25">
      <c r="A681" s="6" t="s">
        <v>478</v>
      </c>
      <c r="B681" s="1">
        <v>2021</v>
      </c>
      <c r="C681" s="3">
        <v>8887</v>
      </c>
    </row>
    <row r="682" spans="1:3" x14ac:dyDescent="0.25">
      <c r="A682" s="6" t="s">
        <v>479</v>
      </c>
      <c r="B682" s="1">
        <v>2020</v>
      </c>
      <c r="C682" s="3">
        <v>8679</v>
      </c>
    </row>
    <row r="683" spans="1:3" x14ac:dyDescent="0.25">
      <c r="A683" s="6" t="s">
        <v>480</v>
      </c>
      <c r="B683" s="1">
        <v>2022</v>
      </c>
      <c r="C683" s="3">
        <v>8639.4</v>
      </c>
    </row>
    <row r="684" spans="1:3" x14ac:dyDescent="0.25">
      <c r="A684" s="6" t="s">
        <v>481</v>
      </c>
      <c r="B684" s="1">
        <v>2022</v>
      </c>
      <c r="C684" s="3">
        <v>8600</v>
      </c>
    </row>
    <row r="685" spans="1:3" x14ac:dyDescent="0.25">
      <c r="A685" s="6" t="s">
        <v>482</v>
      </c>
      <c r="B685" s="1">
        <v>2021</v>
      </c>
      <c r="C685" s="3">
        <v>8550</v>
      </c>
    </row>
    <row r="686" spans="1:3" x14ac:dyDescent="0.25">
      <c r="A686" s="6" t="s">
        <v>483</v>
      </c>
      <c r="B686" s="1">
        <v>2020</v>
      </c>
      <c r="C686" s="3">
        <v>8404</v>
      </c>
    </row>
    <row r="687" spans="1:3" x14ac:dyDescent="0.25">
      <c r="A687" s="6" t="s">
        <v>269</v>
      </c>
      <c r="B687" s="1">
        <v>2021</v>
      </c>
      <c r="C687" s="3">
        <v>8360</v>
      </c>
    </row>
    <row r="688" spans="1:3" x14ac:dyDescent="0.25">
      <c r="A688" s="6" t="s">
        <v>484</v>
      </c>
      <c r="B688" s="1">
        <v>2020</v>
      </c>
      <c r="C688" s="3">
        <v>8322.7999999999993</v>
      </c>
    </row>
    <row r="689" spans="1:3" x14ac:dyDescent="0.25">
      <c r="A689" s="6" t="s">
        <v>485</v>
      </c>
      <c r="B689" s="1">
        <v>2020</v>
      </c>
      <c r="C689" s="3">
        <v>8200</v>
      </c>
    </row>
    <row r="690" spans="1:3" x14ac:dyDescent="0.25">
      <c r="A690" s="6" t="s">
        <v>101</v>
      </c>
      <c r="B690" s="1">
        <v>2022</v>
      </c>
      <c r="C690" s="3">
        <v>8175</v>
      </c>
    </row>
    <row r="691" spans="1:3" x14ac:dyDescent="0.25">
      <c r="A691" s="6" t="s">
        <v>486</v>
      </c>
      <c r="B691" s="1">
        <v>2020</v>
      </c>
      <c r="C691" s="3">
        <v>7927.34</v>
      </c>
    </row>
    <row r="692" spans="1:3" x14ac:dyDescent="0.25">
      <c r="A692" s="6" t="s">
        <v>487</v>
      </c>
      <c r="B692" s="1">
        <v>2021</v>
      </c>
      <c r="C692" s="3">
        <v>7925</v>
      </c>
    </row>
    <row r="693" spans="1:3" x14ac:dyDescent="0.25">
      <c r="A693" s="6" t="s">
        <v>488</v>
      </c>
      <c r="B693" s="1">
        <v>2020</v>
      </c>
      <c r="C693" s="3">
        <v>7650</v>
      </c>
    </row>
    <row r="694" spans="1:3" x14ac:dyDescent="0.25">
      <c r="A694" s="6" t="s">
        <v>489</v>
      </c>
      <c r="B694" s="1">
        <v>2020</v>
      </c>
      <c r="C694" s="3">
        <v>7636.82</v>
      </c>
    </row>
    <row r="695" spans="1:3" x14ac:dyDescent="0.25">
      <c r="A695" s="6" t="s">
        <v>232</v>
      </c>
      <c r="B695" s="1">
        <v>2022</v>
      </c>
      <c r="C695" s="3">
        <v>7623</v>
      </c>
    </row>
    <row r="696" spans="1:3" x14ac:dyDescent="0.25">
      <c r="A696" s="6" t="s">
        <v>490</v>
      </c>
      <c r="B696" s="1">
        <v>2021</v>
      </c>
      <c r="C696" s="3">
        <v>7512.86</v>
      </c>
    </row>
    <row r="697" spans="1:3" x14ac:dyDescent="0.25">
      <c r="A697" s="6" t="s">
        <v>262</v>
      </c>
      <c r="B697" s="1">
        <v>2020</v>
      </c>
      <c r="C697" s="3">
        <v>7500</v>
      </c>
    </row>
    <row r="698" spans="1:3" x14ac:dyDescent="0.25">
      <c r="A698" s="6" t="s">
        <v>420</v>
      </c>
      <c r="B698" s="1">
        <v>2020</v>
      </c>
      <c r="C698" s="3">
        <v>7500</v>
      </c>
    </row>
    <row r="699" spans="1:3" x14ac:dyDescent="0.25">
      <c r="A699" s="6" t="s">
        <v>491</v>
      </c>
      <c r="B699" s="1">
        <v>2020</v>
      </c>
      <c r="C699" s="3">
        <v>7500</v>
      </c>
    </row>
    <row r="700" spans="1:3" x14ac:dyDescent="0.25">
      <c r="A700" s="6" t="s">
        <v>492</v>
      </c>
      <c r="B700" s="1">
        <v>2020</v>
      </c>
      <c r="C700" s="3">
        <v>7467</v>
      </c>
    </row>
    <row r="701" spans="1:3" x14ac:dyDescent="0.25">
      <c r="A701" s="6" t="s">
        <v>209</v>
      </c>
      <c r="B701" s="1">
        <v>2020</v>
      </c>
      <c r="C701" s="3">
        <v>7450</v>
      </c>
    </row>
    <row r="702" spans="1:3" x14ac:dyDescent="0.25">
      <c r="A702" s="6" t="s">
        <v>366</v>
      </c>
      <c r="B702" s="1">
        <v>2021</v>
      </c>
      <c r="C702" s="3">
        <v>7392</v>
      </c>
    </row>
    <row r="703" spans="1:3" x14ac:dyDescent="0.25">
      <c r="A703" s="6" t="s">
        <v>97</v>
      </c>
      <c r="B703" s="1">
        <v>2022</v>
      </c>
      <c r="C703" s="3">
        <v>7375</v>
      </c>
    </row>
    <row r="704" spans="1:3" x14ac:dyDescent="0.25">
      <c r="A704" s="6" t="s">
        <v>493</v>
      </c>
      <c r="B704" s="1">
        <v>2021</v>
      </c>
      <c r="C704" s="3">
        <v>7372.5</v>
      </c>
    </row>
    <row r="705" spans="1:3" x14ac:dyDescent="0.25">
      <c r="A705" s="6" t="s">
        <v>494</v>
      </c>
      <c r="B705" s="1">
        <v>2021</v>
      </c>
      <c r="C705" s="3">
        <v>7235</v>
      </c>
    </row>
    <row r="706" spans="1:3" x14ac:dyDescent="0.25">
      <c r="A706" s="6" t="s">
        <v>495</v>
      </c>
      <c r="B706" s="1">
        <v>2020</v>
      </c>
      <c r="C706" s="3">
        <v>7233.5</v>
      </c>
    </row>
    <row r="707" spans="1:3" x14ac:dyDescent="0.25">
      <c r="A707" s="6" t="s">
        <v>496</v>
      </c>
      <c r="B707" s="1">
        <v>2021</v>
      </c>
      <c r="C707" s="3">
        <v>7170</v>
      </c>
    </row>
    <row r="708" spans="1:3" x14ac:dyDescent="0.25">
      <c r="A708" s="6" t="s">
        <v>497</v>
      </c>
      <c r="B708" s="1">
        <v>2020</v>
      </c>
      <c r="C708" s="3">
        <v>7100</v>
      </c>
    </row>
    <row r="709" spans="1:3" x14ac:dyDescent="0.25">
      <c r="A709" s="6" t="s">
        <v>498</v>
      </c>
      <c r="B709" s="1">
        <v>2021</v>
      </c>
      <c r="C709" s="3">
        <v>7030</v>
      </c>
    </row>
    <row r="710" spans="1:3" x14ac:dyDescent="0.25">
      <c r="A710" s="6" t="s">
        <v>499</v>
      </c>
      <c r="B710" s="1">
        <v>2020</v>
      </c>
      <c r="C710" s="3">
        <v>7000</v>
      </c>
    </row>
    <row r="711" spans="1:3" x14ac:dyDescent="0.25">
      <c r="A711" s="6" t="s">
        <v>500</v>
      </c>
      <c r="B711" s="1">
        <v>2021</v>
      </c>
      <c r="C711" s="3">
        <v>7000</v>
      </c>
    </row>
    <row r="712" spans="1:3" x14ac:dyDescent="0.25">
      <c r="A712" s="6" t="s">
        <v>501</v>
      </c>
      <c r="B712" s="1">
        <v>2021</v>
      </c>
      <c r="C712" s="3">
        <v>7000</v>
      </c>
    </row>
    <row r="713" spans="1:3" x14ac:dyDescent="0.25">
      <c r="A713" s="6" t="s">
        <v>502</v>
      </c>
      <c r="B713" s="1">
        <v>2021</v>
      </c>
      <c r="C713" s="3">
        <v>6858</v>
      </c>
    </row>
    <row r="714" spans="1:3" x14ac:dyDescent="0.25">
      <c r="A714" s="6" t="s">
        <v>503</v>
      </c>
      <c r="B714" s="1">
        <v>2021</v>
      </c>
      <c r="C714" s="3">
        <v>6858</v>
      </c>
    </row>
    <row r="715" spans="1:3" x14ac:dyDescent="0.25">
      <c r="A715" s="6" t="s">
        <v>421</v>
      </c>
      <c r="B715" s="1">
        <v>2020</v>
      </c>
      <c r="C715" s="3">
        <v>6830</v>
      </c>
    </row>
    <row r="716" spans="1:3" x14ac:dyDescent="0.25">
      <c r="A716" s="6" t="s">
        <v>504</v>
      </c>
      <c r="B716" s="1">
        <v>2020</v>
      </c>
      <c r="C716" s="3">
        <v>6829.8600000000006</v>
      </c>
    </row>
    <row r="717" spans="1:3" x14ac:dyDescent="0.25">
      <c r="A717" s="6" t="s">
        <v>283</v>
      </c>
      <c r="B717" s="1">
        <v>2021</v>
      </c>
      <c r="C717" s="3">
        <v>6690</v>
      </c>
    </row>
    <row r="718" spans="1:3" x14ac:dyDescent="0.25">
      <c r="A718" s="6" t="s">
        <v>505</v>
      </c>
      <c r="B718" s="1">
        <v>2020</v>
      </c>
      <c r="C718" s="3">
        <v>6600</v>
      </c>
    </row>
    <row r="719" spans="1:3" x14ac:dyDescent="0.25">
      <c r="A719" s="6" t="s">
        <v>506</v>
      </c>
      <c r="B719" s="1">
        <v>2020</v>
      </c>
      <c r="C719" s="3">
        <v>6575</v>
      </c>
    </row>
    <row r="720" spans="1:3" x14ac:dyDescent="0.25">
      <c r="A720" s="6" t="s">
        <v>507</v>
      </c>
      <c r="B720" s="1">
        <v>2021</v>
      </c>
      <c r="C720" s="3">
        <v>6552</v>
      </c>
    </row>
    <row r="721" spans="1:3" x14ac:dyDescent="0.25">
      <c r="A721" s="6" t="s">
        <v>194</v>
      </c>
      <c r="B721" s="1">
        <v>2021</v>
      </c>
      <c r="C721" s="3">
        <v>6541</v>
      </c>
    </row>
    <row r="722" spans="1:3" x14ac:dyDescent="0.25">
      <c r="A722" s="6" t="s">
        <v>508</v>
      </c>
      <c r="B722" s="1">
        <v>2020</v>
      </c>
      <c r="C722" s="3">
        <v>6428.58</v>
      </c>
    </row>
    <row r="723" spans="1:3" x14ac:dyDescent="0.25">
      <c r="A723" s="6" t="s">
        <v>509</v>
      </c>
      <c r="B723" s="1">
        <v>2020</v>
      </c>
      <c r="C723" s="3">
        <v>6390.55</v>
      </c>
    </row>
    <row r="724" spans="1:3" x14ac:dyDescent="0.25">
      <c r="A724" s="6" t="s">
        <v>430</v>
      </c>
      <c r="B724" s="1">
        <v>2021</v>
      </c>
      <c r="C724" s="3">
        <v>6360.9</v>
      </c>
    </row>
    <row r="725" spans="1:3" x14ac:dyDescent="0.25">
      <c r="A725" s="6" t="s">
        <v>510</v>
      </c>
      <c r="B725" s="1">
        <v>2020</v>
      </c>
      <c r="C725" s="3">
        <v>6350</v>
      </c>
    </row>
    <row r="726" spans="1:3" x14ac:dyDescent="0.25">
      <c r="A726" s="6" t="s">
        <v>511</v>
      </c>
      <c r="B726" s="1">
        <v>2021</v>
      </c>
      <c r="C726" s="3">
        <v>6330</v>
      </c>
    </row>
    <row r="727" spans="1:3" x14ac:dyDescent="0.25">
      <c r="A727" s="6" t="s">
        <v>512</v>
      </c>
      <c r="B727" s="1">
        <v>2020</v>
      </c>
      <c r="C727" s="3">
        <v>6292.47</v>
      </c>
    </row>
    <row r="728" spans="1:3" x14ac:dyDescent="0.25">
      <c r="A728" s="6" t="s">
        <v>513</v>
      </c>
      <c r="B728" s="1">
        <v>2020</v>
      </c>
      <c r="C728" s="3">
        <v>6212</v>
      </c>
    </row>
    <row r="729" spans="1:3" x14ac:dyDescent="0.25">
      <c r="A729" s="6" t="s">
        <v>514</v>
      </c>
      <c r="B729" s="1">
        <v>2020</v>
      </c>
      <c r="C729" s="3">
        <v>6180</v>
      </c>
    </row>
    <row r="730" spans="1:3" x14ac:dyDescent="0.25">
      <c r="A730" s="6" t="s">
        <v>515</v>
      </c>
      <c r="B730" s="1">
        <v>2020</v>
      </c>
      <c r="C730" s="3">
        <v>6155</v>
      </c>
    </row>
    <row r="731" spans="1:3" x14ac:dyDescent="0.25">
      <c r="A731" s="6" t="s">
        <v>438</v>
      </c>
      <c r="B731" s="1">
        <v>2020</v>
      </c>
      <c r="C731" s="3">
        <v>6125</v>
      </c>
    </row>
    <row r="732" spans="1:3" x14ac:dyDescent="0.25">
      <c r="A732" s="6" t="s">
        <v>516</v>
      </c>
      <c r="B732" s="1">
        <v>2021</v>
      </c>
      <c r="C732" s="3">
        <v>6103.3600000000006</v>
      </c>
    </row>
    <row r="733" spans="1:3" x14ac:dyDescent="0.25">
      <c r="A733" s="6" t="s">
        <v>517</v>
      </c>
      <c r="B733" s="1">
        <v>2020</v>
      </c>
      <c r="C733" s="3">
        <v>6100</v>
      </c>
    </row>
    <row r="734" spans="1:3" x14ac:dyDescent="0.25">
      <c r="A734" s="6" t="s">
        <v>518</v>
      </c>
      <c r="B734" s="1">
        <v>2021</v>
      </c>
      <c r="C734" s="3">
        <v>6093</v>
      </c>
    </row>
    <row r="735" spans="1:3" x14ac:dyDescent="0.25">
      <c r="A735" s="6" t="s">
        <v>519</v>
      </c>
      <c r="B735" s="1">
        <v>2021</v>
      </c>
      <c r="C735" s="3">
        <v>6090</v>
      </c>
    </row>
    <row r="736" spans="1:3" x14ac:dyDescent="0.25">
      <c r="A736" s="6" t="s">
        <v>520</v>
      </c>
      <c r="B736" s="1">
        <v>2021</v>
      </c>
      <c r="C736" s="3">
        <v>6090</v>
      </c>
    </row>
    <row r="737" spans="1:3" x14ac:dyDescent="0.25">
      <c r="A737" s="6" t="s">
        <v>521</v>
      </c>
      <c r="B737" s="1">
        <v>2020</v>
      </c>
      <c r="C737" s="3">
        <v>6040</v>
      </c>
    </row>
    <row r="738" spans="1:3" x14ac:dyDescent="0.25">
      <c r="A738" s="6" t="s">
        <v>522</v>
      </c>
      <c r="B738" s="1">
        <v>2021</v>
      </c>
      <c r="C738" s="3">
        <v>6000</v>
      </c>
    </row>
    <row r="739" spans="1:3" x14ac:dyDescent="0.25">
      <c r="A739" s="6" t="str">
        <f>A738</f>
        <v>LONESTAR TECHNICAL &amp; INDUSTRIAL SERVICES L.L.C.</v>
      </c>
      <c r="B739" s="1">
        <v>2020</v>
      </c>
      <c r="C739" s="3">
        <v>6000</v>
      </c>
    </row>
    <row r="740" spans="1:3" x14ac:dyDescent="0.25">
      <c r="A740" s="6" t="s">
        <v>523</v>
      </c>
      <c r="B740" s="1">
        <v>2020</v>
      </c>
      <c r="C740" s="3">
        <v>5950</v>
      </c>
    </row>
    <row r="741" spans="1:3" x14ac:dyDescent="0.25">
      <c r="A741" s="6" t="s">
        <v>524</v>
      </c>
      <c r="B741" s="1">
        <v>2020</v>
      </c>
      <c r="C741" s="3">
        <v>5940.32</v>
      </c>
    </row>
    <row r="742" spans="1:3" x14ac:dyDescent="0.25">
      <c r="A742" s="6" t="s">
        <v>525</v>
      </c>
      <c r="B742" s="1">
        <v>2020</v>
      </c>
      <c r="C742" s="3">
        <v>5927</v>
      </c>
    </row>
    <row r="743" spans="1:3" x14ac:dyDescent="0.25">
      <c r="A743" s="6" t="s">
        <v>526</v>
      </c>
      <c r="B743" s="1">
        <v>2021</v>
      </c>
      <c r="C743" s="3">
        <v>5917</v>
      </c>
    </row>
    <row r="744" spans="1:3" x14ac:dyDescent="0.25">
      <c r="A744" s="6" t="s">
        <v>132</v>
      </c>
      <c r="B744" s="1">
        <v>2020</v>
      </c>
      <c r="C744" s="3">
        <v>5873.3600000000006</v>
      </c>
    </row>
    <row r="745" spans="1:3" x14ac:dyDescent="0.25">
      <c r="A745" s="6" t="s">
        <v>497</v>
      </c>
      <c r="B745" s="1">
        <v>2021</v>
      </c>
      <c r="C745" s="3">
        <v>5800</v>
      </c>
    </row>
    <row r="746" spans="1:3" x14ac:dyDescent="0.25">
      <c r="A746" s="6" t="s">
        <v>527</v>
      </c>
      <c r="B746" s="1">
        <v>2020</v>
      </c>
      <c r="C746" s="3">
        <v>5750</v>
      </c>
    </row>
    <row r="747" spans="1:3" x14ac:dyDescent="0.25">
      <c r="A747" s="6" t="s">
        <v>528</v>
      </c>
      <c r="B747" s="1">
        <v>2020</v>
      </c>
      <c r="C747" s="3">
        <v>5735</v>
      </c>
    </row>
    <row r="748" spans="1:3" x14ac:dyDescent="0.25">
      <c r="A748" s="6" t="s">
        <v>529</v>
      </c>
      <c r="B748" s="1">
        <v>2021</v>
      </c>
      <c r="C748" s="3">
        <v>5581</v>
      </c>
    </row>
    <row r="749" spans="1:3" x14ac:dyDescent="0.25">
      <c r="A749" s="6" t="s">
        <v>530</v>
      </c>
      <c r="B749" s="1">
        <v>2021</v>
      </c>
      <c r="C749" s="3">
        <v>5520</v>
      </c>
    </row>
    <row r="750" spans="1:3" x14ac:dyDescent="0.25">
      <c r="A750" s="6" t="s">
        <v>531</v>
      </c>
      <c r="B750" s="1">
        <v>2021</v>
      </c>
      <c r="C750" s="3">
        <v>5505</v>
      </c>
    </row>
    <row r="751" spans="1:3" x14ac:dyDescent="0.25">
      <c r="A751" s="6" t="s">
        <v>399</v>
      </c>
      <c r="B751" s="1">
        <v>2021</v>
      </c>
      <c r="C751" s="3">
        <v>5498.7</v>
      </c>
    </row>
    <row r="752" spans="1:3" x14ac:dyDescent="0.25">
      <c r="A752" s="6" t="s">
        <v>532</v>
      </c>
      <c r="B752" s="1">
        <v>2020</v>
      </c>
      <c r="C752" s="3">
        <v>5468</v>
      </c>
    </row>
    <row r="753" spans="1:3" x14ac:dyDescent="0.25">
      <c r="A753" s="6" t="s">
        <v>530</v>
      </c>
      <c r="B753" s="1">
        <v>2020</v>
      </c>
      <c r="C753" s="3">
        <v>5410</v>
      </c>
    </row>
    <row r="754" spans="1:3" x14ac:dyDescent="0.25">
      <c r="A754" s="6" t="s">
        <v>533</v>
      </c>
      <c r="B754" s="1">
        <v>2020</v>
      </c>
      <c r="C754" s="3">
        <v>5325</v>
      </c>
    </row>
    <row r="755" spans="1:3" x14ac:dyDescent="0.25">
      <c r="A755" s="6" t="s">
        <v>534</v>
      </c>
      <c r="B755" s="1">
        <v>2021</v>
      </c>
      <c r="C755" s="3">
        <v>5286.45</v>
      </c>
    </row>
    <row r="756" spans="1:3" x14ac:dyDescent="0.25">
      <c r="A756" s="6" t="s">
        <v>535</v>
      </c>
      <c r="B756" s="1">
        <v>2020</v>
      </c>
      <c r="C756" s="3">
        <v>5270.8</v>
      </c>
    </row>
    <row r="757" spans="1:3" x14ac:dyDescent="0.25">
      <c r="A757" s="6" t="s">
        <v>174</v>
      </c>
      <c r="B757" s="1">
        <v>2020</v>
      </c>
      <c r="C757" s="3">
        <v>5265</v>
      </c>
    </row>
    <row r="758" spans="1:3" x14ac:dyDescent="0.25">
      <c r="A758" s="6" t="s">
        <v>536</v>
      </c>
      <c r="B758" s="1">
        <v>2021</v>
      </c>
      <c r="C758" s="3">
        <v>5200</v>
      </c>
    </row>
    <row r="759" spans="1:3" x14ac:dyDescent="0.25">
      <c r="A759" s="6" t="s">
        <v>537</v>
      </c>
      <c r="B759" s="1">
        <v>2021</v>
      </c>
      <c r="C759" s="3">
        <v>5145.78</v>
      </c>
    </row>
    <row r="760" spans="1:3" x14ac:dyDescent="0.25">
      <c r="A760" s="6" t="s">
        <v>538</v>
      </c>
      <c r="B760" s="1">
        <v>2021</v>
      </c>
      <c r="C760" s="3">
        <v>5075</v>
      </c>
    </row>
    <row r="761" spans="1:3" x14ac:dyDescent="0.25">
      <c r="A761" s="6" t="s">
        <v>539</v>
      </c>
      <c r="B761" s="1">
        <v>2020</v>
      </c>
      <c r="C761" s="3">
        <v>5000</v>
      </c>
    </row>
    <row r="762" spans="1:3" x14ac:dyDescent="0.25">
      <c r="A762" s="6" t="s">
        <v>491</v>
      </c>
      <c r="B762" s="1">
        <v>2021</v>
      </c>
      <c r="C762" s="3">
        <v>5000</v>
      </c>
    </row>
    <row r="763" spans="1:3" x14ac:dyDescent="0.25">
      <c r="A763" s="6" t="s">
        <v>540</v>
      </c>
      <c r="B763" s="1">
        <v>2021</v>
      </c>
      <c r="C763" s="3">
        <v>5000</v>
      </c>
    </row>
    <row r="764" spans="1:3" x14ac:dyDescent="0.25">
      <c r="A764" s="6" t="s">
        <v>541</v>
      </c>
      <c r="B764" s="1">
        <v>2020</v>
      </c>
      <c r="C764" s="3">
        <v>5000</v>
      </c>
    </row>
    <row r="765" spans="1:3" x14ac:dyDescent="0.25">
      <c r="A765" s="6" t="s">
        <v>542</v>
      </c>
      <c r="B765" s="1">
        <v>2020</v>
      </c>
      <c r="C765" s="3">
        <v>4957.8</v>
      </c>
    </row>
    <row r="766" spans="1:3" x14ac:dyDescent="0.25">
      <c r="A766" s="6" t="s">
        <v>543</v>
      </c>
      <c r="B766" s="1">
        <v>2021</v>
      </c>
      <c r="C766" s="3">
        <v>4900</v>
      </c>
    </row>
    <row r="767" spans="1:3" x14ac:dyDescent="0.25">
      <c r="A767" s="6" t="s">
        <v>544</v>
      </c>
      <c r="B767" s="1">
        <v>2020</v>
      </c>
      <c r="C767" s="3">
        <v>4856.7</v>
      </c>
    </row>
    <row r="768" spans="1:3" x14ac:dyDescent="0.25">
      <c r="A768" s="6" t="s">
        <v>103</v>
      </c>
      <c r="B768" s="1">
        <v>2020</v>
      </c>
      <c r="C768" s="3">
        <v>4750</v>
      </c>
    </row>
    <row r="769" spans="1:3" x14ac:dyDescent="0.25">
      <c r="A769" s="6" t="s">
        <v>486</v>
      </c>
      <c r="B769" s="1">
        <v>2021</v>
      </c>
      <c r="C769" s="3">
        <v>4696.7299999999996</v>
      </c>
    </row>
    <row r="770" spans="1:3" x14ac:dyDescent="0.25">
      <c r="A770" s="6" t="s">
        <v>545</v>
      </c>
      <c r="B770" s="1">
        <v>2022</v>
      </c>
      <c r="C770" s="3">
        <v>4675.5</v>
      </c>
    </row>
    <row r="771" spans="1:3" x14ac:dyDescent="0.25">
      <c r="A771" s="6" t="s">
        <v>546</v>
      </c>
      <c r="B771" s="1">
        <v>2021</v>
      </c>
      <c r="C771" s="3">
        <v>4674.5</v>
      </c>
    </row>
    <row r="772" spans="1:3" x14ac:dyDescent="0.25">
      <c r="A772" s="6" t="s">
        <v>547</v>
      </c>
      <c r="B772" s="1">
        <v>2020</v>
      </c>
      <c r="C772" s="3">
        <v>4670</v>
      </c>
    </row>
    <row r="773" spans="1:3" x14ac:dyDescent="0.25">
      <c r="A773" s="6" t="s">
        <v>548</v>
      </c>
      <c r="B773" s="1">
        <v>2021</v>
      </c>
      <c r="C773" s="3">
        <v>4619</v>
      </c>
    </row>
    <row r="774" spans="1:3" x14ac:dyDescent="0.25">
      <c r="A774" s="6" t="s">
        <v>549</v>
      </c>
      <c r="B774" s="1">
        <v>2021</v>
      </c>
      <c r="C774" s="3">
        <v>4619</v>
      </c>
    </row>
    <row r="775" spans="1:3" x14ac:dyDescent="0.25">
      <c r="A775" s="6" t="s">
        <v>550</v>
      </c>
      <c r="B775" s="1">
        <v>2020</v>
      </c>
      <c r="C775" s="3">
        <v>4592.83</v>
      </c>
    </row>
    <row r="776" spans="1:3" x14ac:dyDescent="0.25">
      <c r="A776" s="6" t="s">
        <v>551</v>
      </c>
      <c r="B776" s="1">
        <v>2020</v>
      </c>
      <c r="C776" s="3">
        <v>4509.66</v>
      </c>
    </row>
    <row r="777" spans="1:3" x14ac:dyDescent="0.25">
      <c r="A777" s="6" t="s">
        <v>552</v>
      </c>
      <c r="B777" s="1">
        <v>2020</v>
      </c>
      <c r="C777" s="3">
        <v>4500</v>
      </c>
    </row>
    <row r="778" spans="1:3" x14ac:dyDescent="0.25">
      <c r="A778" s="6" t="s">
        <v>553</v>
      </c>
      <c r="B778" s="1">
        <v>2020</v>
      </c>
      <c r="C778" s="3">
        <v>4500</v>
      </c>
    </row>
    <row r="779" spans="1:3" x14ac:dyDescent="0.25">
      <c r="A779" s="6" t="s">
        <v>554</v>
      </c>
      <c r="B779" s="1">
        <v>2020</v>
      </c>
      <c r="C779" s="3">
        <v>4350</v>
      </c>
    </row>
    <row r="780" spans="1:3" x14ac:dyDescent="0.25">
      <c r="A780" s="6" t="s">
        <v>555</v>
      </c>
      <c r="B780" s="1">
        <v>2021</v>
      </c>
      <c r="C780" s="3">
        <v>4312.8999999999996</v>
      </c>
    </row>
    <row r="781" spans="1:3" x14ac:dyDescent="0.25">
      <c r="A781" s="6" t="s">
        <v>556</v>
      </c>
      <c r="B781" s="1">
        <v>2021</v>
      </c>
      <c r="C781" s="3">
        <v>4305</v>
      </c>
    </row>
    <row r="782" spans="1:3" x14ac:dyDescent="0.25">
      <c r="A782" s="6" t="s">
        <v>557</v>
      </c>
      <c r="B782" s="1">
        <v>2021</v>
      </c>
      <c r="C782" s="3">
        <v>4300</v>
      </c>
    </row>
    <row r="783" spans="1:3" x14ac:dyDescent="0.25">
      <c r="A783" s="6" t="s">
        <v>558</v>
      </c>
      <c r="B783" s="1">
        <v>2021</v>
      </c>
      <c r="C783" s="3">
        <v>4225</v>
      </c>
    </row>
    <row r="784" spans="1:3" x14ac:dyDescent="0.25">
      <c r="A784" s="6" t="s">
        <v>557</v>
      </c>
      <c r="B784" s="1">
        <v>2020</v>
      </c>
      <c r="C784" s="3">
        <v>4200</v>
      </c>
    </row>
    <row r="785" spans="1:3" x14ac:dyDescent="0.25">
      <c r="A785" s="6" t="s">
        <v>559</v>
      </c>
      <c r="B785" s="1">
        <v>2021</v>
      </c>
      <c r="C785" s="3">
        <v>4199</v>
      </c>
    </row>
    <row r="786" spans="1:3" x14ac:dyDescent="0.25">
      <c r="A786" s="6" t="s">
        <v>560</v>
      </c>
      <c r="B786" s="1">
        <v>2020</v>
      </c>
      <c r="C786" s="3">
        <v>4154</v>
      </c>
    </row>
    <row r="787" spans="1:3" x14ac:dyDescent="0.25">
      <c r="A787" s="6" t="s">
        <v>561</v>
      </c>
      <c r="B787" s="1">
        <v>2021</v>
      </c>
      <c r="C787" s="3">
        <v>4120</v>
      </c>
    </row>
    <row r="788" spans="1:3" x14ac:dyDescent="0.25">
      <c r="A788" s="6" t="s">
        <v>562</v>
      </c>
      <c r="B788" s="1">
        <v>2020</v>
      </c>
      <c r="C788" s="3">
        <v>4100</v>
      </c>
    </row>
    <row r="789" spans="1:3" x14ac:dyDescent="0.25">
      <c r="A789" s="6" t="s">
        <v>563</v>
      </c>
      <c r="B789" s="1">
        <v>2020</v>
      </c>
      <c r="C789" s="3">
        <v>4067.77</v>
      </c>
    </row>
    <row r="790" spans="1:3" x14ac:dyDescent="0.25">
      <c r="A790" s="6" t="s">
        <v>564</v>
      </c>
      <c r="B790" s="1">
        <v>2020</v>
      </c>
      <c r="C790" s="3">
        <v>4024.2</v>
      </c>
    </row>
    <row r="791" spans="1:3" x14ac:dyDescent="0.25">
      <c r="A791" s="6" t="s">
        <v>565</v>
      </c>
      <c r="B791" s="1">
        <v>2021</v>
      </c>
      <c r="C791" s="3">
        <v>4000</v>
      </c>
    </row>
    <row r="792" spans="1:3" x14ac:dyDescent="0.25">
      <c r="A792" s="6" t="s">
        <v>566</v>
      </c>
      <c r="B792" s="1">
        <v>2021</v>
      </c>
      <c r="C792" s="3">
        <v>4000</v>
      </c>
    </row>
    <row r="793" spans="1:3" x14ac:dyDescent="0.25">
      <c r="A793" s="6" t="s">
        <v>541</v>
      </c>
      <c r="B793" s="1">
        <v>2021</v>
      </c>
      <c r="C793" s="3">
        <v>4000</v>
      </c>
    </row>
    <row r="794" spans="1:3" x14ac:dyDescent="0.25">
      <c r="A794" s="6" t="s">
        <v>567</v>
      </c>
      <c r="B794" s="1">
        <v>2020</v>
      </c>
      <c r="C794" s="3">
        <v>4000</v>
      </c>
    </row>
    <row r="795" spans="1:3" x14ac:dyDescent="0.25">
      <c r="A795" s="6" t="s">
        <v>568</v>
      </c>
      <c r="B795" s="1">
        <v>2020</v>
      </c>
      <c r="C795" s="3">
        <v>3959.09</v>
      </c>
    </row>
    <row r="796" spans="1:3" x14ac:dyDescent="0.25">
      <c r="A796" s="6" t="s">
        <v>569</v>
      </c>
      <c r="B796" s="1">
        <v>2020</v>
      </c>
      <c r="C796" s="3">
        <v>3940</v>
      </c>
    </row>
    <row r="797" spans="1:3" x14ac:dyDescent="0.25">
      <c r="A797" s="6" t="s">
        <v>570</v>
      </c>
      <c r="B797" s="1">
        <v>2020</v>
      </c>
      <c r="C797" s="3">
        <v>3939.78</v>
      </c>
    </row>
    <row r="798" spans="1:3" x14ac:dyDescent="0.25">
      <c r="A798" s="6" t="s">
        <v>468</v>
      </c>
      <c r="B798" s="1">
        <v>2020</v>
      </c>
      <c r="C798" s="3">
        <v>3846</v>
      </c>
    </row>
    <row r="799" spans="1:3" x14ac:dyDescent="0.25">
      <c r="A799" s="6" t="s">
        <v>571</v>
      </c>
      <c r="B799" s="1">
        <v>2021</v>
      </c>
      <c r="C799" s="3">
        <v>3831</v>
      </c>
    </row>
    <row r="800" spans="1:3" x14ac:dyDescent="0.25">
      <c r="A800" s="6" t="s">
        <v>572</v>
      </c>
      <c r="B800" s="1">
        <v>2020</v>
      </c>
      <c r="C800" s="3">
        <v>3826</v>
      </c>
    </row>
    <row r="801" spans="1:3" x14ac:dyDescent="0.25">
      <c r="A801" s="6" t="s">
        <v>573</v>
      </c>
      <c r="B801" s="1">
        <v>2021</v>
      </c>
      <c r="C801" s="3">
        <v>3781.03</v>
      </c>
    </row>
    <row r="802" spans="1:3" x14ac:dyDescent="0.25">
      <c r="A802" s="6" t="s">
        <v>574</v>
      </c>
      <c r="B802" s="1">
        <v>2021</v>
      </c>
      <c r="C802" s="3">
        <v>3750</v>
      </c>
    </row>
    <row r="803" spans="1:3" x14ac:dyDescent="0.25">
      <c r="A803" s="6" t="s">
        <v>575</v>
      </c>
      <c r="B803" s="1">
        <v>2021</v>
      </c>
      <c r="C803" s="3">
        <v>3701</v>
      </c>
    </row>
    <row r="804" spans="1:3" x14ac:dyDescent="0.25">
      <c r="A804" s="6" t="s">
        <v>576</v>
      </c>
      <c r="B804" s="1">
        <v>2021</v>
      </c>
      <c r="C804" s="3">
        <v>3660</v>
      </c>
    </row>
    <row r="805" spans="1:3" x14ac:dyDescent="0.25">
      <c r="A805" s="6" t="s">
        <v>577</v>
      </c>
      <c r="B805" s="1">
        <v>2020</v>
      </c>
      <c r="C805" s="3">
        <v>3642.1</v>
      </c>
    </row>
    <row r="806" spans="1:3" x14ac:dyDescent="0.25">
      <c r="A806" s="6" t="str">
        <f>A805</f>
        <v>CENTER FOR INTERNET SECURITY - CIS</v>
      </c>
      <c r="B806" s="1">
        <v>2021</v>
      </c>
      <c r="C806" s="3">
        <v>3642.1</v>
      </c>
    </row>
    <row r="807" spans="1:3" x14ac:dyDescent="0.25">
      <c r="A807" s="6" t="s">
        <v>578</v>
      </c>
      <c r="B807" s="1">
        <v>2021</v>
      </c>
      <c r="C807" s="3">
        <v>3640</v>
      </c>
    </row>
    <row r="808" spans="1:3" x14ac:dyDescent="0.25">
      <c r="A808" s="6" t="s">
        <v>467</v>
      </c>
      <c r="B808" s="1">
        <v>2021</v>
      </c>
      <c r="C808" s="3">
        <v>3613.5</v>
      </c>
    </row>
    <row r="809" spans="1:3" x14ac:dyDescent="0.25">
      <c r="A809" s="6" t="s">
        <v>203</v>
      </c>
      <c r="B809" s="1">
        <v>2021</v>
      </c>
      <c r="C809" s="3">
        <v>3601</v>
      </c>
    </row>
    <row r="810" spans="1:3" x14ac:dyDescent="0.25">
      <c r="A810" s="6" t="s">
        <v>579</v>
      </c>
      <c r="B810" s="1">
        <v>2020</v>
      </c>
      <c r="C810" s="3">
        <v>3600</v>
      </c>
    </row>
    <row r="811" spans="1:3" x14ac:dyDescent="0.25">
      <c r="A811" s="6" t="str">
        <f>A810</f>
        <v>ESTECO SOFTWARE INDIA PVT. LTD.</v>
      </c>
      <c r="B811" s="1">
        <v>2021</v>
      </c>
      <c r="C811" s="3">
        <v>3600</v>
      </c>
    </row>
    <row r="812" spans="1:3" x14ac:dyDescent="0.25">
      <c r="A812" s="6" t="s">
        <v>580</v>
      </c>
      <c r="B812" s="1">
        <v>2020</v>
      </c>
      <c r="C812" s="3">
        <v>3600</v>
      </c>
    </row>
    <row r="813" spans="1:3" x14ac:dyDescent="0.25">
      <c r="A813" s="6" t="s">
        <v>581</v>
      </c>
      <c r="B813" s="1">
        <v>2020</v>
      </c>
      <c r="C813" s="3">
        <v>3600</v>
      </c>
    </row>
    <row r="814" spans="1:3" x14ac:dyDescent="0.25">
      <c r="A814" s="6" t="s">
        <v>582</v>
      </c>
      <c r="B814" s="1">
        <v>2020</v>
      </c>
      <c r="C814" s="3">
        <v>3589</v>
      </c>
    </row>
    <row r="815" spans="1:3" x14ac:dyDescent="0.25">
      <c r="A815" s="6" t="s">
        <v>583</v>
      </c>
      <c r="B815" s="1">
        <v>2020</v>
      </c>
      <c r="C815" s="3">
        <v>3540</v>
      </c>
    </row>
    <row r="816" spans="1:3" x14ac:dyDescent="0.25">
      <c r="A816" s="6" t="s">
        <v>584</v>
      </c>
      <c r="B816" s="1">
        <v>2020</v>
      </c>
      <c r="C816" s="3">
        <v>3500</v>
      </c>
    </row>
    <row r="817" spans="1:3" x14ac:dyDescent="0.25">
      <c r="A817" s="6" t="s">
        <v>585</v>
      </c>
      <c r="B817" s="1">
        <v>2021</v>
      </c>
      <c r="C817" s="3">
        <v>3500</v>
      </c>
    </row>
    <row r="818" spans="1:3" x14ac:dyDescent="0.25">
      <c r="A818" s="6" t="s">
        <v>502</v>
      </c>
      <c r="B818" s="1">
        <v>2020</v>
      </c>
      <c r="C818" s="3">
        <v>3490</v>
      </c>
    </row>
    <row r="819" spans="1:3" x14ac:dyDescent="0.25">
      <c r="A819" s="6" t="s">
        <v>586</v>
      </c>
      <c r="B819" s="1">
        <v>2020</v>
      </c>
      <c r="C819" s="3">
        <v>3435.65</v>
      </c>
    </row>
    <row r="820" spans="1:3" x14ac:dyDescent="0.25">
      <c r="A820" s="6" t="s">
        <v>587</v>
      </c>
      <c r="B820" s="1">
        <v>2021</v>
      </c>
      <c r="C820" s="3">
        <v>3402.77</v>
      </c>
    </row>
    <row r="821" spans="1:3" x14ac:dyDescent="0.25">
      <c r="A821" s="6" t="s">
        <v>544</v>
      </c>
      <c r="B821" s="1">
        <v>2021</v>
      </c>
      <c r="C821" s="3">
        <v>3400</v>
      </c>
    </row>
    <row r="822" spans="1:3" x14ac:dyDescent="0.25">
      <c r="A822" s="6" t="s">
        <v>588</v>
      </c>
      <c r="B822" s="1">
        <v>2020</v>
      </c>
      <c r="C822" s="3">
        <v>3375</v>
      </c>
    </row>
    <row r="823" spans="1:3" x14ac:dyDescent="0.25">
      <c r="A823" s="6" t="s">
        <v>226</v>
      </c>
      <c r="B823" s="1">
        <v>2020</v>
      </c>
      <c r="C823" s="3">
        <v>3350</v>
      </c>
    </row>
    <row r="824" spans="1:3" x14ac:dyDescent="0.25">
      <c r="A824" s="6" t="s">
        <v>589</v>
      </c>
      <c r="B824" s="1">
        <v>2021</v>
      </c>
      <c r="C824" s="3">
        <v>3333</v>
      </c>
    </row>
    <row r="825" spans="1:3" x14ac:dyDescent="0.25">
      <c r="A825" s="6" t="s">
        <v>590</v>
      </c>
      <c r="B825" s="1">
        <v>2021</v>
      </c>
      <c r="C825" s="3">
        <v>3195</v>
      </c>
    </row>
    <row r="826" spans="1:3" x14ac:dyDescent="0.25">
      <c r="A826" s="6" t="s">
        <v>490</v>
      </c>
      <c r="B826" s="1">
        <v>2020</v>
      </c>
      <c r="C826" s="3">
        <v>3151.68</v>
      </c>
    </row>
    <row r="827" spans="1:3" x14ac:dyDescent="0.25">
      <c r="A827" s="6" t="s">
        <v>591</v>
      </c>
      <c r="B827" s="1">
        <v>2020</v>
      </c>
      <c r="C827" s="3">
        <v>3129.82</v>
      </c>
    </row>
    <row r="828" spans="1:3" x14ac:dyDescent="0.25">
      <c r="A828" s="6" t="s">
        <v>592</v>
      </c>
      <c r="B828" s="1">
        <v>2021</v>
      </c>
      <c r="C828" s="3">
        <v>3118.56</v>
      </c>
    </row>
    <row r="829" spans="1:3" x14ac:dyDescent="0.25">
      <c r="A829" s="6" t="s">
        <v>593</v>
      </c>
      <c r="B829" s="1">
        <v>2020</v>
      </c>
      <c r="C829" s="3">
        <v>3000</v>
      </c>
    </row>
    <row r="830" spans="1:3" x14ac:dyDescent="0.25">
      <c r="A830" s="6" t="s">
        <v>594</v>
      </c>
      <c r="B830" s="1">
        <v>2021</v>
      </c>
      <c r="C830" s="3">
        <v>3000</v>
      </c>
    </row>
    <row r="831" spans="1:3" x14ac:dyDescent="0.25">
      <c r="A831" s="6" t="s">
        <v>595</v>
      </c>
      <c r="B831" s="1">
        <v>2020</v>
      </c>
      <c r="C831" s="3">
        <v>2980</v>
      </c>
    </row>
    <row r="832" spans="1:3" x14ac:dyDescent="0.25">
      <c r="A832" s="6" t="s">
        <v>596</v>
      </c>
      <c r="B832" s="1">
        <v>2021</v>
      </c>
      <c r="C832" s="3">
        <v>2950</v>
      </c>
    </row>
    <row r="833" spans="1:3" x14ac:dyDescent="0.25">
      <c r="A833" s="6" t="s">
        <v>597</v>
      </c>
      <c r="B833" s="1">
        <v>2020</v>
      </c>
      <c r="C833" s="3">
        <v>2870</v>
      </c>
    </row>
    <row r="834" spans="1:3" x14ac:dyDescent="0.25">
      <c r="A834" s="6" t="s">
        <v>598</v>
      </c>
      <c r="B834" s="1">
        <v>2020</v>
      </c>
      <c r="C834" s="3">
        <v>2860</v>
      </c>
    </row>
    <row r="835" spans="1:3" x14ac:dyDescent="0.25">
      <c r="A835" s="6" t="s">
        <v>588</v>
      </c>
      <c r="B835" s="1">
        <v>2021</v>
      </c>
      <c r="C835" s="3">
        <v>2800</v>
      </c>
    </row>
    <row r="836" spans="1:3" x14ac:dyDescent="0.25">
      <c r="A836" s="6" t="s">
        <v>527</v>
      </c>
      <c r="B836" s="1">
        <v>2021</v>
      </c>
      <c r="C836" s="3">
        <v>2760</v>
      </c>
    </row>
    <row r="837" spans="1:3" x14ac:dyDescent="0.25">
      <c r="A837" s="6" t="s">
        <v>599</v>
      </c>
      <c r="B837" s="1">
        <v>2021</v>
      </c>
      <c r="C837" s="3">
        <v>2687.1</v>
      </c>
    </row>
    <row r="838" spans="1:3" x14ac:dyDescent="0.25">
      <c r="A838" s="6" t="s">
        <v>600</v>
      </c>
      <c r="B838" s="1">
        <v>2020</v>
      </c>
      <c r="C838" s="3">
        <v>2671.35</v>
      </c>
    </row>
    <row r="839" spans="1:3" x14ac:dyDescent="0.25">
      <c r="A839" s="6" t="s">
        <v>601</v>
      </c>
      <c r="B839" s="1">
        <v>2021</v>
      </c>
      <c r="C839" s="3">
        <v>2632.5</v>
      </c>
    </row>
    <row r="840" spans="1:3" x14ac:dyDescent="0.25">
      <c r="A840" s="6" t="s">
        <v>458</v>
      </c>
      <c r="B840" s="1">
        <v>2020</v>
      </c>
      <c r="C840" s="3">
        <v>2536</v>
      </c>
    </row>
    <row r="841" spans="1:3" x14ac:dyDescent="0.25">
      <c r="A841" s="6" t="s">
        <v>602</v>
      </c>
      <c r="B841" s="1">
        <v>2020</v>
      </c>
      <c r="C841" s="3">
        <v>2500</v>
      </c>
    </row>
    <row r="842" spans="1:3" x14ac:dyDescent="0.25">
      <c r="A842" s="6" t="s">
        <v>603</v>
      </c>
      <c r="B842" s="1">
        <v>2020</v>
      </c>
      <c r="C842" s="3">
        <v>2500</v>
      </c>
    </row>
    <row r="843" spans="1:3" x14ac:dyDescent="0.25">
      <c r="A843" s="6" t="s">
        <v>300</v>
      </c>
      <c r="B843" s="1">
        <v>2020</v>
      </c>
      <c r="C843" s="3">
        <v>2495</v>
      </c>
    </row>
    <row r="844" spans="1:3" x14ac:dyDescent="0.25">
      <c r="A844" s="6" t="s">
        <v>604</v>
      </c>
      <c r="B844" s="1">
        <v>2020</v>
      </c>
      <c r="C844" s="3">
        <v>2490</v>
      </c>
    </row>
    <row r="845" spans="1:3" x14ac:dyDescent="0.25">
      <c r="A845" s="6" t="s">
        <v>571</v>
      </c>
      <c r="B845" s="1">
        <v>2020</v>
      </c>
      <c r="C845" s="3">
        <v>2437</v>
      </c>
    </row>
    <row r="846" spans="1:3" x14ac:dyDescent="0.25">
      <c r="A846" s="6" t="s">
        <v>605</v>
      </c>
      <c r="B846" s="1">
        <v>2020</v>
      </c>
      <c r="C846" s="3">
        <v>2402</v>
      </c>
    </row>
    <row r="847" spans="1:3" x14ac:dyDescent="0.25">
      <c r="A847" s="6" t="s">
        <v>606</v>
      </c>
      <c r="B847" s="1">
        <v>2022</v>
      </c>
      <c r="C847" s="3">
        <v>2370</v>
      </c>
    </row>
    <row r="848" spans="1:3" x14ac:dyDescent="0.25">
      <c r="A848" s="6" t="s">
        <v>607</v>
      </c>
      <c r="B848" s="1">
        <v>2020</v>
      </c>
      <c r="C848" s="3">
        <v>2356</v>
      </c>
    </row>
    <row r="849" spans="1:3" x14ac:dyDescent="0.25">
      <c r="A849" s="6" t="s">
        <v>608</v>
      </c>
      <c r="B849" s="1">
        <v>2020</v>
      </c>
      <c r="C849" s="3">
        <v>2340</v>
      </c>
    </row>
    <row r="850" spans="1:3" x14ac:dyDescent="0.25">
      <c r="A850" s="6" t="s">
        <v>483</v>
      </c>
      <c r="B850" s="1">
        <v>2021</v>
      </c>
      <c r="C850" s="3">
        <v>2296</v>
      </c>
    </row>
    <row r="851" spans="1:3" x14ac:dyDescent="0.25">
      <c r="A851" s="6" t="s">
        <v>609</v>
      </c>
      <c r="B851" s="1">
        <v>2020</v>
      </c>
      <c r="C851" s="3">
        <v>2250</v>
      </c>
    </row>
    <row r="852" spans="1:3" x14ac:dyDescent="0.25">
      <c r="A852" s="6" t="s">
        <v>610</v>
      </c>
      <c r="B852" s="1">
        <v>2021</v>
      </c>
      <c r="C852" s="3">
        <v>2230</v>
      </c>
    </row>
    <row r="853" spans="1:3" x14ac:dyDescent="0.25">
      <c r="A853" s="6" t="s">
        <v>611</v>
      </c>
      <c r="B853" s="1">
        <v>2020</v>
      </c>
      <c r="C853" s="3">
        <v>2157</v>
      </c>
    </row>
    <row r="854" spans="1:3" x14ac:dyDescent="0.25">
      <c r="A854" s="6" t="s">
        <v>612</v>
      </c>
      <c r="B854" s="1">
        <v>2020</v>
      </c>
      <c r="C854" s="3">
        <v>2130</v>
      </c>
    </row>
    <row r="855" spans="1:3" x14ac:dyDescent="0.25">
      <c r="A855" s="6" t="s">
        <v>613</v>
      </c>
      <c r="B855" s="1">
        <v>2021</v>
      </c>
      <c r="C855" s="3">
        <v>2070</v>
      </c>
    </row>
    <row r="856" spans="1:3" x14ac:dyDescent="0.25">
      <c r="A856" s="6" t="s">
        <v>614</v>
      </c>
      <c r="B856" s="1">
        <v>2020</v>
      </c>
      <c r="C856" s="3">
        <v>2050</v>
      </c>
    </row>
    <row r="857" spans="1:3" x14ac:dyDescent="0.25">
      <c r="A857" s="6" t="s">
        <v>615</v>
      </c>
      <c r="B857" s="1">
        <v>2021</v>
      </c>
      <c r="C857" s="3">
        <v>1931.1</v>
      </c>
    </row>
    <row r="858" spans="1:3" x14ac:dyDescent="0.25">
      <c r="A858" s="6" t="s">
        <v>90</v>
      </c>
      <c r="B858" s="1">
        <v>2022</v>
      </c>
      <c r="C858" s="3">
        <v>1930</v>
      </c>
    </row>
    <row r="859" spans="1:3" x14ac:dyDescent="0.25">
      <c r="A859" s="6" t="s">
        <v>616</v>
      </c>
      <c r="B859" s="1">
        <v>2020</v>
      </c>
      <c r="C859" s="3">
        <v>1917</v>
      </c>
    </row>
    <row r="860" spans="1:3" x14ac:dyDescent="0.25">
      <c r="A860" s="6" t="s">
        <v>617</v>
      </c>
      <c r="B860" s="1">
        <v>2020</v>
      </c>
      <c r="C860" s="3">
        <v>1814.73</v>
      </c>
    </row>
    <row r="861" spans="1:3" x14ac:dyDescent="0.25">
      <c r="A861" s="6" t="s">
        <v>515</v>
      </c>
      <c r="B861" s="1">
        <v>2021</v>
      </c>
      <c r="C861" s="3">
        <v>1800</v>
      </c>
    </row>
    <row r="862" spans="1:3" x14ac:dyDescent="0.25">
      <c r="A862" s="6" t="s">
        <v>618</v>
      </c>
      <c r="B862" s="1">
        <v>2020</v>
      </c>
      <c r="C862" s="3">
        <v>1800</v>
      </c>
    </row>
    <row r="863" spans="1:3" x14ac:dyDescent="0.25">
      <c r="A863" s="6" t="s">
        <v>619</v>
      </c>
      <c r="B863" s="1">
        <v>2020</v>
      </c>
      <c r="C863" s="3">
        <v>1799</v>
      </c>
    </row>
    <row r="864" spans="1:3" x14ac:dyDescent="0.25">
      <c r="A864" s="6" t="s">
        <v>596</v>
      </c>
      <c r="B864" s="1">
        <v>2020</v>
      </c>
      <c r="C864" s="3">
        <v>1599</v>
      </c>
    </row>
    <row r="865" spans="1:3" x14ac:dyDescent="0.25">
      <c r="A865" s="6" t="s">
        <v>620</v>
      </c>
      <c r="B865" s="1">
        <v>2020</v>
      </c>
      <c r="C865" s="3">
        <v>1598.85</v>
      </c>
    </row>
    <row r="866" spans="1:3" x14ac:dyDescent="0.25">
      <c r="A866" s="6" t="s">
        <v>621</v>
      </c>
      <c r="B866" s="1">
        <v>2022</v>
      </c>
      <c r="C866" s="3">
        <v>1590</v>
      </c>
    </row>
    <row r="867" spans="1:3" x14ac:dyDescent="0.25">
      <c r="A867" s="6" t="s">
        <v>622</v>
      </c>
      <c r="B867" s="1">
        <v>2021</v>
      </c>
      <c r="C867" s="3">
        <v>1580</v>
      </c>
    </row>
    <row r="868" spans="1:3" x14ac:dyDescent="0.25">
      <c r="A868" s="6" t="s">
        <v>623</v>
      </c>
      <c r="B868" s="1">
        <v>2021</v>
      </c>
      <c r="C868" s="3">
        <v>1530</v>
      </c>
    </row>
    <row r="869" spans="1:3" x14ac:dyDescent="0.25">
      <c r="A869" s="6" t="s">
        <v>624</v>
      </c>
      <c r="B869" s="1">
        <v>2021</v>
      </c>
      <c r="C869" s="3">
        <v>1499.95</v>
      </c>
    </row>
    <row r="870" spans="1:3" x14ac:dyDescent="0.25">
      <c r="A870" s="6" t="s">
        <v>625</v>
      </c>
      <c r="B870" s="1">
        <v>2020</v>
      </c>
      <c r="C870" s="3">
        <v>1416.67</v>
      </c>
    </row>
    <row r="871" spans="1:3" x14ac:dyDescent="0.25">
      <c r="A871" s="6" t="s">
        <v>626</v>
      </c>
      <c r="B871" s="1">
        <v>2021</v>
      </c>
      <c r="C871" s="3">
        <v>1375</v>
      </c>
    </row>
    <row r="872" spans="1:3" x14ac:dyDescent="0.25">
      <c r="A872" s="6" t="s">
        <v>617</v>
      </c>
      <c r="B872" s="1">
        <v>2021</v>
      </c>
      <c r="C872" s="3">
        <v>1320</v>
      </c>
    </row>
    <row r="873" spans="1:3" x14ac:dyDescent="0.25">
      <c r="A873" s="6" t="s">
        <v>627</v>
      </c>
      <c r="B873" s="1">
        <v>2020</v>
      </c>
      <c r="C873" s="3">
        <v>1295</v>
      </c>
    </row>
    <row r="874" spans="1:3" x14ac:dyDescent="0.25">
      <c r="A874" s="6" t="s">
        <v>628</v>
      </c>
      <c r="B874" s="1">
        <v>2020</v>
      </c>
      <c r="C874" s="3">
        <v>1259</v>
      </c>
    </row>
    <row r="875" spans="1:3" x14ac:dyDescent="0.25">
      <c r="A875" s="6" t="s">
        <v>629</v>
      </c>
      <c r="B875" s="1">
        <v>2020</v>
      </c>
      <c r="C875" s="3">
        <v>1240</v>
      </c>
    </row>
    <row r="876" spans="1:3" x14ac:dyDescent="0.25">
      <c r="A876" s="6" t="s">
        <v>625</v>
      </c>
      <c r="B876" s="1">
        <v>2021</v>
      </c>
      <c r="C876" s="3">
        <v>1153</v>
      </c>
    </row>
    <row r="877" spans="1:3" x14ac:dyDescent="0.25">
      <c r="A877" s="6" t="s">
        <v>42</v>
      </c>
      <c r="B877" s="1">
        <v>2020</v>
      </c>
      <c r="C877" s="3">
        <v>1100</v>
      </c>
    </row>
    <row r="878" spans="1:3" x14ac:dyDescent="0.25">
      <c r="A878" s="6" t="s">
        <v>630</v>
      </c>
      <c r="B878" s="1">
        <v>2021</v>
      </c>
      <c r="C878" s="3">
        <v>1070</v>
      </c>
    </row>
    <row r="879" spans="1:3" x14ac:dyDescent="0.25">
      <c r="A879" s="6" t="s">
        <v>631</v>
      </c>
      <c r="B879" s="1">
        <v>2021</v>
      </c>
      <c r="C879" s="3">
        <v>1048.9000000000001</v>
      </c>
    </row>
    <row r="880" spans="1:3" x14ac:dyDescent="0.25">
      <c r="A880" s="6" t="s">
        <v>632</v>
      </c>
      <c r="B880" s="1">
        <v>2020</v>
      </c>
      <c r="C880" s="3">
        <v>1018.11</v>
      </c>
    </row>
    <row r="881" spans="1:3" x14ac:dyDescent="0.25">
      <c r="A881" s="6" t="s">
        <v>633</v>
      </c>
      <c r="B881" s="1">
        <v>2020</v>
      </c>
      <c r="C881" s="3">
        <v>1001.2</v>
      </c>
    </row>
    <row r="882" spans="1:3" x14ac:dyDescent="0.25">
      <c r="A882" s="6" t="s">
        <v>634</v>
      </c>
      <c r="B882" s="1">
        <v>2020</v>
      </c>
      <c r="C882" s="3">
        <v>967.17000000000007</v>
      </c>
    </row>
    <row r="883" spans="1:3" x14ac:dyDescent="0.25">
      <c r="A883" s="6" t="s">
        <v>635</v>
      </c>
      <c r="B883" s="1">
        <v>2022</v>
      </c>
      <c r="C883" s="3">
        <v>956.26</v>
      </c>
    </row>
    <row r="884" spans="1:3" x14ac:dyDescent="0.25">
      <c r="A884" s="6" t="s">
        <v>636</v>
      </c>
      <c r="B884" s="1">
        <v>2021</v>
      </c>
      <c r="C884" s="3">
        <v>948</v>
      </c>
    </row>
    <row r="885" spans="1:3" x14ac:dyDescent="0.25">
      <c r="A885" s="6" t="s">
        <v>637</v>
      </c>
      <c r="B885" s="1">
        <v>2020</v>
      </c>
      <c r="C885" s="3">
        <v>915</v>
      </c>
    </row>
    <row r="886" spans="1:3" x14ac:dyDescent="0.25">
      <c r="A886" s="6" t="s">
        <v>451</v>
      </c>
      <c r="B886" s="1">
        <v>2020</v>
      </c>
      <c r="C886" s="3">
        <v>850</v>
      </c>
    </row>
    <row r="887" spans="1:3" x14ac:dyDescent="0.25">
      <c r="A887" s="6" t="s">
        <v>537</v>
      </c>
      <c r="B887" s="1">
        <v>2020</v>
      </c>
      <c r="C887" s="3">
        <v>830</v>
      </c>
    </row>
    <row r="888" spans="1:3" x14ac:dyDescent="0.25">
      <c r="A888" s="6" t="s">
        <v>638</v>
      </c>
      <c r="B888" s="1">
        <v>2020</v>
      </c>
      <c r="C888" s="3">
        <v>819.5</v>
      </c>
    </row>
    <row r="889" spans="1:3" x14ac:dyDescent="0.25">
      <c r="A889" s="6" t="s">
        <v>177</v>
      </c>
      <c r="B889" s="1">
        <v>2021</v>
      </c>
      <c r="C889" s="3">
        <v>790</v>
      </c>
    </row>
    <row r="890" spans="1:3" x14ac:dyDescent="0.25">
      <c r="A890" s="6" t="s">
        <v>591</v>
      </c>
      <c r="B890" s="1">
        <v>2021</v>
      </c>
      <c r="C890" s="3">
        <v>771.93</v>
      </c>
    </row>
    <row r="891" spans="1:3" x14ac:dyDescent="0.25">
      <c r="A891" s="6" t="s">
        <v>330</v>
      </c>
      <c r="B891" s="1">
        <v>2020</v>
      </c>
      <c r="C891" s="3">
        <v>750</v>
      </c>
    </row>
    <row r="892" spans="1:3" x14ac:dyDescent="0.25">
      <c r="A892" s="6" t="s">
        <v>639</v>
      </c>
      <c r="B892" s="1">
        <v>2020</v>
      </c>
      <c r="C892" s="3">
        <v>699</v>
      </c>
    </row>
    <row r="893" spans="1:3" x14ac:dyDescent="0.25">
      <c r="A893" s="6" t="s">
        <v>640</v>
      </c>
      <c r="B893" s="1">
        <v>2021</v>
      </c>
      <c r="C893" s="3">
        <v>698</v>
      </c>
    </row>
    <row r="894" spans="1:3" x14ac:dyDescent="0.25">
      <c r="A894" s="6" t="s">
        <v>641</v>
      </c>
      <c r="B894" s="1">
        <v>2020</v>
      </c>
      <c r="C894" s="3">
        <v>680</v>
      </c>
    </row>
    <row r="895" spans="1:3" x14ac:dyDescent="0.25">
      <c r="A895" s="6" t="s">
        <v>642</v>
      </c>
      <c r="B895" s="1">
        <v>2020</v>
      </c>
      <c r="C895" s="3">
        <v>640</v>
      </c>
    </row>
    <row r="896" spans="1:3" x14ac:dyDescent="0.25">
      <c r="A896" s="6" t="s">
        <v>643</v>
      </c>
      <c r="B896" s="1">
        <v>2020</v>
      </c>
      <c r="C896" s="3">
        <v>639</v>
      </c>
    </row>
    <row r="897" spans="1:3" x14ac:dyDescent="0.25">
      <c r="A897" s="6" t="s">
        <v>644</v>
      </c>
      <c r="B897" s="1">
        <v>2021</v>
      </c>
      <c r="C897" s="3">
        <v>540</v>
      </c>
    </row>
    <row r="898" spans="1:3" x14ac:dyDescent="0.25">
      <c r="A898" s="6" t="s">
        <v>645</v>
      </c>
      <c r="B898" s="1">
        <v>2020</v>
      </c>
      <c r="C898" s="3">
        <v>460</v>
      </c>
    </row>
    <row r="899" spans="1:3" x14ac:dyDescent="0.25">
      <c r="A899" s="6" t="s">
        <v>646</v>
      </c>
      <c r="B899" s="1">
        <v>2020</v>
      </c>
      <c r="C899" s="3">
        <v>449.25</v>
      </c>
    </row>
    <row r="900" spans="1:3" x14ac:dyDescent="0.25">
      <c r="A900" s="6" t="s">
        <v>647</v>
      </c>
      <c r="B900" s="1">
        <v>2020</v>
      </c>
      <c r="C900" s="3">
        <v>430</v>
      </c>
    </row>
    <row r="901" spans="1:3" x14ac:dyDescent="0.25">
      <c r="A901" s="6" t="s">
        <v>648</v>
      </c>
      <c r="B901" s="1">
        <v>2021</v>
      </c>
      <c r="C901" s="3">
        <v>379.88</v>
      </c>
    </row>
    <row r="902" spans="1:3" x14ac:dyDescent="0.25">
      <c r="A902" s="6" t="s">
        <v>649</v>
      </c>
      <c r="B902" s="1">
        <v>2021</v>
      </c>
      <c r="C902" s="3">
        <v>312.8</v>
      </c>
    </row>
    <row r="903" spans="1:3" x14ac:dyDescent="0.25">
      <c r="A903" s="6" t="s">
        <v>518</v>
      </c>
      <c r="B903" s="1">
        <v>2020</v>
      </c>
      <c r="C903" s="3">
        <v>284</v>
      </c>
    </row>
    <row r="904" spans="1:3" x14ac:dyDescent="0.25">
      <c r="A904" s="6" t="s">
        <v>650</v>
      </c>
      <c r="B904" s="1">
        <v>2020</v>
      </c>
      <c r="C904" s="3">
        <v>259</v>
      </c>
    </row>
    <row r="905" spans="1:3" x14ac:dyDescent="0.25">
      <c r="A905" s="6" t="s">
        <v>651</v>
      </c>
      <c r="B905" s="1">
        <v>2020</v>
      </c>
      <c r="C905" s="3">
        <v>206</v>
      </c>
    </row>
    <row r="906" spans="1:3" x14ac:dyDescent="0.25">
      <c r="A906" s="6" t="s">
        <v>568</v>
      </c>
      <c r="B906" s="1">
        <v>2021</v>
      </c>
      <c r="C906" s="3">
        <v>100</v>
      </c>
    </row>
    <row r="907" spans="1:3" x14ac:dyDescent="0.25">
      <c r="A907" s="6" t="s">
        <v>289</v>
      </c>
      <c r="B907" s="1">
        <v>2022</v>
      </c>
      <c r="C907" s="3">
        <v>75</v>
      </c>
    </row>
    <row r="908" spans="1:3" x14ac:dyDescent="0.25">
      <c r="A908" s="6" t="s">
        <v>652</v>
      </c>
      <c r="B908" s="1">
        <v>2020</v>
      </c>
      <c r="C908" s="3">
        <v>55</v>
      </c>
    </row>
    <row r="909" spans="1:3" x14ac:dyDescent="0.25">
      <c r="A909" s="6" t="s">
        <v>653</v>
      </c>
      <c r="B909" s="1">
        <v>2020</v>
      </c>
      <c r="C909" s="3">
        <v>0.25</v>
      </c>
    </row>
    <row r="910" spans="1:3" x14ac:dyDescent="0.25">
      <c r="A910" s="6" t="s">
        <v>654</v>
      </c>
      <c r="B910" s="1">
        <v>2021</v>
      </c>
      <c r="C910" s="3">
        <v>0</v>
      </c>
    </row>
    <row r="911" spans="1:3" x14ac:dyDescent="0.25">
      <c r="A911" s="6" t="s">
        <v>655</v>
      </c>
      <c r="B911" s="1">
        <v>2021</v>
      </c>
      <c r="C911" s="3">
        <v>0</v>
      </c>
    </row>
    <row r="912" spans="1:3" x14ac:dyDescent="0.25">
      <c r="A912" s="6" t="s">
        <v>656</v>
      </c>
      <c r="B912" s="1">
        <v>2020</v>
      </c>
      <c r="C912" s="3">
        <v>0</v>
      </c>
    </row>
    <row r="913" spans="1:3" x14ac:dyDescent="0.25">
      <c r="A913" s="6" t="s">
        <v>657</v>
      </c>
      <c r="B913" s="1">
        <v>2020</v>
      </c>
      <c r="C913" s="3">
        <v>0</v>
      </c>
    </row>
    <row r="914" spans="1:3" x14ac:dyDescent="0.25">
      <c r="A914" s="6" t="s">
        <v>58</v>
      </c>
      <c r="B914" s="1">
        <v>2020</v>
      </c>
      <c r="C914" s="3">
        <v>0</v>
      </c>
    </row>
    <row r="915" spans="1:3" x14ac:dyDescent="0.25">
      <c r="A915" s="6" t="s">
        <v>657</v>
      </c>
      <c r="B915" s="1">
        <v>2021</v>
      </c>
      <c r="C915" s="3">
        <v>0</v>
      </c>
    </row>
    <row r="916" spans="1:3" x14ac:dyDescent="0.25">
      <c r="A916" s="6" t="s">
        <v>658</v>
      </c>
      <c r="B916" s="1">
        <v>2021</v>
      </c>
      <c r="C916" s="3">
        <v>0</v>
      </c>
    </row>
    <row r="917" spans="1:3" x14ac:dyDescent="0.25">
      <c r="A917" s="6" t="s">
        <v>659</v>
      </c>
      <c r="B917" s="1">
        <v>2021</v>
      </c>
      <c r="C917" s="3">
        <v>0</v>
      </c>
    </row>
    <row r="918" spans="1:3" x14ac:dyDescent="0.25">
      <c r="A918" s="6" t="s">
        <v>660</v>
      </c>
      <c r="B918" s="1">
        <v>2020</v>
      </c>
      <c r="C918" s="3">
        <v>0</v>
      </c>
    </row>
    <row r="919" spans="1:3" x14ac:dyDescent="0.25">
      <c r="A919" s="6" t="s">
        <v>661</v>
      </c>
      <c r="B919" s="1">
        <v>2020</v>
      </c>
      <c r="C919" s="3">
        <v>0</v>
      </c>
    </row>
    <row r="920" spans="1:3" x14ac:dyDescent="0.25">
      <c r="A920" s="6" t="s">
        <v>110</v>
      </c>
      <c r="B920" s="1">
        <v>2021</v>
      </c>
      <c r="C920" s="3">
        <v>0</v>
      </c>
    </row>
    <row r="921" spans="1:3" x14ac:dyDescent="0.25">
      <c r="A921" s="6" t="s">
        <v>267</v>
      </c>
      <c r="B921" s="1">
        <v>2020</v>
      </c>
      <c r="C921" s="3">
        <v>0</v>
      </c>
    </row>
    <row r="922" spans="1:3" x14ac:dyDescent="0.25">
      <c r="A922" s="6" t="s">
        <v>143</v>
      </c>
      <c r="B922" s="1">
        <v>2020</v>
      </c>
      <c r="C922" s="3">
        <v>0</v>
      </c>
    </row>
    <row r="923" spans="1:3" x14ac:dyDescent="0.25">
      <c r="A923" s="6" t="s">
        <v>662</v>
      </c>
      <c r="B923" s="1">
        <v>2020</v>
      </c>
      <c r="C923" s="3">
        <v>0</v>
      </c>
    </row>
    <row r="924" spans="1:3" x14ac:dyDescent="0.25">
      <c r="A924" s="6" t="s">
        <v>663</v>
      </c>
      <c r="B924" s="1">
        <v>2021</v>
      </c>
      <c r="C924" s="3">
        <v>0</v>
      </c>
    </row>
    <row r="925" spans="1:3" x14ac:dyDescent="0.25">
      <c r="A925" s="6" t="s">
        <v>664</v>
      </c>
      <c r="B925" s="1">
        <v>2020</v>
      </c>
      <c r="C925" s="3">
        <v>0</v>
      </c>
    </row>
    <row r="926" spans="1:3" x14ac:dyDescent="0.25">
      <c r="A926" s="6" t="s">
        <v>665</v>
      </c>
      <c r="B926" s="1">
        <v>2020</v>
      </c>
      <c r="C926" s="3">
        <v>0</v>
      </c>
    </row>
    <row r="927" spans="1:3" x14ac:dyDescent="0.25">
      <c r="A927" s="6" t="s">
        <v>666</v>
      </c>
      <c r="B927" s="1">
        <v>2020</v>
      </c>
      <c r="C927" s="3">
        <v>0</v>
      </c>
    </row>
    <row r="928" spans="1:3" x14ac:dyDescent="0.25">
      <c r="A928" s="6" t="s">
        <v>667</v>
      </c>
      <c r="B928" s="1">
        <v>2021</v>
      </c>
      <c r="C928" s="3">
        <v>0</v>
      </c>
    </row>
    <row r="929" spans="1:3" x14ac:dyDescent="0.25">
      <c r="A929" s="6" t="s">
        <v>445</v>
      </c>
      <c r="B929" s="1">
        <v>2020</v>
      </c>
      <c r="C929" s="3">
        <v>0</v>
      </c>
    </row>
    <row r="930" spans="1:3" x14ac:dyDescent="0.25">
      <c r="A930" s="6" t="s">
        <v>667</v>
      </c>
      <c r="B930" s="1">
        <v>2020</v>
      </c>
      <c r="C930" s="3">
        <v>0</v>
      </c>
    </row>
    <row r="931" spans="1:3" x14ac:dyDescent="0.25">
      <c r="A931" s="6" t="s">
        <v>668</v>
      </c>
      <c r="B931" s="1">
        <v>2020</v>
      </c>
      <c r="C931" s="3">
        <v>0</v>
      </c>
    </row>
    <row r="932" spans="1:3" x14ac:dyDescent="0.25">
      <c r="A932" s="6" t="str">
        <f>A931</f>
        <v>MEDIA ANALYTICS LIMITED</v>
      </c>
      <c r="B932" s="1">
        <v>2021</v>
      </c>
      <c r="C932" s="3">
        <v>0</v>
      </c>
    </row>
    <row r="933" spans="1:3" x14ac:dyDescent="0.25">
      <c r="A933" s="6" t="s">
        <v>669</v>
      </c>
      <c r="B933" s="1">
        <v>2020</v>
      </c>
      <c r="C933" s="3">
        <v>0</v>
      </c>
    </row>
    <row r="934" spans="1:3" x14ac:dyDescent="0.25">
      <c r="A934" s="6" t="s">
        <v>670</v>
      </c>
      <c r="B934" s="1">
        <v>2020</v>
      </c>
      <c r="C934" s="3">
        <v>0</v>
      </c>
    </row>
    <row r="935" spans="1:3" x14ac:dyDescent="0.25">
      <c r="A935" s="6" t="s">
        <v>671</v>
      </c>
      <c r="B935" s="1">
        <v>2021</v>
      </c>
      <c r="C935" s="3">
        <v>0</v>
      </c>
    </row>
    <row r="936" spans="1:3" x14ac:dyDescent="0.25">
      <c r="A936" s="6" t="s">
        <v>672</v>
      </c>
      <c r="B936" s="1">
        <v>2020</v>
      </c>
      <c r="C936" s="3">
        <v>0</v>
      </c>
    </row>
    <row r="937" spans="1:3" x14ac:dyDescent="0.25">
      <c r="A937" s="6" t="s">
        <v>673</v>
      </c>
      <c r="B937" s="1">
        <v>2020</v>
      </c>
      <c r="C937" s="3">
        <v>0</v>
      </c>
    </row>
    <row r="938" spans="1:3" x14ac:dyDescent="0.25">
      <c r="A938" s="6" t="s">
        <v>674</v>
      </c>
      <c r="B938" s="1">
        <v>2020</v>
      </c>
      <c r="C938" s="3">
        <v>0</v>
      </c>
    </row>
    <row r="939" spans="1:3" x14ac:dyDescent="0.25">
      <c r="A939" s="6" t="s">
        <v>671</v>
      </c>
      <c r="B939" s="1">
        <v>2020</v>
      </c>
      <c r="C939" s="3">
        <v>0</v>
      </c>
    </row>
    <row r="940" spans="1:3" x14ac:dyDescent="0.25">
      <c r="A940" s="6" t="s">
        <v>112</v>
      </c>
      <c r="B940" s="1">
        <v>2020</v>
      </c>
      <c r="C940" s="3">
        <v>0</v>
      </c>
    </row>
    <row r="941" spans="1:3" x14ac:dyDescent="0.25">
      <c r="A941" s="6" t="s">
        <v>615</v>
      </c>
      <c r="B941" s="1">
        <v>2020</v>
      </c>
      <c r="C941" s="3">
        <v>0</v>
      </c>
    </row>
    <row r="942" spans="1:3" x14ac:dyDescent="0.25">
      <c r="A942" s="6" t="s">
        <v>673</v>
      </c>
      <c r="B942" s="1">
        <v>2021</v>
      </c>
      <c r="C942" s="3">
        <v>0</v>
      </c>
    </row>
    <row r="943" spans="1:3" x14ac:dyDescent="0.25">
      <c r="A943" s="6" t="s">
        <v>296</v>
      </c>
      <c r="B943" s="1">
        <v>2021</v>
      </c>
      <c r="C943" s="3">
        <v>0</v>
      </c>
    </row>
    <row r="944" spans="1:3" x14ac:dyDescent="0.25">
      <c r="A944" s="6" t="s">
        <v>567</v>
      </c>
      <c r="B944" s="1">
        <v>2021</v>
      </c>
      <c r="C944" s="3">
        <v>0</v>
      </c>
    </row>
    <row r="945" spans="1:3" x14ac:dyDescent="0.25">
      <c r="A945" s="6" t="s">
        <v>675</v>
      </c>
      <c r="B945" s="1">
        <v>2021</v>
      </c>
      <c r="C945" s="3">
        <v>0</v>
      </c>
    </row>
    <row r="946" spans="1:3" x14ac:dyDescent="0.25">
      <c r="A946" s="6" t="s">
        <v>676</v>
      </c>
      <c r="B946" s="1">
        <v>2021</v>
      </c>
      <c r="C946" s="3">
        <v>0</v>
      </c>
    </row>
    <row r="947" spans="1:3" x14ac:dyDescent="0.25">
      <c r="A947" s="6" t="s">
        <v>677</v>
      </c>
      <c r="B947" s="1">
        <v>2021</v>
      </c>
      <c r="C947" s="3">
        <v>0</v>
      </c>
    </row>
    <row r="948" spans="1:3" x14ac:dyDescent="0.25">
      <c r="A948" s="6" t="s">
        <v>678</v>
      </c>
      <c r="B948" s="1">
        <v>2021</v>
      </c>
      <c r="C948" s="3">
        <v>0</v>
      </c>
    </row>
    <row r="949" spans="1:3" x14ac:dyDescent="0.25">
      <c r="A949" s="6" t="s">
        <v>679</v>
      </c>
      <c r="B949" s="1">
        <v>2021</v>
      </c>
      <c r="C949" s="3">
        <v>0</v>
      </c>
    </row>
    <row r="950" spans="1:3" x14ac:dyDescent="0.25">
      <c r="A950" s="6" t="str">
        <f>A949</f>
        <v>AL NASER ELECTRICAL CONSTRUCTIONS EST.</v>
      </c>
      <c r="B950" s="1">
        <v>2020</v>
      </c>
      <c r="C950" s="3">
        <v>0</v>
      </c>
    </row>
    <row r="951" spans="1:3" x14ac:dyDescent="0.25">
      <c r="A951" s="6" t="s">
        <v>680</v>
      </c>
      <c r="B951" s="1">
        <v>2020</v>
      </c>
      <c r="C951" s="3">
        <v>0</v>
      </c>
    </row>
    <row r="952" spans="1:3" x14ac:dyDescent="0.25">
      <c r="A952" s="6" t="s">
        <v>681</v>
      </c>
      <c r="B952" s="1">
        <v>2020</v>
      </c>
      <c r="C952" s="3">
        <v>0</v>
      </c>
    </row>
    <row r="953" spans="1:3" x14ac:dyDescent="0.25">
      <c r="A953" s="6" t="s">
        <v>682</v>
      </c>
      <c r="B953" s="1">
        <v>2020</v>
      </c>
      <c r="C953" s="3">
        <v>0</v>
      </c>
    </row>
    <row r="954" spans="1:3" x14ac:dyDescent="0.25">
      <c r="A954" s="6" t="s">
        <v>683</v>
      </c>
      <c r="B954" s="1">
        <v>2020</v>
      </c>
      <c r="C954" s="3">
        <v>0</v>
      </c>
    </row>
    <row r="955" spans="1:3" x14ac:dyDescent="0.25">
      <c r="A955" s="6" t="s">
        <v>684</v>
      </c>
      <c r="B955" s="1">
        <v>2021</v>
      </c>
      <c r="C955" s="3">
        <v>0</v>
      </c>
    </row>
    <row r="956" spans="1:3" x14ac:dyDescent="0.25">
      <c r="A956" s="6" t="s">
        <v>685</v>
      </c>
      <c r="B956" s="1">
        <v>2021</v>
      </c>
      <c r="C956" s="3">
        <v>0</v>
      </c>
    </row>
    <row r="957" spans="1:3" x14ac:dyDescent="0.25">
      <c r="A957" s="6" t="s">
        <v>167</v>
      </c>
      <c r="B957" s="1">
        <v>2021</v>
      </c>
      <c r="C957" s="3">
        <v>0</v>
      </c>
    </row>
    <row r="958" spans="1:3" x14ac:dyDescent="0.25">
      <c r="A958" s="6" t="s">
        <v>686</v>
      </c>
      <c r="B958" s="1">
        <v>2021</v>
      </c>
      <c r="C958" s="3">
        <v>0</v>
      </c>
    </row>
    <row r="959" spans="1:3" x14ac:dyDescent="0.25">
      <c r="A959" s="6" t="s">
        <v>687</v>
      </c>
      <c r="B959" s="1">
        <v>2020</v>
      </c>
      <c r="C959" s="3">
        <v>0</v>
      </c>
    </row>
    <row r="960" spans="1:3" x14ac:dyDescent="0.25">
      <c r="A960" s="6" t="s">
        <v>688</v>
      </c>
      <c r="B960" s="1">
        <v>2020</v>
      </c>
      <c r="C960" s="3">
        <v>0</v>
      </c>
    </row>
    <row r="961" spans="1:3" x14ac:dyDescent="0.25">
      <c r="A961" s="6" t="s">
        <v>689</v>
      </c>
      <c r="B961" s="1">
        <v>2021</v>
      </c>
      <c r="C961" s="3">
        <v>0</v>
      </c>
    </row>
    <row r="962" spans="1:3" x14ac:dyDescent="0.25">
      <c r="A962" s="6" t="s">
        <v>690</v>
      </c>
      <c r="B962" s="1">
        <v>2020</v>
      </c>
      <c r="C962" s="3">
        <v>0</v>
      </c>
    </row>
    <row r="963" spans="1:3" x14ac:dyDescent="0.25">
      <c r="A963" s="6" t="s">
        <v>676</v>
      </c>
      <c r="B963" s="1">
        <v>2020</v>
      </c>
      <c r="C963" s="3">
        <v>0</v>
      </c>
    </row>
    <row r="964" spans="1:3" x14ac:dyDescent="0.25">
      <c r="A964" s="6" t="s">
        <v>245</v>
      </c>
      <c r="B964" s="1">
        <v>2020</v>
      </c>
      <c r="C964" s="3">
        <v>0</v>
      </c>
    </row>
    <row r="965" spans="1:3" x14ac:dyDescent="0.25">
      <c r="A965" s="6" t="s">
        <v>589</v>
      </c>
      <c r="B965" s="1">
        <v>2020</v>
      </c>
      <c r="C965" s="3">
        <v>0</v>
      </c>
    </row>
    <row r="966" spans="1:3" x14ac:dyDescent="0.25">
      <c r="A966" s="6" t="s">
        <v>691</v>
      </c>
      <c r="B966" s="1">
        <v>2021</v>
      </c>
      <c r="C966" s="3">
        <v>0</v>
      </c>
    </row>
    <row r="967" spans="1:3" x14ac:dyDescent="0.25">
      <c r="A967" s="6" t="s">
        <v>689</v>
      </c>
      <c r="B967" s="1">
        <v>2020</v>
      </c>
      <c r="C967" s="3">
        <v>0</v>
      </c>
    </row>
    <row r="968" spans="1:3" x14ac:dyDescent="0.25">
      <c r="A968" s="6" t="s">
        <v>692</v>
      </c>
      <c r="B968" s="1">
        <v>2020</v>
      </c>
      <c r="C968" s="3">
        <v>0</v>
      </c>
    </row>
    <row r="969" spans="1:3" x14ac:dyDescent="0.25">
      <c r="A969" s="6" t="s">
        <v>222</v>
      </c>
      <c r="B969" s="1">
        <v>2020</v>
      </c>
      <c r="C969" s="3">
        <v>0</v>
      </c>
    </row>
    <row r="970" spans="1:3" x14ac:dyDescent="0.25">
      <c r="A970" s="6" t="s">
        <v>693</v>
      </c>
      <c r="B970" s="1">
        <v>2021</v>
      </c>
      <c r="C970" s="3">
        <v>0</v>
      </c>
    </row>
    <row r="971" spans="1:3" x14ac:dyDescent="0.25">
      <c r="A971" s="6" t="str">
        <f>A970</f>
        <v>ASTM INTERNATIONAL</v>
      </c>
      <c r="B971" s="1">
        <v>2020</v>
      </c>
      <c r="C971" s="3">
        <v>0</v>
      </c>
    </row>
    <row r="972" spans="1:3" x14ac:dyDescent="0.25">
      <c r="A972" s="6" t="s">
        <v>694</v>
      </c>
      <c r="B972" s="1">
        <v>2020</v>
      </c>
      <c r="C972" s="3">
        <v>0</v>
      </c>
    </row>
    <row r="973" spans="1:3" x14ac:dyDescent="0.25">
      <c r="A973" s="6" t="s">
        <v>149</v>
      </c>
      <c r="B973" s="1">
        <v>2020</v>
      </c>
      <c r="C973" s="3">
        <v>0</v>
      </c>
    </row>
    <row r="974" spans="1:3" x14ac:dyDescent="0.25">
      <c r="A974" s="6" t="s">
        <v>161</v>
      </c>
      <c r="B974" s="1">
        <v>2020</v>
      </c>
      <c r="C974" s="3">
        <v>0</v>
      </c>
    </row>
    <row r="975" spans="1:3" x14ac:dyDescent="0.25">
      <c r="A975" s="6" t="s">
        <v>695</v>
      </c>
      <c r="B975" s="1">
        <v>2020</v>
      </c>
      <c r="C975" s="3">
        <v>0</v>
      </c>
    </row>
    <row r="976" spans="1:3" x14ac:dyDescent="0.25">
      <c r="A976" s="6" t="s">
        <v>696</v>
      </c>
      <c r="B976" s="1">
        <v>2020</v>
      </c>
      <c r="C976" s="3">
        <v>0</v>
      </c>
    </row>
    <row r="977" spans="1:3" x14ac:dyDescent="0.25">
      <c r="A977" s="6" t="s">
        <v>697</v>
      </c>
      <c r="B977" s="1">
        <v>2021</v>
      </c>
      <c r="C977" s="3">
        <v>0</v>
      </c>
    </row>
    <row r="978" spans="1:3" x14ac:dyDescent="0.25">
      <c r="A978" s="6" t="s">
        <v>698</v>
      </c>
      <c r="B978" s="1">
        <v>2021</v>
      </c>
      <c r="C978" s="3">
        <v>0</v>
      </c>
    </row>
    <row r="979" spans="1:3" x14ac:dyDescent="0.25">
      <c r="A979" s="6" t="s">
        <v>697</v>
      </c>
      <c r="B979" s="1">
        <v>2020</v>
      </c>
      <c r="C979" s="3">
        <v>0</v>
      </c>
    </row>
    <row r="980" spans="1:3" x14ac:dyDescent="0.25">
      <c r="A980" s="6" t="s">
        <v>699</v>
      </c>
      <c r="B980" s="1">
        <v>2020</v>
      </c>
      <c r="C980" s="3">
        <v>0</v>
      </c>
    </row>
    <row r="981" spans="1:3" x14ac:dyDescent="0.25">
      <c r="A981" s="6" t="s">
        <v>598</v>
      </c>
      <c r="B981" s="1">
        <v>2021</v>
      </c>
      <c r="C981" s="3">
        <v>0</v>
      </c>
    </row>
    <row r="982" spans="1:3" x14ac:dyDescent="0.25">
      <c r="A982" s="6" t="s">
        <v>699</v>
      </c>
      <c r="B982" s="1">
        <v>2021</v>
      </c>
      <c r="C982" s="3">
        <v>0</v>
      </c>
    </row>
    <row r="983" spans="1:3" x14ac:dyDescent="0.25">
      <c r="A983" s="6" t="s">
        <v>561</v>
      </c>
      <c r="B983" s="1">
        <v>2020</v>
      </c>
      <c r="C983" s="3">
        <v>0</v>
      </c>
    </row>
    <row r="984" spans="1:3" x14ac:dyDescent="0.25">
      <c r="A984" s="6" t="s">
        <v>341</v>
      </c>
      <c r="B984" s="1">
        <v>2020</v>
      </c>
      <c r="C984" s="3">
        <v>0</v>
      </c>
    </row>
    <row r="985" spans="1:3" x14ac:dyDescent="0.25">
      <c r="A985" s="6" t="s">
        <v>700</v>
      </c>
      <c r="B985" s="1">
        <v>2021</v>
      </c>
      <c r="C985" s="3">
        <v>0</v>
      </c>
    </row>
    <row r="986" spans="1:3" x14ac:dyDescent="0.25">
      <c r="A986" s="6" t="s">
        <v>701</v>
      </c>
      <c r="B986" s="1">
        <v>2021</v>
      </c>
      <c r="C986" s="3">
        <v>0</v>
      </c>
    </row>
    <row r="987" spans="1:3" x14ac:dyDescent="0.25">
      <c r="A987" s="6" t="s">
        <v>702</v>
      </c>
      <c r="B987" s="1">
        <v>2021</v>
      </c>
      <c r="C987" s="3">
        <v>0</v>
      </c>
    </row>
    <row r="988" spans="1:3" x14ac:dyDescent="0.25">
      <c r="A988" s="6" t="s">
        <v>703</v>
      </c>
      <c r="B988" s="1">
        <v>2021</v>
      </c>
      <c r="C988" s="3">
        <v>0</v>
      </c>
    </row>
    <row r="989" spans="1:3" x14ac:dyDescent="0.25">
      <c r="A989" s="6" t="s">
        <v>704</v>
      </c>
      <c r="B989" s="1">
        <v>2020</v>
      </c>
      <c r="C989" s="3">
        <v>0</v>
      </c>
    </row>
    <row r="990" spans="1:3" x14ac:dyDescent="0.25">
      <c r="A990" s="6" t="s">
        <v>705</v>
      </c>
      <c r="B990" s="1">
        <v>2020</v>
      </c>
      <c r="C990" s="3">
        <v>0</v>
      </c>
    </row>
    <row r="991" spans="1:3" x14ac:dyDescent="0.25">
      <c r="A991" s="6" t="str">
        <f>A990</f>
        <v>SOUTHWEST RESEARCH INSTITUTE</v>
      </c>
      <c r="B991" s="1">
        <v>2021</v>
      </c>
      <c r="C991" s="3">
        <v>0</v>
      </c>
    </row>
    <row r="992" spans="1:3" x14ac:dyDescent="0.25">
      <c r="A992" s="6" t="s">
        <v>706</v>
      </c>
      <c r="B992" s="1">
        <v>2020</v>
      </c>
      <c r="C992" s="3">
        <v>0</v>
      </c>
    </row>
    <row r="993" spans="1:3" x14ac:dyDescent="0.25">
      <c r="A993" s="6" t="s">
        <v>707</v>
      </c>
      <c r="B993" s="1">
        <v>2021</v>
      </c>
      <c r="C993" s="3">
        <v>0</v>
      </c>
    </row>
    <row r="994" spans="1:3" x14ac:dyDescent="0.25">
      <c r="A994" s="6" t="s">
        <v>708</v>
      </c>
      <c r="B994" s="1">
        <v>2020</v>
      </c>
      <c r="C994" s="3">
        <v>0</v>
      </c>
    </row>
    <row r="995" spans="1:3" x14ac:dyDescent="0.25">
      <c r="A995" s="6" t="str">
        <f>A994</f>
        <v>SPARK SECURITY SERVICES - SOLE PROPRIETORSHIP L.L.C</v>
      </c>
      <c r="B995" s="1">
        <v>2021</v>
      </c>
      <c r="C995" s="3">
        <v>0</v>
      </c>
    </row>
    <row r="996" spans="1:3" x14ac:dyDescent="0.25">
      <c r="A996" s="6" t="s">
        <v>709</v>
      </c>
      <c r="B996" s="1">
        <v>2020</v>
      </c>
      <c r="C996" s="3">
        <v>0</v>
      </c>
    </row>
    <row r="997" spans="1:3" x14ac:dyDescent="0.25">
      <c r="A997" s="6" t="str">
        <f>A996</f>
        <v>SPRINGER CUSTOMER SERVICE CENTER GmbH</v>
      </c>
      <c r="B997" s="1">
        <v>2021</v>
      </c>
      <c r="C997" s="3">
        <v>0</v>
      </c>
    </row>
    <row r="998" spans="1:3" x14ac:dyDescent="0.25">
      <c r="A998" s="6" t="s">
        <v>710</v>
      </c>
      <c r="B998" s="1">
        <v>2021</v>
      </c>
      <c r="C998" s="3">
        <v>0</v>
      </c>
    </row>
    <row r="999" spans="1:3" x14ac:dyDescent="0.25">
      <c r="A999" s="6" t="s">
        <v>711</v>
      </c>
      <c r="B999" s="1">
        <v>2020</v>
      </c>
      <c r="C999" s="3">
        <v>0</v>
      </c>
    </row>
    <row r="1000" spans="1:3" x14ac:dyDescent="0.25">
      <c r="A1000" s="6" t="str">
        <f>A999</f>
        <v>SPRINGSHARE LLC</v>
      </c>
      <c r="B1000" s="1">
        <v>2021</v>
      </c>
      <c r="C1000" s="3">
        <v>0</v>
      </c>
    </row>
    <row r="1001" spans="1:3" x14ac:dyDescent="0.25">
      <c r="A1001" s="6" t="s">
        <v>298</v>
      </c>
      <c r="B1001" s="1">
        <v>2020</v>
      </c>
      <c r="C1001" s="3">
        <v>0</v>
      </c>
    </row>
    <row r="1002" spans="1:3" x14ac:dyDescent="0.25">
      <c r="A1002" s="6" t="s">
        <v>707</v>
      </c>
      <c r="B1002" s="1">
        <v>2020</v>
      </c>
      <c r="C1002" s="3">
        <v>0</v>
      </c>
    </row>
    <row r="1003" spans="1:3" x14ac:dyDescent="0.25">
      <c r="A1003" s="6" t="s">
        <v>712</v>
      </c>
      <c r="B1003" s="1">
        <v>2020</v>
      </c>
      <c r="C1003" s="3">
        <v>0</v>
      </c>
    </row>
    <row r="1004" spans="1:3" x14ac:dyDescent="0.25">
      <c r="A1004" s="6" t="s">
        <v>96</v>
      </c>
      <c r="B1004" s="1">
        <v>2021</v>
      </c>
      <c r="C1004" s="3">
        <v>0</v>
      </c>
    </row>
    <row r="1005" spans="1:3" x14ac:dyDescent="0.25">
      <c r="A1005" s="6" t="s">
        <v>713</v>
      </c>
      <c r="B1005" s="1">
        <v>2020</v>
      </c>
      <c r="C1005" s="3">
        <v>0</v>
      </c>
    </row>
    <row r="1006" spans="1:3" x14ac:dyDescent="0.25">
      <c r="A1006" s="6" t="s">
        <v>714</v>
      </c>
      <c r="B1006" s="1">
        <v>2021</v>
      </c>
      <c r="C1006" s="3">
        <v>0</v>
      </c>
    </row>
    <row r="1007" spans="1:3" x14ac:dyDescent="0.25">
      <c r="A1007" s="6" t="s">
        <v>715</v>
      </c>
      <c r="B1007" s="1">
        <v>2020</v>
      </c>
      <c r="C1007" s="3">
        <v>0</v>
      </c>
    </row>
    <row r="1008" spans="1:3" x14ac:dyDescent="0.25">
      <c r="A1008" s="6" t="s">
        <v>39</v>
      </c>
      <c r="B1008" s="1">
        <v>2021</v>
      </c>
      <c r="C1008" s="3">
        <v>0</v>
      </c>
    </row>
    <row r="1009" spans="1:3" x14ac:dyDescent="0.25">
      <c r="A1009" s="6" t="s">
        <v>29</v>
      </c>
      <c r="B1009" s="1">
        <v>2020</v>
      </c>
      <c r="C1009" s="3">
        <v>0</v>
      </c>
    </row>
    <row r="1010" spans="1:3" x14ac:dyDescent="0.25">
      <c r="A1010" s="6" t="str">
        <f>A1009</f>
        <v>GULF INDUSTRIAL SERVICES CO. (GISCO)</v>
      </c>
      <c r="B1010" s="1">
        <v>2022</v>
      </c>
      <c r="C1010" s="3">
        <v>0</v>
      </c>
    </row>
    <row r="1011" spans="1:3" x14ac:dyDescent="0.25">
      <c r="A1011" s="6" t="s">
        <v>716</v>
      </c>
      <c r="B1011" s="1">
        <v>2020</v>
      </c>
      <c r="C1011" s="3">
        <v>0</v>
      </c>
    </row>
    <row r="1012" spans="1:3" x14ac:dyDescent="0.25">
      <c r="A1012" s="6" t="s">
        <v>717</v>
      </c>
      <c r="B1012" s="1">
        <v>2020</v>
      </c>
      <c r="C1012" s="3">
        <v>0</v>
      </c>
    </row>
    <row r="1013" spans="1:3" x14ac:dyDescent="0.25">
      <c r="A1013" s="6" t="s">
        <v>718</v>
      </c>
      <c r="B1013" s="1">
        <v>2021</v>
      </c>
      <c r="C1013" s="3">
        <v>0</v>
      </c>
    </row>
    <row r="1014" spans="1:3" x14ac:dyDescent="0.25">
      <c r="A1014" s="6" t="s">
        <v>719</v>
      </c>
      <c r="B1014" s="1">
        <v>2020</v>
      </c>
      <c r="C1014" s="3">
        <v>0</v>
      </c>
    </row>
    <row r="1015" spans="1:3" x14ac:dyDescent="0.25">
      <c r="A1015" s="6" t="s">
        <v>594</v>
      </c>
      <c r="B1015" s="1">
        <v>2020</v>
      </c>
      <c r="C1015" s="3">
        <v>0</v>
      </c>
    </row>
    <row r="1016" spans="1:3" x14ac:dyDescent="0.25">
      <c r="A1016" s="6" t="s">
        <v>720</v>
      </c>
      <c r="B1016" s="1">
        <v>2020</v>
      </c>
      <c r="C1016" s="3">
        <v>0</v>
      </c>
    </row>
    <row r="1017" spans="1:3" x14ac:dyDescent="0.25">
      <c r="A1017" s="6" t="s">
        <v>336</v>
      </c>
      <c r="B1017" s="1">
        <v>2021</v>
      </c>
      <c r="C1017" s="3">
        <v>0</v>
      </c>
    </row>
    <row r="1018" spans="1:3" x14ac:dyDescent="0.25">
      <c r="A1018" s="6" t="s">
        <v>721</v>
      </c>
      <c r="B1018" s="1">
        <v>2020</v>
      </c>
      <c r="C1018" s="3">
        <v>0</v>
      </c>
    </row>
    <row r="1019" spans="1:3" x14ac:dyDescent="0.25">
      <c r="A1019" s="6" t="s">
        <v>722</v>
      </c>
      <c r="B1019" s="1">
        <v>2020</v>
      </c>
      <c r="C1019" s="3">
        <v>0</v>
      </c>
    </row>
    <row r="1020" spans="1:3" x14ac:dyDescent="0.25">
      <c r="A1020" s="6" t="s">
        <v>723</v>
      </c>
      <c r="B1020" s="1">
        <v>2020</v>
      </c>
      <c r="C1020" s="3">
        <v>0</v>
      </c>
    </row>
    <row r="1021" spans="1:3" x14ac:dyDescent="0.25">
      <c r="A1021" s="6" t="s">
        <v>594</v>
      </c>
      <c r="B1021" s="1">
        <v>2022</v>
      </c>
      <c r="C1021" s="3">
        <v>0</v>
      </c>
    </row>
    <row r="1022" spans="1:3" x14ac:dyDescent="0.25">
      <c r="A1022" s="6" t="s">
        <v>724</v>
      </c>
      <c r="B1022" s="1">
        <v>2020</v>
      </c>
      <c r="C1022" s="3">
        <v>0</v>
      </c>
    </row>
    <row r="1023" spans="1:3" x14ac:dyDescent="0.25">
      <c r="A1023" s="6" t="s">
        <v>725</v>
      </c>
      <c r="B1023" s="1">
        <v>2020</v>
      </c>
      <c r="C1023" s="3">
        <v>0</v>
      </c>
    </row>
    <row r="1024" spans="1:3" x14ac:dyDescent="0.25">
      <c r="A1024" s="6" t="s">
        <v>464</v>
      </c>
      <c r="B1024" s="1">
        <v>2020</v>
      </c>
      <c r="C1024" s="3">
        <v>0</v>
      </c>
    </row>
    <row r="1025" spans="1:3" x14ac:dyDescent="0.25">
      <c r="A1025" s="6" t="s">
        <v>299</v>
      </c>
      <c r="B1025" s="1">
        <v>2020</v>
      </c>
      <c r="C1025" s="3">
        <v>0</v>
      </c>
    </row>
    <row r="1026" spans="1:3" x14ac:dyDescent="0.25">
      <c r="A1026" s="6" t="s">
        <v>726</v>
      </c>
      <c r="B1026" s="1">
        <v>2020</v>
      </c>
      <c r="C1026" s="3">
        <v>0</v>
      </c>
    </row>
    <row r="1027" spans="1:3" x14ac:dyDescent="0.25">
      <c r="A1027" s="6" t="s">
        <v>727</v>
      </c>
      <c r="B1027" s="1">
        <v>2021</v>
      </c>
      <c r="C1027" s="3">
        <v>0</v>
      </c>
    </row>
    <row r="1028" spans="1:3" x14ac:dyDescent="0.25">
      <c r="A1028" s="6" t="s">
        <v>728</v>
      </c>
      <c r="B1028" s="1">
        <v>2021</v>
      </c>
      <c r="C1028" s="3">
        <v>0</v>
      </c>
    </row>
    <row r="1029" spans="1:3" x14ac:dyDescent="0.25">
      <c r="A1029" s="6" t="s">
        <v>729</v>
      </c>
      <c r="B1029" s="1">
        <v>2021</v>
      </c>
      <c r="C1029" s="3">
        <v>0</v>
      </c>
    </row>
    <row r="1030" spans="1:3" x14ac:dyDescent="0.25">
      <c r="A1030" s="6" t="s">
        <v>178</v>
      </c>
      <c r="B1030" s="1">
        <v>2020</v>
      </c>
      <c r="C1030" s="3">
        <v>0</v>
      </c>
    </row>
    <row r="1031" spans="1:3" x14ac:dyDescent="0.25">
      <c r="A1031" s="6" t="s">
        <v>730</v>
      </c>
      <c r="B1031" s="1">
        <v>2021</v>
      </c>
      <c r="C1031" s="3">
        <v>0</v>
      </c>
    </row>
    <row r="1032" spans="1:3" x14ac:dyDescent="0.25">
      <c r="A1032" s="6" t="s">
        <v>716</v>
      </c>
      <c r="B1032" s="1">
        <v>2021</v>
      </c>
      <c r="C1032" s="3">
        <v>0</v>
      </c>
    </row>
    <row r="1033" spans="1:3" x14ac:dyDescent="0.25">
      <c r="A1033" s="6" t="s">
        <v>731</v>
      </c>
      <c r="B1033" s="1">
        <v>2020</v>
      </c>
      <c r="C1033" s="3">
        <v>0</v>
      </c>
    </row>
    <row r="1034" spans="1:3" x14ac:dyDescent="0.25">
      <c r="A1034" s="6" t="s">
        <v>732</v>
      </c>
      <c r="B1034" s="1">
        <v>2021</v>
      </c>
      <c r="C1034" s="3">
        <v>0</v>
      </c>
    </row>
    <row r="1035" spans="1:3" x14ac:dyDescent="0.25">
      <c r="A1035" s="6" t="s">
        <v>733</v>
      </c>
      <c r="B1035" s="1">
        <v>2020</v>
      </c>
      <c r="C1035" s="3">
        <v>0</v>
      </c>
    </row>
    <row r="1036" spans="1:3" x14ac:dyDescent="0.25">
      <c r="A1036" s="6" t="s">
        <v>207</v>
      </c>
      <c r="B1036" s="1">
        <v>2020</v>
      </c>
      <c r="C1036" s="3">
        <v>0</v>
      </c>
    </row>
    <row r="1037" spans="1:3" x14ac:dyDescent="0.25">
      <c r="A1037" s="6" t="s">
        <v>734</v>
      </c>
      <c r="B1037" s="1">
        <v>2020</v>
      </c>
      <c r="C1037" s="3">
        <v>0</v>
      </c>
    </row>
    <row r="1038" spans="1:3" x14ac:dyDescent="0.25">
      <c r="A1038" s="6" t="s">
        <v>193</v>
      </c>
      <c r="B1038" s="1">
        <v>2020</v>
      </c>
      <c r="C1038" s="3">
        <v>0</v>
      </c>
    </row>
    <row r="1039" spans="1:3" x14ac:dyDescent="0.25">
      <c r="A1039" s="6" t="s">
        <v>735</v>
      </c>
      <c r="B1039" s="1">
        <v>2020</v>
      </c>
      <c r="C1039" s="3">
        <v>0</v>
      </c>
    </row>
    <row r="1040" spans="1:3" x14ac:dyDescent="0.25">
      <c r="A1040" s="6" t="s">
        <v>170</v>
      </c>
      <c r="B1040" s="1">
        <v>2020</v>
      </c>
      <c r="C1040" s="3">
        <v>0</v>
      </c>
    </row>
    <row r="1041" spans="1:3" x14ac:dyDescent="0.25">
      <c r="A1041" s="6" t="s">
        <v>736</v>
      </c>
      <c r="B1041" s="1">
        <v>2021</v>
      </c>
      <c r="C1041" s="3">
        <v>0</v>
      </c>
    </row>
    <row r="1042" spans="1:3" x14ac:dyDescent="0.25">
      <c r="A1042" s="6" t="str">
        <f>A1041</f>
        <v>EBSCO INFORMATION SERVICES SAS</v>
      </c>
      <c r="B1042" s="1">
        <v>2020</v>
      </c>
      <c r="C1042" s="3">
        <v>0</v>
      </c>
    </row>
    <row r="1043" spans="1:3" x14ac:dyDescent="0.25">
      <c r="A1043" s="6" t="s">
        <v>737</v>
      </c>
      <c r="B1043" s="1">
        <v>2021</v>
      </c>
      <c r="C1043" s="3">
        <v>0</v>
      </c>
    </row>
    <row r="1044" spans="1:3" x14ac:dyDescent="0.25">
      <c r="A1044" s="6" t="str">
        <f>A1043</f>
        <v>EAB GLOBAL, INC.</v>
      </c>
      <c r="B1044" s="1">
        <v>2020</v>
      </c>
      <c r="C1044" s="3">
        <v>0</v>
      </c>
    </row>
    <row r="1045" spans="1:3" x14ac:dyDescent="0.25">
      <c r="A1045" s="6" t="s">
        <v>738</v>
      </c>
      <c r="B1045" s="1">
        <v>2020</v>
      </c>
      <c r="C1045" s="3">
        <v>0</v>
      </c>
    </row>
    <row r="1046" spans="1:3" x14ac:dyDescent="0.25">
      <c r="A1046" s="6" t="s">
        <v>228</v>
      </c>
      <c r="B1046" s="1">
        <v>2020</v>
      </c>
      <c r="C1046" s="3">
        <v>0</v>
      </c>
    </row>
    <row r="1047" spans="1:3" x14ac:dyDescent="0.25">
      <c r="A1047" s="6" t="s">
        <v>739</v>
      </c>
      <c r="B1047" s="1">
        <v>2020</v>
      </c>
      <c r="C1047" s="3">
        <v>0</v>
      </c>
    </row>
    <row r="1048" spans="1:3" x14ac:dyDescent="0.25">
      <c r="A1048" s="6" t="s">
        <v>740</v>
      </c>
      <c r="B1048" s="1">
        <v>2021</v>
      </c>
      <c r="C1048" s="3">
        <v>0</v>
      </c>
    </row>
    <row r="1049" spans="1:3" x14ac:dyDescent="0.25">
      <c r="A1049" s="6" t="s">
        <v>741</v>
      </c>
      <c r="B1049" s="1">
        <v>2021</v>
      </c>
      <c r="C1049" s="3">
        <v>0</v>
      </c>
    </row>
    <row r="1050" spans="1:3" x14ac:dyDescent="0.25">
      <c r="A1050" s="6" t="s">
        <v>69</v>
      </c>
      <c r="B1050" s="1">
        <v>2020</v>
      </c>
      <c r="C1050" s="3">
        <v>0</v>
      </c>
    </row>
    <row r="1051" spans="1:3" x14ac:dyDescent="0.25">
      <c r="A1051" s="6" t="s">
        <v>307</v>
      </c>
      <c r="B1051" s="1">
        <v>2020</v>
      </c>
      <c r="C1051" s="3">
        <v>0</v>
      </c>
    </row>
    <row r="1052" spans="1:3" x14ac:dyDescent="0.25">
      <c r="A1052" s="6" t="s">
        <v>742</v>
      </c>
      <c r="B1052" s="1">
        <v>2020</v>
      </c>
      <c r="C1052" s="3">
        <v>0</v>
      </c>
    </row>
    <row r="1053" spans="1:3" x14ac:dyDescent="0.25">
      <c r="A1053" s="6" t="s">
        <v>743</v>
      </c>
      <c r="B1053" s="1">
        <v>2020</v>
      </c>
      <c r="C1053" s="3">
        <v>0</v>
      </c>
    </row>
    <row r="1054" spans="1:3" x14ac:dyDescent="0.25">
      <c r="A1054" s="6" t="s">
        <v>381</v>
      </c>
      <c r="B1054" s="1">
        <v>2020</v>
      </c>
      <c r="C1054" s="3">
        <v>0</v>
      </c>
    </row>
    <row r="1055" spans="1:3" x14ac:dyDescent="0.25">
      <c r="A1055" s="6" t="s">
        <v>126</v>
      </c>
      <c r="B1055" s="1">
        <v>2020</v>
      </c>
      <c r="C1055" s="3">
        <v>0</v>
      </c>
    </row>
    <row r="1056" spans="1:3" x14ac:dyDescent="0.25">
      <c r="A1056" s="6" t="s">
        <v>744</v>
      </c>
      <c r="B1056" s="1">
        <v>2020</v>
      </c>
      <c r="C1056" s="3">
        <v>0</v>
      </c>
    </row>
    <row r="1057" spans="1:3" x14ac:dyDescent="0.25">
      <c r="A1057" s="6" t="s">
        <v>734</v>
      </c>
      <c r="B1057" s="1">
        <v>2021</v>
      </c>
      <c r="C1057" s="3">
        <v>0</v>
      </c>
    </row>
    <row r="1058" spans="1:3" x14ac:dyDescent="0.25">
      <c r="A1058" s="6" t="s">
        <v>745</v>
      </c>
      <c r="B1058" s="1">
        <v>2021</v>
      </c>
      <c r="C1058" s="3">
        <v>0</v>
      </c>
    </row>
    <row r="1059" spans="1:3" x14ac:dyDescent="0.25">
      <c r="A1059" s="6" t="s">
        <v>746</v>
      </c>
      <c r="B1059" s="1">
        <v>2021</v>
      </c>
      <c r="C1059" s="3">
        <v>0</v>
      </c>
    </row>
    <row r="1060" spans="1:3" x14ac:dyDescent="0.25">
      <c r="A1060" s="6" t="s">
        <v>747</v>
      </c>
      <c r="B1060" s="1">
        <v>2021</v>
      </c>
      <c r="C1060" s="3">
        <v>0</v>
      </c>
    </row>
    <row r="1061" spans="1:3" x14ac:dyDescent="0.25">
      <c r="A1061" s="6" t="s">
        <v>748</v>
      </c>
      <c r="B1061" s="1">
        <v>2021</v>
      </c>
      <c r="C1061" s="3">
        <v>0</v>
      </c>
    </row>
    <row r="1062" spans="1:3" x14ac:dyDescent="0.25">
      <c r="A1062" s="6" t="s">
        <v>749</v>
      </c>
      <c r="B1062" s="1">
        <v>2020</v>
      </c>
      <c r="C1062" s="3">
        <v>0</v>
      </c>
    </row>
    <row r="1063" spans="1:3" x14ac:dyDescent="0.25">
      <c r="A1063" s="6" t="s">
        <v>750</v>
      </c>
      <c r="B1063" s="1">
        <v>2020</v>
      </c>
      <c r="C1063" s="3">
        <v>0</v>
      </c>
    </row>
    <row r="1064" spans="1:3" x14ac:dyDescent="0.25">
      <c r="A1064" s="6" t="s">
        <v>751</v>
      </c>
      <c r="B1064" s="1">
        <v>2020</v>
      </c>
      <c r="C1064" s="3">
        <v>0</v>
      </c>
    </row>
    <row r="1065" spans="1:3" x14ac:dyDescent="0.25">
      <c r="A1065" s="6" t="s">
        <v>465</v>
      </c>
      <c r="B1065" s="1">
        <v>2021</v>
      </c>
      <c r="C1065" s="3">
        <v>0</v>
      </c>
    </row>
    <row r="1066" spans="1:3" x14ac:dyDescent="0.25">
      <c r="A1066" s="6" t="s">
        <v>752</v>
      </c>
      <c r="B1066" s="1">
        <v>2020</v>
      </c>
      <c r="C1066" s="3">
        <v>0</v>
      </c>
    </row>
    <row r="1067" spans="1:3" x14ac:dyDescent="0.25">
      <c r="A1067" s="6" t="s">
        <v>753</v>
      </c>
      <c r="B1067" s="1">
        <v>2020</v>
      </c>
      <c r="C1067" s="3">
        <v>0</v>
      </c>
    </row>
    <row r="1068" spans="1:3" x14ac:dyDescent="0.25">
      <c r="A1068" s="6" t="s">
        <v>752</v>
      </c>
      <c r="B1068" s="1">
        <v>2021</v>
      </c>
      <c r="C1068" s="3">
        <v>0</v>
      </c>
    </row>
    <row r="1069" spans="1:3" x14ac:dyDescent="0.25">
      <c r="A1069" s="6" t="s">
        <v>754</v>
      </c>
      <c r="B1069" s="1">
        <v>2021</v>
      </c>
      <c r="C1069" s="3">
        <v>0</v>
      </c>
    </row>
    <row r="1070" spans="1:3" x14ac:dyDescent="0.25">
      <c r="A1070" s="6" t="s">
        <v>747</v>
      </c>
      <c r="B1070" s="1">
        <v>2020</v>
      </c>
      <c r="C1070" s="3">
        <v>0</v>
      </c>
    </row>
    <row r="1071" spans="1:3" x14ac:dyDescent="0.25">
      <c r="A1071" s="6" t="s">
        <v>755</v>
      </c>
      <c r="B1071" s="1">
        <v>2020</v>
      </c>
      <c r="C1071" s="3">
        <v>0</v>
      </c>
    </row>
    <row r="1072" spans="1:3" x14ac:dyDescent="0.25">
      <c r="A1072" s="6" t="s">
        <v>410</v>
      </c>
      <c r="B1072" s="1">
        <v>2020</v>
      </c>
      <c r="C1072" s="3">
        <v>0</v>
      </c>
    </row>
    <row r="1073" spans="1:3" x14ac:dyDescent="0.25">
      <c r="A1073" s="6" t="s">
        <v>756</v>
      </c>
      <c r="B1073" s="1">
        <v>2020</v>
      </c>
      <c r="C1073" s="3">
        <v>0</v>
      </c>
    </row>
    <row r="1074" spans="1:3" x14ac:dyDescent="0.25">
      <c r="A1074" s="6" t="s">
        <v>757</v>
      </c>
      <c r="B1074" s="1">
        <v>2021</v>
      </c>
      <c r="C1074" s="3">
        <v>0</v>
      </c>
    </row>
    <row r="1075" spans="1:3" x14ac:dyDescent="0.25">
      <c r="A1075" s="6" t="str">
        <f>A1074</f>
        <v>ROYAL SOCIETY OF CHEMISTRY</v>
      </c>
      <c r="B1075" s="1">
        <v>2020</v>
      </c>
      <c r="C1075" s="3">
        <v>0</v>
      </c>
    </row>
    <row r="1076" spans="1:3" x14ac:dyDescent="0.25">
      <c r="A1076" s="6" t="s">
        <v>758</v>
      </c>
      <c r="B1076" s="1">
        <v>2020</v>
      </c>
      <c r="C1076" s="3">
        <v>0</v>
      </c>
    </row>
    <row r="1077" spans="1:3" x14ac:dyDescent="0.25">
      <c r="A1077" s="6" t="s">
        <v>759</v>
      </c>
      <c r="B1077" s="1">
        <v>2021</v>
      </c>
      <c r="C1077" s="3">
        <v>0</v>
      </c>
    </row>
    <row r="1078" spans="1:3" x14ac:dyDescent="0.25">
      <c r="A1078" s="6" t="s">
        <v>158</v>
      </c>
      <c r="B1078" s="1">
        <v>2020</v>
      </c>
      <c r="C1078" s="3">
        <v>0</v>
      </c>
    </row>
    <row r="1079" spans="1:3" x14ac:dyDescent="0.25">
      <c r="A1079" s="6" t="s">
        <v>760</v>
      </c>
      <c r="B1079" s="1">
        <v>2021</v>
      </c>
      <c r="C1079" s="3">
        <v>0</v>
      </c>
    </row>
    <row r="1080" spans="1:3" x14ac:dyDescent="0.25">
      <c r="A1080" s="6" t="s">
        <v>755</v>
      </c>
      <c r="B1080" s="1">
        <v>2021</v>
      </c>
      <c r="C1080" s="3">
        <v>0</v>
      </c>
    </row>
    <row r="1081" spans="1:3" x14ac:dyDescent="0.25">
      <c r="A1081" s="6" t="s">
        <v>59</v>
      </c>
      <c r="B1081" s="1">
        <v>2022</v>
      </c>
      <c r="C1081" s="3">
        <v>0</v>
      </c>
    </row>
  </sheetData>
  <hyperlinks>
    <hyperlink ref="A573" r:id="rId1" xr:uid="{00000000-0004-0000-0200-000000000000}"/>
    <hyperlink ref="A781" r:id="rId2" xr:uid="{00000000-0004-0000-0200-000001000000}"/>
    <hyperlink ref="A828" r:id="rId3" xr:uid="{00000000-0004-0000-0200-000002000000}"/>
    <hyperlink ref="A868" r:id="rId4" xr:uid="{00000000-0004-0000-0200-000003000000}"/>
    <hyperlink ref="A879" r:id="rId5" xr:uid="{00000000-0004-0000-0200-000004000000}"/>
    <hyperlink ref="A882" r:id="rId6" xr:uid="{00000000-0004-0000-0200-000005000000}"/>
    <hyperlink ref="A901" r:id="rId7" xr:uid="{00000000-0004-0000-0200-000006000000}"/>
    <hyperlink ref="A926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Pls Check yellow one</vt:lpstr>
      <vt:lpstr>AP</vt:lpstr>
      <vt:lpstr>Vendors Across Years</vt:lpstr>
      <vt:lpstr>Sheet1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Menon</dc:creator>
  <cp:lastModifiedBy>Hatem Samir Haddad</cp:lastModifiedBy>
  <dcterms:created xsi:type="dcterms:W3CDTF">2022-06-10T06:10:21Z</dcterms:created>
  <dcterms:modified xsi:type="dcterms:W3CDTF">2022-06-10T08:27:05Z</dcterms:modified>
</cp:coreProperties>
</file>