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filterPrivacy="1"/>
  <xr:revisionPtr revIDLastSave="0" documentId="13_ncr:1_{5A5E4B0E-1EF6-4F5D-86EB-335100ED3E64}" xr6:coauthVersionLast="36" xr6:coauthVersionMax="36" xr10:uidLastSave="{00000000-0000-0000-0000-000000000000}"/>
  <bookViews>
    <workbookView xWindow="0" yWindow="0" windowWidth="22260" windowHeight="12645" activeTab="3" xr2:uid="{00000000-000D-0000-FFFF-FFFF00000000}"/>
  </bookViews>
  <sheets>
    <sheet name="Overall" sheetId="1" r:id="rId1"/>
    <sheet name="Detailed" sheetId="2" r:id="rId2"/>
    <sheet name="E Governance Pivot" sheetId="5" r:id="rId3"/>
    <sheet name="E Goveranance" sheetId="4" r:id="rId4"/>
  </sheets>
  <calcPr calcId="191029"/>
  <pivotCaches>
    <pivotCache cacheId="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3" i="2" l="1"/>
  <c r="S43" i="2" s="1"/>
  <c r="L43" i="2"/>
  <c r="R43" i="2" s="1"/>
  <c r="K43" i="2"/>
  <c r="Q43" i="2" s="1"/>
  <c r="J43" i="2"/>
  <c r="P43" i="2" s="1"/>
  <c r="M42" i="2"/>
  <c r="S42" i="2" s="1"/>
  <c r="L42" i="2"/>
  <c r="R42" i="2" s="1"/>
  <c r="K42" i="2"/>
  <c r="Q42" i="2" s="1"/>
  <c r="J42" i="2"/>
  <c r="P42" i="2" s="1"/>
  <c r="M41" i="2"/>
  <c r="S41" i="2" s="1"/>
  <c r="L41" i="2"/>
  <c r="R41" i="2" s="1"/>
  <c r="K41" i="2"/>
  <c r="Q41" i="2" s="1"/>
  <c r="J41" i="2"/>
  <c r="P41" i="2" s="1"/>
  <c r="M40" i="2"/>
  <c r="S40" i="2" s="1"/>
  <c r="L40" i="2"/>
  <c r="R40" i="2" s="1"/>
  <c r="K40" i="2"/>
  <c r="Q40" i="2" s="1"/>
  <c r="J40" i="2"/>
  <c r="P40" i="2" s="1"/>
  <c r="M39" i="2"/>
  <c r="S39" i="2" s="1"/>
  <c r="L39" i="2"/>
  <c r="R39" i="2" s="1"/>
  <c r="K39" i="2"/>
  <c r="Q39" i="2" s="1"/>
  <c r="J39" i="2"/>
  <c r="M38" i="2"/>
  <c r="S38" i="2" s="1"/>
  <c r="L38" i="2"/>
  <c r="R38" i="2" s="1"/>
  <c r="K38" i="2"/>
  <c r="Q38" i="2" s="1"/>
  <c r="J38" i="2"/>
  <c r="P38" i="2" s="1"/>
  <c r="M37" i="2"/>
  <c r="S37" i="2" s="1"/>
  <c r="L37" i="2"/>
  <c r="R37" i="2" s="1"/>
  <c r="K37" i="2"/>
  <c r="Q37" i="2" s="1"/>
  <c r="J37" i="2"/>
  <c r="M36" i="2"/>
  <c r="S36" i="2" s="1"/>
  <c r="L36" i="2"/>
  <c r="R36" i="2" s="1"/>
  <c r="K36" i="2"/>
  <c r="Q36" i="2" s="1"/>
  <c r="J36" i="2"/>
  <c r="P36" i="2" s="1"/>
  <c r="M35" i="2"/>
  <c r="S35" i="2" s="1"/>
  <c r="L35" i="2"/>
  <c r="R35" i="2" s="1"/>
  <c r="K35" i="2"/>
  <c r="Q35" i="2" s="1"/>
  <c r="J35" i="2"/>
  <c r="P35" i="2" s="1"/>
  <c r="M34" i="2"/>
  <c r="S34" i="2" s="1"/>
  <c r="L34" i="2"/>
  <c r="R34" i="2" s="1"/>
  <c r="K34" i="2"/>
  <c r="Q34" i="2" s="1"/>
  <c r="J34" i="2"/>
  <c r="P34" i="2" s="1"/>
  <c r="M33" i="2"/>
  <c r="S33" i="2" s="1"/>
  <c r="L33" i="2"/>
  <c r="R33" i="2" s="1"/>
  <c r="K33" i="2"/>
  <c r="Q33" i="2" s="1"/>
  <c r="J33" i="2"/>
  <c r="P33" i="2" s="1"/>
  <c r="M32" i="2"/>
  <c r="S32" i="2" s="1"/>
  <c r="L32" i="2"/>
  <c r="R32" i="2" s="1"/>
  <c r="K32" i="2"/>
  <c r="Q32" i="2" s="1"/>
  <c r="J32" i="2"/>
  <c r="P32" i="2" s="1"/>
  <c r="M31" i="2"/>
  <c r="S31" i="2" s="1"/>
  <c r="L31" i="2"/>
  <c r="R31" i="2" s="1"/>
  <c r="K31" i="2"/>
  <c r="Q31" i="2" s="1"/>
  <c r="J31" i="2"/>
  <c r="M30" i="2"/>
  <c r="S30" i="2" s="1"/>
  <c r="L30" i="2"/>
  <c r="R30" i="2" s="1"/>
  <c r="K30" i="2"/>
  <c r="Q30" i="2" s="1"/>
  <c r="J30" i="2"/>
  <c r="P30" i="2" s="1"/>
  <c r="M29" i="2"/>
  <c r="S29" i="2" s="1"/>
  <c r="L29" i="2"/>
  <c r="R29" i="2" s="1"/>
  <c r="K29" i="2"/>
  <c r="Q29" i="2" s="1"/>
  <c r="J29" i="2"/>
  <c r="M28" i="2"/>
  <c r="S28" i="2" s="1"/>
  <c r="L28" i="2"/>
  <c r="R28" i="2" s="1"/>
  <c r="K28" i="2"/>
  <c r="Q28" i="2" s="1"/>
  <c r="J28" i="2"/>
  <c r="P28" i="2" s="1"/>
  <c r="M27" i="2"/>
  <c r="S27" i="2" s="1"/>
  <c r="L27" i="2"/>
  <c r="R27" i="2" s="1"/>
  <c r="K27" i="2"/>
  <c r="Q27" i="2" s="1"/>
  <c r="J27" i="2"/>
  <c r="P27" i="2" s="1"/>
  <c r="M26" i="2"/>
  <c r="S26" i="2" s="1"/>
  <c r="L26" i="2"/>
  <c r="R26" i="2" s="1"/>
  <c r="K26" i="2"/>
  <c r="Q26" i="2" s="1"/>
  <c r="J26" i="2"/>
  <c r="P26" i="2" s="1"/>
  <c r="M25" i="2"/>
  <c r="S25" i="2" s="1"/>
  <c r="L25" i="2"/>
  <c r="R25" i="2" s="1"/>
  <c r="K25" i="2"/>
  <c r="Q25" i="2" s="1"/>
  <c r="J25" i="2"/>
  <c r="P25" i="2" s="1"/>
  <c r="M24" i="2"/>
  <c r="S24" i="2" s="1"/>
  <c r="L24" i="2"/>
  <c r="R24" i="2" s="1"/>
  <c r="K24" i="2"/>
  <c r="Q24" i="2" s="1"/>
  <c r="J24" i="2"/>
  <c r="P24" i="2" s="1"/>
  <c r="M23" i="2"/>
  <c r="S23" i="2" s="1"/>
  <c r="L23" i="2"/>
  <c r="R23" i="2" s="1"/>
  <c r="K23" i="2"/>
  <c r="Q23" i="2" s="1"/>
  <c r="J23" i="2"/>
  <c r="M22" i="2"/>
  <c r="S22" i="2" s="1"/>
  <c r="L22" i="2"/>
  <c r="R22" i="2" s="1"/>
  <c r="K22" i="2"/>
  <c r="Q22" i="2" s="1"/>
  <c r="J22" i="2"/>
  <c r="P22" i="2" s="1"/>
  <c r="M21" i="2"/>
  <c r="S21" i="2" s="1"/>
  <c r="L21" i="2"/>
  <c r="R21" i="2" s="1"/>
  <c r="K21" i="2"/>
  <c r="Q21" i="2" s="1"/>
  <c r="J21" i="2"/>
  <c r="M20" i="2"/>
  <c r="S20" i="2" s="1"/>
  <c r="L20" i="2"/>
  <c r="R20" i="2" s="1"/>
  <c r="K20" i="2"/>
  <c r="Q20" i="2" s="1"/>
  <c r="J20" i="2"/>
  <c r="P20" i="2" s="1"/>
  <c r="M19" i="2"/>
  <c r="S19" i="2" s="1"/>
  <c r="L19" i="2"/>
  <c r="R19" i="2" s="1"/>
  <c r="K19" i="2"/>
  <c r="Q19" i="2" s="1"/>
  <c r="J19" i="2"/>
  <c r="P19" i="2" s="1"/>
  <c r="M18" i="2"/>
  <c r="S18" i="2" s="1"/>
  <c r="L18" i="2"/>
  <c r="R18" i="2" s="1"/>
  <c r="K18" i="2"/>
  <c r="Q18" i="2" s="1"/>
  <c r="J18" i="2"/>
  <c r="P18" i="2" s="1"/>
  <c r="M17" i="2"/>
  <c r="S17" i="2" s="1"/>
  <c r="L17" i="2"/>
  <c r="R17" i="2" s="1"/>
  <c r="K17" i="2"/>
  <c r="Q17" i="2" s="1"/>
  <c r="J17" i="2"/>
  <c r="P17" i="2" s="1"/>
  <c r="M16" i="2"/>
  <c r="S16" i="2" s="1"/>
  <c r="L16" i="2"/>
  <c r="R16" i="2" s="1"/>
  <c r="K16" i="2"/>
  <c r="Q16" i="2" s="1"/>
  <c r="J16" i="2"/>
  <c r="P16" i="2" s="1"/>
  <c r="M15" i="2"/>
  <c r="S15" i="2" s="1"/>
  <c r="L15" i="2"/>
  <c r="R15" i="2" s="1"/>
  <c r="K15" i="2"/>
  <c r="Q15" i="2" s="1"/>
  <c r="J15" i="2"/>
  <c r="M14" i="2"/>
  <c r="S14" i="2" s="1"/>
  <c r="L14" i="2"/>
  <c r="R14" i="2" s="1"/>
  <c r="K14" i="2"/>
  <c r="Q14" i="2" s="1"/>
  <c r="J14" i="2"/>
  <c r="P14" i="2" s="1"/>
  <c r="M13" i="2"/>
  <c r="S13" i="2" s="1"/>
  <c r="L13" i="2"/>
  <c r="R13" i="2" s="1"/>
  <c r="K13" i="2"/>
  <c r="Q13" i="2" s="1"/>
  <c r="J13" i="2"/>
  <c r="M12" i="2"/>
  <c r="S12" i="2" s="1"/>
  <c r="L12" i="2"/>
  <c r="R12" i="2" s="1"/>
  <c r="K12" i="2"/>
  <c r="Q12" i="2" s="1"/>
  <c r="J12" i="2"/>
  <c r="P12" i="2" s="1"/>
  <c r="M11" i="2"/>
  <c r="S11" i="2" s="1"/>
  <c r="L11" i="2"/>
  <c r="R11" i="2" s="1"/>
  <c r="K11" i="2"/>
  <c r="Q11" i="2" s="1"/>
  <c r="J11" i="2"/>
  <c r="P11" i="2" s="1"/>
  <c r="M10" i="2"/>
  <c r="S10" i="2" s="1"/>
  <c r="L10" i="2"/>
  <c r="R10" i="2" s="1"/>
  <c r="K10" i="2"/>
  <c r="Q10" i="2" s="1"/>
  <c r="J10" i="2"/>
  <c r="P10" i="2" s="1"/>
  <c r="M9" i="2"/>
  <c r="S9" i="2" s="1"/>
  <c r="L9" i="2"/>
  <c r="R9" i="2" s="1"/>
  <c r="K9" i="2"/>
  <c r="Q9" i="2" s="1"/>
  <c r="J9" i="2"/>
  <c r="P9" i="2" s="1"/>
  <c r="M8" i="2"/>
  <c r="S8" i="2" s="1"/>
  <c r="L8" i="2"/>
  <c r="R8" i="2" s="1"/>
  <c r="K8" i="2"/>
  <c r="Q8" i="2" s="1"/>
  <c r="J8" i="2"/>
  <c r="P8" i="2" s="1"/>
  <c r="M7" i="2"/>
  <c r="S7" i="2" s="1"/>
  <c r="L7" i="2"/>
  <c r="R7" i="2" s="1"/>
  <c r="K7" i="2"/>
  <c r="Q7" i="2" s="1"/>
  <c r="J7" i="2"/>
  <c r="M6" i="2"/>
  <c r="S6" i="2" s="1"/>
  <c r="L6" i="2"/>
  <c r="R6" i="2" s="1"/>
  <c r="K6" i="2"/>
  <c r="Q6" i="2" s="1"/>
  <c r="J6" i="2"/>
  <c r="P6" i="2" s="1"/>
  <c r="M5" i="2"/>
  <c r="L5" i="2"/>
  <c r="K5" i="2"/>
  <c r="J5" i="2"/>
  <c r="N37" i="2" l="1"/>
  <c r="N39" i="2"/>
  <c r="M44" i="2"/>
  <c r="D6" i="1" s="1"/>
  <c r="E6" i="1" s="1"/>
  <c r="J44" i="2"/>
  <c r="D3" i="1" s="1"/>
  <c r="N7" i="2"/>
  <c r="N13" i="2"/>
  <c r="N15" i="2"/>
  <c r="N21" i="2"/>
  <c r="N23" i="2"/>
  <c r="N29" i="2"/>
  <c r="N31" i="2"/>
  <c r="K44" i="2"/>
  <c r="D4" i="1" s="1"/>
  <c r="E4" i="1" s="1"/>
  <c r="L44" i="2"/>
  <c r="D5" i="1" s="1"/>
  <c r="E5" i="1" s="1"/>
  <c r="N9" i="2"/>
  <c r="N17" i="2"/>
  <c r="N25" i="2"/>
  <c r="N33" i="2"/>
  <c r="N41" i="2"/>
  <c r="P5" i="2"/>
  <c r="P13" i="2"/>
  <c r="P21" i="2"/>
  <c r="P29" i="2"/>
  <c r="P37" i="2"/>
  <c r="N10" i="2"/>
  <c r="N18" i="2"/>
  <c r="N26" i="2"/>
  <c r="N34" i="2"/>
  <c r="N42" i="2"/>
  <c r="Q5" i="2"/>
  <c r="Q44" i="2" s="1"/>
  <c r="N11" i="2"/>
  <c r="N19" i="2"/>
  <c r="N27" i="2"/>
  <c r="N35" i="2"/>
  <c r="N43" i="2"/>
  <c r="R5" i="2"/>
  <c r="R44" i="2" s="1"/>
  <c r="P7" i="2"/>
  <c r="P15" i="2"/>
  <c r="P23" i="2"/>
  <c r="P31" i="2"/>
  <c r="P39" i="2"/>
  <c r="N12" i="2"/>
  <c r="N20" i="2"/>
  <c r="N28" i="2"/>
  <c r="N36" i="2"/>
  <c r="S5" i="2"/>
  <c r="S44" i="2" s="1"/>
  <c r="N6" i="2"/>
  <c r="N14" i="2"/>
  <c r="N22" i="2"/>
  <c r="N30" i="2"/>
  <c r="N38" i="2"/>
  <c r="N8" i="2"/>
  <c r="N16" i="2"/>
  <c r="N24" i="2"/>
  <c r="N32" i="2"/>
  <c r="N40" i="2"/>
  <c r="N5" i="2"/>
  <c r="F44" i="2"/>
  <c r="E44" i="2"/>
  <c r="D44" i="2"/>
  <c r="C44" i="2"/>
  <c r="G43" i="2"/>
  <c r="G42" i="2"/>
  <c r="G41" i="2"/>
  <c r="G40" i="2"/>
  <c r="T40" i="2" s="1"/>
  <c r="G39" i="2"/>
  <c r="T39" i="2" s="1"/>
  <c r="G38" i="2"/>
  <c r="G37" i="2"/>
  <c r="G36" i="2"/>
  <c r="T36" i="2" s="1"/>
  <c r="G35" i="2"/>
  <c r="G34" i="2"/>
  <c r="G33" i="2"/>
  <c r="G32" i="2"/>
  <c r="G31" i="2"/>
  <c r="G30" i="2"/>
  <c r="G29" i="2"/>
  <c r="G28" i="2"/>
  <c r="G27" i="2"/>
  <c r="G26" i="2"/>
  <c r="G25" i="2"/>
  <c r="G24" i="2"/>
  <c r="G23" i="2"/>
  <c r="T23" i="2" s="1"/>
  <c r="G22" i="2"/>
  <c r="G21" i="2"/>
  <c r="G20" i="2"/>
  <c r="G19" i="2"/>
  <c r="T19" i="2" s="1"/>
  <c r="G18" i="2"/>
  <c r="G17" i="2"/>
  <c r="T17" i="2" s="1"/>
  <c r="G16" i="2"/>
  <c r="T16" i="2" s="1"/>
  <c r="G15" i="2"/>
  <c r="G14" i="2"/>
  <c r="G13" i="2"/>
  <c r="T13" i="2" s="1"/>
  <c r="G12" i="2"/>
  <c r="G11" i="2"/>
  <c r="G10" i="2"/>
  <c r="G9" i="2"/>
  <c r="G8" i="2"/>
  <c r="G7" i="2"/>
  <c r="T7" i="2" s="1"/>
  <c r="G6" i="2"/>
  <c r="G5" i="2"/>
  <c r="T15" i="2" l="1"/>
  <c r="T10" i="2"/>
  <c r="T34" i="2"/>
  <c r="T42" i="2"/>
  <c r="T21" i="2"/>
  <c r="T37" i="2"/>
  <c r="T14" i="2"/>
  <c r="T22" i="2"/>
  <c r="T30" i="2"/>
  <c r="T25" i="2"/>
  <c r="T33" i="2"/>
  <c r="T41" i="2"/>
  <c r="T38" i="2"/>
  <c r="T35" i="2"/>
  <c r="T31" i="2"/>
  <c r="T27" i="2"/>
  <c r="T12" i="2"/>
  <c r="T20" i="2"/>
  <c r="T18" i="2"/>
  <c r="T26" i="2"/>
  <c r="T43" i="2"/>
  <c r="T5" i="2"/>
  <c r="T29" i="2"/>
  <c r="D7" i="1"/>
  <c r="E3" i="1"/>
  <c r="E7" i="1" s="1"/>
  <c r="T28" i="2"/>
  <c r="T11" i="2"/>
  <c r="P44" i="2"/>
  <c r="T6" i="2"/>
  <c r="T8" i="2"/>
  <c r="T24" i="2"/>
  <c r="T32" i="2"/>
  <c r="N44" i="2"/>
  <c r="T9" i="2"/>
  <c r="G44" i="2"/>
  <c r="T44" i="2" l="1"/>
</calcChain>
</file>

<file path=xl/sharedStrings.xml><?xml version="1.0" encoding="utf-8"?>
<sst xmlns="http://schemas.openxmlformats.org/spreadsheetml/2006/main" count="3717" uniqueCount="1286">
  <si>
    <t>Active Management</t>
  </si>
  <si>
    <t>Continuous Review</t>
  </si>
  <si>
    <t>Periodic  Monitoring</t>
  </si>
  <si>
    <t>No Major Concern</t>
  </si>
  <si>
    <t>Total</t>
  </si>
  <si>
    <t>Process</t>
  </si>
  <si>
    <t>Periodic Monitoring</t>
  </si>
  <si>
    <t>Continous Review</t>
  </si>
  <si>
    <t>Academic Labs</t>
  </si>
  <si>
    <t xml:space="preserve">Graduate Studies office </t>
  </si>
  <si>
    <t>Academics and Provost</t>
  </si>
  <si>
    <t>Registrar</t>
  </si>
  <si>
    <t>Enrollment</t>
  </si>
  <si>
    <t>Student Services</t>
  </si>
  <si>
    <t>Libraries</t>
  </si>
  <si>
    <t>Center for Teaching and Learning (CTL)</t>
  </si>
  <si>
    <t>University Sponsored Research</t>
  </si>
  <si>
    <t>Research Services Offices</t>
  </si>
  <si>
    <t>Research Laboratories</t>
  </si>
  <si>
    <t>Research Computing</t>
  </si>
  <si>
    <t>Technology Management &amp; Innovation</t>
  </si>
  <si>
    <t>KUSTIC - Space Technology and Innovation Center</t>
  </si>
  <si>
    <t>KKJRC - KU-Kaist Joint Research Center</t>
  </si>
  <si>
    <t>SBRC - Sustainable Bioenergy Consortium</t>
  </si>
  <si>
    <t xml:space="preserve">ENTC - Emirates Nuclear Technology Center </t>
  </si>
  <si>
    <t>ARIC - Aerospace Research and Innovation Center</t>
  </si>
  <si>
    <t>KUTC - UAE-Korea Joint R&amp;D Technical Center</t>
  </si>
  <si>
    <t xml:space="preserve">EBTIC - Emirates ICT Innovation Center </t>
  </si>
  <si>
    <t>Petroleum Institute</t>
  </si>
  <si>
    <t>Masdar Institute</t>
  </si>
  <si>
    <t>Robotics and Intelligent Systems Institute</t>
  </si>
  <si>
    <t>Data Governance &amp; Reporting</t>
  </si>
  <si>
    <t xml:space="preserve">Ankabut </t>
  </si>
  <si>
    <t>Man-power Planning &amp; Recruitment</t>
  </si>
  <si>
    <t>Procurement &amp; Contracts</t>
  </si>
  <si>
    <t>Staff Development Emiritization &amp; Employee Relations</t>
  </si>
  <si>
    <t>Budget and Reporting</t>
  </si>
  <si>
    <t>Accounts Operations</t>
  </si>
  <si>
    <t>Business Development</t>
  </si>
  <si>
    <t>Payroll</t>
  </si>
  <si>
    <t>Environment, Health &amp; Safety (EHS)</t>
  </si>
  <si>
    <t>Facilities and Administration</t>
  </si>
  <si>
    <t>Marketing &amp; Communication</t>
  </si>
  <si>
    <t>Governance</t>
  </si>
  <si>
    <t>Continuing Education</t>
  </si>
  <si>
    <t>Institutional Research &amp; Planning</t>
  </si>
  <si>
    <t>Strategic Planning</t>
  </si>
  <si>
    <t>Academics  &amp; Provost / (including COE, Arts and Science, &amp; College of Medicine &amp; Health Sciences)</t>
  </si>
  <si>
    <t>Aerospace Research and Innovation Center</t>
  </si>
  <si>
    <t>Ankabut / IT</t>
  </si>
  <si>
    <t>EBTIC</t>
  </si>
  <si>
    <t>EHS</t>
  </si>
  <si>
    <t>Emirates Nuclear Technology Center  (ENTC)</t>
  </si>
  <si>
    <t>Facilities Management &amp; Admin</t>
  </si>
  <si>
    <t>Graduate Studies Office</t>
  </si>
  <si>
    <t>Institutional Research</t>
  </si>
  <si>
    <t>KU Space Technology and Innovation Center (KUSTIC)</t>
  </si>
  <si>
    <t>KU-Kaist Joint Research Center (KK-JRC)</t>
  </si>
  <si>
    <t>Library</t>
  </si>
  <si>
    <t>Manpower Planning and Recruitment</t>
  </si>
  <si>
    <t>Marketing and Communications</t>
  </si>
  <si>
    <t>Office of Research Services</t>
  </si>
  <si>
    <t>Office of Student Recruitment and Admission</t>
  </si>
  <si>
    <t>Procurement and Contracts</t>
  </si>
  <si>
    <t>Staff Development, Employee Relations and Emiratization</t>
  </si>
  <si>
    <t>Sustainable Bioenergy Consortium (SBRC)</t>
  </si>
  <si>
    <t>Technology Management and Innovation</t>
  </si>
  <si>
    <t>UAE-Korea Joint R&amp;D Technical Center (KUTC)</t>
  </si>
  <si>
    <t>E Governance Data</t>
  </si>
  <si>
    <t>Variance</t>
  </si>
  <si>
    <t>Org Unit Name</t>
  </si>
  <si>
    <t>Process Name</t>
  </si>
  <si>
    <t>Risk Name</t>
  </si>
  <si>
    <t>Risk Description</t>
  </si>
  <si>
    <t>Risk - Residual Risk Rating (Risk Assessment)</t>
  </si>
  <si>
    <t>KU 2022</t>
  </si>
  <si>
    <t>KU-AL-01</t>
  </si>
  <si>
    <t>Failure to document and implement comprehensive polices and procedures and regulatory requirements may result in operational inefficiencies and non-compliance with regulatory requirements.</t>
  </si>
  <si>
    <t>KU-AL-02</t>
  </si>
  <si>
    <t>Unauthorized access to labs may result in misappropriation of assets, financial loss and health and safety issues.</t>
  </si>
  <si>
    <t>KU-AL-03</t>
  </si>
  <si>
    <t>Ineffective utilization of labs and their assets may result in space related issues and financial loss</t>
  </si>
  <si>
    <t>KU-AL-04</t>
  </si>
  <si>
    <t>Failure to perform preventive and predictive maintenance in a timely manner may result in unplanned outages, equipment breakdown and delays in projects</t>
  </si>
  <si>
    <t>KU-AL-05</t>
  </si>
  <si>
    <t>Experiments not conducted in a safe manner / Relevant Risks are not identified and mitigated for the experiments may lead to HSE incidents / financial loss, damage to property.</t>
  </si>
  <si>
    <t>KU-AL-06</t>
  </si>
  <si>
    <t>Absence of a complaint handling mechanism may result in dissatisfaction, non adherence to applicable procedures and regulatory requirements remaining unnoticed and unsafe working conditions.</t>
  </si>
  <si>
    <t>Periodic Review</t>
  </si>
  <si>
    <t>KU-AL-07</t>
  </si>
  <si>
    <t>Potential unsafe arrangements / equipment placement within the labs may result in health and safety, reputational and regulatory incidents.</t>
  </si>
  <si>
    <t>KU-AL-08</t>
  </si>
  <si>
    <t>Insufficient protective equipment and absence of emergency response plan to exposures may result in regulatory non-compliances and unsafe conditions ultimately resulting into occurrence of incidents and damage to property and life</t>
  </si>
  <si>
    <t>KU-AL-09</t>
  </si>
  <si>
    <t>Inability to detect the issues relevant to the labs due to the inability to perform regular lab inspections.</t>
  </si>
  <si>
    <t>KU-AL-10</t>
  </si>
  <si>
    <t>Inability to manage the stock and usage of consumables due to the lack of a monitoring mechanism</t>
  </si>
  <si>
    <t>KU-AL-11</t>
  </si>
  <si>
    <t>Inability to track the lab’s assets due the lack of a defined policy regarding loaned equipment.</t>
  </si>
  <si>
    <t>KU-AL-12</t>
  </si>
  <si>
    <t>Potential operation disruption due to insufficient or lack of manpower / staffing.</t>
  </si>
  <si>
    <t>KU-AL-13</t>
  </si>
  <si>
    <t>Lack of laboratory accreditation may result in inability to meet industry standards leading to a competitive disadvantage.</t>
  </si>
  <si>
    <t>KU-AL-14</t>
  </si>
  <si>
    <t>Absence of KPIs and action plans for KPIs not meeting targets may result in failure to achieve objectives.</t>
  </si>
  <si>
    <t>KU-AL-15</t>
  </si>
  <si>
    <t>Absence of an approved budget / budget monitoring process for the Academic Laboratories may lead to delays, unclear project objectives and inability to monitor over / under utilizations and determine actions thereof.</t>
  </si>
  <si>
    <t>KU-A&amp;P-01</t>
  </si>
  <si>
    <t>Outdated policies and procedure, org. structure and DOA review as per the defined frequency and post remote learning phase may result in unclear roles and responsibilities, reporting lines and level of authority and impact the efficiency of operations</t>
  </si>
  <si>
    <t>KU-A&amp;P-02</t>
  </si>
  <si>
    <t>Inability to accommodate student and course requirement load due to inadequate resource study and planning may result in negative impact to KU objectives and reputation</t>
  </si>
  <si>
    <t>KU-A&amp;P-03</t>
  </si>
  <si>
    <t>High attrition rate / Vacant Faculty positions on account of an ineffective process to recruit and retain experienced faculty</t>
  </si>
  <si>
    <t>KU-A&amp;P-04</t>
  </si>
  <si>
    <t>Inability to accommodate short-notice departure or emergency leave of faculty members without appropriate replacement impacting continuity of the course.</t>
  </si>
  <si>
    <t>KU-A&amp;P-05</t>
  </si>
  <si>
    <t>Inability to effectively monitor and report Faculty performance and ethics leading to poor performance remaining unnoticed and or promotion of underperforming faculty</t>
  </si>
  <si>
    <t>KU-A&amp;P-06</t>
  </si>
  <si>
    <t>Inadequate monitoring student drop out rates might negatively affect the reputation of KU as well as decrease students retention rate.</t>
  </si>
  <si>
    <t>KU-A&amp;P-07</t>
  </si>
  <si>
    <t>New academic programs or substantive modifications may be launched by the university without conducting the requirements and anticipated students and obtaining approval from Board of Trustees.</t>
  </si>
  <si>
    <t>KU-A&amp;P-08</t>
  </si>
  <si>
    <t>Absence of an effective process for applying changes to the curriculum may negatively impact the quality of education and result in negative impact on KU reputation and objectives.</t>
  </si>
  <si>
    <t>KU-A&amp;P-09</t>
  </si>
  <si>
    <t>Inability to enhance students' success and achieve the desired outcomes due to inadequate methods used to monitor the students' attendance</t>
  </si>
  <si>
    <t>KU-A&amp;P-10</t>
  </si>
  <si>
    <t>Non-compliance with the examinations guidelines by students / proctor may lead to inadequate / inconsistent practices and negative impact on KU reputation</t>
  </si>
  <si>
    <t>KU-A&amp;P-11</t>
  </si>
  <si>
    <t>Inadequate measures to monitor and deter cheating during exams may impact the integrity of the course and program.</t>
  </si>
  <si>
    <t>KU-A&amp;P-12</t>
  </si>
  <si>
    <t>Student grievances / complaints may not be properly attended leading to student dissatisfaction and negative impact on KU reputation</t>
  </si>
  <si>
    <t>KU-A&amp;P-13</t>
  </si>
  <si>
    <t>Lack of clear criteria, and eligibility requirements for acceptance of KU students into internship programs may lead to student dissatisfaction and loss of potential benefits of the program.</t>
  </si>
  <si>
    <t>KU-A&amp;P-14</t>
  </si>
  <si>
    <t>Absence of an adequate feedback and evaluation process for internship activities, programs, and participants may result in a loss of opportunity for improvement.</t>
  </si>
  <si>
    <t>KU-A&amp;P-15</t>
  </si>
  <si>
    <t>Unclear attendance requirements and inadequate monitoring activities may lead to negative impact on the goals of the internship program</t>
  </si>
  <si>
    <t>KU-A&amp;P-16</t>
  </si>
  <si>
    <t>Inadequate processing of internship requests for visiting Interns (research internships) may lead to negative impact on operations and objectives of the internship department.</t>
  </si>
  <si>
    <t>KU-A&amp;P-17</t>
  </si>
  <si>
    <t>Difficulty in recruiting and retaining world-class medical faculty may negatively impact the quality of education and result in negative impact on KU reputation and strategic objectives.</t>
  </si>
  <si>
    <t>KU-A&amp;P-18</t>
  </si>
  <si>
    <t>Absence of logos, symbols, color schemes may lead to failure in creating a strong brand image within expected timelines among prospective stakeholders.</t>
  </si>
  <si>
    <t>KU-A&amp;P-19</t>
  </si>
  <si>
    <t>Lack of building infrastructure appropriate for a medical school may lead to functional inefficiencies and failure to facilitate operations.</t>
  </si>
  <si>
    <t>KU-A&amp;P-20</t>
  </si>
  <si>
    <t>Inability to recruit, matriculate and retain quality students for the school.</t>
  </si>
  <si>
    <t>KU-A&amp;P-21</t>
  </si>
  <si>
    <t>Lack of detailed strategy and roadmap for marketing as well scholarships (for students) to reach out to local and global stakeholders such as students / faculty with high potential may lead to non achievement of reputation and desired global position in medical field.</t>
  </si>
  <si>
    <t>KU-A&amp;P-22</t>
  </si>
  <si>
    <t>Concern that the medical school will diminish or redirect resources from other programs.</t>
  </si>
  <si>
    <t>KU-A&amp;P-23</t>
  </si>
  <si>
    <t>Absence of departmental KPIs and action plans to support the achievement of Strategic Plan KPIs and reporting.</t>
  </si>
  <si>
    <t>KU-A&amp;P-24</t>
  </si>
  <si>
    <t>Digital delivery of academic programs may result in diminished quality of learning outcomes, integrity of assessment processes, loss of IP or related security issues.</t>
  </si>
  <si>
    <t>KU-A&amp;P-25</t>
  </si>
  <si>
    <t>Inadequate faculty trainings given by the university to familiarize them with platforms of remote learning</t>
  </si>
  <si>
    <t>KU-A&amp;P-26</t>
  </si>
  <si>
    <t>Absence of proper guidelines in place for development of multidisciplinary programs across two or more departments or faculties may result in compromising quality of the program.</t>
  </si>
  <si>
    <t>KU-A&amp;P-27</t>
  </si>
  <si>
    <t>Lack of administrative support to aid faculty members in their day to day administrative tasks</t>
  </si>
  <si>
    <t>KU-A&amp;P-28</t>
  </si>
  <si>
    <t>Existing infrastructure and logistics support is not ramped up to an adequate level to support the growth ambitions of the University.</t>
  </si>
  <si>
    <t>KU-A&amp;P-29</t>
  </si>
  <si>
    <t>Committees may not have adequate oversight over changes in operations and/or new risk areas of the University</t>
  </si>
  <si>
    <t>KU-AC-01</t>
  </si>
  <si>
    <t>Ineffective access controls within the system / seggregation of duties may lead to potential unauthorized transactions, conflicting duties and financial loss.</t>
  </si>
  <si>
    <t>KU-AC-02</t>
  </si>
  <si>
    <t>Account codes are not updated and valid, which may lead to transactions hitting wrong accounts subsequently leading to misrepresentation and wrong financial reports raised to the management for analysis</t>
  </si>
  <si>
    <t>KU-AC-03</t>
  </si>
  <si>
    <t>Unauthorized / Incorrect JVs recorded resulting in financial misstatements</t>
  </si>
  <si>
    <t>KU-AC-04</t>
  </si>
  <si>
    <t>Delays in GL closure can result in incorrect / unauthorized transactions recorded</t>
  </si>
  <si>
    <t>KU-AC-05</t>
  </si>
  <si>
    <t>Invoices are not verified for accuracy and completeness as per contractual terms or inadequate three way matching prior to payment which may result in financial losses.</t>
  </si>
  <si>
    <t>KU-AC-06</t>
  </si>
  <si>
    <t>Duplicate invoices processed resulting in financial losses</t>
  </si>
  <si>
    <t>KU-AC-07</t>
  </si>
  <si>
    <t>Risk of unauthorized payments processed resulting in financial loss</t>
  </si>
  <si>
    <t>KU-AC-08</t>
  </si>
  <si>
    <t>Inadequate controls over master data (such as bank payment details) pertaining to respective vendors / employees may potentially result in unauthorized amendments / fraudulent payments and financial losses.</t>
  </si>
  <si>
    <t>KU-AC-09</t>
  </si>
  <si>
    <t>Accruals balance is inappropriately and incompletely accumulated in the GL / liabilities have been incurred but not reported</t>
  </si>
  <si>
    <t>KU-AC-10</t>
  </si>
  <si>
    <t>Advance payments are not entered and matched into the system accurately and completely</t>
  </si>
  <si>
    <t>KU-AC-11</t>
  </si>
  <si>
    <t>Delay in receiving Tax Invoices might lead to loss of Input VAT Credit and also recording expenditure in incorrect period.</t>
  </si>
  <si>
    <t>KU-AC-12</t>
  </si>
  <si>
    <t>Inadequate provisions for expenses due to incomplete and inaccurate data, incorrect calculations, inadequate or inaccurate booking may lead to inaccurate reporting or financial losses.</t>
  </si>
  <si>
    <t>KU-AC-13</t>
  </si>
  <si>
    <t>Ineffective controls over account receivables process (including ageing analysis, periodic follow-ups, escalation matrix) may lead to inadequate controls and delays in receivables.</t>
  </si>
  <si>
    <t>KU-AC-14</t>
  </si>
  <si>
    <t>Absence of control over billing process may potentially lead to incorrect and delayed billing potentially leading to disputes, financial and reputational loss.</t>
  </si>
  <si>
    <t>KU-AC-15</t>
  </si>
  <si>
    <t>Absence of process to conduct periodic variance / trend analysis may lead to inadequate monitoring of expenses and inability to identify root cause for variances along with inadequate management action plans to address the key concerns.</t>
  </si>
  <si>
    <t>KU-AC-16</t>
  </si>
  <si>
    <t>Lack of clear SLAs with other third parties specially for revenue and cost may result in financial losses / operational disruptions</t>
  </si>
  <si>
    <t>KU-AC-17</t>
  </si>
  <si>
    <t>Unauthorized / Invalid Capital Expenditure may lead to financial losses</t>
  </si>
  <si>
    <t>KU-AC-18</t>
  </si>
  <si>
    <t>Asset under Construction projects in (ADRIC) are not promptly transferred to fixed assets and depreciated when projects are complete.</t>
  </si>
  <si>
    <t>KU-AC-19</t>
  </si>
  <si>
    <t>Inadequate monitoring of Fixed Assets and absence of physical verification and tagging  (including laboratory assets) may lead to misappropriation of Assets in the Financial Statements.</t>
  </si>
  <si>
    <t>KU-AC-20</t>
  </si>
  <si>
    <t>Balances in suspense account are misstated, which may lead to difficulties in tracking the amounts which may eventually lead to untraceable amounts</t>
  </si>
  <si>
    <t>KU-AC-21</t>
  </si>
  <si>
    <t>Delays in raising invoices to retailers may lead to delays in cash collection and possibility of bad debts due to the non-collection of revenue.</t>
  </si>
  <si>
    <t>KU-AC-22</t>
  </si>
  <si>
    <t>Late payments to suppliers may lead to reputational damages and late payment penalties.</t>
  </si>
  <si>
    <t>KU-AC-23</t>
  </si>
  <si>
    <t>Duplication of invoices in Accounts Receivable Module in ADERP may lead to increased probability of duplication of invoices</t>
  </si>
  <si>
    <t>KU-AC-24</t>
  </si>
  <si>
    <t>Failure to appropriately record R&amp;D costs and grants which may result in incorrect accounting treatment for research and development.</t>
  </si>
  <si>
    <t>KU-AC-25</t>
  </si>
  <si>
    <t>Delays in the reconciliation of corporate credit cards may lead to unauthorized and unapproved transactions.</t>
  </si>
  <si>
    <t>KU-AC-26</t>
  </si>
  <si>
    <t>Absence of a comprehensive and approved financial policies and procedures manual may lead to inconsistent activities in the department and incorrect financial reporting.</t>
  </si>
  <si>
    <t>KU-AC-27</t>
  </si>
  <si>
    <t>Absence of a defined delegation of authority for key activities/ processes resulting in unauthorized transactions being processed.</t>
  </si>
  <si>
    <t>KU-AC-28</t>
  </si>
  <si>
    <t>Inadequate controls over opening new GL accounts and deactivating inactive codes leading to non-compliance to DOF guidelines.</t>
  </si>
  <si>
    <t>KU-AC-29</t>
  </si>
  <si>
    <t>Inadequate monitoring, tracking and review of retention amounts leading to inaccurate payments and/or reputational loss.</t>
  </si>
  <si>
    <t>KU-AC-30</t>
  </si>
  <si>
    <t>Absence of periodic accounts payable ageing report shall lead to inability to track aged accounts payable of suppliers/contractors to determine the status of payable balances that are not paid yet.</t>
  </si>
  <si>
    <t>KU-AC-31</t>
  </si>
  <si>
    <t>Supplier reconciliations not performed and confirmation from the supplier not obtained leading to inability to identify and resolve discrepancies.</t>
  </si>
  <si>
    <t>KU-AC-32</t>
  </si>
  <si>
    <t>Failure to track and monitor contract tenures may lead to delay in renewals</t>
  </si>
  <si>
    <t>KU-AC-33</t>
  </si>
  <si>
    <t>Periodic review and reconciliation of student services receivables not performed leading to incorrect revenue recognition and corresponding receivable ageing.</t>
  </si>
  <si>
    <t>KU-AC-34</t>
  </si>
  <si>
    <t>Inadequate system capabilities regarding integration of commercial and financial processes  for transactions leading to increased manual interventions, potential errors, delays in recording transaction and potential incorrect reporting of financial statements.</t>
  </si>
  <si>
    <t>KU-AC-35</t>
  </si>
  <si>
    <t>Failure to conduct monthly bank reconciliations based on adequate supporting documentation may lead to long outstanding unreconciled items, incorrect bank charges and failure to close books of accounts in an accurate manner.</t>
  </si>
  <si>
    <t>KU-AC-36</t>
  </si>
  <si>
    <t>Petty cash expenditures made for inappropriate items leading to potential embezzlements of the petty cash fund.</t>
  </si>
  <si>
    <t>KU-AC-37</t>
  </si>
  <si>
    <t>Non monitoring of FAR for completeness and depreciation calculation not made as per the approved guidelines leading to potential errors not getting rectified on timely basis, assets being under/over recognized, and/or incorrect reporting.</t>
  </si>
  <si>
    <t>KU-AC-38</t>
  </si>
  <si>
    <t>Asset disposals and write offs not reviewed and approved leading to financial losses.</t>
  </si>
  <si>
    <t>KU-AC-39</t>
  </si>
  <si>
    <t>Absence of a process to account and record impairments leading to inaccurate reporting (e.g. inflated balance sheet)</t>
  </si>
  <si>
    <t>KU-AC-40</t>
  </si>
  <si>
    <t>Absence of adequate documents to support the expense claims can lead to excess payment.</t>
  </si>
  <si>
    <t>KU-AC-41</t>
  </si>
  <si>
    <t>Failure to identify and account for correct nature of expenses can lead to incorrect accounting</t>
  </si>
  <si>
    <t>KU-AC-42</t>
  </si>
  <si>
    <t>Absence of sufficient schedules to support the disclosures/assumptions used in the final accounts could result in inability to validate the financial figures reported in the final accounts.</t>
  </si>
  <si>
    <t>KU-ARIC-01</t>
  </si>
  <si>
    <t>Lack of adequate planning, long term plan for sustainability of operations, funding requirements and detailed work plans / milestones for the projects may result in delays, inadequate monitoring and negative impact on project quality and management.</t>
  </si>
  <si>
    <t>KU-ARIC-02</t>
  </si>
  <si>
    <t>Absence of committees and their charter and by laws may lead to inefficiencies, errors and delays in decision making</t>
  </si>
  <si>
    <t>KU-ARIC-03</t>
  </si>
  <si>
    <t>Inadequate management oversight over the project resulting in desired research benefits / objectives not achieved</t>
  </si>
  <si>
    <t>KU-ARIC-04</t>
  </si>
  <si>
    <t>Absence of an approved budget / budget monitoring process for the program may lead to delays, unclear project objectives and inability to monitor over / under utilizations and determine actions thereof.</t>
  </si>
  <si>
    <t>KU-ARIC-05</t>
  </si>
  <si>
    <t>All respective costs (costs of AHC / Strata participants in the research projects, costs of co-directors etc.) may not ne included in the budget on account of inadequate budgeting process.</t>
  </si>
  <si>
    <t>KU-ARIC-06</t>
  </si>
  <si>
    <t>Lack of sufficient manpower dedicated for research projects such as research fellow or students ( MSc. / PhD.) may lead to non achievement of project milestones with required time</t>
  </si>
  <si>
    <t>KU-ARIC-07</t>
  </si>
  <si>
    <t>Inappropriate balance of research, admin &amp; teaching activities may compromise the quality of the research activity.</t>
  </si>
  <si>
    <t>KU-ARIC-08</t>
  </si>
  <si>
    <t>Lack of documented and approved strategic plan, Operation plan and Key Performance Indicators</t>
  </si>
  <si>
    <t>KU-ARIC-09</t>
  </si>
  <si>
    <t>Inadequate project monitoring and reporting process may lead to project delays.</t>
  </si>
  <si>
    <t>KU-ARIC-10</t>
  </si>
  <si>
    <t>Lack of authority matrix may negatively impact the governance and flow of operations.</t>
  </si>
  <si>
    <t>KU-ARIC-11</t>
  </si>
  <si>
    <t>Inadequate monitoring and reporting of the contract terms and conditions may lead to non-compliance with the ARIC agreement</t>
  </si>
  <si>
    <t>KU-ARIC-12</t>
  </si>
  <si>
    <t>Lack of adequate policies and procedures may lead to negative impact of project completion, inadequate operations, and negative financial impacts.</t>
  </si>
  <si>
    <t>KU-ARIC-13</t>
  </si>
  <si>
    <t>Lack of periodic performance review of SMB effectiveness may result in non-achievement of set goals / targets</t>
  </si>
  <si>
    <t>KU-ARIC-14</t>
  </si>
  <si>
    <t>Lack of ownership rights of intellectual property in employees contracts and confidentiality / security of the outcome of research activities may lead to data and information breaches.</t>
  </si>
  <si>
    <t>KU-ANKIT-01</t>
  </si>
  <si>
    <t>Absence of P&amp;P, org structure and DoA may result in unclear roles and responsibilities, reporting lines and level of authority and impact the efficiency of operations</t>
  </si>
  <si>
    <t>KU-ANKIT-02</t>
  </si>
  <si>
    <t>Ineffective marketing plan / strategy for Ankabut resulting in loss of revenue and non achievement of business objectives.</t>
  </si>
  <si>
    <t>KU-ANKIT-03</t>
  </si>
  <si>
    <t>Absence of a disaster recovery plan,Business Impact Analysis (BIA), alternative data backup site  for Ankabut results in potential inability to retrieve critical or sensitive information and recover operations in a timely manne .</t>
  </si>
  <si>
    <t>KU-ANKIT-04</t>
  </si>
  <si>
    <t>The failure of Etisalat to meet its contractual agreements results in delays to the Ankabut project.</t>
  </si>
  <si>
    <t>KU-ANKIT-05</t>
  </si>
  <si>
    <t>Potential loss of data, high level of disruptions and increasing customer dissatisfaction due to disruption of Ankabut services to members.</t>
  </si>
  <si>
    <t>KU-ANKIT-06</t>
  </si>
  <si>
    <t>Disruptions in connection within areas covered by DU due to Ankabut using Etisalat's network.</t>
  </si>
  <si>
    <t>KU-ANKIT-07</t>
  </si>
  <si>
    <t>Non-compliance with ICT and other agreements resulting in legal consequences and  termination/delay of funding from ICT.</t>
  </si>
  <si>
    <t>KU-ANKIT-08</t>
  </si>
  <si>
    <t>The lack of demand for Ankabut's services threatens the financial viability of the project.</t>
  </si>
  <si>
    <t>KU-ANKIT-09</t>
  </si>
  <si>
    <t>The current financial position of Ankabut made it dependent on external funding and grants which could lead to its inability to  sustain post to the funding period.</t>
  </si>
  <si>
    <t>KU-ANKIT-10</t>
  </si>
  <si>
    <t>Lack of legal review of contracts, agreements and MOUs may results in legal consequences.</t>
  </si>
  <si>
    <t>KU-ANKIT-11</t>
  </si>
  <si>
    <t>Absence of information security officer/ team could lead to mis-managed information security practices within the organization.
or
Absence of security baseline documents would result in weak security parameters configured on IT systems, application and network components leading to exposure to external attacks and damages.
or
Absence of network security techniques increases the risk of compromised overall security architecture and untimely detection of security breaches.</t>
  </si>
  <si>
    <t>KU-ANKIT-12</t>
  </si>
  <si>
    <t>Absence of adequate Service Level agreement (SLA)/ Operational Level agreement may lead to inadequate service levels.</t>
  </si>
  <si>
    <t>KU-ANKIT-13</t>
  </si>
  <si>
    <t>Inadequate performance and capacity planning of IT resources may lead to system unavailability, IT service outages, degradation in service quality and inability to meet present and future business requirements.</t>
  </si>
  <si>
    <t>KU-ANKIT-14</t>
  </si>
  <si>
    <t>Lack of / Inadequate IT Strategy and Operation Plans may result in the development and support of systems, applications and infrastructure that may be not be beneficial or meet the requirements to achieve KU's strategic objectives.</t>
  </si>
  <si>
    <t>KU-ANKIT-15</t>
  </si>
  <si>
    <t>Lack of adequate backup of organizations data may prevent/delay recovery of IT system in the event of an outage</t>
  </si>
  <si>
    <t>KU-ANKIT-16</t>
  </si>
  <si>
    <t>Inadequate access management may lead to unauthorized / unrequired access to systems and associated data</t>
  </si>
  <si>
    <t>KU-ANKIT-17</t>
  </si>
  <si>
    <t>Risk of ineffective Incident Management process may lead to increased downtime, stakeholder dissatisfaction and reputational loss.</t>
  </si>
  <si>
    <t>KU-ANKIT-18</t>
  </si>
  <si>
    <t>Ineffective IT risk management framework may lead to inadequate risk identification and mitigation leading to frequent or unanticipated IT service outages.</t>
  </si>
  <si>
    <t>KU-ANKIT-19</t>
  </si>
  <si>
    <t>Inadequate / Ineffective management of IT Third party vendors may result in operational inefficiencies, data leakages, service interruptions, etc.</t>
  </si>
  <si>
    <t>KU-ANKIT-20</t>
  </si>
  <si>
    <t>Inadequate / Ineffective process to acquire and maintain IT Assets resulting in operational inefficiencies, financial loss.</t>
  </si>
  <si>
    <t>KU-ANKIT-21</t>
  </si>
  <si>
    <t>Inability to effectively respond to threats to the network / systems on account of virus, malware, external intrusions, etc. resulting in system downtime, leakage of confidential and critical data, etc.</t>
  </si>
  <si>
    <t>KU-ANKIT-22</t>
  </si>
  <si>
    <t>Unauthorized entry to the data center increases the risk of theft, physical damage, unauthorized reconfiguration of IT assets at the Data Centre.</t>
  </si>
  <si>
    <t>KU-ANKIT-23</t>
  </si>
  <si>
    <t>Single point of failures may lead to business downtime in an event of failure due to inadequacies noted in KU IT Network Architecture.</t>
  </si>
  <si>
    <t>KU-ANKIT-24</t>
  </si>
  <si>
    <t>Inappropriate segregation of duties may lead to unauthorized system access</t>
  </si>
  <si>
    <t>KU-ANKIT-25</t>
  </si>
  <si>
    <t>Lack of effective management of the removable media may lead to information loss and cyber
threats.</t>
  </si>
  <si>
    <t>KU-ANKIT-26</t>
  </si>
  <si>
    <t>Use of Unsupported Operating
System (OS) may lead to an
increased risk of being breached
by malware attacks which affect
the CIA (Confidentiality,
Integrity, and Availability) of the
data.</t>
  </si>
  <si>
    <t>KU-BG-01</t>
  </si>
  <si>
    <t>Unauthorized / inappropriate super user access to systems and data or Segregation of duties conflict for budget planning, costing and monitoring may potentially result in fraudulent, malicious or unauthorized access / changes to the records and loss of data.</t>
  </si>
  <si>
    <t>KU-BG-02</t>
  </si>
  <si>
    <t>Inadequate framework (including standardized templates and communication process with various departments) for budget preparation and cash flow planning (including capital financing) may potentially lead to inadequate budget to support the university's operations of the organization / errors / ommissions and delays in approval of budget against the predefined / approved timelines.</t>
  </si>
  <si>
    <t>KU-BG-03</t>
  </si>
  <si>
    <t>Incorrect classification of Capital Budget as Operating Budget or vice-versa may potentially lead to incorrect reporting of financial statements.</t>
  </si>
  <si>
    <t>KU-BG-04</t>
  </si>
  <si>
    <t>Absence of process to ensure coverage of all CAPEX and OPEX related projects / activities as part of budgeting and planning exercise may potentially lead to budget overruns along with delay in execution of respective activities and projects.</t>
  </si>
  <si>
    <t>KU-BG-05</t>
  </si>
  <si>
    <t>Inadequate controls over budget consolidation process. This may potentially lead to incorrect master budget and subsequent misallocation of budgets within respective department / divisions</t>
  </si>
  <si>
    <t>KU-BG-06</t>
  </si>
  <si>
    <t>Inaccurate allocation of DOF recommended budget reductions. This may potentially lead to inaccurate reporting, budget overruns and shortage of funds</t>
  </si>
  <si>
    <t>KU-BG-07</t>
  </si>
  <si>
    <t>Inadequate due diligence / risk management process to assess the ability to run university operations after budget cut may potentially result in seize of business operations</t>
  </si>
  <si>
    <t>KU-BG-08</t>
  </si>
  <si>
    <t>Budget transfers may not be processed as per defined processes leading to misallocation of funds</t>
  </si>
  <si>
    <t>KU-BG-09</t>
  </si>
  <si>
    <t>Inadequate monitoring and reporting of the Budgeted Vs. Actuals / KPIs to senior management that may negatively impact operations and the decision making process.</t>
  </si>
  <si>
    <t>KU-BG-10</t>
  </si>
  <si>
    <t>Lack of management oversight on the budget preparation process might lead to improper or unrealistic budget figures.</t>
  </si>
  <si>
    <t>KU-BG-11</t>
  </si>
  <si>
    <t>Incorrect budget funding on account of budgets not prepared as per the agreements (long term agreements / jointly funded departments)</t>
  </si>
  <si>
    <t>KU-BD-01</t>
  </si>
  <si>
    <t>Incorrect identification of new business development studies as per the master plan for long term planning may lead to loss of synergies and inconsistency between opportunities and current business, Misfit into the overall growth strategy of the university and Operational inefficiencies.</t>
  </si>
  <si>
    <t>KU-BD-02</t>
  </si>
  <si>
    <t>inability to meet revenue targets /revenue budget affecting the fund availability for operations</t>
  </si>
  <si>
    <t>KU-BD-03</t>
  </si>
  <si>
    <t>Inaccurate calculations of financial models in the Feasibility study could lead to misleading criteria for decision making</t>
  </si>
  <si>
    <t>KU-BD-04</t>
  </si>
  <si>
    <t>Lack of required skills and expertise to conduct strategic studies, perform market research and develop financial models could lead to strategic studies that might not be comprehensive for effective decision making</t>
  </si>
  <si>
    <t>KU-BD-05</t>
  </si>
  <si>
    <t>Failure to exploit Khalifa University's academic endeavours to create new income streams, may have a significant impact in achieving the strategic objectives of KU</t>
  </si>
  <si>
    <t>KU-BD-06</t>
  </si>
  <si>
    <t>Inability to manage stakeholder expectations, get timely approvals and coordinate with users to manage projects on business development may lead to delay in completion which may affect operations.</t>
  </si>
  <si>
    <t>KU-BD-07</t>
  </si>
  <si>
    <t>The lack of understanding of the BD scope of work and its role in KU, will prevent cooperation and support to this department, this could have negative impact on the department overall performance.</t>
  </si>
  <si>
    <t>KU-BD-08</t>
  </si>
  <si>
    <t>Most of project performed by faculties members or university staff, those employees have their own work load which can put BD project in second priority, which can lead not meeting the department targets</t>
  </si>
  <si>
    <t>KU-BD-09</t>
  </si>
  <si>
    <t>Absence of / non monitoring of existing KPIs may lead to delays in operations and not meet strategic objectives</t>
  </si>
  <si>
    <t>KU-CTL-01</t>
  </si>
  <si>
    <t>Absence of P&amp;P may result in unclear roles and responsibilities, reporting lines and impact the efficiency of operations</t>
  </si>
  <si>
    <t>KU-CTL-02</t>
  </si>
  <si>
    <t>Absence of a feedback mechanism resulting in Loss of opportunity to improve services provided by the department</t>
  </si>
  <si>
    <t>KU-CTL-03</t>
  </si>
  <si>
    <t>Absence of effective controls over teaching mini grants may result in financial loss.</t>
  </si>
  <si>
    <t>KU-CTL-04</t>
  </si>
  <si>
    <t>Negative impact on the level of services provided due to the lack of experience and qualified seminar and workshop providers.</t>
  </si>
  <si>
    <t>KU-CTL-05</t>
  </si>
  <si>
    <t>KU-CTL-06</t>
  </si>
  <si>
    <t>Non compliance to the Learning Enhancement Committee charter might lead to inability to assess the effectiveness and efficiency of operation of the committees.</t>
  </si>
  <si>
    <t>KU-CTL-07</t>
  </si>
  <si>
    <t>Lack of resources in the department might result in delay in completion of the departmental activities.</t>
  </si>
  <si>
    <t>KU-CTL-08</t>
  </si>
  <si>
    <t>Low feedback response rates for workshops might result in non adherence to the requirements for students and faculty leading to dissatisfaction.</t>
  </si>
  <si>
    <t>KU-CTL-09</t>
  </si>
  <si>
    <t>Outdated information on KU website leading to dissatisfaction among students due to absence of awareness regarding the learning and teaching platforms available in the university.</t>
  </si>
  <si>
    <t>KU-CTL-10</t>
  </si>
  <si>
    <t>Absence of a mechanism to monitor the requests raised to CTL and resolved for e-learning platforms leading to inability to monitor delays and unresolved e-learning solution issues</t>
  </si>
  <si>
    <t>KU-CE-01</t>
  </si>
  <si>
    <t>Absence of P&amp;P, organization structure and DoA may result in unclear roles and responsibilities, reporting lines and level of authority and may impact the efficiency of operations</t>
  </si>
  <si>
    <t>KU-CE-02</t>
  </si>
  <si>
    <t>Lack of relevant technical and professional courses to  enhance knowledge and provide professional certifications/skills may lead to the inability to achieve targeted revenue and address market demand</t>
  </si>
  <si>
    <t>KU-CE-03</t>
  </si>
  <si>
    <t>Professional education and lifelong learning opportunities may be lost on account of absence of a strategic and execution plan or Lack of documented and approved strategic plan, Operation plan and Key Performance Indicators for Technology Management and Innovation</t>
  </si>
  <si>
    <t>KU-CE-04</t>
  </si>
  <si>
    <t>Inability to identify trends in continuing education and implementing new/in-demand courses/offerings due to the lack of communication with Institutional Research to conduct market study may lead to loss of opportunities / business</t>
  </si>
  <si>
    <t>KU-CE-05</t>
  </si>
  <si>
    <t>Inadequately managed program standards, content quality and delivery may negatively impact the university accreditation.</t>
  </si>
  <si>
    <t>KU-CE-06</t>
  </si>
  <si>
    <t>Inability to create regional and global tie-ups in collaboration with advancement &amp; Alumni Relations on account of absence of a plan to provide short term executive courses for academia and industry professionals.</t>
  </si>
  <si>
    <t>KU-CE-07</t>
  </si>
  <si>
    <t>Inability to continuously improve trainings and course offerings in the absence of regular updates of professional courses and trainings may lead to outdated courses and loss of business.</t>
  </si>
  <si>
    <t>KU-CE-08</t>
  </si>
  <si>
    <t>University's reputation may be affected on account of unpreparednes in delivery of the courses.</t>
  </si>
  <si>
    <t>KU-CE-09</t>
  </si>
  <si>
    <t> Inadequate Faculty payment for teaching courses may result in lack of incentive to conduct continuous education courses.</t>
  </si>
  <si>
    <t>KU-CE-10</t>
  </si>
  <si>
    <t>Loss of business on account of Clients not able to register for the online courses.</t>
  </si>
  <si>
    <t>KU-CE-11</t>
  </si>
  <si>
    <t>Absence of periodic reporting mechanism may lead to the inability of achieving targets.</t>
  </si>
  <si>
    <t>KU-CE-12</t>
  </si>
  <si>
    <t>Absence of an approval  mechanism for course pricing may lead to unsustainable course programs in the long term.</t>
  </si>
  <si>
    <t>KU-DG-1</t>
  </si>
  <si>
    <t>Lack of Data Governance and reeporting strategy with  defined organizational model may result in an ineffective data management and reporting (internal and external).</t>
  </si>
  <si>
    <t>KU-DG-10</t>
  </si>
  <si>
    <t>Projects do not adequately address reporting needs and required dashboards and leave these to ‘business users’ to develop themselves, resulting in inadequate reporting and/or reliance on manual spreadsheet-based solutions.</t>
  </si>
  <si>
    <t>KU-DG-11</t>
  </si>
  <si>
    <t>Data is not properly processed, resulting in inefficient storage of data and data that is not fit for business intelligent use.</t>
  </si>
  <si>
    <t>KU-DG-2</t>
  </si>
  <si>
    <t>Data policies, standards and procedures may not be formally defined, resulting in ad-hoc, inconsistently applied data management practices which negatively impact data definition, data collection, data maintenance, data use, and data security processes and data reporting and subsequently, decision making.</t>
  </si>
  <si>
    <t>KU-DG-3</t>
  </si>
  <si>
    <t>Data retention plan is not formally defined and followed, resulting in data that is unavailable / inaccuarate / outdated to address the operational and compliance requirements arising from data being retained beyond its useful life.</t>
  </si>
  <si>
    <t>KU-DG-4</t>
  </si>
  <si>
    <t>Lack of a BI strategy restricts KU from developing an appropriate framework, methodology, processes, governance, systems, and technology to deliver value that aligns with the business objectives and priorities. 
  BI/Decision Making Dashboards to reflect at each hiearchical level the  relevant information and performance metrics (KPI) for that unit may not be maintained by KU.</t>
  </si>
  <si>
    <t>KU-DG-5</t>
  </si>
  <si>
    <t>Lack of data classification and system ownership policies may result to requirements for protecting business data not in line with the business requirements, inadequate security measures for data and systems and business process owners not taking responsibility for data.</t>
  </si>
  <si>
    <t>KU-DG-6</t>
  </si>
  <si>
    <t>Data quality is not consistently measured and monitored, resulting in use of data that does not meet established business requirements and is not fit for use.</t>
  </si>
  <si>
    <t>KU-DG-7</t>
  </si>
  <si>
    <t>Inadequate meta data change management process may result in unauthorized / incorrect changes in data that leads to incorrect reporting dashboards to management</t>
  </si>
  <si>
    <t>KU-DG-8</t>
  </si>
  <si>
    <t>Absence of a centralised solution that captures committee meetings agendas,  standarised MoM templates, and a repository for hitorcal meeting properly annotated and archived for future use.</t>
  </si>
  <si>
    <t>KU-DG-9</t>
  </si>
  <si>
    <t>Access to sensitive data is not appropriately managed, resulting in the exposure of sensitive information to unauthorized parties that may lead to financial and compliance related impacts.</t>
  </si>
  <si>
    <t>KU-EBT-01</t>
  </si>
  <si>
    <t>The inability to establish a reputation as a premier research institute may adversely affect EBTIC's ability to attract researchers and obtain funding may adversely affect EBTIC ability to recruit and retain qualified researchers and to attract funding.</t>
  </si>
  <si>
    <t>KU-EBT-02</t>
  </si>
  <si>
    <t>KU-EBT-03</t>
  </si>
  <si>
    <t>Absence of formal charters and by-laws for the SMB could have impact on the Governance arrangements for EBTIC.</t>
  </si>
  <si>
    <t>KU-EBT-04</t>
  </si>
  <si>
    <t>Inability to attract and retain qualified researchers may inhibit or delay EBTIC's ability to conduct research activities may delay research activities. 
or
Lack of resources resulting in delay in completion of projects due to the need to fill vacancies as per the Organization Chart.</t>
  </si>
  <si>
    <t>KU-EBT-05</t>
  </si>
  <si>
    <t>Inability to access required data results in research delays may impede the progress of client-focused projects.</t>
  </si>
  <si>
    <t>KU-EBT-06</t>
  </si>
  <si>
    <t>Research results achieved are not commercially viable or do not meet the objectives may result in reputational / financial loss.</t>
  </si>
  <si>
    <t>KU-EBT-07</t>
  </si>
  <si>
    <t>KU-EBT-08</t>
  </si>
  <si>
    <t>Failure to adequately document research work may result in lost or stolen information, adversely affecting EBTIC's ability to protect intellectual property rights.</t>
  </si>
  <si>
    <t>KU-EBT-09</t>
  </si>
  <si>
    <t>Failure to protect intellectual property may result in the inability to capitalize on the outcome of research efforts and forgone profits and efforts</t>
  </si>
  <si>
    <t>KU-EBT-10</t>
  </si>
  <si>
    <t>Non-compliance with JV and other agreements may result in legal consequences resulting in inadequate monitoring of contractual requirements / termination of JV and other arrangements</t>
  </si>
  <si>
    <t>KU-EBT-11</t>
  </si>
  <si>
    <t>Loss of confidential data due to adequacy of back up of EBTIC data in KU fileserver.</t>
  </si>
  <si>
    <t>KU-EBT-12</t>
  </si>
  <si>
    <t>Decreased employee engagement due to inadequate performance feedback.</t>
  </si>
  <si>
    <t>KU-EHS-01</t>
  </si>
  <si>
    <t>Absence of EHSMS and policy statement may lead to inadequate operations in the department.</t>
  </si>
  <si>
    <t>KU-EHS-02</t>
  </si>
  <si>
    <t>Absence of sufficient manpower in EHS section may lead to inability to control incidents</t>
  </si>
  <si>
    <t>KU-EHS-03</t>
  </si>
  <si>
    <t>Absence of compliance with regulatory authorities such as MCC, Civil Defense (Hassantuk), Tadweer, HAAD, FANR and OSHAD may result in reputational loss / Possibility of safety hazards , penalties and legal proceedings due to no complying with Abu Dhabi laws and regulations.</t>
  </si>
  <si>
    <t>KU-EHS-04</t>
  </si>
  <si>
    <t>Absence of emergency response plan may result in the inability to respond / recover to emergency situations resulting in loss of life, damage to property,  financial losses, etc.</t>
  </si>
  <si>
    <t>KU-EHS-05</t>
  </si>
  <si>
    <t>Lack of fire drills across all facilities and locations may lead to inability to develop awareness among faculty and students to deal with fire incident.</t>
  </si>
  <si>
    <t>KU-EHS-06</t>
  </si>
  <si>
    <t>Inadequate incident management process may lead to reputational damages and inability to manage incidents effectively</t>
  </si>
  <si>
    <t>KU-EHS-07</t>
  </si>
  <si>
    <t>Inadequate fire preventive system may result in inability to control fire in case of any incident which may damage the property of the University / result in loss of life</t>
  </si>
  <si>
    <t>KU-EHS-08</t>
  </si>
  <si>
    <t>Lack of adequate medical services in the University may result in inability to provide first aid services to concerned faculty and students</t>
  </si>
  <si>
    <t>KU-EHS-09</t>
  </si>
  <si>
    <t>Ineffective monitoring over the catering service may result in untoward incidents affecting health and safety of students and faculty as well as reputational losses</t>
  </si>
  <si>
    <t>KU-EHS-10</t>
  </si>
  <si>
    <t>Ineffective controls over  collection and disposal of hazardous wastes may lead to legal proceedings, financial penalties and reputational losses</t>
  </si>
  <si>
    <t>KU-EHS-11</t>
  </si>
  <si>
    <t>Absence of an EHS audit plan may negatively impact EHS operations and management in the University</t>
  </si>
  <si>
    <t>KU-EHS-12</t>
  </si>
  <si>
    <t>Absence of EHS function's involvement in EHS aspects of ongoing construction projects (including project initiation and contract review) may lead to inadequate EHS procedures and measures undertaken by the contractors and a higher number of EHS incidents.</t>
  </si>
  <si>
    <t>KU-EHS-13</t>
  </si>
  <si>
    <t>Absence of Objectives and KPI may lead to ineffective performance monitoring</t>
  </si>
  <si>
    <t>KU-EHS-14</t>
  </si>
  <si>
    <t>Delay in closure of EHS related findings due to absence of platform for discussion and direction for implementation.</t>
  </si>
  <si>
    <t>KU-EHS-15</t>
  </si>
  <si>
    <t>Possibility of purchase of equipment’s not meeting the building capacity requirements/safety requirements due to no involving the EHS in the procurement process.</t>
  </si>
  <si>
    <t>KU-EHS-16</t>
  </si>
  <si>
    <t>Adequate EHS Risk Assessment and related action plans may not be conducted across academic operations and activities to identify potential environment, safety and Health risk that may occur in the workplace.</t>
  </si>
  <si>
    <t>KU-EHS-17</t>
  </si>
  <si>
    <t>Absence of control over issuing and monitoring PTWs and certificates issued may lead to EHS incidents</t>
  </si>
  <si>
    <t>KU-EHS-18</t>
  </si>
  <si>
    <t>Non compliance to Permit to Work (PTW) Systems / Possible EHS incidents on account of not conducting Task Risk Assessments (TRA) prior to execution of activities</t>
  </si>
  <si>
    <t>KU-EHS-19</t>
  </si>
  <si>
    <t>Not conducting EHS audits as per defined EHS Audit plan may result in non-identification of EHS issues leading to EHS incidents</t>
  </si>
  <si>
    <t>KU-EHS-20</t>
  </si>
  <si>
    <t>Inadequate or absence of process to carry out EHS campaigns and trainings may lead to increased EHS Incidents.</t>
  </si>
  <si>
    <t>KU-EHS-21</t>
  </si>
  <si>
    <t>Inability to measure the effectiveness of EHS Section and identify the areas of improvement due to the lack of satisfaction Surveys for EHS Section</t>
  </si>
  <si>
    <t>KU-ENTC-01</t>
  </si>
  <si>
    <t>KU-ENTC-02</t>
  </si>
  <si>
    <t>Absence of oversight role for research activities may lead to program management inefficiencies and project delays</t>
  </si>
  <si>
    <t>KU-ENTC-03</t>
  </si>
  <si>
    <t>Absence of an approved budget / budget monitoring process for the ENTC may lead to delays and inability to monitor over / under utilizations and determine actions thereof.</t>
  </si>
  <si>
    <t>KU-ENTC-04</t>
  </si>
  <si>
    <t>Failure to monitor conditions attached with research agreement may result in non-compliance with terms and conditions leading to termination of an agreement and funding.</t>
  </si>
  <si>
    <t>KU-ENTC-05</t>
  </si>
  <si>
    <t>Lack of documented and approved strategic plan, Operation plan and Key Performance Indicators for ENTC</t>
  </si>
  <si>
    <t>KU-ENTC-06</t>
  </si>
  <si>
    <t>Absence of adequate staff including temporary recruitment and student allocation may lead to failure to complete the research on time / failure of research project</t>
  </si>
  <si>
    <t>KU-ENTC-07</t>
  </si>
  <si>
    <t>Inadequate or ineffective legal process in place for management of intellectual property and patents may result in adverse reputational impact, financial penalties as well as legal proceedings.</t>
  </si>
  <si>
    <t>KU-ENTC-08</t>
  </si>
  <si>
    <t>Absence of adequate controls to ensure lab access to only authorized faculty members and personnel may lead to safety hazards.</t>
  </si>
  <si>
    <t>KU-ENTC-09</t>
  </si>
  <si>
    <t>Absence of proper mechanism for disposal of ENTC material / equipment / radio active material may result in safety and legal complications.</t>
  </si>
  <si>
    <t>KU-ENTC-10</t>
  </si>
  <si>
    <t>Lack of material license(s) for ENTC material may result in legal and regulatory non-compliances and lead to financial penalties and legal proceedings.</t>
  </si>
  <si>
    <t>KU-ENTC-11</t>
  </si>
  <si>
    <t>Possibility of dissatisfaction among website visitors.</t>
  </si>
  <si>
    <t>KU-FM-01</t>
  </si>
  <si>
    <t>Absence of or Inadequate P&amp;P  may result in unclear roles and responsibilities, reporting lines and impact the efficiency of operations</t>
  </si>
  <si>
    <t>KU-FM-02</t>
  </si>
  <si>
    <t>Risk of an ineffective Facilities plan / Plan not aligned to KU strategy may result in an inability to achieve goals and objectives</t>
  </si>
  <si>
    <t>KU-FM-03</t>
  </si>
  <si>
    <t>Inefficient space planning and allocation processes may result in operational inefficiencies and financial losses to the University.</t>
  </si>
  <si>
    <t>KU-FM-04</t>
  </si>
  <si>
    <t>Inadequate project planning and absence of a project management system  may result in negative impact on project progress and budget overruns.</t>
  </si>
  <si>
    <t>KU-FM-05</t>
  </si>
  <si>
    <t>Inadequate controls over the facilities storage space, may results in misappropriation, loss and theft of stored items.</t>
  </si>
  <si>
    <t>KU-FM-06</t>
  </si>
  <si>
    <t>Inadequate facilities maintenance plan and preventive measures may result in increased asset depreciation, increased costs, or health and safety hazards.</t>
  </si>
  <si>
    <t>KU-FM-07</t>
  </si>
  <si>
    <t>Delays in notifying / Ineffective process to notify Facilities Management of maintenance requirements may result in degradation of the asset and may negatively affect the operations of the University.</t>
  </si>
  <si>
    <t>KU-FM-08</t>
  </si>
  <si>
    <t>Inability to effectively maintain and track KU's facilities may result in weak controls over monitoring and maintaining assets</t>
  </si>
  <si>
    <t>KU-FM-09</t>
  </si>
  <si>
    <t>Preventative maintenance might not be properly performed by contractor leading to disruption in operations and additional maintenance cost incurred</t>
  </si>
  <si>
    <t>KU-FM-10</t>
  </si>
  <si>
    <t>Absence of monitoring over the service request may lead to disruption in operations which in result may cause dissatisfaction among the concerned stakeholders</t>
  </si>
  <si>
    <t>KU-FM-11</t>
  </si>
  <si>
    <t>Absence of periodic satisfaction surveys to identify and collect end users' feedback may result in the inability to highlight areas of improvement in the facilities management processes.</t>
  </si>
  <si>
    <t>KU-FM-12</t>
  </si>
  <si>
    <t>Ineffective monitoring / control over facilities contracts may result in low quality services availed / financial losses and reputational losses.</t>
  </si>
  <si>
    <t>KU-FM-13</t>
  </si>
  <si>
    <t>Disruption of power may result in disruptions to operations and Research Projects</t>
  </si>
  <si>
    <t>KU-FM-14</t>
  </si>
  <si>
    <t>Inappropriate maintenance and cleaning services may results dissatisfaction and turnover of hostel residents as well as reputational loss</t>
  </si>
  <si>
    <t>KU-FM-15</t>
  </si>
  <si>
    <t>Negative impact / delays on operations due to appointing under resourced and/ or inexperienced contractors to perform the required FM work.</t>
  </si>
  <si>
    <t>KU-FM-16</t>
  </si>
  <si>
    <t>Contractual terms and conditions may not be reviewed / defined in the best interest of KU and may result in financial losses and services not provided as per KU requirements.</t>
  </si>
  <si>
    <t>KU-FM-17</t>
  </si>
  <si>
    <t>Failing to track and renew contracts (catering, etc.) may lead to disruption in operations and inability to recover revenue.</t>
  </si>
  <si>
    <t>KU-FM-18</t>
  </si>
  <si>
    <t>Absence of periodic facilities management reporting may lead to disruption in operations.</t>
  </si>
  <si>
    <t>KU-FM-19</t>
  </si>
  <si>
    <t>Absence of a Green Building Plan as per Abu Dhabi’s vision for sustainability may lead to high utilities costs and inability to reflect a positive image of the University in the society by assisting in reducing the carbon footprint.</t>
  </si>
  <si>
    <t>KU-FM-20</t>
  </si>
  <si>
    <t>Incomplete facilities register may lead to improper maintenance and timely replacement of the certain assets for which the records are incomplete.</t>
  </si>
  <si>
    <t>KU-FM-21</t>
  </si>
  <si>
    <t>Absence of a focal helpdesk function for receiving maintenance requests may lead to delays in the resolution of such requests and financial loss or damages in case emergency requests are not responded to in a timely manner.</t>
  </si>
  <si>
    <t>KU-FM-22</t>
  </si>
  <si>
    <t>Non-compliance with the UAE Fire and Life Safety Code of Practice may lead to potential property damages and human injuries in case of fire incidents.</t>
  </si>
  <si>
    <t>KU-FM-23</t>
  </si>
  <si>
    <t>Lack of sufficient and adequate equipment provided to campus security personnel may impact operations negatively</t>
  </si>
  <si>
    <t>KU-FM-24</t>
  </si>
  <si>
    <t>Absence of adequate monitoring over the attendance of security personnel may lead to incomplete security coverage and possible security incidents.</t>
  </si>
  <si>
    <t>KU-LG-01</t>
  </si>
  <si>
    <t>Lack of effective compliance framework, Non alignment of Anti Money Laundering, Fraud related policies / activities, Emiratization strategy and KU establishment law may result in potential non compliances resulting in negative reputational impact / financial penalties / legal proceedings.</t>
  </si>
  <si>
    <t>KU-LG-02</t>
  </si>
  <si>
    <t>Inadequate periodic reporting over status of legal activities (such as pending legal cases, expected results and related cost,) may potentially impact decision making process and resulting ambiguities in operations.</t>
  </si>
  <si>
    <t>KU-LG-03</t>
  </si>
  <si>
    <t>Lack of adequate Conflict of interests (COI) checks may lead to decisions made and actions taken that are not in the best interests of the University</t>
  </si>
  <si>
    <t>KU-LG-04</t>
  </si>
  <si>
    <t>Lack of effective policies, protocols, processes for responding to, investigating, &amp; documenting allegations of violations and response plan may result in inability to identify and control potential non compliances</t>
  </si>
  <si>
    <t>KU-LG-05</t>
  </si>
  <si>
    <t>Inaccurate / Ineffective presentation of key information reported by Management to Board and Board Committees leading to poor information flow and communication gaps, leading to not receiving quality information to make effective decisions.</t>
  </si>
  <si>
    <t>KU-LG-06</t>
  </si>
  <si>
    <t>Lack of comprehensive approved and up to date institutional/ academic policies and procedures may lead to inefficient and ineffective processes</t>
  </si>
  <si>
    <t>KU-LG-07</t>
  </si>
  <si>
    <t>Failure to establish and maintain an adequate internal control environment that encourages integrity and ethical values of KU employees such as (code of conduct - whistle blower policy).</t>
  </si>
  <si>
    <t>KU-LG-08</t>
  </si>
  <si>
    <t>Absence of formal charters and by-laws for the BoT and various committees may lead to ineffectiveness or inefficiencies in decision making  and result in excessive no of committees</t>
  </si>
  <si>
    <t>KU-LG-09</t>
  </si>
  <si>
    <t>Possible leakage of critical information / important agreements due to ineffective retention/ archiving mechanism for all the legal documents/ information which may lead to unauthorized access to confidential information.</t>
  </si>
  <si>
    <t>KU-LG-10</t>
  </si>
  <si>
    <t>Absence of formal detailed charters for Management committees may lead to ineffectiveness or inefficiencies in decision making and result in excessive no of committees.</t>
  </si>
  <si>
    <t>KU-LG-11</t>
  </si>
  <si>
    <t>Lack of alignment of Delegation of Authority with local regulations and Khalifa University's operational needs.
Or
DOA is not sufficiently comprehensive to address the current requirements (financial/technical/operational) resulting in unauthorized decision making, lack of accountability, breach of financial approval limits and inconsistency in operations.</t>
  </si>
  <si>
    <t>KU-GS-01</t>
  </si>
  <si>
    <t>KU-GS-02</t>
  </si>
  <si>
    <t>Lack of suitable channels to identify potential stakeholders/ partners as well as absence of agreements with identified partners</t>
  </si>
  <si>
    <t>KU-GS-03</t>
  </si>
  <si>
    <t>Negative impact on KU reputation and on the objectives of the GSO due to inadequate criteria and management of scholarships</t>
  </si>
  <si>
    <t>KU-GS-04</t>
  </si>
  <si>
    <t>Negative reputational impact on KU and dissatisfaction of the students due to ineffective process of stipends and other benefits payments.</t>
  </si>
  <si>
    <t>KU-GS-05</t>
  </si>
  <si>
    <t>Responsible employee may conceal unethical behavior of a student or manipulate investigation report against particular student in return of personal gains.</t>
  </si>
  <si>
    <t>KU-GS-06</t>
  </si>
  <si>
    <t>Lack of documented and comprehensive KPI's to measure and ensure that strategic objective's and desired outcomes are achieved / monitored.</t>
  </si>
  <si>
    <t>KU-GS-07</t>
  </si>
  <si>
    <t>Absence of an approved budget / budget monitoring process for the department may lead to delays and inability to monitor over / under utilizations and determine actions thereof.</t>
  </si>
  <si>
    <t>KU-GS-08</t>
  </si>
  <si>
    <t>Possibility of errors in reporting due to lack of management information system reporting</t>
  </si>
  <si>
    <t>KU-GS-09</t>
  </si>
  <si>
    <t>Inability to measure the effectiveness of student recruitment and admission to attract top talent to KU and identify the areas of improvement.</t>
  </si>
  <si>
    <t>KU-IR-01</t>
  </si>
  <si>
    <t>Absence of policies and procedures for the Department may lead to inefficiencies in the processes inappropriate working methods.</t>
  </si>
  <si>
    <t>KU-IR-02</t>
  </si>
  <si>
    <t>Inability to maintain adequate and timely accreditation of University programs may result in delays in offering programs to students, non-compliance with ministry requirements and achieving the University Objectives.</t>
  </si>
  <si>
    <t>KU-IR-03</t>
  </si>
  <si>
    <t>Non-compliance with regulatory requirements required by Standards for licensure and accreditation may result in non compliances, regulatory consequences or loss of accreditation</t>
  </si>
  <si>
    <t>KU-IR-04</t>
  </si>
  <si>
    <t>Inadequate and untimely management reporting including (Admin, Academic information and surveys) may lead to delay the decision making process of the University.</t>
  </si>
  <si>
    <t>KU-IR-05</t>
  </si>
  <si>
    <t>Misstatement of academic data including enrolment, faculty, attrition rate, classrooms may result in inaccurate management reporting, ineffective decision making and regulatory consequences.</t>
  </si>
  <si>
    <t>KU-IR-06</t>
  </si>
  <si>
    <t>Inadequate organizational performance management system and incomprehensive KPI reporting may result in inability to identify the weaknesses.</t>
  </si>
  <si>
    <t>KU-IR-07</t>
  </si>
  <si>
    <t>Absence of appropriate design and maintenance of database reporting tools may result in potential loss to data (i.e. data duplication, data incompleteness etc.) which will lead to inefficiency in information management reporting.</t>
  </si>
  <si>
    <t>KU-IR-08</t>
  </si>
  <si>
    <t>Inadequate coordination between IRP and other departments may result in delays in providing complete information to IRP for decision making and compliance with regulatory requirements.</t>
  </si>
  <si>
    <t>KU-IR-09</t>
  </si>
  <si>
    <t>Inadequate monitoring of course quality, student satisfaction and other academic areas may result in compromised reputation of the quality of programs offered and teaching process.</t>
  </si>
  <si>
    <t>KU-IR-10</t>
  </si>
  <si>
    <t>Absence of awareness among the KU community regarding the surveys and their results may result in inability to achieve the University's strategic objectives.</t>
  </si>
  <si>
    <t>KU-IR-11</t>
  </si>
  <si>
    <t>Inadequate training / workshops provided to the management may lead to absence of awareness regarding the Accreditation Standards and Guidelines  and inability to communicate the importance of the concerned stakeholders</t>
  </si>
  <si>
    <t>KU-IR-12</t>
  </si>
  <si>
    <t>Lack of documented and approved strategic plan, Operation plan and Key Performance Indicators for Institutional Research and Planning Function</t>
  </si>
  <si>
    <t>KU-IR-13</t>
  </si>
  <si>
    <t>Assessment of University performance based on THE analysis, rather than the approved KPI QS, may result in a non – achievement of the set priorities.</t>
  </si>
  <si>
    <t>KU-IR-14</t>
  </si>
  <si>
    <t>Absence of appropriate risk management policy and framework which will impact the ability of the management to identify and monitor key risks faced by the University.</t>
  </si>
  <si>
    <t>KU-IR-15</t>
  </si>
  <si>
    <t>Inability to achieve operational and strategic objectives due to absence of an Enterprise Risk Management activity within KU, which may lead to inability to monitor and mitigate the risk environment of KU.</t>
  </si>
  <si>
    <t>KU-IR-16</t>
  </si>
  <si>
    <t>Lack of effective and well tested business continuity plans may result in inability to respond / recover from any untoward incidents, crisis, emergencies</t>
  </si>
  <si>
    <t>KU-KUSTIC-01</t>
  </si>
  <si>
    <t>KU-KUSTIC-02</t>
  </si>
  <si>
    <t>Absence of an approved budget / budget monitoring process for the KUSTIC may lead to delays and inability to monitor over / under utilizations and determine actions thereof.</t>
  </si>
  <si>
    <t>KU-KUSTIC-03</t>
  </si>
  <si>
    <t>Lack of a formal process for evaluating research proposals results in the disbursement of funds to inappropriate projects, e.g. projects that are not aligned with KUSTIC's objectives or that may have a low likelihood of success.</t>
  </si>
  <si>
    <t>KU-KUSTIC-04</t>
  </si>
  <si>
    <t>KU-KUSTIC-05</t>
  </si>
  <si>
    <t>Lack of documented and approved strategic plan, Operation plan and Key Performance Indicators for KUSTIC</t>
  </si>
  <si>
    <t>KU-KUSTIC-06</t>
  </si>
  <si>
    <t>Leakage of commercially sensitive information to competitors by employees or third parties involved in the development may negatively impact the reputation of KU</t>
  </si>
  <si>
    <t>KU-KUSTIC-07</t>
  </si>
  <si>
    <t>KU-KUSTIC-08</t>
  </si>
  <si>
    <t>Lack of adequate equipment maintenance and adequate Laboratory licensing may result in disruption to projects. penalties and legal complications.</t>
  </si>
  <si>
    <t>KU-KUSTIC-09</t>
  </si>
  <si>
    <t>Absence of a secure, adequate, appropriately accessible knowledge repository for the program data and lessons learnt may result in under utilization of project knowledge and lessons learnt.</t>
  </si>
  <si>
    <t>KU-KUSTIC-10</t>
  </si>
  <si>
    <t>Absence of an aligned communication strategy for the center may result in splitting of efforts and in turn an ineffective communication strategy as well as display lack of uniformity to the public.</t>
  </si>
  <si>
    <t>KU-KUSTIC-11</t>
  </si>
  <si>
    <t>Invoices may not be submitted to Al Yahsat Satellite Communications Company PJSC on timely basis resulting in financial losses to KU</t>
  </si>
  <si>
    <t>KU-KUSTIC-12</t>
  </si>
  <si>
    <t>Lack of submitted / accepted publications describing project and its outcomes on timely basis leading to non compliance with terms &amp; conditions of an agreement.</t>
  </si>
  <si>
    <t>KU-KAIST-01</t>
  </si>
  <si>
    <t>KU-KAIST-02</t>
  </si>
  <si>
    <t>Absence of contractual agreement for the center between research center partners and KU may result in disputes and potential mismanagement of the Center that may affect KU's reputation internationally.</t>
  </si>
  <si>
    <t>KU-KAIST-03</t>
  </si>
  <si>
    <t>Absence of an approved budget / budget monitoring process for the KU-KAIST may lead to delays and inability to monitor over / under utilizations and determine actions thereof.</t>
  </si>
  <si>
    <t>KU-KAIST-04</t>
  </si>
  <si>
    <t>Lack of a formal process for evaluating research proposals results in the disbursement of funds to inappropriate projects, e.g. projects that are not aligned with KU-KAIST's objectives or that may have a low likelihood of success.</t>
  </si>
  <si>
    <t>KU-KAIST-05</t>
  </si>
  <si>
    <t>KU-KAIST-06</t>
  </si>
  <si>
    <t>Lack of documented and approved strategic plan, Operation plan and Key Performance Indicators for KU-KAIST</t>
  </si>
  <si>
    <t>KU-KAIST-07</t>
  </si>
  <si>
    <t>Lack of proper authority matrix may lead to unauthorized transactions and inability to conduct day to day activities.</t>
  </si>
  <si>
    <t>KU-KAIST-08</t>
  </si>
  <si>
    <t>KU-KAIST-09</t>
  </si>
  <si>
    <t>KU-KAIST-10</t>
  </si>
  <si>
    <t>Inability to sustain fund requirements for new / ongoing research projects  resulting into reputational loss, financial loss, delays. Further, External funding may be unpredictable and subject to economic fluctuations.</t>
  </si>
  <si>
    <t>KU-KAIST-11</t>
  </si>
  <si>
    <t>Project monitoring may not be adopted / implemented for all KKJRC projects resulting in lack of monitoring.</t>
  </si>
  <si>
    <t>KU-LB-01</t>
  </si>
  <si>
    <t>Absence of code of ethics / policies / rules for use of library facilities to students, may result in property damage, student dissatisfaction, non-compliance to Khalifa University Guidelines and Policies</t>
  </si>
  <si>
    <t>KU-LB-02</t>
  </si>
  <si>
    <t>Lack of process / guidelines to procure new materials for library from suppliers, may result in financial loss, incorrect material purchased, student dissatisfaction</t>
  </si>
  <si>
    <t>KU-LB-03</t>
  </si>
  <si>
    <t>Ineffective process for tracking and tagging of books borrowed from the library, may result in financial loss and student complaints</t>
  </si>
  <si>
    <t>KU-LB-04</t>
  </si>
  <si>
    <t>Inadequate supply / storage of books / reference guides / manuscripts / research papers related to Khalifa University's academic curriculum, may result in student dissatisfaction</t>
  </si>
  <si>
    <t>KU-LB-05</t>
  </si>
  <si>
    <t>Ineffective periodic physical verifications as well as non-sequential placement of books may results in student dissatisfaction, financial loss and inadequate control over materials</t>
  </si>
  <si>
    <t>KU-LB-06</t>
  </si>
  <si>
    <t>Insufficient space allocation for students to research and study in the library, may result in student dissatisfaction</t>
  </si>
  <si>
    <t>KU-LB-07</t>
  </si>
  <si>
    <t>Unauthorized access to library, may result in library materials to be damaged, stolen or abused, resulting in financial loss</t>
  </si>
  <si>
    <t>KU-LB-08</t>
  </si>
  <si>
    <t>Inadequate IT infrastructure availability to students, to access the library facilities, may result in student dissatisfaction</t>
  </si>
  <si>
    <t>KU-LB-09</t>
  </si>
  <si>
    <t>Lack of controls over issuance and follow-up of books may not allow certain students to access necessary material on time</t>
  </si>
  <si>
    <t>KU-LB-10</t>
  </si>
  <si>
    <t>Absence of process in place to obtain feedback for the workshops provided failing to evaluate the effectiveness and efficiency of the workshops conducted by the Library team.</t>
  </si>
  <si>
    <t>KU-LB-11</t>
  </si>
  <si>
    <t>KU-LB-12</t>
  </si>
  <si>
    <t>Inability to meet organizational objectives, budget overruns/financial loss and non-implementation of key initiatives due to inadequate monitoring of budget/forecast variances and not defining action plans for budget/forecast variances</t>
  </si>
  <si>
    <t>KU-LB-13</t>
  </si>
  <si>
    <t>Reduced useful life of library collections due to improper preservation activities.</t>
  </si>
  <si>
    <t>KU-LB-14</t>
  </si>
  <si>
    <t>The library may possess books of inappropriate content (religion, politics, etc.) due to inadequate contents review and censoring mechanisms</t>
  </si>
  <si>
    <t>KU-LB-15</t>
  </si>
  <si>
    <t>Lack of review of user access rights in IT application used by Library might result in lack of segregation of duties.</t>
  </si>
  <si>
    <t>KU-MPR-01</t>
  </si>
  <si>
    <t>KU-MPR-02</t>
  </si>
  <si>
    <t>Ineffective control by the Human Resources Committees to oversee key activities of the HR department such as recruitment, terminations, promotions and changes in remunerations may result in employee dissatisfaction</t>
  </si>
  <si>
    <t>KU-MPR-03</t>
  </si>
  <si>
    <t>Risk of an ineffective Manpower plan / Plan not aligned to KU strategy may result in an inability to achieve goals and objectives</t>
  </si>
  <si>
    <t>KU-MPR-04</t>
  </si>
  <si>
    <t>Ineffective process to ensure adequate planning of both off-chart and on chart employees may result in operational disruptions</t>
  </si>
  <si>
    <t>KU-MPR-05</t>
  </si>
  <si>
    <t>Inability to identify, recruit and retain competent faculty / staff for technical as well as administrative department / functions.</t>
  </si>
  <si>
    <t>KU-MPR-06</t>
  </si>
  <si>
    <t>Ineffective controls over recruitment process (including candidate sourcing, interviewing and appointment) may lead to the recruitment of staff and  faculty with insufficient credentials / capabilities</t>
  </si>
  <si>
    <t>KU-MPR-07</t>
  </si>
  <si>
    <t>Inadequate proper mapping process in place as well as analysis of candidate compensations in preparation of the offer letter taking into consideration the candidates experience, credentials and benchmarking with existing employees to ensure internal equity patterns not being done properly may result in financial Loss and Employee Dissatisfaction.</t>
  </si>
  <si>
    <t>KU-MPR-08</t>
  </si>
  <si>
    <t>Lack of involvement of HR in recruitment of outsourced staff / vendors may result in unauthorized access to systems and incomplete clearance of the engaged outsourced staff.</t>
  </si>
  <si>
    <t>KU-MPR-09</t>
  </si>
  <si>
    <t>Lack of awareness of KU Strategy, Objectives, Policies and Procedures, departmental overview and alignment to University operations due to the absence of a detailed orientation programs and inaccessibility on the KU intranet.</t>
  </si>
  <si>
    <t>KU-MPR-10</t>
  </si>
  <si>
    <t>Ineffective succession planning for critical positions in the University may result in loss of human capital, knowledge and experience from skilled or specialized employees</t>
  </si>
  <si>
    <t>KU-MPR-11</t>
  </si>
  <si>
    <t>Absence of clear job descriptions to establish basis of performance evaluation and accountability leading departmental objectives not being achieved and clear visibility of roles/responsibilities</t>
  </si>
  <si>
    <t>KU-MPR-12</t>
  </si>
  <si>
    <t>Inadequate clarity over reporting lines may result in incorrect decision making while handling of critical activities.</t>
  </si>
  <si>
    <t>KU-MPR-13</t>
  </si>
  <si>
    <t>Absence of employee evaluation process on completion of probation period may lead to confirmation of employees who are not up to par or performing at the level required resulting in potential future performance issues</t>
  </si>
  <si>
    <t>KU-MPR-14</t>
  </si>
  <si>
    <t>Absence of mechanism to ensure employment is not done through any deception (by the applicant) may lead to:
1. Hiring of incompetent personnel;
2. Legal implications.</t>
  </si>
  <si>
    <t>KU-MPR-15</t>
  </si>
  <si>
    <t>Absence of process in place to verify the documentation of employees resulting in recruitment of unqualified candidates</t>
  </si>
  <si>
    <t>KU-MPR-16</t>
  </si>
  <si>
    <t>Lack of document comprehensive KPIs and reporting measures to ensure that strategic objectives of HR department are achieved / monitored.</t>
  </si>
  <si>
    <t>KU-MPR-17</t>
  </si>
  <si>
    <t>Lack of proper safeguarding and complete record keeping of employee files may result in breach or loss of / damage to private data or inability to form audit trail.</t>
  </si>
  <si>
    <t>KU-MPR-18</t>
  </si>
  <si>
    <t>Lack of compliance with organization policies and procedures and laws may result in lack of management intended practice and legal repercussions.</t>
  </si>
  <si>
    <t>KU-MPR-19</t>
  </si>
  <si>
    <t>Lack of evaluation in the form of HR surveys circulated to employees may lead to inability to evaluate and subsequently improve work environment.</t>
  </si>
  <si>
    <t>KU-MC-01</t>
  </si>
  <si>
    <t>Ineffective Corporate Communication Policy that identifies authorized personnel / spokespersons to communicate with Media / external stakeholders may result in reputational loss</t>
  </si>
  <si>
    <t>KU-MC-02</t>
  </si>
  <si>
    <t>Inadequate coordination and involvement of user departments in preparation of marketing campaigns / Communication strategies may result in untoward incidents</t>
  </si>
  <si>
    <t>KU-MC-03</t>
  </si>
  <si>
    <t>Lack of variety in promotional channels may lead to ineffective promotions of KU</t>
  </si>
  <si>
    <t>KU-MC-04</t>
  </si>
  <si>
    <t>Lack of a monitoring mechanism of how KU is perceived in the media may lead to loss of opportunity to monitor negative</t>
  </si>
  <si>
    <t>KU-MC-05</t>
  </si>
  <si>
    <t>Inadequate website management including traffic monitoring leading to inconsistencies in content on website and ineffective branding guidelines.</t>
  </si>
  <si>
    <t>KU-MC-06</t>
  </si>
  <si>
    <t>Potential inability to monitor and view progress and achievements may lead to missed opportunities in promoting KU</t>
  </si>
  <si>
    <t>KU-MC-07</t>
  </si>
  <si>
    <t>Circulars and communications may not be distributed to the concerned parties.</t>
  </si>
  <si>
    <t>KU-MC-08</t>
  </si>
  <si>
    <t>Potential risk of ineffective branding guidelines may lead to inconsistencies in marketing materials and advertising activities</t>
  </si>
  <si>
    <t>KU-MC-09</t>
  </si>
  <si>
    <t>Lack of a PR strategy and plan that includes details of the target audience, channel of communication, frequency and set outcomes.</t>
  </si>
  <si>
    <t>KU-MC-10</t>
  </si>
  <si>
    <t>Engaging in unproductive events due to lack of post evaluation mechanism after executing the outreach event.</t>
  </si>
  <si>
    <t>KU-MC-11</t>
  </si>
  <si>
    <t>Circulation of unapproved / unverified communications (internal and external) that may not be aligned to KU's brand, mission and future improvement purposes.</t>
  </si>
  <si>
    <t>KU-MC-12</t>
  </si>
  <si>
    <t>Inability to understand how KU is perceived and impact of new ideas internally and externally due to absence of survey or research.</t>
  </si>
  <si>
    <t>KU-MC-13</t>
  </si>
  <si>
    <t>Ineffective crisis management process for communicating and responding to internal and external stakeholders in case of any incident, crisis or emergency</t>
  </si>
  <si>
    <t>KU-MC-14</t>
  </si>
  <si>
    <t>Loss of Archived documents due to ineffective archiving protocols</t>
  </si>
  <si>
    <t>KU-MC-15</t>
  </si>
  <si>
    <t>Inadequate planning of marketing activities due to the lack of comprehensive long and short term Marketing and Communication Plan.</t>
  </si>
  <si>
    <t>KU-MC-16</t>
  </si>
  <si>
    <t>Absence of adequately defined KPIs for the department leading to inadequate monitoring of the performance of the team.</t>
  </si>
  <si>
    <t>KU-MC-17</t>
  </si>
  <si>
    <t>Unauthorized purchases and inadequate planning due to not adhering to procurement processes.</t>
  </si>
  <si>
    <t>KU-MC-18</t>
  </si>
  <si>
    <t>Increased administrative costs and inefficient purchases due to the absence of long term agreements for regular purchases.</t>
  </si>
  <si>
    <t>KU-MC-19</t>
  </si>
  <si>
    <t>Lack of resources resulting in delay in meeting the set objectives.</t>
  </si>
  <si>
    <t>KU-MC-20</t>
  </si>
  <si>
    <t>Lack of adequate documented approved procedures to ensure consistency in working methods, performing operations and decision making such as external communication, internal communication, Digital marketing etc.</t>
  </si>
  <si>
    <t>KU-MC-21</t>
  </si>
  <si>
    <t>Lack of regular budget monitoring and control may lead to lack of budget for future projects or not fulfil department goals</t>
  </si>
  <si>
    <t>KU-MC-22</t>
  </si>
  <si>
    <t>Ankabut brand identity theft due to inadequate registration process.</t>
  </si>
  <si>
    <t>KU-MI-01</t>
  </si>
  <si>
    <t>Absence of Policies and Procedures may result in unclear roles and responsibilities, reporting lines and impact the efficiency of operations. Further, Unclear roles and responsibilities may lead to management inefficiencies.</t>
  </si>
  <si>
    <t>KU-MI-02</t>
  </si>
  <si>
    <t>Lack of adequate planning and milestones may result in lack of achievements of project outcomes.</t>
  </si>
  <si>
    <t>KU-MI-03</t>
  </si>
  <si>
    <t>Inability to sustain fund requirements for new / ongoing research projects  resulting into reputational loss, financial loss, delays. Further, External funding may be unpredictable and subject to economic fluctuations / Lack of annual budget alignment with the institutes strategic plan may lead to non achievement of MI's strategic objectives.</t>
  </si>
  <si>
    <t>KU-MI-04</t>
  </si>
  <si>
    <t>Inability to monitor progress on research activities on a periodic basis which may result in non-delivery / insufficient use of research funds</t>
  </si>
  <si>
    <t>KU-MI-05</t>
  </si>
  <si>
    <t>Inadequate coordination and communication with other departments such as Academics, Finance, HR, Procurement may lead to research / innovation opportunities not identified as well as delays in research projects</t>
  </si>
  <si>
    <t>KU-MI-06</t>
  </si>
  <si>
    <t>Lack of documented and comprehensive KPI's and measures to ensure that strategic objective's of research center are achieved / monitored.</t>
  </si>
  <si>
    <t>KU-MI-07</t>
  </si>
  <si>
    <t>Lack of documented and approved strategic plan, Operation plan and Key Performance Indicators for Technology Management and Innovation</t>
  </si>
  <si>
    <t>KU-MI-08</t>
  </si>
  <si>
    <t>Lack of coordination with academic departments for new faculty recruitment and insufficient graduate student allocation may lead to delays of achievements of strategic objectives.</t>
  </si>
  <si>
    <t>KU-MI-09</t>
  </si>
  <si>
    <t>Lack of adequate and sufficient laboratory space may not suit research activities undertaken at the centers.</t>
  </si>
  <si>
    <t>KU-RSO-01</t>
  </si>
  <si>
    <t>KU-RSO-02</t>
  </si>
  <si>
    <t>Absence of oversight role for research activities  may lead to program management inefficiencies</t>
  </si>
  <si>
    <t>KU-RSO-03</t>
  </si>
  <si>
    <t>Lack of adequate planning and detailed work plans / milestones for ongoing and planned projects may result in delays, inadequate monitoring and negative impact on project quality and management.</t>
  </si>
  <si>
    <t>KU-RSO-04</t>
  </si>
  <si>
    <t>Absence of an approved budget / budget monitoring process for the research activities may lead to delays and inability to monitor over / under utilizations and determine actions thereof.</t>
  </si>
  <si>
    <t>KU-RSO-05</t>
  </si>
  <si>
    <t>Lack of a formal process for evaluating research proposals results in the disbursement of funds to inappropriate projects, e.g. projects that are not aligned with Khalifa University's objectives or that may have a low likelihood of success.</t>
  </si>
  <si>
    <t>KU-RSO-06</t>
  </si>
  <si>
    <t>Research funds and resources may be committed to inappropriate projects not aligned with the University's Strategic Goals and Initiatives.</t>
  </si>
  <si>
    <t>KU-RSO-07</t>
  </si>
  <si>
    <t>KU-RSO-08</t>
  </si>
  <si>
    <t>Inability to monitor progress on research activities and project results on a periodic basis which may result in non-delivery / insufficient use of research funds</t>
  </si>
  <si>
    <t>KU-RSO-09</t>
  </si>
  <si>
    <t>Absence of adequate number of customized IT applications to manage the data and information may lead to slow process and non achievement of research objectives</t>
  </si>
  <si>
    <t>KU-RSO-10</t>
  </si>
  <si>
    <t>Failure to monitor conditions attached with research agreements may result in non-compliance with terms and conditions.</t>
  </si>
  <si>
    <t>KU-RSO-11</t>
  </si>
  <si>
    <t>KU-RSO-12</t>
  </si>
  <si>
    <t>Lack of adequate analysis for ethics related to projects involving human subjects or animal testing may lead to violation of regulatory and law requirements</t>
  </si>
  <si>
    <t>KU-RSO-13</t>
  </si>
  <si>
    <t>Lack of documented and approved strategic plan, Operation plan and Key Performance Indicators for research service office</t>
  </si>
  <si>
    <t>KU-RSO-14</t>
  </si>
  <si>
    <t>KU-RSO-15</t>
  </si>
  <si>
    <t>KU-RSO-16</t>
  </si>
  <si>
    <t>Legal, financial and reputational implications to KU due to lack of legal review MoUs and agreements for research projects</t>
  </si>
  <si>
    <t>KU-RSO-17</t>
  </si>
  <si>
    <t>KU-RSO-18</t>
  </si>
  <si>
    <t>Absence of an application review criteria and adequate evaluation process may lead to the undertaking of non beneficial agreements or agreements with incompetent partners</t>
  </si>
  <si>
    <t>KU-RSO-19</t>
  </si>
  <si>
    <t>Delays in procurement of material required for research projects may impact the progress of projects</t>
  </si>
  <si>
    <t>KU-RSO-20</t>
  </si>
  <si>
    <t>Lack of adequate measures to promote research activities among the institutions and industries</t>
  </si>
  <si>
    <t>KU-EN-01</t>
  </si>
  <si>
    <t>Admission / recruitment plan may not be aligned with the university's strategic plan and may result in inability to achieve KU Strategic goals and objectives</t>
  </si>
  <si>
    <t>KU-EN-02</t>
  </si>
  <si>
    <t>Failure to meet student recruitment targets (including ineffective marketing / recruitment plans) may lead to inability to achieve strategic objectives</t>
  </si>
  <si>
    <t>KU-EN-03</t>
  </si>
  <si>
    <t>Absence of adequate admission standards, and lack of regular revision and updates may impact quality of admitted students and Khalifa University's reputation</t>
  </si>
  <si>
    <t>KU-EN-04</t>
  </si>
  <si>
    <t>Delays in addressing and responding to enquiries raised by potential students may result in the loss of high quality students to competition and reputational losses.</t>
  </si>
  <si>
    <t>KU-EN-05</t>
  </si>
  <si>
    <t>Student credentials / application documents / student undertakings are not verified prior to admissions which may affect the University's reputation.</t>
  </si>
  <si>
    <t>KU-EN-06</t>
  </si>
  <si>
    <t>Acceptance of student applications not meeting the minimum admission requirements may lead to non compliance to approved admission policy and reputational impact on KU</t>
  </si>
  <si>
    <t>KU-EN-07</t>
  </si>
  <si>
    <t>Loss of opportunity to attract high caliber / qualified students due to the absence of participation in recruitment events</t>
  </si>
  <si>
    <t>KU-EN-08</t>
  </si>
  <si>
    <t>KU-EN-09</t>
  </si>
  <si>
    <t>Lack of defined criteria for selection of students for granting Scholarships leading to inconsistencies in the selection process.</t>
  </si>
  <si>
    <t>KU-EN-10</t>
  </si>
  <si>
    <t>Absence/ inadequate P&amp;P may result in unclear roles and responsibilities, reporting lines and impact the efficiency of operations</t>
  </si>
  <si>
    <t>KU-EN-11</t>
  </si>
  <si>
    <t>Incomplete admission charter leading to ambiguity in the roles and responsibilities</t>
  </si>
  <si>
    <t>KU-EN-12</t>
  </si>
  <si>
    <t>Unauthorized transactions may be performed due to lack of proper segregation of duties</t>
  </si>
  <si>
    <t>KU-EN-13</t>
  </si>
  <si>
    <t>A student outreach plan not reaching all potential candidates might result in reduced number of student applications to KU.</t>
  </si>
  <si>
    <t>KU-EN-14</t>
  </si>
  <si>
    <t>Weak rejection process might result in Dissatisfaction among students</t>
  </si>
  <si>
    <t>KU-EN-15</t>
  </si>
  <si>
    <t>Inadequate resolution of admission queries resulting in resulting loss of prospective student candidates</t>
  </si>
  <si>
    <t>KU-EN-16</t>
  </si>
  <si>
    <t>Failure to attract qualified students and staff due to an ineffective marketing of the university's graduate programs</t>
  </si>
  <si>
    <t>KU-EN-17</t>
  </si>
  <si>
    <t>Inadequate application and recruitment process may lead to negative impact on KU reputation and GSO objectives.</t>
  </si>
  <si>
    <t>KU-EN-18</t>
  </si>
  <si>
    <t>Inability to measure the effectiveness of student recruitment and admission to attract top talent to KU and identify the areas of improvement may impact caliber of students recruited and KU's reputation.</t>
  </si>
  <si>
    <t>KU-PR-01</t>
  </si>
  <si>
    <t>Lack of formal guidelines on payroll including defined grades, salary brackets, allowances, criteria for grade determination, salary advances, loans, etc.  may lead to excess payroll costs.</t>
  </si>
  <si>
    <t>KU-PR-02</t>
  </si>
  <si>
    <t>Potential segregation of duties conflicts between payroll calculations and payroll processing may result in unauthorized transactions processed / financial loss</t>
  </si>
  <si>
    <t>KU-PR-03</t>
  </si>
  <si>
    <t>Excess payment of housing allowance to employees including special employees due to inadequate coordination between functions may result in financial loss</t>
  </si>
  <si>
    <t>KU-PR-04</t>
  </si>
  <si>
    <t>Excess payment of salaries and /or provision of benefits to employees due to Inadequate coordination between functions, lack of independent check and/or analysis of payroll trend may lead to duplication, unauthorized changes of allowances</t>
  </si>
  <si>
    <t>KU-PR-05</t>
  </si>
  <si>
    <t>Lack of reconciliation of overtime with attendance system may lead to incorrect payments being made.</t>
  </si>
  <si>
    <t>KU-PR-06</t>
  </si>
  <si>
    <t>Incorrect payments released to contracted employees/student stipends/researchers might lead to financial loss.</t>
  </si>
  <si>
    <t>KU-PR-07</t>
  </si>
  <si>
    <t>Employee information is incorrectly entered/modified into the employee master file leading to incorrect salary payment to existing, non–existent employees or terminated employees.</t>
  </si>
  <si>
    <t>KU-PR-08</t>
  </si>
  <si>
    <t>Non-compliance with local laws and regulations with respect to UAE Pension law (For UAE Nationals) and EOSB (For expats) may lead to risk of legal actions/fines and penalties</t>
  </si>
  <si>
    <t>KU-PR-09</t>
  </si>
  <si>
    <t>Lack of archiving may result in inability to verify the validity and accuracy of historical transactions.</t>
  </si>
  <si>
    <t>KU-PR-10</t>
  </si>
  <si>
    <t>Lack of Service Level Agreements between departments may lead to delays in services.</t>
  </si>
  <si>
    <t>KU-PR-11</t>
  </si>
  <si>
    <t>Lack of guidelines and approval authorities in place for manual intervention to the systems such as one time entry may lead to dilution of internal controls and unauthorized transactions.</t>
  </si>
  <si>
    <t>KU-PR-12</t>
  </si>
  <si>
    <t>Lack of separate account channels for employee payments than other payables may result in lack of tracking employee related costs.</t>
  </si>
  <si>
    <t>KU-PR-13</t>
  </si>
  <si>
    <t>Unauthorized student stipend transactions may result in lack of management intended practice in terms of stipends.</t>
  </si>
  <si>
    <t>KU-PR-14</t>
  </si>
  <si>
    <t>Lack of periodic review of system access rights may result in unauthorized amendments to payroll cost elements.</t>
  </si>
  <si>
    <t>KU-PR-15</t>
  </si>
  <si>
    <t>Lack of automated process may lead to increased manual errors and administration costs. For example, automating process of requesting and approving administration and acting allowance through ECM system will reduce administrative cost</t>
  </si>
  <si>
    <t>KU-PI-01</t>
  </si>
  <si>
    <t>Inability to establish PI as a premier research institute may adversely affect the ability to recruit and retain qualified researchers and to attract funding.</t>
  </si>
  <si>
    <t>KU-PI-02</t>
  </si>
  <si>
    <t>Absence of Policies and Procedures, organization structure and Delegation of Authority may result in unclear roles and responsibilities, reporting lines and level of authority and impact the efficiency and consistency of operations.</t>
  </si>
  <si>
    <t>KU-PI-03</t>
  </si>
  <si>
    <t>Inability to effectively engage faculty in Petroleum Institute operations may result in inability to achieve strategic goals and objectives / operational disruptions.</t>
  </si>
  <si>
    <t>KU-PI-04</t>
  </si>
  <si>
    <t>KU-PI-05</t>
  </si>
  <si>
    <t>Inability to achieve research objectives due to absence of sufficient facility required to perform the research activities which may lead to negative reputational impact on KU.</t>
  </si>
  <si>
    <t>KU-PI-06</t>
  </si>
  <si>
    <t>Absence of an approved budget / budget monitoring process for the PI may lead to delays, unclear project objectives and inability to monitor over / under utilizations and determine actions thereof.</t>
  </si>
  <si>
    <t>KU-PI-07</t>
  </si>
  <si>
    <t>Risk of ADNOC reclaiming inventory / assets from the Building may result in  project delays / financial losses / reputational loss.</t>
  </si>
  <si>
    <t>KU-PI-08</t>
  </si>
  <si>
    <t>Absence of controls in management of fixed assets transferred / donated / loaned from ADNOC may result in understatement of fixed assets in financial statements, and loss/ theft of assets.</t>
  </si>
  <si>
    <t>KU-PI-09</t>
  </si>
  <si>
    <t>Absence of KPIs may result in failure to achieve objectives.</t>
  </si>
  <si>
    <t>KU-PI-10</t>
  </si>
  <si>
    <t>Ineffective archiving protocols may result in loss of archived documents.</t>
  </si>
  <si>
    <t>KU-PI-11</t>
  </si>
  <si>
    <t>Lack of alternate plans for sustainability of operations and funding requirements may result in disruption to the operations of PI</t>
  </si>
  <si>
    <t>KU-PI-12</t>
  </si>
  <si>
    <t>KU-PI-13</t>
  </si>
  <si>
    <t>Unclear research focus areas due absence of a clear research vision which may lead the inability to identify clear goals and objectives and accordingly focus research projects towards the right direction</t>
  </si>
  <si>
    <t>Risk of an ineffective Procurement plan / Plan not aligned to KU strategy may result in an inability to achieve goals and objectives</t>
  </si>
  <si>
    <t>Inadequate / Lack of documented policies and procedures for activities undertaken by the Procurement Department may lead to inconsistent activities.</t>
  </si>
  <si>
    <t>Inadequate DOA defined / system architecture defined for procurement approvals may result in unauthorized transactions / financial loss</t>
  </si>
  <si>
    <t>Incomplete and incomprehensive bid documents for issuing Request for Quotation may lead to inaccurate bids receipt or increased cycle time</t>
  </si>
  <si>
    <t>Inadequate or obsolete specifications provided in the buying instructions for purchase requisitions may lead to incorrect selection of materials</t>
  </si>
  <si>
    <t>Failure to adhere to the guidelines for sourcing and minimum number of quotations required, may lead to Khalifa University not getting competitive market rates and being not-in-compliance with the Law No.6</t>
  </si>
  <si>
    <t>Ineffective procedure for tender committee governance (including legal involvement) and bid opening procedures may result in Non-compliance with the Law No. 6 for 2008  and its amendments as well as financial losses / incorrect selection process</t>
  </si>
  <si>
    <t>Inadequate techno commercial evaluation process which may result in procurement from non-competitive supplier / inadequate bidders being selected / financial losses, etc.</t>
  </si>
  <si>
    <t>Excessive use / reliance on single / sole source vendors may result in operational disruptions OR Excessive use of single sourcing might result in losing the opportunity to optimize products and services in terms of quality and costs which may lead to the inability to achieve best value for money for the University.</t>
  </si>
  <si>
    <t>Potential conflict of interest which might impair the independence and the objectivity of the procurement staff / department</t>
  </si>
  <si>
    <t>Insufficient involvement of end-users in the procurement process results in purchases that do not meet requirements.</t>
  </si>
  <si>
    <t>Inadequate monitoring of open PR's / PO's may result in delays in delivery and disruptions to operations and</t>
  </si>
  <si>
    <t>Inadequate tracking of access to inventory and store room lead to loss or misplacement of items</t>
  </si>
  <si>
    <t>Financial loss due to absence of proper insurance coverage of the inventory.</t>
  </si>
  <si>
    <t>Ineffective vendor selection and review process may result in selection of incompetent bidders.</t>
  </si>
  <si>
    <t>KU-PR-16</t>
  </si>
  <si>
    <t>Risk of inadequate controls over maintenance and updating of vendor master data might result in inaccurate data recorded, Transactions may be initiated for unauthorized vendors, unauthorized changes made to the data.</t>
  </si>
  <si>
    <t>KU-PR-17</t>
  </si>
  <si>
    <t>Failure to request performance bonds, monitor warranties and maintain related documents may result in suppliers not owning / fulfilling their commitments, payments for servicing the equipment's under warranty and lack of audit trial.</t>
  </si>
  <si>
    <t>KU-PR-18</t>
  </si>
  <si>
    <t>Incorrect vendor rebates are awarded to the vendors resulting in financial loss</t>
  </si>
  <si>
    <t>KU-PR-19</t>
  </si>
  <si>
    <t>Lack of effective supplier / consultants performance evaluation process may result in re-engaging under-performing suppliers / financial losses for rework and resupply.</t>
  </si>
  <si>
    <t>KU-PR-20</t>
  </si>
  <si>
    <t>Lack of document comprehensive KPI's and reporting measures may lead to no-achievement of department objectives and inability to effectively monitor the Procurement and Contracts Department’s performance</t>
  </si>
  <si>
    <t>KU-PR-21</t>
  </si>
  <si>
    <t>Failure to share critical and standardized information with all service providers invited to submit bids may lead to preferential treatment being given to a particular service provider</t>
  </si>
  <si>
    <t>KU-PR-22</t>
  </si>
  <si>
    <t>Vendor selection for services may be made solely on the basis of price quoted while ignoring other variables resulting in issues of poor quality or late delivery</t>
  </si>
  <si>
    <t>KU-PR-23</t>
  </si>
  <si>
    <t>Absence of verification of adequate budgets before preparation and submission of award recommendation to Management for endorsement which may lead to adhoc budget request in later stages</t>
  </si>
  <si>
    <t>KU-PR-24</t>
  </si>
  <si>
    <t>Lack of review by Finance of changes in financial contract clauses may lead to inaccurate and incomplete clauses being inserted in the final contract</t>
  </si>
  <si>
    <t>KU-PR-25</t>
  </si>
  <si>
    <t>Absence of a clearly defined mandate to route all contracts and agreements through the Legal Counsel could result in departments entering into commitments with third parties that have potential adverse impact on Khalifa University</t>
  </si>
  <si>
    <t>KU-PR-26</t>
  </si>
  <si>
    <t>Lack of timely coordination with the user department for renewal of price / term agreements may lead to disruption of services provided</t>
  </si>
  <si>
    <t>KU-PR-27</t>
  </si>
  <si>
    <t>Commencement of work prior to signing contract may lead to increased exposure for  Khalifa University due to lack of contractual obligations</t>
  </si>
  <si>
    <t>KU-PR-28</t>
  </si>
  <si>
    <t>Failure to require NDA from consultants may result in breach / disclosure of confidential /  information and conflict of interest.</t>
  </si>
  <si>
    <t>KU-PR-29</t>
  </si>
  <si>
    <t>The failure to safeguard original contracts and other sensitive documents (and a proper register) may result in the compromise of confidential information.</t>
  </si>
  <si>
    <t>KU-PR-30</t>
  </si>
  <si>
    <t>Significant delays in renewing / extending / merging (similar services) of legacy contracts may lead to increased exposure to liabilities / additional costs and reputational damages</t>
  </si>
  <si>
    <t>KU-PR-31</t>
  </si>
  <si>
    <t>Inadequate segregation of duties may lead to increased risk of unauthorized procurement transactions and non-compliance with the DoA.</t>
  </si>
  <si>
    <t>KU-PR-32</t>
  </si>
  <si>
    <t>Low response rate to tenders may lead to low number of bidders for technical evaluations and limit price competition and low probability of obtaining discounted prices.</t>
  </si>
  <si>
    <t>KU-PR-33</t>
  </si>
  <si>
    <t>Inadequate vendor pre-qualification process may lead to qualification of poor quality vendors and increased risk of contracting with vendors who do not have required skillset</t>
  </si>
  <si>
    <t>KU-PR-34</t>
  </si>
  <si>
    <t>Delay in conversion of purchase requisitions into purchase orders may lead to delay in procurement activities</t>
  </si>
  <si>
    <t>KU-PR-35</t>
  </si>
  <si>
    <t>Large value purchase orders may be split into multiple purchase orders in order to avoid a high level of the delegation of authority, may lead to unauthorized purchases.</t>
  </si>
  <si>
    <t>KU-PR-36</t>
  </si>
  <si>
    <t>The risk that a failure or lack of controls around transactions approval process may results in unauthorized purchases.</t>
  </si>
  <si>
    <t>KU-PR-37</t>
  </si>
  <si>
    <t>Goods receipt in advance of purchase order creation - The risk of goods received not matching the required specifications result in financial loss and operational delays OR Improper Service or items received from the vendor due to unclear specifications/requirements and inadequate contracts</t>
  </si>
  <si>
    <t>KU-RT-01</t>
  </si>
  <si>
    <t>KU-RT-02</t>
  </si>
  <si>
    <t>Ineffective registration process may result in delays, operational inefficiencies and loss of reputation</t>
  </si>
  <si>
    <t>KU-RT-03</t>
  </si>
  <si>
    <t>Access to student record by unauthorized personnel may result in unauthorized disclosure of student reports and grade impacting student satisfaction and reputational damages.</t>
  </si>
  <si>
    <t>KU-RT-04</t>
  </si>
  <si>
    <t>Unauthorized changes in students grades may result in inaccurate students records. Further, this may impact students satisfaction and reputation of the University.</t>
  </si>
  <si>
    <t>KU-RT-05</t>
  </si>
  <si>
    <t>Improper storage and data back-up of student record may cause certain records to be misplaced or deleted.</t>
  </si>
  <si>
    <t>KU-RT-06</t>
  </si>
  <si>
    <t>Absence of clearly defined process for issuance of certificate, diploma and transcripts.</t>
  </si>
  <si>
    <t>KU-RT-07</t>
  </si>
  <si>
    <t>Inability to determine course schedule and plan may cause conflicts and student dissatisfaction</t>
  </si>
  <si>
    <t>KU-RT-08</t>
  </si>
  <si>
    <t>Absence of exam scheduling process may cause conflicts or lead to student dissatisfaction</t>
  </si>
  <si>
    <t>KU-RT-09</t>
  </si>
  <si>
    <t>Mismanagement of classroom including attendance of students and faculty and low classroom headcount may impact the performance of the students and inefficient utilization of university resources.</t>
  </si>
  <si>
    <t>KU-RT-10</t>
  </si>
  <si>
    <t>Compromising the graduation requirements may result in awarding graduation certificates to unqualified / ineligible candidates. Further, this will impact the reputation of the university in the long run.</t>
  </si>
  <si>
    <t>KU-RT-11</t>
  </si>
  <si>
    <t>Ineffective process to monitor appeals may result in student dissatisfaction and reputational damage to Khalifa University</t>
  </si>
  <si>
    <t>KU-RT-12</t>
  </si>
  <si>
    <t>Mismanagement of Academic Probation and Student dismissal, may cause reputational damage and student dissatisfaction</t>
  </si>
  <si>
    <t>KU-RT-13</t>
  </si>
  <si>
    <t>Unauthorized transactions may be performed due to lack of segregation of duties.</t>
  </si>
  <si>
    <t>KU-RT-14</t>
  </si>
  <si>
    <t>Inadequate monitoring and processing of student services/request leading to the possibility of missing student requests and student dissatisfaction</t>
  </si>
  <si>
    <t>KU-RT-15</t>
  </si>
  <si>
    <t>Possibility of unauthorized transactions due to absence of a defined authorities</t>
  </si>
  <si>
    <t>KU-RT-16</t>
  </si>
  <si>
    <t>Absence of formal goals or objectives for Registrar may result in inappropriate recording, record maintenance or lack there of and registration, that are not aligned with KU's strategic objectives.</t>
  </si>
  <si>
    <t>KU-RC-01</t>
  </si>
  <si>
    <t>Non availability / Delays in providing required Research Computing resources  may lead to delays in execution research projects, financial loss, reputational loss, etc.</t>
  </si>
  <si>
    <t>KU-RC-02</t>
  </si>
  <si>
    <t>Incorrect / Ineffective Computing resources allocation process resulting in delays in critical research projects / resources not provided based on criticality of projects</t>
  </si>
  <si>
    <t>KU-RC-03</t>
  </si>
  <si>
    <t>Failure to perform maintenance in a timely manner may result in unplanned outages, equipment breakdown and delays in projects</t>
  </si>
  <si>
    <t>KU-RC-04</t>
  </si>
  <si>
    <t>Absence of / Ineffective training on research computing resources may lead to ineffective usage of the research solutions by researchers</t>
  </si>
  <si>
    <t>KU-RC-05</t>
  </si>
  <si>
    <t>Absence of / Failure to provide periodic management reports may lead to delayed and incorrect decision making</t>
  </si>
  <si>
    <t>KU-RC-06</t>
  </si>
  <si>
    <t>Lack of timely coordination with the other departments for services e.g. procurement which may lead to disruption of services provided</t>
  </si>
  <si>
    <t>KU-RC-07</t>
  </si>
  <si>
    <t>Lack of documented and approved strategic plan, Operation plan may lead for a need of enhancement of Key Performance Indicators for Research Computing.</t>
  </si>
  <si>
    <t>KU-RC-08</t>
  </si>
  <si>
    <t>New Users Can’t Run Applications/Projects That Is Hosted in the Current VM’s which can affect their research project progress.</t>
  </si>
  <si>
    <t>KU-RC-09</t>
  </si>
  <si>
    <t>Missing academic software might lead to incomplete and not fully accurate information about KU resources.</t>
  </si>
  <si>
    <t>KU-RC-10</t>
  </si>
  <si>
    <t>Missing Resources Allocation Plan can cause problems with actual utilization and reflect false capacity of the current resources.</t>
  </si>
  <si>
    <t>KU-RC-11</t>
  </si>
  <si>
    <t>Conflict of responsibilities and accountability between departments regarding license management and support.</t>
  </si>
  <si>
    <t>KU-RC-12</t>
  </si>
  <si>
    <t>The absence of the linkage between user creation at KU portal and the HPC system will cause a user administration overload and a possibility of an inaccurate information.</t>
  </si>
  <si>
    <t>KU-RC-13</t>
  </si>
  <si>
    <t>Absence of Syslog review increases the possibility that any modifications to the system in terms of sensitive data modification or deletion will be undetected and/or rectified in a timely manner.Elevated access could lead to unauthorized access to the system and its data.</t>
  </si>
  <si>
    <t>KU-RC-14</t>
  </si>
  <si>
    <t>Missing SLA between Ankabut and Resources Computing may lead to operational delays and interruptions.</t>
  </si>
  <si>
    <t>KU-RC-15</t>
  </si>
  <si>
    <t>Inadequate project planning and absence of a project management system may result in negative impact on project progress and budget overruns and loosing funds.</t>
  </si>
  <si>
    <t>KU-RC-16</t>
  </si>
  <si>
    <t>The absence of a backup for Research Computing data assets results in an inability to retrieve critical and sensitive data, and all researchers' work will get lost.</t>
  </si>
  <si>
    <t>KU-RC-17</t>
  </si>
  <si>
    <t>KU-RL-01</t>
  </si>
  <si>
    <t>KU-RL-02</t>
  </si>
  <si>
    <t>KU-RL-03</t>
  </si>
  <si>
    <t>KU-RL-04</t>
  </si>
  <si>
    <t>Failure to perform preventive and  predictive maintenance in a timely manner may result in unplanned outages, equipment breakdown and delays in projects</t>
  </si>
  <si>
    <t>KU-RL-05</t>
  </si>
  <si>
    <t>Non availability of laboratory and or equipment / Allocation not aligned to criticality of projects resulting in delays in critical research projects</t>
  </si>
  <si>
    <t>KU-RL-06</t>
  </si>
  <si>
    <t>KU-RL-07</t>
  </si>
  <si>
    <t>KU-RL-08</t>
  </si>
  <si>
    <t>Inappropriate management and disposal of lab hazardous material may result in regulatory and health and safety issues.</t>
  </si>
  <si>
    <t>KU-RL-09</t>
  </si>
  <si>
    <t>KU-RL-10</t>
  </si>
  <si>
    <t>KU-RL-11</t>
  </si>
  <si>
    <t>KU-RL-12</t>
  </si>
  <si>
    <t>The University's lab operations may not be accredited, in compliance with the standards required by the local, federal requirements or best practice (in the absence of local/federal laws) for operating a laboratory.</t>
  </si>
  <si>
    <t>KU-RL-13</t>
  </si>
  <si>
    <t>Inadequate budget to operate, maintain and renew research support facilities may inhibit or delay the progress of research projects</t>
  </si>
  <si>
    <t>KU-RL-14</t>
  </si>
  <si>
    <t>Lack of qualified/ trained staff may lead to lab utilization issue due to the requirement a lab engineer being present when the lab is in operation.</t>
  </si>
  <si>
    <t>KU-RL-15</t>
  </si>
  <si>
    <t>Lack of policies and procedures for loaning of equipment may result in inability to track and even lose it.</t>
  </si>
  <si>
    <t>KU-RL-16</t>
  </si>
  <si>
    <t>Absence of periodic surveys to enhance the customer satisfaction</t>
  </si>
  <si>
    <t>KU-RISM-01</t>
  </si>
  <si>
    <t>Absence of P&amp;P may result in unclear roles and responsibilities, reporting lines and may impact the efficiency of operations</t>
  </si>
  <si>
    <t>KU-RISM-02</t>
  </si>
  <si>
    <t>Unclear roles and responsibilities may lead to inefficiencies in program management and project delays</t>
  </si>
  <si>
    <t>KU-RISM-03</t>
  </si>
  <si>
    <t>Absence of agreements and policies to protect funding during a crisis(e.g. pandemic or other national crises)  may have an adverse affect on the project funding and reputation</t>
  </si>
  <si>
    <t>KU-RISM-04</t>
  </si>
  <si>
    <t>KU-RISM-05</t>
  </si>
  <si>
    <t>Lack of adequate planning and monitoring for ongoing and planned projects may result in delays and negative impact on project quality and management.</t>
  </si>
  <si>
    <t>KU-RISM-06</t>
  </si>
  <si>
    <t>KU-RISM-07</t>
  </si>
  <si>
    <t>Inability to sustain fund ailability from external sources for new / ongoing research projects  resulting into reputational loss, financial loss, delays.</t>
  </si>
  <si>
    <t>KU-RISM-08</t>
  </si>
  <si>
    <t>KU-RISM-09</t>
  </si>
  <si>
    <t>Lack of required personnel to meet the institute's need may lead to delays in delivering research projects on time due to lack of collaboration between faculty and the Institute.</t>
  </si>
  <si>
    <t>KU-RISM-10</t>
  </si>
  <si>
    <t>KU-RISM-11</t>
  </si>
  <si>
    <t>Progress of the institute may not be tracked on account of absence of defined and documented KPIs.</t>
  </si>
  <si>
    <t>KU-RISM-12</t>
  </si>
  <si>
    <t>Regular changes in project leadership may lead to mismanagement of the project / untimely delivery of deliverables</t>
  </si>
  <si>
    <t>KU-RISM-13</t>
  </si>
  <si>
    <t>Renegotiation with the stakeholders for externally funded project may not be possible leading to stoppage of funding in cases where project timelines are not met (delays due to Covid)</t>
  </si>
  <si>
    <t>KU-SDE-01</t>
  </si>
  <si>
    <t>KU-SDE-02</t>
  </si>
  <si>
    <t>Absence of control by the Human Resources Committee  to oversee the activities of the HR department w.r.t meeting Emiratization Targets and ensuring the growth and development of faculty and staff</t>
  </si>
  <si>
    <t>KU-SDE-03</t>
  </si>
  <si>
    <t>Non-compliance with external stakeholders / governmental requirements (w.r.t HR and Emiratization targets) may result in negative reputational impact and legal non compliances</t>
  </si>
  <si>
    <t>KU-SDE-04</t>
  </si>
  <si>
    <t>Absence of career development plans aligned with employee development requirements which may hinder the achievement of KU's strategic objectives.</t>
  </si>
  <si>
    <t>KU-SDE-05</t>
  </si>
  <si>
    <t>Inadequate mechanism to detect poor performance, formulate remedial action plans and achieve Emiratization targets through specialized career development program</t>
  </si>
  <si>
    <t>KU-SDE-06</t>
  </si>
  <si>
    <t>Absence of a process in place to ensure that training and developments plans are in place and are aligned to employee requirements resulting in ineffective training provision and expenditure.</t>
  </si>
  <si>
    <t>KU-SDE-07</t>
  </si>
  <si>
    <t>Insufficient budget available or improper prioritization of training budget or overspend of training and development budget.</t>
  </si>
  <si>
    <t>KU-SDE-08</t>
  </si>
  <si>
    <t>Lack of document comprehensive KPI's and reporting measures to ensure that strategic objective's of HR department are achieved / monitored.</t>
  </si>
  <si>
    <t>KU-SDE-09</t>
  </si>
  <si>
    <t>Inadequate segregation of duties or non-adherence to the University policy may lead to unauthorized changes to the records, loss of data, unauthorized or fraudulent activity.</t>
  </si>
  <si>
    <t>KU-SDE-10</t>
  </si>
  <si>
    <t>Absence of a defined document management system and  inappropriate storage may lead to Loss/ misplacement of important documents</t>
  </si>
  <si>
    <t>KU-SDE-11</t>
  </si>
  <si>
    <t>Absence of a holistic system may lead to inaccuracies and inconsistencies in handling of employee requests which may result in financial loss, operational delays and employee dissatisfaction</t>
  </si>
  <si>
    <t>KU-SDE-12</t>
  </si>
  <si>
    <t>Financial Loss and Operational Delays due to inadequate controls over financial  and non-financial matters related to employee requests</t>
  </si>
  <si>
    <t>KU-SDE-13</t>
  </si>
  <si>
    <t> Unattractive employee compensation in comparison to market rates due to lack of Benchmark analysis performed by the department  resulting in an increase in attrition rates.</t>
  </si>
  <si>
    <t>KU-SDE-14</t>
  </si>
  <si>
    <t>Adverse impact on operations and / or financial losses incurred from unapproved employee absence due to ineffective attendance system</t>
  </si>
  <si>
    <t>KU-SDE-15</t>
  </si>
  <si>
    <t>Employee dissatisfaction, leading to adverse impact on operations, due to employee grievances not handled appropriately</t>
  </si>
  <si>
    <t>KU-SDE-16</t>
  </si>
  <si>
    <t>Employees dissatisfaction, violations to regulations and loss of talented staff due to delays in renewal of employees' contracts</t>
  </si>
  <si>
    <t>KU-SDE-17</t>
  </si>
  <si>
    <t>Inability to improve employee retention rates due to ineffective process to identify reasons for employees leaving the organization.</t>
  </si>
  <si>
    <t>KU-SDE-18</t>
  </si>
  <si>
    <t>Employee Retention Strategy for key staff and faculty may not developed leading to key staff leaving the organization</t>
  </si>
  <si>
    <t>KU-SP-01</t>
  </si>
  <si>
    <t>Inconsistent working methods, inefficient processes  due to absence of policies and procedures manual.</t>
  </si>
  <si>
    <t>KU-SP-02</t>
  </si>
  <si>
    <t>Ineffective framework and documentation for strategic planning may result in unclear goals and objectives and accordingly negative effects on the achievement of corporate vision and mission</t>
  </si>
  <si>
    <t>KU-SP-03</t>
  </si>
  <si>
    <t>Unclear strategic objectives and plan due to the lack of a mission and vision for KU.</t>
  </si>
  <si>
    <t>KU-SP-04</t>
  </si>
  <si>
    <t>Failure to periodically review University's vision, mission and strategic objectives may result in 
1. inadequate direction for KU to manage changing external and internal business environment;
2. non-achievement of stakeholder expectations.</t>
  </si>
  <si>
    <t>KU-SP-05</t>
  </si>
  <si>
    <t>Strategic plan not aligned with KU establishment law and vision of leadership of Abu Dhabi or an Unclear / Ineffective strategic plan may result in inability to achieve goals and objectives</t>
  </si>
  <si>
    <t>KU-SP-06</t>
  </si>
  <si>
    <t>Lack of involvement of department heads / key employees in developing the strategic plans may result in development of plans that are not comprehensive, practical not aligned with the mission of the university.</t>
  </si>
  <si>
    <t>KU-SP-07</t>
  </si>
  <si>
    <t>Absence of well defined an detailed implementation plan highlighting milestones, implementation team, budgets, etc. may result in inability to achieve the long term / short term goals and objectives</t>
  </si>
  <si>
    <t>KU-SP-08</t>
  </si>
  <si>
    <t>Inadequate mechanism to oversee and manage changes/initiatives approved by the management may lead to delay and inconsistent application/implementation of changes.</t>
  </si>
  <si>
    <t>KU-SP-09</t>
  </si>
  <si>
    <t>Department level plans not aligned with overall strategic plan of the University may hamper achievement of strategic goals and objectives</t>
  </si>
  <si>
    <t>KU-SP-10</t>
  </si>
  <si>
    <t>Failure to identify relevant comparable competitors for the University and conduct a benchmarking exercise may lead to improvement &amp; development opportunities not being identified.</t>
  </si>
  <si>
    <t>KU-SP-11</t>
  </si>
  <si>
    <t>Risk of inadequate Departments' performance monitoring in the case of absence of aligned departmental strategies and robust performance management system.</t>
  </si>
  <si>
    <t>KU-SP-12</t>
  </si>
  <si>
    <t>Inability to adequately monitor progress of projects goals and strategic objectives due to the lack of KPIs associated with those objectives.</t>
  </si>
  <si>
    <t>KU-SP-13</t>
  </si>
  <si>
    <t>Absence of well-defined strategic values could lead to lack of clarity on the key values that the university follows and adheres with.</t>
  </si>
  <si>
    <t>KU-SP-14</t>
  </si>
  <si>
    <t>Absence of a defined communication plan  / channel for strategic plans may lead to leaking of confidential information.</t>
  </si>
  <si>
    <t>KU-SS-01</t>
  </si>
  <si>
    <t>Delays in review / update of Student handbook outlining information about the university and code &amp; ethics for students, may cause student dissatisfaction</t>
  </si>
  <si>
    <t>KU-SS-02</t>
  </si>
  <si>
    <t>Ineffective student housing planning and facilities, may result in inadequate facilities provided for students, financial loss, student dissatisfaction and loss of reputation</t>
  </si>
  <si>
    <t>KU-SS-03</t>
  </si>
  <si>
    <t>Lack of student initiatives and activities, may cause student dissatisfaction</t>
  </si>
  <si>
    <t>KU-SS-04</t>
  </si>
  <si>
    <t>Inability to effectively market and place students in their respective fields of study, following graduation, may effect Khalifa University's reputation</t>
  </si>
  <si>
    <t>KU-SS-05</t>
  </si>
  <si>
    <t>Absence of an effective student counselling function may result in dissatisfaction of students and reputational loss</t>
  </si>
  <si>
    <t>KU-SS-06</t>
  </si>
  <si>
    <t>Inadequate controls to monitor student attrition rate may result in lack of identification of increased student drop-out rate</t>
  </si>
  <si>
    <t>KU-SS-07</t>
  </si>
  <si>
    <t>Absence of updated and adequate alumni database may negatively impact ability to gather information and feedback from alumni</t>
  </si>
  <si>
    <t>KU-SS-08</t>
  </si>
  <si>
    <t>Inability to provide Academic Support to Probationary Students/Improve Students Performance, may cause financial loss/higher attrition rate</t>
  </si>
  <si>
    <t>KU-SS-09</t>
  </si>
  <si>
    <t>Lack of defined policy governing students trips (Liability, insurance, dress code etc.) may affect the University's reputation</t>
  </si>
  <si>
    <t>KU-SS-10</t>
  </si>
  <si>
    <t>Absence of department policy and procedure manual leading to ambiguity in the roles and responsibility</t>
  </si>
  <si>
    <t>KU-SS-11</t>
  </si>
  <si>
    <t>Non compliance to the approved guidelines in relation to the clubs formed leading to student dissatisfaction</t>
  </si>
  <si>
    <t>KU-SS-12</t>
  </si>
  <si>
    <t>Absence of Inventory Registers for Stored Items leading to inability to monitor the movement of inventory items and to ensure the existence, accuracy and completeness of such items.</t>
  </si>
  <si>
    <t>KU-SS-13</t>
  </si>
  <si>
    <t>Absence of record keeping of employment files for on-campus employment students may lead to employment of a student with past misconduct resulting in KU reputational loss.</t>
  </si>
  <si>
    <t>KU-SS-14</t>
  </si>
  <si>
    <t>Absence of feedback survey for improvement in hostel facilities and amenities may result in student dissatisfaction and increase in drop out rates and reputational loss.</t>
  </si>
  <si>
    <t>KU-SS-15</t>
  </si>
  <si>
    <t>Lack of adequacy of medical services available to students as well as improper handling of student medical cases may result in student dissatisfaction and reputational loss.</t>
  </si>
  <si>
    <t>KU-SS-16</t>
  </si>
  <si>
    <t>In the absence of adequate transportation services students may be dissatisfied and university may face reputational loss.</t>
  </si>
  <si>
    <t>KU-SS-17</t>
  </si>
  <si>
    <t>KU-SS-18</t>
  </si>
  <si>
    <t>Inadequate contract management.</t>
  </si>
  <si>
    <t>KU-SS-19</t>
  </si>
  <si>
    <t>Lack of oversight over student's ID card and permits issued might lead to student's using fake/ multiple IDs and thus abusing KU's facilities.</t>
  </si>
  <si>
    <t>KU-SS-20</t>
  </si>
  <si>
    <t>Inappropriate security measures at student housing facilities (CCTVs, check-in checkout etc.) leading to student's safety being compromised on and/ or abuse of KU's facilities by the student's.</t>
  </si>
  <si>
    <t>KU-SS-21</t>
  </si>
  <si>
    <t>Lack of an adequate implementation of student grievance process may result in increased levels of student complaints.</t>
  </si>
  <si>
    <t>KU-SS-22</t>
  </si>
  <si>
    <t>Lack of oversight over student's nutrition intake may lead to adverse health implications for students.</t>
  </si>
  <si>
    <t>KU-SS-23</t>
  </si>
  <si>
    <t>Lack of adequate information clarity regarding the Career Development Course.</t>
  </si>
  <si>
    <t>KU-SBRC-01</t>
  </si>
  <si>
    <t>KU-SBRC-02</t>
  </si>
  <si>
    <t>Absence of an approved budget / budget monitoring process for the SBRC may lead to delays and inability to monitor over / under utilizations and determine actions thereof OR Lack of adequate external funding by research center partners due to COVID pandemic and lack of sufficient internal funding may lead to Center closure before results of completed and on-going research projects are commercialized to fund the center in the future.</t>
  </si>
  <si>
    <t>KU-SBRC-03</t>
  </si>
  <si>
    <t>Lack of a formal process for evaluating research proposals results in the disbursement of funds to inappropriate projects, e.g. projects that are not aligned with SBRC's objectives or that may have a low likelihood of success.</t>
  </si>
  <si>
    <t>KU-SBRC-04</t>
  </si>
  <si>
    <t>KU-SBRC-05</t>
  </si>
  <si>
    <t>Lack of documented and approved strategic plan, Operation plan and Key Performance Indicators for SBRC</t>
  </si>
  <si>
    <t>KU-SBRC-06</t>
  </si>
  <si>
    <t>KU-SBRC-07</t>
  </si>
  <si>
    <t>KU-SBRC-08</t>
  </si>
  <si>
    <t>Failure to coordinate / involve the other parties on the daily operations as and when they occur may result in lack of satisfaction and awareness of circumstances, issues leading to disagreements.</t>
  </si>
  <si>
    <t>KU-SBRC-09</t>
  </si>
  <si>
    <t>Inadequate tracking of materi-als and equipment removal re-sulting in possibility of unau-thorized removal of mate-rial/equipment.</t>
  </si>
  <si>
    <t>KU-TMI-01</t>
  </si>
  <si>
    <t>Inability  / Delays in identifying inventions and subsequently protecting the IP rights of the University may lead to financial opportunity losses as well as reputational loss.</t>
  </si>
  <si>
    <t>KU-TMI-02</t>
  </si>
  <si>
    <t>Potential usage of Khalifa University IP without obtaining permission (infringement of University IP) in the regions across the globe where patents are not registered may lead to financial, reputational and intellectual property loss.</t>
  </si>
  <si>
    <t>KU-TMI-03</t>
  </si>
  <si>
    <t>Unfavorable / Non Competitive incentive structure may result in demotivated researchers and opportunity losses for the University</t>
  </si>
  <si>
    <t>KU-TMI-04</t>
  </si>
  <si>
    <t>Lack of skilled staff in the area of technology transfer, early stage technology and research commercialization may result in ineffective research / innovation programs.</t>
  </si>
  <si>
    <t>KU-TMI-05</t>
  </si>
  <si>
    <t>Comprehensive policies and procedures for protecting and managing university’s Intellectual Property Rights may not be prepared or may not be well defined leading to operational inefficiencies, reputational losses and potential financial loss.</t>
  </si>
  <si>
    <t>KU-TMI-06</t>
  </si>
  <si>
    <t>Potential failure to provide periodic management reports may lead to delays and incorrect decision making</t>
  </si>
  <si>
    <t>KU-TMI-07</t>
  </si>
  <si>
    <t>Breach of another organizations intellectual property (IP) or compromise of own IP may lead to poor publicity with impact on reputation.</t>
  </si>
  <si>
    <t>KU-TMI-08</t>
  </si>
  <si>
    <t>Risk of not achieving KU strategic objectives may lead to failure in realizing opportunities of innovation.</t>
  </si>
  <si>
    <t>KU-TMI-09</t>
  </si>
  <si>
    <t>Lack of lifecycle analysis of partnerships with industry, and collaboration with other universities to develop and commercialize intellectual properties for the parties’ mutual benefit.</t>
  </si>
  <si>
    <t>KU-TMI-10</t>
  </si>
  <si>
    <t>KU-KUTC-01</t>
  </si>
  <si>
    <t>KU-KUTC-02</t>
  </si>
  <si>
    <t>Absence of an approved budget / budget monitoring process for the KUTC may lead to delays and inability to monitor over / under utilizations and determine actions thereof.</t>
  </si>
  <si>
    <t>KU-KUTC-03</t>
  </si>
  <si>
    <t>Lack of a formal process for evaluating research proposals results in the disbursement of funds to inappropriate projects, e.g. projects that are not aligned with KUTC's objectives or that may have a low likelihood of success.</t>
  </si>
  <si>
    <t>KU-KUTC-04</t>
  </si>
  <si>
    <t>KU-KUTC-05</t>
  </si>
  <si>
    <t>Lack of documented and approved strategic plan, Operation plan and Key Performance Indicators for KUTC</t>
  </si>
  <si>
    <t>KU-KUTC-06</t>
  </si>
  <si>
    <t>KU-KUTC-07</t>
  </si>
  <si>
    <t>KU-KUTC-08</t>
  </si>
  <si>
    <t>Absence of adequate staff including temporary recruitment and student allocation may lead to failure to complete the research on time / failure of research project.</t>
  </si>
  <si>
    <t>KU-KUTC-09</t>
  </si>
  <si>
    <t>Non-compliance with the Agreement between KU (UAE) and KBSI (Korea Basic Science Institute - Republic of Korea) regarding establishment of lab may result in legal implications and discontinuation of funding.</t>
  </si>
  <si>
    <t>KU-KUTC-10</t>
  </si>
  <si>
    <t>KU-KUTC-11</t>
  </si>
  <si>
    <t>Failure to coordinate / involve the other party on the daily operations as and when they occur may result in lack of satisfaction and awareness of circumstances, issues leading to disagreements.</t>
  </si>
  <si>
    <t>KU-URS-01</t>
  </si>
  <si>
    <t>KU-URS-02</t>
  </si>
  <si>
    <t>KU-URS-03</t>
  </si>
  <si>
    <t>KU-URS-04</t>
  </si>
  <si>
    <t>KU-URS-05</t>
  </si>
  <si>
    <t>KU-URS-06</t>
  </si>
  <si>
    <t>KU-URS-07</t>
  </si>
  <si>
    <t>Inability to sustain fund requirements for new / ongoing research projects  resulting into reputational loss, financial loss, delays.</t>
  </si>
  <si>
    <t>KU-URS-08</t>
  </si>
  <si>
    <t>KU-URS-09</t>
  </si>
  <si>
    <t>KU-URS-10</t>
  </si>
  <si>
    <t>KU-URS-11</t>
  </si>
  <si>
    <t>KU-URS-12</t>
  </si>
  <si>
    <t>KU-URS-13</t>
  </si>
  <si>
    <t>KU-URS-14</t>
  </si>
  <si>
    <t>KU-URS-15</t>
  </si>
  <si>
    <t>KU-URS-16</t>
  </si>
  <si>
    <t>Count of Risk - Residual Risk Rating (Risk Assessment)</t>
  </si>
  <si>
    <t>Grand Total</t>
  </si>
  <si>
    <t>Difference at Residual Risk Rating</t>
  </si>
  <si>
    <t>ARCC 2021</t>
  </si>
  <si>
    <t>E governance data 07 Sep 2022</t>
  </si>
  <si>
    <t>CACM</t>
  </si>
  <si>
    <t>No</t>
  </si>
  <si>
    <t>Yes</t>
  </si>
  <si>
    <t xml:space="preserve">If they have a system </t>
  </si>
  <si>
    <t>Column1</t>
  </si>
  <si>
    <t>If system is available</t>
  </si>
  <si>
    <t>CAFM System</t>
  </si>
  <si>
    <t>yes</t>
  </si>
  <si>
    <t>If test is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</si>
</sst>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14" x14ac:knownFonts="1">
    <font>
      <sz val="11"/>
      <color theme="1"/>
      <name val="Calibri"/>
      <family val="2"/>
      <scheme val="minor"/>
    </font>
    <font>
      <b/>
      <sz val="11"/>
      <color theme="1"/>
      <name val="Calibri"/>
      <family val="2"/>
      <scheme val="minor"/>
    </font>
    <font>
      <sz val="12"/>
      <color rgb="FF000000"/>
      <name val="Calibri Light"/>
    </font>
    <font>
      <sz val="12"/>
      <color rgb="FFFFFFFF"/>
      <name val="Calibri Light"/>
    </font>
    <font>
      <b/>
      <sz val="12"/>
      <color rgb="FF000000"/>
      <name val="Calibri Light"/>
    </font>
    <font>
      <b/>
      <sz val="10"/>
      <color theme="1"/>
      <name val="Arial"/>
      <family val="2"/>
    </font>
    <font>
      <b/>
      <sz val="12"/>
      <color rgb="FF000000"/>
      <name val="Calibri Light"/>
      <family val="2"/>
    </font>
    <font>
      <b/>
      <sz val="12"/>
      <color rgb="FFFFFFFF"/>
      <name val="Calibri Light"/>
      <family val="2"/>
    </font>
    <font>
      <sz val="10"/>
      <name val="Arial"/>
      <family val="2"/>
    </font>
    <font>
      <b/>
      <sz val="11"/>
      <name val="Calibri"/>
      <family val="2"/>
    </font>
    <font>
      <sz val="11"/>
      <name val="Calibri"/>
      <family val="2"/>
    </font>
    <font>
      <b/>
      <sz val="11"/>
      <color theme="0"/>
      <name val="Calibri"/>
      <family val="2"/>
      <scheme val="minor"/>
    </font>
    <font>
      <sz val="11"/>
      <name val="Calibri"/>
    </font>
    <font>
      <b/>
      <sz val="11"/>
      <name val="Calibri"/>
    </font>
  </fonts>
  <fills count="8">
    <fill>
      <patternFill patternType="none"/>
    </fill>
    <fill>
      <patternFill patternType="gray125"/>
    </fill>
    <fill>
      <patternFill patternType="solid">
        <fgColor rgb="FF8D4800"/>
        <bgColor indexed="64"/>
      </patternFill>
    </fill>
    <fill>
      <patternFill patternType="solid">
        <fgColor rgb="FFFFC000"/>
        <bgColor indexed="64"/>
      </patternFill>
    </fill>
    <fill>
      <patternFill patternType="solid">
        <fgColor rgb="FFFFFF66"/>
        <bgColor indexed="64"/>
      </patternFill>
    </fill>
    <fill>
      <patternFill patternType="solid">
        <fgColor rgb="FF78D64B"/>
        <bgColor indexed="64"/>
      </patternFill>
    </fill>
    <fill>
      <patternFill patternType="solid">
        <fgColor rgb="FFEEE8EE"/>
        <bgColor indexed="64"/>
      </patternFill>
    </fill>
    <fill>
      <patternFill patternType="solid">
        <fgColor rgb="FFA5A5A5"/>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rgb="FF999999"/>
      </left>
      <right/>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double">
        <color rgb="FF3F3F3F"/>
      </left>
      <right style="double">
        <color rgb="FF3F3F3F"/>
      </right>
      <top style="double">
        <color rgb="FF3F3F3F"/>
      </top>
      <bottom style="double">
        <color rgb="FF3F3F3F"/>
      </bottom>
      <diagonal/>
    </border>
    <border>
      <left style="thin">
        <color indexed="64"/>
      </left>
      <right style="medium">
        <color indexed="64"/>
      </right>
      <top/>
      <bottom/>
      <diagonal/>
    </border>
  </borders>
  <cellStyleXfs count="3">
    <xf numFmtId="0" fontId="0" fillId="0" borderId="0"/>
    <xf numFmtId="0" fontId="8" fillId="0" borderId="0">
      <alignment vertical="center"/>
    </xf>
    <xf numFmtId="0" fontId="11" fillId="7" borderId="28" applyNumberFormat="0" applyAlignment="0" applyProtection="0"/>
  </cellStyleXfs>
  <cellXfs count="64">
    <xf numFmtId="0" fontId="0" fillId="0" borderId="0" xfId="0"/>
    <xf numFmtId="0" fontId="0" fillId="0" borderId="0" xfId="0" applyNumberFormat="1"/>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left" vertical="center" wrapText="1"/>
    </xf>
    <xf numFmtId="0" fontId="0" fillId="0" borderId="0" xfId="0" applyAlignment="1">
      <alignment horizontal="center"/>
    </xf>
    <xf numFmtId="0" fontId="0" fillId="0" borderId="1" xfId="0" applyBorder="1"/>
    <xf numFmtId="0" fontId="0" fillId="0" borderId="1" xfId="0" applyBorder="1" applyAlignment="1">
      <alignment horizontal="center"/>
    </xf>
    <xf numFmtId="9" fontId="7" fillId="2" borderId="1" xfId="0" applyNumberFormat="1" applyFont="1" applyFill="1" applyBorder="1" applyAlignment="1">
      <alignment horizontal="center" wrapText="1"/>
    </xf>
    <xf numFmtId="9" fontId="6" fillId="3" borderId="1" xfId="0" applyNumberFormat="1" applyFont="1" applyFill="1" applyBorder="1" applyAlignment="1">
      <alignment horizontal="center" wrapText="1"/>
    </xf>
    <xf numFmtId="9" fontId="6" fillId="4" borderId="1" xfId="0" applyNumberFormat="1" applyFont="1" applyFill="1" applyBorder="1" applyAlignment="1">
      <alignment horizontal="center" wrapText="1"/>
    </xf>
    <xf numFmtId="9" fontId="6" fillId="5" borderId="1" xfId="0" applyNumberFormat="1" applyFont="1" applyFill="1" applyBorder="1" applyAlignment="1">
      <alignment horizontal="center" wrapText="1"/>
    </xf>
    <xf numFmtId="9" fontId="6" fillId="6" borderId="1" xfId="0" applyNumberFormat="1" applyFont="1" applyFill="1" applyBorder="1" applyAlignment="1">
      <alignment horizontal="center" wrapText="1"/>
    </xf>
    <xf numFmtId="0" fontId="5" fillId="0" borderId="8" xfId="0" applyFont="1" applyBorder="1" applyAlignment="1">
      <alignment wrapText="1"/>
    </xf>
    <xf numFmtId="9" fontId="7" fillId="2" borderId="8" xfId="0" applyNumberFormat="1" applyFont="1" applyFill="1" applyBorder="1" applyAlignment="1">
      <alignment horizontal="center" wrapText="1"/>
    </xf>
    <xf numFmtId="9" fontId="6" fillId="3" borderId="8" xfId="0" applyNumberFormat="1" applyFont="1" applyFill="1" applyBorder="1" applyAlignment="1">
      <alignment horizontal="center" wrapText="1"/>
    </xf>
    <xf numFmtId="9" fontId="6" fillId="4" borderId="8" xfId="0" applyNumberFormat="1" applyFont="1" applyFill="1" applyBorder="1" applyAlignment="1">
      <alignment horizontal="center" wrapText="1"/>
    </xf>
    <xf numFmtId="9" fontId="6" fillId="5" borderId="8" xfId="0" applyNumberFormat="1" applyFont="1" applyFill="1" applyBorder="1" applyAlignment="1">
      <alignment horizontal="center" wrapText="1"/>
    </xf>
    <xf numFmtId="9" fontId="6" fillId="6" borderId="8" xfId="0" applyNumberFormat="1" applyFont="1" applyFill="1" applyBorder="1" applyAlignment="1">
      <alignment horizontal="center" wrapText="1"/>
    </xf>
    <xf numFmtId="0" fontId="2" fillId="3" borderId="1" xfId="0" applyFont="1" applyFill="1" applyBorder="1" applyAlignment="1">
      <alignment horizontal="center" vertical="center" wrapText="1" readingOrder="1"/>
    </xf>
    <xf numFmtId="0" fontId="2" fillId="4" borderId="1" xfId="0" applyFont="1" applyFill="1" applyBorder="1" applyAlignment="1">
      <alignment horizontal="center" vertical="center" wrapText="1" readingOrder="1"/>
    </xf>
    <xf numFmtId="0" fontId="2" fillId="5" borderId="8" xfId="0" applyFont="1" applyFill="1" applyBorder="1" applyAlignment="1">
      <alignment horizontal="center" vertical="center" wrapText="1" readingOrder="1"/>
    </xf>
    <xf numFmtId="0" fontId="4" fillId="0" borderId="11" xfId="0" applyFont="1" applyBorder="1" applyAlignment="1">
      <alignment horizontal="right" vertical="center" wrapText="1" indent="1" readingOrder="1"/>
    </xf>
    <xf numFmtId="0" fontId="4" fillId="6" borderId="12" xfId="0" applyFont="1" applyFill="1" applyBorder="1" applyAlignment="1">
      <alignment horizontal="center" vertical="center" wrapText="1" readingOrder="1"/>
    </xf>
    <xf numFmtId="0" fontId="0" fillId="0" borderId="13" xfId="0" applyBorder="1" applyAlignment="1">
      <alignment horizontal="center"/>
    </xf>
    <xf numFmtId="0" fontId="1" fillId="0" borderId="1" xfId="0" applyFont="1" applyBorder="1"/>
    <xf numFmtId="0" fontId="3" fillId="2" borderId="2" xfId="0" applyFont="1" applyFill="1" applyBorder="1" applyAlignment="1">
      <alignment horizontal="center" vertical="center" wrapText="1" readingOrder="1"/>
    </xf>
    <xf numFmtId="0" fontId="1" fillId="0" borderId="3" xfId="0" applyFont="1" applyBorder="1"/>
    <xf numFmtId="0" fontId="1" fillId="0" borderId="4" xfId="0" applyFont="1" applyBorder="1"/>
    <xf numFmtId="0" fontId="1" fillId="0" borderId="5" xfId="0" applyFont="1" applyBorder="1" applyAlignment="1">
      <alignment horizontal="center"/>
    </xf>
    <xf numFmtId="0" fontId="2" fillId="0" borderId="14" xfId="0" applyFont="1" applyBorder="1" applyAlignment="1">
      <alignment horizontal="left" vertical="center" wrapText="1" readingOrder="1"/>
    </xf>
    <xf numFmtId="0" fontId="0" fillId="0" borderId="15" xfId="0" applyBorder="1" applyAlignment="1">
      <alignment horizontal="center"/>
    </xf>
    <xf numFmtId="0" fontId="2" fillId="0" borderId="16" xfId="0" applyFont="1" applyBorder="1" applyAlignment="1">
      <alignment horizontal="left" vertical="center" wrapText="1" readingOrder="1"/>
    </xf>
    <xf numFmtId="0" fontId="0" fillId="0" borderId="17" xfId="0" applyBorder="1" applyAlignment="1">
      <alignment horizontal="center"/>
    </xf>
    <xf numFmtId="0" fontId="2" fillId="0" borderId="18" xfId="0" applyFont="1" applyBorder="1" applyAlignment="1">
      <alignment horizontal="left" vertical="center" wrapText="1" readingOrder="1"/>
    </xf>
    <xf numFmtId="0" fontId="0" fillId="0" borderId="19" xfId="0" applyBorder="1" applyAlignment="1">
      <alignment horizontal="center"/>
    </xf>
    <xf numFmtId="0" fontId="9" fillId="0" borderId="0" xfId="1" applyFont="1" applyAlignment="1">
      <alignment vertical="center" wrapText="1"/>
    </xf>
    <xf numFmtId="0" fontId="10" fillId="0" borderId="0" xfId="1" applyFont="1" applyAlignment="1">
      <alignment vertical="center" wrapText="1"/>
    </xf>
    <xf numFmtId="0" fontId="8" fillId="0" borderId="0" xfId="1">
      <alignment vertical="center"/>
    </xf>
    <xf numFmtId="0" fontId="0" fillId="0" borderId="9" xfId="0" pivotButton="1" applyBorder="1"/>
    <xf numFmtId="0" fontId="0" fillId="0" borderId="20" xfId="0" applyBorder="1"/>
    <xf numFmtId="0" fontId="0" fillId="0" borderId="21" xfId="0" applyBorder="1"/>
    <xf numFmtId="0" fontId="0" fillId="0" borderId="9" xfId="0" applyBorder="1"/>
    <xf numFmtId="0" fontId="0" fillId="0" borderId="22" xfId="0" applyBorder="1"/>
    <xf numFmtId="0" fontId="0" fillId="0" borderId="23" xfId="0" applyBorder="1"/>
    <xf numFmtId="0" fontId="0" fillId="0" borderId="9" xfId="0" applyNumberFormat="1" applyBorder="1"/>
    <xf numFmtId="0" fontId="0" fillId="0" borderId="22" xfId="0" applyNumberFormat="1" applyBorder="1"/>
    <xf numFmtId="0" fontId="0" fillId="0" borderId="23" xfId="0" applyNumberFormat="1" applyBorder="1"/>
    <xf numFmtId="0" fontId="0" fillId="0" borderId="10" xfId="0" applyBorder="1"/>
    <xf numFmtId="0" fontId="0" fillId="0" borderId="10" xfId="0" applyNumberFormat="1" applyBorder="1"/>
    <xf numFmtId="0" fontId="0" fillId="0" borderId="24" xfId="0" applyNumberFormat="1" applyBorder="1"/>
    <xf numFmtId="0" fontId="0" fillId="0" borderId="25" xfId="0" applyBorder="1"/>
    <xf numFmtId="0" fontId="0" fillId="0" borderId="25" xfId="0" applyNumberFormat="1" applyBorder="1"/>
    <xf numFmtId="0" fontId="0" fillId="0" borderId="26" xfId="0" applyNumberFormat="1" applyBorder="1"/>
    <xf numFmtId="0" fontId="0" fillId="0" borderId="27" xfId="0" applyNumberFormat="1" applyBorder="1"/>
    <xf numFmtId="0" fontId="5" fillId="0" borderId="7" xfId="0" applyFont="1" applyBorder="1" applyAlignment="1">
      <alignment wrapText="1"/>
    </xf>
    <xf numFmtId="0" fontId="0" fillId="0" borderId="6" xfId="0" applyBorder="1" applyAlignment="1">
      <alignment vertical="center"/>
    </xf>
    <xf numFmtId="164" fontId="1" fillId="0" borderId="1" xfId="0" applyNumberFormat="1" applyFont="1" applyBorder="1" applyAlignment="1">
      <alignment horizontal="center"/>
    </xf>
    <xf numFmtId="0" fontId="1" fillId="0" borderId="1" xfId="0" applyFont="1" applyFill="1" applyBorder="1" applyAlignment="1">
      <alignment horizontal="center"/>
    </xf>
    <xf numFmtId="0" fontId="0" fillId="0" borderId="29" xfId="0" applyBorder="1" applyAlignment="1">
      <alignment horizontal="center"/>
    </xf>
    <xf numFmtId="0" fontId="0" fillId="0" borderId="5" xfId="0" applyBorder="1" applyAlignment="1">
      <alignment horizontal="center"/>
    </xf>
    <xf numFmtId="0" fontId="11" fillId="7" borderId="28" xfId="2" applyAlignment="1">
      <alignment horizontal="center"/>
    </xf>
    <xf numFmtId="0" fontId="12" fillId="0" borderId="0" xfId="1" applyFont="1" applyAlignment="1">
      <alignment vertical="center" wrapText="1"/>
    </xf>
    <xf numFmtId="0" fontId="13" fillId="0" borderId="0" xfId="1" applyFont="1" applyAlignment="1">
      <alignment vertical="center" wrapText="1"/>
    </xf>
  </cellXfs>
  <cellStyles count="3">
    <cellStyle name="Check Cell" xfId="2" builtinId="23"/>
    <cellStyle name="Normal" xfId="0" builtinId="0"/>
    <cellStyle name="Normal 2" xfId="1" xr:uid="{00000000-0005-0000-0000-000002000000}"/>
  </cellStyles>
  <dxfs count="9">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Y:\Users\ku834\AppData\Local\Microsoft\Windows\INetCache\Content.Outlook\PAI55BHT\Residual_Risks_HH.xls"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10.752232060186" createdVersion="1" refreshedVersion="4" recordCount="637" xr:uid="{00000000-000A-0000-FFFF-FFFF00000000}">
  <cacheSource type="worksheet">
    <worksheetSource name="Table1" r:id="rId2"/>
  </cacheSource>
  <cacheFields count="5">
    <cacheField name="Org Unit Name" numFmtId="0">
      <sharedItems/>
    </cacheField>
    <cacheField name="Process Name" numFmtId="0">
      <sharedItems count="39">
        <s v="Academic Labs"/>
        <s v="Academics  &amp; Provost / (including COE, Arts and Science, &amp; College of Medicine &amp; Health Sciences)"/>
        <s v="Accounts Operations"/>
        <s v="Aerospace Research and Innovation Center"/>
        <s v="Ankabut / IT"/>
        <s v="Budget and Reporting"/>
        <s v="Business Development"/>
        <s v="Center for Teaching and Learning (CTL)"/>
        <s v="Continuing Education"/>
        <s v="Data Governance &amp; Reporting"/>
        <s v="EBTIC"/>
        <s v="EHS"/>
        <s v="Emirates Nuclear Technology Center  (ENTC)"/>
        <s v="Facilities Management &amp; Admin"/>
        <s v="Governance"/>
        <s v="Graduate Studies Office"/>
        <s v="Institutional Research"/>
        <s v="KU Space Technology and Innovation Center (KUSTIC)"/>
        <s v="KU-Kaist Joint Research Center (KK-JRC)"/>
        <s v="Library"/>
        <s v="Manpower Planning and Recruitment"/>
        <s v="Marketing and Communications"/>
        <s v="Masdar Institute"/>
        <s v="Office of Research Services"/>
        <s v="Office of Student Recruitment and Admission"/>
        <s v="Payroll"/>
        <s v="Petroleum Institute"/>
        <s v="Procurement and Contracts"/>
        <s v="Registrar"/>
        <s v="Research Computing"/>
        <s v="Research Laboratories"/>
        <s v="Robotics and Intelligent Systems Institute"/>
        <s v="Staff Development, Employee Relations and Emiratization"/>
        <s v="Strategic Planning"/>
        <s v="Student Services"/>
        <s v="Sustainable Bioenergy Consortium (SBRC)"/>
        <s v="Technology Management and Innovation"/>
        <s v="UAE-Korea Joint R&amp;D Technical Center (KUTC)"/>
        <s v="University Sponsored Research"/>
      </sharedItems>
    </cacheField>
    <cacheField name="Risk Name" numFmtId="0">
      <sharedItems/>
    </cacheField>
    <cacheField name="Risk Description" numFmtId="0">
      <sharedItems/>
    </cacheField>
    <cacheField name="Risk - Residual Risk Rating (Risk Assessment)" numFmtId="0">
      <sharedItems count="4">
        <s v="No Major Concern"/>
        <s v="Continuous Review"/>
        <s v="Periodic Review"/>
        <s v="Active Manage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7">
  <r>
    <s v="KU 2022"/>
    <x v="0"/>
    <s v="KU-AL-01"/>
    <s v="Failure to document and implement comprehensive polices and procedures and regulatory requirements may result in operational inefficiencies and non-compliance with regulatory requirements."/>
    <x v="0"/>
  </r>
  <r>
    <s v="KU 2022"/>
    <x v="0"/>
    <s v="KU-AL-02"/>
    <s v="Unauthorized access to labs may result in misappropriation of assets, financial loss and health and safety issues."/>
    <x v="0"/>
  </r>
  <r>
    <s v="KU 2022"/>
    <x v="0"/>
    <s v="KU-AL-03"/>
    <s v="Ineffective utilization of labs and their assets may result in space related issues and financial loss"/>
    <x v="0"/>
  </r>
  <r>
    <s v="KU 2022"/>
    <x v="0"/>
    <s v="KU-AL-04"/>
    <s v="Failure to perform preventive and predictive maintenance in a timely manner may result in unplanned outages, equipment breakdown and delays in projects"/>
    <x v="0"/>
  </r>
  <r>
    <s v="KU 2022"/>
    <x v="0"/>
    <s v="KU-AL-05"/>
    <s v="Experiments not conducted in a safe manner / Relevant Risks are not identified and mitigated for the experiments may lead to HSE incidents / financial loss, damage to property."/>
    <x v="1"/>
  </r>
  <r>
    <s v="KU 2022"/>
    <x v="0"/>
    <s v="KU-AL-06"/>
    <s v="Absence of a complaint handling mechanism may result in dissatisfaction, non adherence to applicable procedures and regulatory requirements remaining unnoticed and unsafe working conditions."/>
    <x v="2"/>
  </r>
  <r>
    <s v="KU 2022"/>
    <x v="0"/>
    <s v="KU-AL-07"/>
    <s v="Potential unsafe arrangements / equipment placement within the labs may result in health and safety, reputational and regulatory incidents."/>
    <x v="1"/>
  </r>
  <r>
    <s v="KU 2022"/>
    <x v="0"/>
    <s v="KU-AL-08"/>
    <s v="Insufficient protective equipment and absence of emergency response plan to exposures may result in regulatory non-compliances and unsafe conditions ultimately resulting into occurrence of incidents and damage to property and life"/>
    <x v="0"/>
  </r>
  <r>
    <s v="KU 2022"/>
    <x v="0"/>
    <s v="KU-AL-09"/>
    <s v="Inability to detect the issues relevant to the labs due to the inability to perform regular lab inspections."/>
    <x v="2"/>
  </r>
  <r>
    <s v="KU 2022"/>
    <x v="0"/>
    <s v="KU-AL-10"/>
    <s v="Inability to manage the stock and usage of consumables due to the lack of a monitoring mechanism"/>
    <x v="0"/>
  </r>
  <r>
    <s v="KU 2022"/>
    <x v="0"/>
    <s v="KU-AL-11"/>
    <s v="Inability to track the lab’s assets due the lack of a defined policy regarding loaned equipment."/>
    <x v="2"/>
  </r>
  <r>
    <s v="KU 2022"/>
    <x v="0"/>
    <s v="KU-AL-12"/>
    <s v="Potential operation disruption due to insufficient or lack of manpower / staffing."/>
    <x v="3"/>
  </r>
  <r>
    <s v="KU 2022"/>
    <x v="0"/>
    <s v="KU-AL-13"/>
    <s v="Lack of laboratory accreditation may result in inability to meet industry standards leading to a competitive disadvantage."/>
    <x v="2"/>
  </r>
  <r>
    <s v="KU 2022"/>
    <x v="0"/>
    <s v="KU-AL-14"/>
    <s v="Absence of KPIs and action plans for KPIs not meeting targets may result in failure to achieve objectives."/>
    <x v="2"/>
  </r>
  <r>
    <s v="KU 2022"/>
    <x v="0"/>
    <s v="KU-AL-15"/>
    <s v="Absence of an approved budget / budget monitoring process for the Academic Laboratories may lead to delays, unclear project objectives and inability to monitor over / under utilizations and determine actions thereof."/>
    <x v="2"/>
  </r>
  <r>
    <s v="KU 2022"/>
    <x v="1"/>
    <s v="KU-A&amp;P-01"/>
    <s v="Outdated policies and procedure, org. structure and DOA review as per the defined frequency and post remote learning phase may result in unclear roles and responsibilities, reporting lines and level of authority and impact the efficiency of operations"/>
    <x v="0"/>
  </r>
  <r>
    <s v="KU 2022"/>
    <x v="1"/>
    <s v="KU-A&amp;P-02"/>
    <s v="Inability to accommodate student and course requirement load due to inadequate resource study and planning may result in negative impact to KU objectives and reputation"/>
    <x v="0"/>
  </r>
  <r>
    <s v="KU 2022"/>
    <x v="1"/>
    <s v="KU-A&amp;P-03"/>
    <s v="High attrition rate / Vacant Faculty positions on account of an ineffective process to recruit and retain experienced faculty"/>
    <x v="0"/>
  </r>
  <r>
    <s v="KU 2022"/>
    <x v="1"/>
    <s v="KU-A&amp;P-04"/>
    <s v="Inability to accommodate short-notice departure or emergency leave of faculty members without appropriate replacement impacting continuity of the course."/>
    <x v="0"/>
  </r>
  <r>
    <s v="KU 2022"/>
    <x v="1"/>
    <s v="KU-A&amp;P-05"/>
    <s v="Inability to effectively monitor and report Faculty performance and ethics leading to poor performance remaining unnoticed and or promotion of underperforming faculty"/>
    <x v="0"/>
  </r>
  <r>
    <s v="KU 2022"/>
    <x v="1"/>
    <s v="KU-A&amp;P-06"/>
    <s v="Inadequate monitoring student drop out rates might negatively affect the reputation of KU as well as decrease students retention rate."/>
    <x v="0"/>
  </r>
  <r>
    <s v="KU 2022"/>
    <x v="1"/>
    <s v="KU-A&amp;P-07"/>
    <s v="New academic programs or substantive modifications may be launched by the university without conducting the requirements and anticipated students and obtaining approval from Board of Trustees."/>
    <x v="0"/>
  </r>
  <r>
    <s v="KU 2022"/>
    <x v="1"/>
    <s v="KU-A&amp;P-08"/>
    <s v="Absence of an effective process for applying changes to the curriculum may negatively impact the quality of education and result in negative impact on KU reputation and objectives."/>
    <x v="0"/>
  </r>
  <r>
    <s v="KU 2022"/>
    <x v="1"/>
    <s v="KU-A&amp;P-09"/>
    <s v="Inability to enhance students' success and achieve the desired outcomes due to inadequate methods used to monitor the students' attendance"/>
    <x v="0"/>
  </r>
  <r>
    <s v="KU 2022"/>
    <x v="1"/>
    <s v="KU-A&amp;P-10"/>
    <s v="Non-compliance with the examinations guidelines by students / proctor may lead to inadequate / inconsistent practices and negative impact on KU reputation"/>
    <x v="0"/>
  </r>
  <r>
    <s v="KU 2022"/>
    <x v="1"/>
    <s v="KU-A&amp;P-11"/>
    <s v="Inadequate measures to monitor and deter cheating during exams may impact the integrity of the course and program."/>
    <x v="0"/>
  </r>
  <r>
    <s v="KU 2022"/>
    <x v="1"/>
    <s v="KU-A&amp;P-12"/>
    <s v="Student grievances / complaints may not be properly attended leading to student dissatisfaction and negative impact on KU reputation"/>
    <x v="0"/>
  </r>
  <r>
    <s v="KU 2022"/>
    <x v="1"/>
    <s v="KU-A&amp;P-13"/>
    <s v="Lack of clear criteria, and eligibility requirements for acceptance of KU students into internship programs may lead to student dissatisfaction and loss of potential benefits of the program."/>
    <x v="0"/>
  </r>
  <r>
    <s v="KU 2022"/>
    <x v="1"/>
    <s v="KU-A&amp;P-14"/>
    <s v="Absence of an adequate feedback and evaluation process for internship activities, programs, and participants may result in a loss of opportunity for improvement."/>
    <x v="0"/>
  </r>
  <r>
    <s v="KU 2022"/>
    <x v="1"/>
    <s v="KU-A&amp;P-15"/>
    <s v="Unclear attendance requirements and inadequate monitoring activities may lead to negative impact on the goals of the internship program"/>
    <x v="2"/>
  </r>
  <r>
    <s v="KU 2022"/>
    <x v="1"/>
    <s v="KU-A&amp;P-16"/>
    <s v="Inadequate processing of internship requests for visiting Interns (research internships) may lead to negative impact on operations and objectives of the internship department."/>
    <x v="0"/>
  </r>
  <r>
    <s v="KU 2022"/>
    <x v="1"/>
    <s v="KU-A&amp;P-17"/>
    <s v="Difficulty in recruiting and retaining world-class medical faculty may negatively impact the quality of education and result in negative impact on KU reputation and strategic objectives."/>
    <x v="2"/>
  </r>
  <r>
    <s v="KU 2022"/>
    <x v="1"/>
    <s v="KU-A&amp;P-18"/>
    <s v="Absence of logos, symbols, color schemes may lead to failure in creating a strong brand image within expected timelines among prospective stakeholders."/>
    <x v="0"/>
  </r>
  <r>
    <s v="KU 2022"/>
    <x v="1"/>
    <s v="KU-A&amp;P-19"/>
    <s v="Lack of building infrastructure appropriate for a medical school may lead to functional inefficiencies and failure to facilitate operations."/>
    <x v="1"/>
  </r>
  <r>
    <s v="KU 2022"/>
    <x v="1"/>
    <s v="KU-A&amp;P-20"/>
    <s v="Inability to recruit, matriculate and retain quality students for the school."/>
    <x v="3"/>
  </r>
  <r>
    <s v="KU 2022"/>
    <x v="1"/>
    <s v="KU-A&amp;P-21"/>
    <s v="Lack of detailed strategy and roadmap for marketing as well scholarships (for students) to reach out to local and global stakeholders such as students / faculty with high potential may lead to non achievement of reputation and desired global position in m"/>
    <x v="3"/>
  </r>
  <r>
    <s v="KU 2022"/>
    <x v="1"/>
    <s v="KU-A&amp;P-22"/>
    <s v="Concern that the medical school will diminish or redirect resources from other programs."/>
    <x v="3"/>
  </r>
  <r>
    <s v="KU 2022"/>
    <x v="1"/>
    <s v="KU-A&amp;P-23"/>
    <s v="Absence of departmental KPIs and action plans to support the achievement of Strategic Plan KPIs and reporting."/>
    <x v="2"/>
  </r>
  <r>
    <s v="KU 2022"/>
    <x v="1"/>
    <s v="KU-A&amp;P-24"/>
    <s v="Digital delivery of academic programs may result in diminished quality of learning outcomes, integrity of assessment processes, loss of IP or related security issues."/>
    <x v="0"/>
  </r>
  <r>
    <s v="KU 2022"/>
    <x v="1"/>
    <s v="KU-A&amp;P-25"/>
    <s v="Inadequate faculty trainings given by the university to familiarize them with platforms of remote learning"/>
    <x v="0"/>
  </r>
  <r>
    <s v="KU 2022"/>
    <x v="1"/>
    <s v="KU-A&amp;P-26"/>
    <s v="Absence of proper guidelines in place for development of multidisciplinary programs across two or more departments or faculties may result in compromising quality of the program."/>
    <x v="0"/>
  </r>
  <r>
    <s v="KU 2022"/>
    <x v="1"/>
    <s v="KU-A&amp;P-27"/>
    <s v="Lack of administrative support to aid faculty members in their day to day administrative tasks"/>
    <x v="2"/>
  </r>
  <r>
    <s v="KU 2022"/>
    <x v="1"/>
    <s v="KU-A&amp;P-28"/>
    <s v="Existing infrastructure and logistics support is not ramped up to an adequate level to support the growth ambitions of the University."/>
    <x v="0"/>
  </r>
  <r>
    <s v="KU 2022"/>
    <x v="1"/>
    <s v="KU-A&amp;P-29"/>
    <s v="Committees may not have adequate oversight over changes in operations and/or new risk areas of the University"/>
    <x v="0"/>
  </r>
  <r>
    <s v="KU 2022"/>
    <x v="2"/>
    <s v="KU-AC-01"/>
    <s v="Ineffective access controls within the system / seggregation of duties may lead to potential unauthorized transactions, conflicting duties and financial loss."/>
    <x v="0"/>
  </r>
  <r>
    <s v="KU 2022"/>
    <x v="2"/>
    <s v="KU-AC-02"/>
    <s v="Account codes are not updated and valid, which may lead to transactions hitting wrong accounts subsequently leading to misrepresentation and wrong financial reports raised to the management for analysis"/>
    <x v="0"/>
  </r>
  <r>
    <s v="KU 2022"/>
    <x v="2"/>
    <s v="KU-AC-03"/>
    <s v="Unauthorized / Incorrect JVs recorded resulting in financial misstatements"/>
    <x v="0"/>
  </r>
  <r>
    <s v="KU 2022"/>
    <x v="2"/>
    <s v="KU-AC-04"/>
    <s v="Delays in GL closure can result in incorrect / unauthorized transactions recorded"/>
    <x v="0"/>
  </r>
  <r>
    <s v="KU 2022"/>
    <x v="2"/>
    <s v="KU-AC-05"/>
    <s v="Invoices are not verified for accuracy and completeness as per contractual terms or inadequate three way matching prior to payment which may result in financial losses."/>
    <x v="3"/>
  </r>
  <r>
    <s v="KU 2022"/>
    <x v="2"/>
    <s v="KU-AC-06"/>
    <s v="Duplicate invoices processed resulting in financial losses"/>
    <x v="0"/>
  </r>
  <r>
    <s v="KU 2022"/>
    <x v="2"/>
    <s v="KU-AC-07"/>
    <s v="Risk of unauthorized payments processed resulting in financial loss"/>
    <x v="1"/>
  </r>
  <r>
    <s v="KU 2022"/>
    <x v="2"/>
    <s v="KU-AC-08"/>
    <s v="Inadequate controls over master data (such as bank payment details) pertaining to respective vendors / employees may potentially result in unauthorized amendments / fraudulent payments and financial losses."/>
    <x v="0"/>
  </r>
  <r>
    <s v="KU 2022"/>
    <x v="2"/>
    <s v="KU-AC-09"/>
    <s v="Accruals balance is inappropriately and incompletely accumulated in the GL / liabilities have been incurred but not reported"/>
    <x v="0"/>
  </r>
  <r>
    <s v="KU 2022"/>
    <x v="2"/>
    <s v="KU-AC-10"/>
    <s v="Advance payments are not entered and matched into the system accurately and completely"/>
    <x v="0"/>
  </r>
  <r>
    <s v="KU 2022"/>
    <x v="2"/>
    <s v="KU-AC-11"/>
    <s v="Delay in receiving Tax Invoices might lead to loss of Input VAT Credit and also recording expenditure in incorrect period."/>
    <x v="0"/>
  </r>
  <r>
    <s v="KU 2022"/>
    <x v="2"/>
    <s v="KU-AC-12"/>
    <s v="Inadequate provisions for expenses due to incomplete and inaccurate data, incorrect calculations, inadequate or inaccurate booking may lead to inaccurate reporting or financial losses."/>
    <x v="0"/>
  </r>
  <r>
    <s v="KU 2022"/>
    <x v="2"/>
    <s v="KU-AC-13"/>
    <s v="Ineffective controls over account receivables process (including ageing analysis, periodic follow-ups, escalation matrix) may lead to inadequate controls and delays in receivables."/>
    <x v="0"/>
  </r>
  <r>
    <s v="KU 2022"/>
    <x v="2"/>
    <s v="KU-AC-14"/>
    <s v="Absence of control over billing process may potentially lead to incorrect and delayed billing potentially leading to disputes, financial and reputational loss."/>
    <x v="0"/>
  </r>
  <r>
    <s v="KU 2022"/>
    <x v="2"/>
    <s v="KU-AC-15"/>
    <s v="Absence of process to conduct periodic variance / trend analysis may lead to inadequate monitoring of expenses and inability to identify root cause for variances along with inadequate management action plans to address the key concerns."/>
    <x v="2"/>
  </r>
  <r>
    <s v="KU 2022"/>
    <x v="2"/>
    <s v="KU-AC-16"/>
    <s v="Lack of clear SLAs with other third parties specially for revenue and cost may result in financial losses / operational disruptions"/>
    <x v="3"/>
  </r>
  <r>
    <s v="KU 2022"/>
    <x v="2"/>
    <s v="KU-AC-17"/>
    <s v="Unauthorized / Invalid Capital Expenditure may lead to financial losses"/>
    <x v="0"/>
  </r>
  <r>
    <s v="KU 2022"/>
    <x v="2"/>
    <s v="KU-AC-18"/>
    <s v="Asset under Construction projects in (ADRIC) are not promptly transferred to fixed assets and depreciated when projects are complete."/>
    <x v="0"/>
  </r>
  <r>
    <s v="KU 2022"/>
    <x v="2"/>
    <s v="KU-AC-19"/>
    <s v="Inadequate monitoring of Fixed Assets and absence of physical verification and tagging  (including laboratory assets) may lead to misappropriation of Assets in the Financial Statements."/>
    <x v="2"/>
  </r>
  <r>
    <s v="KU 2022"/>
    <x v="2"/>
    <s v="KU-AC-20"/>
    <s v="Balances in suspense account are misstated, which may lead to difficulties in tracking the amounts which may eventually lead to untraceable amounts"/>
    <x v="0"/>
  </r>
  <r>
    <s v="KU 2022"/>
    <x v="2"/>
    <s v="KU-AC-21"/>
    <s v="Delays in raising invoices to retailers may lead to delays in cash collection and possibility of bad debts due to the non-collection of revenue."/>
    <x v="1"/>
  </r>
  <r>
    <s v="KU 2022"/>
    <x v="2"/>
    <s v="KU-AC-22"/>
    <s v="Late payments to suppliers may lead to reputational damages and late payment penalties."/>
    <x v="0"/>
  </r>
  <r>
    <s v="KU 2022"/>
    <x v="2"/>
    <s v="KU-AC-23"/>
    <s v="Duplication of invoices in Accounts Receivable Module in ADERP may lead to increased probability of duplication of invoices"/>
    <x v="0"/>
  </r>
  <r>
    <s v="KU 2022"/>
    <x v="2"/>
    <s v="KU-AC-24"/>
    <s v="Failure to appropriately record R&amp;D costs and grants which may result in incorrect accounting treatment for research and development."/>
    <x v="0"/>
  </r>
  <r>
    <s v="KU 2022"/>
    <x v="2"/>
    <s v="KU-AC-25"/>
    <s v="Delays in the reconciliation of corporate credit cards may lead to unauthorized and unapproved transactions."/>
    <x v="0"/>
  </r>
  <r>
    <s v="KU 2022"/>
    <x v="2"/>
    <s v="KU-AC-26"/>
    <s v="Absence of a comprehensive and approved financial policies and procedures manual may lead to inconsistent activities in the department and incorrect financial reporting."/>
    <x v="0"/>
  </r>
  <r>
    <s v="KU 2022"/>
    <x v="2"/>
    <s v="KU-AC-27"/>
    <s v="Absence of a defined delegation of authority for key activities/ processes resulting in unauthorized transactions being processed."/>
    <x v="1"/>
  </r>
  <r>
    <s v="KU 2022"/>
    <x v="2"/>
    <s v="KU-AC-28"/>
    <s v="Inadequate controls over opening new GL accounts and deactivating inactive codes leading to non-compliance to DOF guidelines."/>
    <x v="2"/>
  </r>
  <r>
    <s v="KU 2022"/>
    <x v="2"/>
    <s v="KU-AC-29"/>
    <s v="Inadequate monitoring, tracking and review of retention amounts leading to inaccurate payments and/or reputational loss."/>
    <x v="1"/>
  </r>
  <r>
    <s v="KU 2022"/>
    <x v="2"/>
    <s v="KU-AC-30"/>
    <s v="Absence of periodic accounts payable ageing report shall lead to inability to track aged accounts payable of suppliers/contractors to determine the status of payable balances that are not paid yet."/>
    <x v="0"/>
  </r>
  <r>
    <s v="KU 2022"/>
    <x v="2"/>
    <s v="KU-AC-31"/>
    <s v="Supplier reconciliations not performed and confirmation from the supplier not obtained leading to inability to identify and resolve discrepancies."/>
    <x v="0"/>
  </r>
  <r>
    <s v="KU 2022"/>
    <x v="2"/>
    <s v="KU-AC-32"/>
    <s v="Failure to track and monitor contract tenures may lead to delay in renewals"/>
    <x v="2"/>
  </r>
  <r>
    <s v="KU 2022"/>
    <x v="2"/>
    <s v="KU-AC-33"/>
    <s v="Periodic review and reconciliation of student services receivables not performed leading to incorrect revenue recognition and corresponding receivable ageing."/>
    <x v="2"/>
  </r>
  <r>
    <s v="KU 2022"/>
    <x v="2"/>
    <s v="KU-AC-34"/>
    <s v="Inadequate system capabilities regarding integration of commercial and financial processes  for transactions leading to increased manual interventions, potential errors, delays in recording transaction and potential incorrect reporting of financial statem"/>
    <x v="0"/>
  </r>
  <r>
    <s v="KU 2022"/>
    <x v="2"/>
    <s v="KU-AC-35"/>
    <s v="Failure to conduct monthly bank reconciliations based on adequate supporting documentation may lead to long outstanding unreconciled items, incorrect bank charges and failure to close books of accounts in an accurate manner."/>
    <x v="0"/>
  </r>
  <r>
    <s v="KU 2022"/>
    <x v="2"/>
    <s v="KU-AC-36"/>
    <s v="Petty cash expenditures made for inappropriate items leading to potential embezzlements of the petty cash fund."/>
    <x v="0"/>
  </r>
  <r>
    <s v="KU 2022"/>
    <x v="2"/>
    <s v="KU-AC-37"/>
    <s v="Non monitoring of FAR for completeness and depreciation calculation not made as per the approved guidelines leading to potential errors not getting rectified on timely basis, assets being under/over recognized, and/or incorrect reporting."/>
    <x v="2"/>
  </r>
  <r>
    <s v="KU 2022"/>
    <x v="2"/>
    <s v="KU-AC-38"/>
    <s v="Asset disposals and write offs not reviewed and approved leading to financial losses."/>
    <x v="2"/>
  </r>
  <r>
    <s v="KU 2022"/>
    <x v="2"/>
    <s v="KU-AC-39"/>
    <s v="Absence of a process to account and record impairments leading to inaccurate reporting (e.g. inflated balance sheet)"/>
    <x v="2"/>
  </r>
  <r>
    <s v="KU 2022"/>
    <x v="2"/>
    <s v="KU-AC-40"/>
    <s v="Absence of adequate documents to support the expense claims can lead to excess payment."/>
    <x v="0"/>
  </r>
  <r>
    <s v="KU 2022"/>
    <x v="2"/>
    <s v="KU-AC-41"/>
    <s v="Failure to identify and account for correct nature of expenses can lead to incorrect accounting"/>
    <x v="0"/>
  </r>
  <r>
    <s v="KU 2022"/>
    <x v="2"/>
    <s v="KU-AC-42"/>
    <s v="Absence of sufficient schedules to support the disclosures/assumptions used in the final accounts could result in inability to validate the financial figures reported in the final accounts."/>
    <x v="1"/>
  </r>
  <r>
    <s v="KU 2022"/>
    <x v="3"/>
    <s v="KU-ARIC-01"/>
    <s v="Lack of adequate planning, long term plan for sustainability of operations, funding requirements and detailed work plans / milestones for the projects may result in delays, inadequate monitoring and negative impact on project quality and management."/>
    <x v="0"/>
  </r>
  <r>
    <s v="KU 2022"/>
    <x v="3"/>
    <s v="KU-ARIC-02"/>
    <s v="Absence of committees and their charter and by laws may lead to inefficiencies, errors and delays in decision making"/>
    <x v="0"/>
  </r>
  <r>
    <s v="KU 2022"/>
    <x v="3"/>
    <s v="KU-ARIC-03"/>
    <s v="Inadequate management oversight over the project resulting in desired research benefits / objectives not achieved"/>
    <x v="1"/>
  </r>
  <r>
    <s v="KU 2022"/>
    <x v="3"/>
    <s v="KU-ARIC-04"/>
    <s v="Absence of an approved budget / budget monitoring process for the program may lead to delays, unclear project objectives and inability to monitor over / under utilizations and determine actions thereof."/>
    <x v="0"/>
  </r>
  <r>
    <s v="KU 2022"/>
    <x v="3"/>
    <s v="KU-ARIC-05"/>
    <s v="All respective costs (costs of AHC / Strata participants in the research projects, costs of co-directors etc.) may not ne included in the budget on account of inadequate budgeting process."/>
    <x v="0"/>
  </r>
  <r>
    <s v="KU 2022"/>
    <x v="3"/>
    <s v="KU-ARIC-06"/>
    <s v="Lack of sufficient manpower dedicated for research projects such as research fellow or students ( MSc. / PhD.) may lead to non achievement of project milestones with required time"/>
    <x v="0"/>
  </r>
  <r>
    <s v="KU 2022"/>
    <x v="3"/>
    <s v="KU-ARIC-07"/>
    <s v="Inappropriate balance of research, admin &amp; teaching activities may compromise the quality of the research activity."/>
    <x v="0"/>
  </r>
  <r>
    <s v="KU 2022"/>
    <x v="3"/>
    <s v="KU-ARIC-08"/>
    <s v="Lack of documented and approved strategic plan, Operation plan and Key Performance Indicators"/>
    <x v="1"/>
  </r>
  <r>
    <s v="KU 2022"/>
    <x v="3"/>
    <s v="KU-ARIC-09"/>
    <s v="Inadequate project monitoring and reporting process may lead to project delays."/>
    <x v="0"/>
  </r>
  <r>
    <s v="KU 2022"/>
    <x v="3"/>
    <s v="KU-ARIC-10"/>
    <s v="Lack of authority matrix may negatively impact the governance and flow of operations."/>
    <x v="0"/>
  </r>
  <r>
    <s v="KU 2022"/>
    <x v="3"/>
    <s v="KU-ARIC-11"/>
    <s v="Inadequate monitoring and reporting of the contract terms and conditions may lead to non-compliance with the ARIC agreement"/>
    <x v="0"/>
  </r>
  <r>
    <s v="KU 2022"/>
    <x v="3"/>
    <s v="KU-ARIC-12"/>
    <s v="Lack of adequate policies and procedures may lead to negative impact of project completion, inadequate operations, and negative financial impacts."/>
    <x v="1"/>
  </r>
  <r>
    <s v="KU 2022"/>
    <x v="3"/>
    <s v="KU-ARIC-13"/>
    <s v="Lack of periodic performance review of SMB effectiveness may result in non-achievement of set goals / targets"/>
    <x v="0"/>
  </r>
  <r>
    <s v="KU 2022"/>
    <x v="3"/>
    <s v="KU-ARIC-14"/>
    <s v="Lack of ownership rights of intellectual property in employees contracts and confidentiality / security of the outcome of research activities may lead to data and information breaches."/>
    <x v="0"/>
  </r>
  <r>
    <s v="KU 2022"/>
    <x v="4"/>
    <s v="KU-ANKIT-01"/>
    <s v="Absence of P&amp;P, org structure and DoA may result in unclear roles and responsibilities, reporting lines and level of authority and impact the efficiency of operations"/>
    <x v="1"/>
  </r>
  <r>
    <s v="KU 2022"/>
    <x v="4"/>
    <s v="KU-ANKIT-02"/>
    <s v="Ineffective marketing plan / strategy for Ankabut resulting in loss of revenue and non achievement of business objectives."/>
    <x v="1"/>
  </r>
  <r>
    <s v="KU 2022"/>
    <x v="4"/>
    <s v="KU-ANKIT-03"/>
    <s v="Absence of a disaster recovery plan,Business Impact Analysis (BIA), alternative data backup site  for Ankabut results in potential inability to retrieve critical or sensitive information and recover operations in a timely manne ."/>
    <x v="0"/>
  </r>
  <r>
    <s v="KU 2022"/>
    <x v="4"/>
    <s v="KU-ANKIT-04"/>
    <s v="The failure of Etisalat to meet its contractual agreements results in delays to the Ankabut project."/>
    <x v="0"/>
  </r>
  <r>
    <s v="KU 2022"/>
    <x v="4"/>
    <s v="KU-ANKIT-05"/>
    <s v="Potential loss of data, high level of disruptions and increasing customer dissatisfaction due to disruption of Ankabut services to members."/>
    <x v="0"/>
  </r>
  <r>
    <s v="KU 2022"/>
    <x v="4"/>
    <s v="KU-ANKIT-06"/>
    <s v="Disruptions in connection within areas covered by DU due to Ankabut using Etisalat's network."/>
    <x v="1"/>
  </r>
  <r>
    <s v="KU 2022"/>
    <x v="4"/>
    <s v="KU-ANKIT-07"/>
    <s v="Non-compliance with ICT and other agreements resulting in legal consequences and  termination/delay of funding from ICT."/>
    <x v="0"/>
  </r>
  <r>
    <s v="KU 2022"/>
    <x v="4"/>
    <s v="KU-ANKIT-08"/>
    <s v="The lack of demand for Ankabut's services threatens the financial viability of the project."/>
    <x v="1"/>
  </r>
  <r>
    <s v="KU 2022"/>
    <x v="4"/>
    <s v="KU-ANKIT-09"/>
    <s v="The current financial position of Ankabut made it dependent on external funding and grants which could lead to its inability to  sustain post to the funding period."/>
    <x v="3"/>
  </r>
  <r>
    <s v="KU 2022"/>
    <x v="4"/>
    <s v="KU-ANKIT-10"/>
    <s v="Lack of legal review of contracts, agreements and MOUs may results in legal consequences."/>
    <x v="1"/>
  </r>
  <r>
    <s v="KU 2022"/>
    <x v="4"/>
    <s v="KU-ANKIT-11"/>
    <s v="Absence of information security officer/ team could lead to mis-managed information security practices within the organization._x000a_or_x000a_Absence of security baseline documents would result in weak security parameters configured on IT systems, application and ne"/>
    <x v="1"/>
  </r>
  <r>
    <s v="KU 2022"/>
    <x v="4"/>
    <s v="KU-ANKIT-12"/>
    <s v="Absence of adequate Service Level agreement (SLA)/ Operational Level agreement may lead to inadequate service levels."/>
    <x v="0"/>
  </r>
  <r>
    <s v="KU 2022"/>
    <x v="4"/>
    <s v="KU-ANKIT-13"/>
    <s v="Inadequate performance and capacity planning of IT resources may lead to system unavailability, IT service outages, degradation in service quality and inability to meet present and future business requirements."/>
    <x v="0"/>
  </r>
  <r>
    <s v="KU 2022"/>
    <x v="4"/>
    <s v="KU-ANKIT-14"/>
    <s v="Lack of / Inadequate IT Strategy and Operation Plans may result in the development and support of systems, applications and infrastructure that may be not be beneficial or meet the requirements to achieve KU's strategic objectives."/>
    <x v="0"/>
  </r>
  <r>
    <s v="KU 2022"/>
    <x v="4"/>
    <s v="KU-ANKIT-15"/>
    <s v="Lack of adequate backup of organizations data may prevent/delay recovery of IT system in the event of an outage"/>
    <x v="1"/>
  </r>
  <r>
    <s v="KU 2022"/>
    <x v="4"/>
    <s v="KU-ANKIT-16"/>
    <s v="Inadequate access management may lead to unauthorized / unrequired access to systems and associated data"/>
    <x v="1"/>
  </r>
  <r>
    <s v="KU 2022"/>
    <x v="4"/>
    <s v="KU-ANKIT-17"/>
    <s v="Risk of ineffective Incident Management process may lead to increased downtime, stakeholder dissatisfaction and reputational loss."/>
    <x v="0"/>
  </r>
  <r>
    <s v="KU 2022"/>
    <x v="4"/>
    <s v="KU-ANKIT-18"/>
    <s v="Ineffective IT risk management framework may lead to inadequate risk identification and mitigation leading to frequent or unanticipated IT service outages."/>
    <x v="2"/>
  </r>
  <r>
    <s v="KU 2022"/>
    <x v="4"/>
    <s v="KU-ANKIT-19"/>
    <s v="Inadequate / Ineffective management of IT Third party vendors may result in operational inefficiencies, data leakages, service interruptions, etc."/>
    <x v="0"/>
  </r>
  <r>
    <s v="KU 2022"/>
    <x v="4"/>
    <s v="KU-ANKIT-20"/>
    <s v="Inadequate / Ineffective process to acquire and maintain IT Assets resulting in operational inefficiencies, financial loss."/>
    <x v="0"/>
  </r>
  <r>
    <s v="KU 2022"/>
    <x v="4"/>
    <s v="KU-ANKIT-21"/>
    <s v="Inability to effectively respond to threats to the network / systems on account of virus, malware, external intrusions, etc. resulting in system downtime, leakage of confidential and critical data, etc."/>
    <x v="1"/>
  </r>
  <r>
    <s v="KU 2022"/>
    <x v="4"/>
    <s v="KU-ANKIT-22"/>
    <s v="Unauthorized entry to the data center increases the risk of theft, physical damage, unauthorized reconfiguration of IT assets at the Data Centre."/>
    <x v="0"/>
  </r>
  <r>
    <s v="KU 2022"/>
    <x v="4"/>
    <s v="KU-ANKIT-23"/>
    <s v="Single point of failures may lead to business downtime in an event of failure due to inadequacies noted in KU IT Network Architecture."/>
    <x v="1"/>
  </r>
  <r>
    <s v="KU 2022"/>
    <x v="4"/>
    <s v="KU-ANKIT-24"/>
    <s v="Inappropriate segregation of duties may lead to unauthorized system access"/>
    <x v="1"/>
  </r>
  <r>
    <s v="KU 2022"/>
    <x v="4"/>
    <s v="KU-ANKIT-25"/>
    <s v="Lack of effective management of the removable media may lead to information loss and cyber_x000a_threats."/>
    <x v="3"/>
  </r>
  <r>
    <s v="KU 2022"/>
    <x v="4"/>
    <s v="KU-ANKIT-26"/>
    <s v="Use of Unsupported Operating_x000a_System (OS) may lead to an_x000a_increased risk of being breached_x000a_by malware attacks which affect_x000a_the CIA (Confidentiality,_x000a_Integrity, and Availability) of the_x000a_data."/>
    <x v="1"/>
  </r>
  <r>
    <s v="KU 2022"/>
    <x v="5"/>
    <s v="KU-BG-01"/>
    <s v="Unauthorized / inappropriate super user access to systems and data or Segregation of duties conflict for budget planning, costing and monitoring may potentially result in fraudulent, malicious or unauthorized access / changes to the records and loss of da"/>
    <x v="1"/>
  </r>
  <r>
    <s v="KU 2022"/>
    <x v="5"/>
    <s v="KU-BG-02"/>
    <s v="Inadequate framework (including standardized templates and communication process with various departments) for budget preparation and cash flow planning (including capital financing) may potentially lead to inadequate budget to support the university's op"/>
    <x v="0"/>
  </r>
  <r>
    <s v="KU 2022"/>
    <x v="5"/>
    <s v="KU-BG-03"/>
    <s v="Incorrect classification of Capital Budget as Operating Budget or vice-versa may potentially lead to incorrect reporting of financial statements."/>
    <x v="1"/>
  </r>
  <r>
    <s v="KU 2022"/>
    <x v="5"/>
    <s v="KU-BG-04"/>
    <s v="Absence of process to ensure coverage of all CAPEX and OPEX related projects / activities as part of budgeting and planning exercise may potentially lead to budget overruns along with delay in execution of respective activities and projects."/>
    <x v="1"/>
  </r>
  <r>
    <s v="KU 2022"/>
    <x v="5"/>
    <s v="KU-BG-05"/>
    <s v="Inadequate controls over budget consolidation process. This may potentially lead to incorrect master budget and subsequent misallocation of budgets within respective department / divisions"/>
    <x v="0"/>
  </r>
  <r>
    <s v="KU 2022"/>
    <x v="5"/>
    <s v="KU-BG-06"/>
    <s v="Inaccurate allocation of DOF recommended budget reductions. This may potentially lead to inaccurate reporting, budget overruns and shortage of funds"/>
    <x v="1"/>
  </r>
  <r>
    <s v="KU 2022"/>
    <x v="5"/>
    <s v="KU-BG-07"/>
    <s v="Inadequate due diligence / risk management process to assess the ability to run university operations after budget cut may potentially result in seize of business operations"/>
    <x v="1"/>
  </r>
  <r>
    <s v="KU 2022"/>
    <x v="5"/>
    <s v="KU-BG-08"/>
    <s v="Budget transfers may not be processed as per defined processes leading to misallocation of funds"/>
    <x v="3"/>
  </r>
  <r>
    <s v="KU 2022"/>
    <x v="5"/>
    <s v="KU-BG-09"/>
    <s v="Inadequate monitoring and reporting of the Budgeted Vs. Actuals / KPIs to senior management that may negatively impact operations and the decision making process."/>
    <x v="0"/>
  </r>
  <r>
    <s v="KU 2022"/>
    <x v="5"/>
    <s v="KU-BG-10"/>
    <s v="Lack of management oversight on the budget preparation process might lead to improper or unrealistic budget figures."/>
    <x v="1"/>
  </r>
  <r>
    <s v="KU 2022"/>
    <x v="5"/>
    <s v="KU-BG-11"/>
    <s v="Incorrect budget funding on account of budgets not prepared as per the agreements (long term agreements / jointly funded departments)"/>
    <x v="0"/>
  </r>
  <r>
    <s v="KU 2022"/>
    <x v="6"/>
    <s v="KU-BD-01"/>
    <s v="Incorrect identification of new business development studies as per the master plan for long term planning may lead to loss of synergies and inconsistency between opportunities and current business, Misfit into the overall growth strategy of the universit"/>
    <x v="2"/>
  </r>
  <r>
    <s v="KU 2022"/>
    <x v="6"/>
    <s v="KU-BD-02"/>
    <s v="inability to meet revenue targets /revenue budget affecting the fund availability for operations"/>
    <x v="0"/>
  </r>
  <r>
    <s v="KU 2022"/>
    <x v="6"/>
    <s v="KU-BD-03"/>
    <s v="Inaccurate calculations of financial models in the Feasibility study could lead to misleading criteria for decision making"/>
    <x v="0"/>
  </r>
  <r>
    <s v="KU 2022"/>
    <x v="6"/>
    <s v="KU-BD-04"/>
    <s v="Lack of required skills and expertise to conduct strategic studies, perform market research and develop financial models could lead to strategic studies that might not be comprehensive for effective decision making"/>
    <x v="2"/>
  </r>
  <r>
    <s v="KU 2022"/>
    <x v="6"/>
    <s v="KU-BD-05"/>
    <s v="Failure to exploit Khalifa University's academic endeavours to create new income streams, may have a significant impact in achieving the strategic objectives of KU"/>
    <x v="2"/>
  </r>
  <r>
    <s v="KU 2022"/>
    <x v="6"/>
    <s v="KU-BD-06"/>
    <s v="Inability to manage stakeholder expectations, get timely approvals and coordinate with users to manage projects on business development may lead to delay in completion which may affect operations."/>
    <x v="0"/>
  </r>
  <r>
    <s v="KU 2022"/>
    <x v="6"/>
    <s v="KU-BD-07"/>
    <s v="The lack of understanding of the BD scope of work and its role in KU, will prevent cooperation and support to this department, this could have negative impact on the department overall performance."/>
    <x v="0"/>
  </r>
  <r>
    <s v="KU 2022"/>
    <x v="6"/>
    <s v="KU-BD-08"/>
    <s v="Most of project performed by faculties members or university staff, those employees have their own work load which can put BD project in second priority, which can lead not meeting the department targets"/>
    <x v="0"/>
  </r>
  <r>
    <s v="KU 2022"/>
    <x v="6"/>
    <s v="KU-BD-09"/>
    <s v="Absence of / non monitoring of existing KPIs may lead to delays in operations and not meet strategic objectives"/>
    <x v="0"/>
  </r>
  <r>
    <s v="KU 2022"/>
    <x v="7"/>
    <s v="KU-CTL-01"/>
    <s v="Absence of P&amp;P may result in unclear roles and responsibilities, reporting lines and impact the efficiency of operations"/>
    <x v="2"/>
  </r>
  <r>
    <s v="KU 2022"/>
    <x v="7"/>
    <s v="KU-CTL-02"/>
    <s v="Absence of a feedback mechanism resulting in Loss of opportunity to improve services provided by the department"/>
    <x v="0"/>
  </r>
  <r>
    <s v="KU 2022"/>
    <x v="7"/>
    <s v="KU-CTL-03"/>
    <s v="Absence of effective controls over teaching mini grants may result in financial loss."/>
    <x v="2"/>
  </r>
  <r>
    <s v="KU 2022"/>
    <x v="7"/>
    <s v="KU-CTL-04"/>
    <s v="Negative impact on the level of services provided due to the lack of experience and qualified seminar and workshop providers."/>
    <x v="0"/>
  </r>
  <r>
    <s v="KU 2022"/>
    <x v="7"/>
    <s v="KU-CTL-05"/>
    <s v="Lack of documented and approved strategic plan, Operation plan and Key Performance Indicators"/>
    <x v="1"/>
  </r>
  <r>
    <s v="KU 2022"/>
    <x v="7"/>
    <s v="KU-CTL-06"/>
    <s v="Non compliance to the Learning Enhancement Committee charter might lead to inability to assess the effectiveness and efficiency of operation of the committees."/>
    <x v="0"/>
  </r>
  <r>
    <s v="KU 2022"/>
    <x v="7"/>
    <s v="KU-CTL-07"/>
    <s v="Lack of resources in the department might result in delay in completion of the departmental activities."/>
    <x v="2"/>
  </r>
  <r>
    <s v="KU 2022"/>
    <x v="7"/>
    <s v="KU-CTL-08"/>
    <s v="Low feedback response rates for workshops might result in non adherence to the requirements for students and faculty leading to dissatisfaction."/>
    <x v="0"/>
  </r>
  <r>
    <s v="KU 2022"/>
    <x v="7"/>
    <s v="KU-CTL-09"/>
    <s v="Outdated information on KU website leading to dissatisfaction among students due to absence of awareness regarding the learning and teaching platforms available in the university."/>
    <x v="0"/>
  </r>
  <r>
    <s v="KU 2022"/>
    <x v="7"/>
    <s v="KU-CTL-10"/>
    <s v="Absence of a mechanism to monitor the requests raised to CTL and resolved for e-learning platforms leading to inability to monitor delays and unresolved e-learning solution issues"/>
    <x v="0"/>
  </r>
  <r>
    <s v="KU 2022"/>
    <x v="8"/>
    <s v="KU-CE-01"/>
    <s v="Absence of P&amp;P, organization structure and DoA may result in unclear roles and responsibilities, reporting lines and level of authority and may impact the efficiency of operations"/>
    <x v="0"/>
  </r>
  <r>
    <s v="KU 2022"/>
    <x v="8"/>
    <s v="KU-CE-02"/>
    <s v="Lack of relevant technical and professional courses to  enhance knowledge and provide professional certifications/skills may lead to the inability to achieve targeted revenue and address market demand"/>
    <x v="0"/>
  </r>
  <r>
    <s v="KU 2022"/>
    <x v="8"/>
    <s v="KU-CE-03"/>
    <s v="Professional education and lifelong learning opportunities may be lost on account of absence of a strategic and execution plan or Lack of documented and approved strategic plan, Operation plan and Key Performance Indicators for Technology Management and I"/>
    <x v="2"/>
  </r>
  <r>
    <s v="KU 2022"/>
    <x v="8"/>
    <s v="KU-CE-04"/>
    <s v="Inability to identify trends in continuing education and implementing new/in-demand courses/offerings due to the lack of communication with Institutional Research to conduct market study may lead to loss of opportunities / business"/>
    <x v="0"/>
  </r>
  <r>
    <s v="KU 2022"/>
    <x v="8"/>
    <s v="KU-CE-05"/>
    <s v="Inadequately managed program standards, content quality and delivery may negatively impact the university accreditation."/>
    <x v="1"/>
  </r>
  <r>
    <s v="KU 2022"/>
    <x v="8"/>
    <s v="KU-CE-06"/>
    <s v="Inability to create regional and global tie-ups in collaboration with advancement &amp; Alumni Relations on account of absence of a plan to provide short term executive courses for academia and industry professionals."/>
    <x v="0"/>
  </r>
  <r>
    <s v="KU 2022"/>
    <x v="8"/>
    <s v="KU-CE-07"/>
    <s v="Inability to continuously improve trainings and course offerings in the absence of regular updates of professional courses and trainings may lead to outdated courses and loss of business."/>
    <x v="2"/>
  </r>
  <r>
    <s v="KU 2022"/>
    <x v="8"/>
    <s v="KU-CE-08"/>
    <s v="University's reputation may be affected on account of unpreparednes in delivery of the courses."/>
    <x v="3"/>
  </r>
  <r>
    <s v="KU 2022"/>
    <x v="8"/>
    <s v="KU-CE-09"/>
    <s v=" Inadequate Faculty payment for teaching courses may result in lack of incentive to conduct continuous education courses."/>
    <x v="0"/>
  </r>
  <r>
    <s v="KU 2022"/>
    <x v="8"/>
    <s v="KU-CE-10"/>
    <s v="Loss of business on account of Clients not able to register for the online courses."/>
    <x v="0"/>
  </r>
  <r>
    <s v="KU 2022"/>
    <x v="8"/>
    <s v="KU-CE-11"/>
    <s v="Absence of periodic reporting mechanism may lead to the inability of achieving targets."/>
    <x v="0"/>
  </r>
  <r>
    <s v="KU 2022"/>
    <x v="8"/>
    <s v="KU-CE-12"/>
    <s v="Absence of an approval  mechanism for course pricing may lead to unsustainable course programs in the long term."/>
    <x v="0"/>
  </r>
  <r>
    <s v="KU 2022"/>
    <x v="9"/>
    <s v="KU-DG-1"/>
    <s v="Lack of Data Governance and reeporting strategy with  defined organizational model may result in an ineffective data management and reporting (internal and external)."/>
    <x v="3"/>
  </r>
  <r>
    <s v="KU 2022"/>
    <x v="9"/>
    <s v="KU-DG-10"/>
    <s v="Projects do not adequately address reporting needs and required dashboards and leave these to ‘business users’ to develop themselves, resulting in inadequate reporting and/or reliance on manual spreadsheet-based solutions."/>
    <x v="0"/>
  </r>
  <r>
    <s v="KU 2022"/>
    <x v="9"/>
    <s v="KU-DG-11"/>
    <s v="Data is not properly processed, resulting in inefficient storage of data and data that is not fit for business intelligent use."/>
    <x v="1"/>
  </r>
  <r>
    <s v="KU 2022"/>
    <x v="9"/>
    <s v="KU-DG-2"/>
    <s v="Data policies, standards and procedures may not be formally defined, resulting in ad-hoc, inconsistently applied data management practices which negatively impact data definition, data collection, data maintenance, data use, and data security processes an"/>
    <x v="3"/>
  </r>
  <r>
    <s v="KU 2022"/>
    <x v="9"/>
    <s v="KU-DG-3"/>
    <s v="Data retention plan is not formally defined and followed, resulting in data that is unavailable / inaccuarate / outdated to address the operational and compliance requirements arising from data being retained beyond its useful life."/>
    <x v="1"/>
  </r>
  <r>
    <s v="KU 2022"/>
    <x v="9"/>
    <s v="KU-DG-4"/>
    <s v="Lack of a BI strategy restricts KU from developing an appropriate framework, methodology, processes, governance, systems, and technology to deliver value that aligns with the business objectives and priorities. _x000a_ _x000a_  BI/Decision Making Dashboards to reflec"/>
    <x v="3"/>
  </r>
  <r>
    <s v="KU 2022"/>
    <x v="9"/>
    <s v="KU-DG-5"/>
    <s v="Lack of data classification and system ownership policies may result to requirements for protecting business data not in line with the business requirements, inadequate security measures for data and systems and business process owners not taking responsi"/>
    <x v="1"/>
  </r>
  <r>
    <s v="KU 2022"/>
    <x v="9"/>
    <s v="KU-DG-6"/>
    <s v="Data quality is not consistently measured and monitored, resulting in use of data that does not meet established business requirements and is not fit for use."/>
    <x v="3"/>
  </r>
  <r>
    <s v="KU 2022"/>
    <x v="9"/>
    <s v="KU-DG-7"/>
    <s v="Inadequate meta data change management process may result in unauthorized / incorrect changes in data that leads to incorrect reporting dashboards to management"/>
    <x v="0"/>
  </r>
  <r>
    <s v="KU 2022"/>
    <x v="9"/>
    <s v="KU-DG-8"/>
    <s v="Absence of a centralised solution that captures committee meetings agendas,  standarised MoM templates, and a repository for hitorcal meeting properly annotated and archived for future use."/>
    <x v="1"/>
  </r>
  <r>
    <s v="KU 2022"/>
    <x v="9"/>
    <s v="KU-DG-9"/>
    <s v="Access to sensitive data is not appropriately managed, resulting in the exposure of sensitive information to unauthorized parties that may lead to financial and compliance related impacts."/>
    <x v="1"/>
  </r>
  <r>
    <s v="KU 2022"/>
    <x v="10"/>
    <s v="KU-EBT-01"/>
    <s v="The inability to establish a reputation as a premier research institute may adversely affect EBTIC's ability to attract researchers and obtain funding may adversely affect EBTIC ability to recruit and retain qualified researchers and to attract funding."/>
    <x v="0"/>
  </r>
  <r>
    <s v="KU 2022"/>
    <x v="10"/>
    <s v="KU-EBT-02"/>
    <s v="Absence of P&amp;P, org structure and DoA may result in unclear roles and responsibilities, reporting lines and level of authority and impact the efficiency of operations"/>
    <x v="0"/>
  </r>
  <r>
    <s v="KU 2022"/>
    <x v="10"/>
    <s v="KU-EBT-03"/>
    <s v="Absence of formal charters and by-laws for the SMB could have impact on the Governance arrangements for EBTIC."/>
    <x v="0"/>
  </r>
  <r>
    <s v="KU 2022"/>
    <x v="10"/>
    <s v="KU-EBT-04"/>
    <s v="Inability to attract and retain qualified researchers may inhibit or delay EBTIC's ability to conduct research activities may delay research activities. _x000a_or_x000a_Lack of resources resulting in delay in completion of projects due to the need to fill vacancies a"/>
    <x v="1"/>
  </r>
  <r>
    <s v="KU 2022"/>
    <x v="10"/>
    <s v="KU-EBT-05"/>
    <s v="Inability to access required data results in research delays may impede the progress of client-focused projects."/>
    <x v="0"/>
  </r>
  <r>
    <s v="KU 2022"/>
    <x v="10"/>
    <s v="KU-EBT-06"/>
    <s v="Research results achieved are not commercially viable or do not meet the objectives may result in reputational / financial loss."/>
    <x v="0"/>
  </r>
  <r>
    <s v="KU 2022"/>
    <x v="10"/>
    <s v="KU-EBT-07"/>
    <s v="Inadequate management oversight over the project resulting in desired research benefits / objectives not achieved"/>
    <x v="1"/>
  </r>
  <r>
    <s v="KU 2022"/>
    <x v="10"/>
    <s v="KU-EBT-08"/>
    <s v="Failure to adequately document research work may result in lost or stolen information, adversely affecting EBTIC's ability to protect intellectual property rights."/>
    <x v="1"/>
  </r>
  <r>
    <s v="KU 2022"/>
    <x v="10"/>
    <s v="KU-EBT-09"/>
    <s v="Failure to protect intellectual property may result in the inability to capitalize on the outcome of research efforts and forgone profits and efforts"/>
    <x v="0"/>
  </r>
  <r>
    <s v="KU 2022"/>
    <x v="10"/>
    <s v="KU-EBT-10"/>
    <s v="Non-compliance with JV and other agreements may result in legal consequences resulting in inadequate monitoring of contractual requirements / termination of JV and other arrangements"/>
    <x v="0"/>
  </r>
  <r>
    <s v="KU 2022"/>
    <x v="10"/>
    <s v="KU-EBT-11"/>
    <s v="Loss of confidential data due to adequacy of back up of EBTIC data in KU fileserver."/>
    <x v="0"/>
  </r>
  <r>
    <s v="KU 2022"/>
    <x v="10"/>
    <s v="KU-EBT-12"/>
    <s v="Decreased employee engagement due to inadequate performance feedback."/>
    <x v="0"/>
  </r>
  <r>
    <s v="KU 2022"/>
    <x v="11"/>
    <s v="KU-EHS-01"/>
    <s v="Absence of EHSMS and policy statement may lead to inadequate operations in the department."/>
    <x v="0"/>
  </r>
  <r>
    <s v="KU 2022"/>
    <x v="11"/>
    <s v="KU-EHS-02"/>
    <s v="Absence of sufficient manpower in EHS section may lead to inability to control incidents"/>
    <x v="0"/>
  </r>
  <r>
    <s v="KU 2022"/>
    <x v="11"/>
    <s v="KU-EHS-03"/>
    <s v="Absence of compliance with regulatory authorities such as MCC, Civil Defense (Hassantuk), Tadweer, HAAD, FANR and OSHAD may result in reputational loss / Possibility of safety hazards , penalties and legal proceedings due to no complying with Abu Dhabi la"/>
    <x v="1"/>
  </r>
  <r>
    <s v="KU 2022"/>
    <x v="11"/>
    <s v="KU-EHS-04"/>
    <s v="Absence of emergency response plan may result in the inability to respond / recover to emergency situations resulting in loss of life, damage to property,  financial losses, etc."/>
    <x v="1"/>
  </r>
  <r>
    <s v="KU 2022"/>
    <x v="11"/>
    <s v="KU-EHS-05"/>
    <s v="Lack of fire drills across all facilities and locations may lead to inability to develop awareness among faculty and students to deal with fire incident."/>
    <x v="1"/>
  </r>
  <r>
    <s v="KU 2022"/>
    <x v="11"/>
    <s v="KU-EHS-06"/>
    <s v="Inadequate incident management process may lead to reputational damages and inability to manage incidents effectively"/>
    <x v="0"/>
  </r>
  <r>
    <s v="KU 2022"/>
    <x v="11"/>
    <s v="KU-EHS-07"/>
    <s v="Inadequate fire preventive system may result in inability to control fire in case of any incident which may damage the property of the University / result in loss of life"/>
    <x v="1"/>
  </r>
  <r>
    <s v="KU 2022"/>
    <x v="11"/>
    <s v="KU-EHS-08"/>
    <s v="Lack of adequate medical services in the University may result in inability to provide first aid services to concerned faculty and students"/>
    <x v="0"/>
  </r>
  <r>
    <s v="KU 2022"/>
    <x v="11"/>
    <s v="KU-EHS-09"/>
    <s v="Ineffective monitoring over the catering service may result in untoward incidents affecting health and safety of students and faculty as well as reputational losses"/>
    <x v="0"/>
  </r>
  <r>
    <s v="KU 2022"/>
    <x v="11"/>
    <s v="KU-EHS-10"/>
    <s v="Ineffective controls over  collection and disposal of hazardous wastes may lead to legal proceedings, financial penalties and reputational losses"/>
    <x v="1"/>
  </r>
  <r>
    <s v="KU 2022"/>
    <x v="11"/>
    <s v="KU-EHS-11"/>
    <s v="Absence of an EHS audit plan may negatively impact EHS operations and management in the University"/>
    <x v="1"/>
  </r>
  <r>
    <s v="KU 2022"/>
    <x v="11"/>
    <s v="KU-EHS-12"/>
    <s v="Absence of EHS function's involvement in EHS aspects of ongoing construction projects (including project initiation and contract review) may lead to inadequate EHS procedures and measures undertaken by the contractors and a higher number of EHS incidents."/>
    <x v="3"/>
  </r>
  <r>
    <s v="KU 2022"/>
    <x v="11"/>
    <s v="KU-EHS-13"/>
    <s v="Absence of Objectives and KPI may lead to ineffective performance monitoring"/>
    <x v="0"/>
  </r>
  <r>
    <s v="KU 2022"/>
    <x v="11"/>
    <s v="KU-EHS-14"/>
    <s v="Delay in closure of EHS related findings due to absence of platform for discussion and direction for implementation."/>
    <x v="2"/>
  </r>
  <r>
    <s v="KU 2022"/>
    <x v="11"/>
    <s v="KU-EHS-15"/>
    <s v="Possibility of purchase of equipment’s not meeting the building capacity requirements/safety requirements due to no involving the EHS in the procurement process."/>
    <x v="2"/>
  </r>
  <r>
    <s v="KU 2022"/>
    <x v="11"/>
    <s v="KU-EHS-16"/>
    <s v="Adequate EHS Risk Assessment and related action plans may not be conducted across academic operations and activities to identify potential environment, safety and Health risk that may occur in the workplace."/>
    <x v="1"/>
  </r>
  <r>
    <s v="KU 2022"/>
    <x v="11"/>
    <s v="KU-EHS-17"/>
    <s v="Absence of control over issuing and monitoring PTWs and certificates issued may lead to EHS incidents"/>
    <x v="1"/>
  </r>
  <r>
    <s v="KU 2022"/>
    <x v="11"/>
    <s v="KU-EHS-18"/>
    <s v="Non compliance to Permit to Work (PTW) Systems / Possible EHS incidents on account of not conducting Task Risk Assessments (TRA) prior to execution of activities"/>
    <x v="1"/>
  </r>
  <r>
    <s v="KU 2022"/>
    <x v="11"/>
    <s v="KU-EHS-19"/>
    <s v="Not conducting EHS audits as per defined EHS Audit plan may result in non-identification of EHS issues leading to EHS incidents"/>
    <x v="1"/>
  </r>
  <r>
    <s v="KU 2022"/>
    <x v="11"/>
    <s v="KU-EHS-20"/>
    <s v="Inadequate or absence of process to carry out EHS campaigns and trainings may lead to increased EHS Incidents."/>
    <x v="3"/>
  </r>
  <r>
    <s v="KU 2022"/>
    <x v="11"/>
    <s v="KU-EHS-21"/>
    <s v="Inability to measure the effectiveness of EHS Section and identify the areas of improvement due to the lack of satisfaction Surveys for EHS Section"/>
    <x v="2"/>
  </r>
  <r>
    <s v="KU 2022"/>
    <x v="12"/>
    <s v="KU-ENTC-01"/>
    <s v="Absence of P&amp;P may result in unclear roles and responsibilities, reporting lines and impact the efficiency of operations"/>
    <x v="0"/>
  </r>
  <r>
    <s v="KU 2022"/>
    <x v="12"/>
    <s v="KU-ENTC-02"/>
    <s v="Absence of oversight role for research activities may lead to program management inefficiencies and project delays"/>
    <x v="1"/>
  </r>
  <r>
    <s v="KU 2022"/>
    <x v="12"/>
    <s v="KU-ENTC-03"/>
    <s v="Absence of an approved budget / budget monitoring process for the ENTC may lead to delays and inability to monitor over / under utilizations and determine actions thereof."/>
    <x v="0"/>
  </r>
  <r>
    <s v="KU 2022"/>
    <x v="12"/>
    <s v="KU-ENTC-04"/>
    <s v="Failure to monitor conditions attached with research agreement may result in non-compliance with terms and conditions leading to termination of an agreement and funding."/>
    <x v="1"/>
  </r>
  <r>
    <s v="KU 2022"/>
    <x v="12"/>
    <s v="KU-ENTC-05"/>
    <s v="Lack of documented and approved strategic plan, Operation plan and Key Performance Indicators for ENTC"/>
    <x v="1"/>
  </r>
  <r>
    <s v="KU 2022"/>
    <x v="12"/>
    <s v="KU-ENTC-06"/>
    <s v="Absence of adequate staff including temporary recruitment and student allocation may lead to failure to complete the research on time / failure of research project"/>
    <x v="1"/>
  </r>
  <r>
    <s v="KU 2022"/>
    <x v="12"/>
    <s v="KU-ENTC-07"/>
    <s v="Inadequate or ineffective legal process in place for management of intellectual property and patents may result in adverse reputational impact, financial penalties as well as legal proceedings."/>
    <x v="1"/>
  </r>
  <r>
    <s v="KU 2022"/>
    <x v="12"/>
    <s v="KU-ENTC-08"/>
    <s v="Absence of adequate controls to ensure lab access to only authorized faculty members and personnel may lead to safety hazards."/>
    <x v="0"/>
  </r>
  <r>
    <s v="KU 2022"/>
    <x v="12"/>
    <s v="KU-ENTC-09"/>
    <s v="Absence of proper mechanism for disposal of ENTC material / equipment / radio active material may result in safety and legal complications."/>
    <x v="0"/>
  </r>
  <r>
    <s v="KU 2022"/>
    <x v="12"/>
    <s v="KU-ENTC-10"/>
    <s v="Lack of material license(s) for ENTC material may result in legal and regulatory non-compliances and lead to financial penalties and legal proceedings."/>
    <x v="0"/>
  </r>
  <r>
    <s v="KU 2022"/>
    <x v="12"/>
    <s v="KU-ENTC-11"/>
    <s v="Possibility of dissatisfaction among website visitors."/>
    <x v="0"/>
  </r>
  <r>
    <s v="KU 2022"/>
    <x v="13"/>
    <s v="KU-FM-01"/>
    <s v="Absence of or Inadequate P&amp;P  may result in unclear roles and responsibilities, reporting lines and impact the efficiency of operations"/>
    <x v="0"/>
  </r>
  <r>
    <s v="KU 2022"/>
    <x v="13"/>
    <s v="KU-FM-02"/>
    <s v="Risk of an ineffective Facilities plan / Plan not aligned to KU strategy may result in an inability to achieve goals and objectives"/>
    <x v="1"/>
  </r>
  <r>
    <s v="KU 2022"/>
    <x v="13"/>
    <s v="KU-FM-03"/>
    <s v="Inefficient space planning and allocation processes may result in operational inefficiencies and financial losses to the University."/>
    <x v="0"/>
  </r>
  <r>
    <s v="KU 2022"/>
    <x v="13"/>
    <s v="KU-FM-04"/>
    <s v="Inadequate project planning and absence of a project management system  may result in negative impact on project progress and budget overruns."/>
    <x v="3"/>
  </r>
  <r>
    <s v="KU 2022"/>
    <x v="13"/>
    <s v="KU-FM-05"/>
    <s v="Inadequate controls over the facilities storage space, may results in misappropriation, loss and theft of stored items."/>
    <x v="2"/>
  </r>
  <r>
    <s v="KU 2022"/>
    <x v="13"/>
    <s v="KU-FM-06"/>
    <s v="Inadequate facilities maintenance plan and preventive measures may result in increased asset depreciation, increased costs, or health and safety hazards."/>
    <x v="1"/>
  </r>
  <r>
    <s v="KU 2022"/>
    <x v="13"/>
    <s v="KU-FM-07"/>
    <s v="Delays in notifying / Ineffective process to notify Facilities Management of maintenance requirements may result in degradation of the asset and may negatively affect the operations of the University."/>
    <x v="0"/>
  </r>
  <r>
    <s v="KU 2022"/>
    <x v="13"/>
    <s v="KU-FM-08"/>
    <s v="Inability to effectively maintain and track KU's facilities may result in weak controls over monitoring and maintaining assets"/>
    <x v="0"/>
  </r>
  <r>
    <s v="KU 2022"/>
    <x v="13"/>
    <s v="KU-FM-09"/>
    <s v="Preventative maintenance might not be properly performed by contractor leading to disruption in operations and additional maintenance cost incurred"/>
    <x v="2"/>
  </r>
  <r>
    <s v="KU 2022"/>
    <x v="13"/>
    <s v="KU-FM-10"/>
    <s v="Absence of monitoring over the service request may lead to disruption in operations which in result may cause dissatisfaction among the concerned stakeholders"/>
    <x v="0"/>
  </r>
  <r>
    <s v="KU 2022"/>
    <x v="13"/>
    <s v="KU-FM-11"/>
    <s v="Absence of periodic satisfaction surveys to identify and collect end users' feedback may result in the inability to highlight areas of improvement in the facilities management processes."/>
    <x v="2"/>
  </r>
  <r>
    <s v="KU 2022"/>
    <x v="13"/>
    <s v="KU-FM-12"/>
    <s v="Ineffective monitoring / control over facilities contracts may result in low quality services availed / financial losses and reputational losses."/>
    <x v="0"/>
  </r>
  <r>
    <s v="KU 2022"/>
    <x v="13"/>
    <s v="KU-FM-13"/>
    <s v="Disruption of power may result in disruptions to operations and Research Projects"/>
    <x v="1"/>
  </r>
  <r>
    <s v="KU 2022"/>
    <x v="13"/>
    <s v="KU-FM-14"/>
    <s v="Inappropriate maintenance and cleaning services may results dissatisfaction and turnover of hostel residents as well as reputational loss"/>
    <x v="0"/>
  </r>
  <r>
    <s v="KU 2022"/>
    <x v="13"/>
    <s v="KU-FM-15"/>
    <s v="Negative impact / delays on operations due to appointing under resourced and/ or inexperienced contractors to perform the required FM work."/>
    <x v="0"/>
  </r>
  <r>
    <s v="KU 2022"/>
    <x v="13"/>
    <s v="KU-FM-16"/>
    <s v="Contractual terms and conditions may not be reviewed / defined in the best interest of KU and may result in financial losses and services not provided as per KU requirements."/>
    <x v="0"/>
  </r>
  <r>
    <s v="KU 2022"/>
    <x v="13"/>
    <s v="KU-FM-17"/>
    <s v="Failing to track and renew contracts (catering, etc.) may lead to disruption in operations and inability to recover revenue."/>
    <x v="1"/>
  </r>
  <r>
    <s v="KU 2022"/>
    <x v="13"/>
    <s v="KU-FM-18"/>
    <s v="Absence of periodic facilities management reporting may lead to disruption in operations."/>
    <x v="0"/>
  </r>
  <r>
    <s v="KU 2022"/>
    <x v="13"/>
    <s v="KU-FM-19"/>
    <s v="Absence of a Green Building Plan as per Abu Dhabi’s vision for sustainability may lead to high utilities costs and inability to reflect a positive image of the University in the society by assisting in reducing the carbon footprint."/>
    <x v="2"/>
  </r>
  <r>
    <s v="KU 2022"/>
    <x v="13"/>
    <s v="KU-FM-20"/>
    <s v="Incomplete facilities register may lead to improper maintenance and timely replacement of the certain assets for which the records are incomplete."/>
    <x v="0"/>
  </r>
  <r>
    <s v="KU 2022"/>
    <x v="13"/>
    <s v="KU-FM-21"/>
    <s v="Absence of a focal helpdesk function for receiving maintenance requests may lead to delays in the resolution of such requests and financial loss or damages in case emergency requests are not responded to in a timely manner."/>
    <x v="0"/>
  </r>
  <r>
    <s v="KU 2022"/>
    <x v="13"/>
    <s v="KU-FM-22"/>
    <s v="Non-compliance with the UAE Fire and Life Safety Code of Practice may lead to potential property damages and human injuries in case of fire incidents."/>
    <x v="0"/>
  </r>
  <r>
    <s v="KU 2022"/>
    <x v="13"/>
    <s v="KU-FM-23"/>
    <s v="Lack of sufficient and adequate equipment provided to campus security personnel may impact operations negatively"/>
    <x v="0"/>
  </r>
  <r>
    <s v="KU 2022"/>
    <x v="13"/>
    <s v="KU-FM-24"/>
    <s v="Absence of adequate monitoring over the attendance of security personnel may lead to incomplete security coverage and possible security incidents."/>
    <x v="0"/>
  </r>
  <r>
    <s v="KU 2022"/>
    <x v="14"/>
    <s v="KU-LG-01"/>
    <s v="Lack of effective compliance framework, Non alignment of Anti Money Laundering, Fraud related policies / activities, Emiratization strategy and KU establishment law may result in potential non compliances resulting in negative reputational impact / financ"/>
    <x v="3"/>
  </r>
  <r>
    <s v="KU 2022"/>
    <x v="14"/>
    <s v="KU-LG-02"/>
    <s v="Inadequate periodic reporting over status of legal activities (such as pending legal cases, expected results and related cost,) may potentially impact decision making process and resulting ambiguities in operations."/>
    <x v="1"/>
  </r>
  <r>
    <s v="KU 2022"/>
    <x v="14"/>
    <s v="KU-LG-03"/>
    <s v="Lack of adequate Conflict of interests (COI) checks may lead to decisions made and actions taken that are not in the best interests of the University"/>
    <x v="0"/>
  </r>
  <r>
    <s v="KU 2022"/>
    <x v="14"/>
    <s v="KU-LG-04"/>
    <s v="Lack of effective policies, protocols, processes for responding to, investigating, &amp; documenting allegations of violations and response plan may result in inability to identify and control potential non compliances"/>
    <x v="0"/>
  </r>
  <r>
    <s v="KU 2022"/>
    <x v="14"/>
    <s v="KU-LG-05"/>
    <s v="Inaccurate / Ineffective presentation of key information reported by Management to Board and Board Committees leading to poor information flow and communication gaps, leading to not receiving quality information to make effective decisions."/>
    <x v="0"/>
  </r>
  <r>
    <s v="KU 2022"/>
    <x v="14"/>
    <s v="KU-LG-06"/>
    <s v="Lack of comprehensive approved and up to date institutional/ academic policies and procedures may lead to inefficient and ineffective processes"/>
    <x v="1"/>
  </r>
  <r>
    <s v="KU 2022"/>
    <x v="14"/>
    <s v="KU-LG-07"/>
    <s v="Failure to establish and maintain an adequate internal control environment that encourages integrity and ethical values of KU employees such as (code of conduct - whistle blower policy)."/>
    <x v="1"/>
  </r>
  <r>
    <s v="KU 2022"/>
    <x v="14"/>
    <s v="KU-LG-08"/>
    <s v="Absence of formal charters and by-laws for the BoT and various committees may lead to ineffectiveness or inefficiencies in decision making  and result in excessive no of committees"/>
    <x v="0"/>
  </r>
  <r>
    <s v="KU 2022"/>
    <x v="14"/>
    <s v="KU-LG-09"/>
    <s v="Possible leakage of critical information / important agreements due to ineffective retention/ archiving mechanism for all the legal documents/ information which may lead to unauthorized access to confidential information."/>
    <x v="2"/>
  </r>
  <r>
    <s v="KU 2022"/>
    <x v="14"/>
    <s v="KU-LG-10"/>
    <s v="Absence of formal detailed charters for Management committees may lead to ineffectiveness or inefficiencies in decision making and result in excessive no of committees."/>
    <x v="0"/>
  </r>
  <r>
    <s v="KU 2022"/>
    <x v="14"/>
    <s v="KU-LG-11"/>
    <s v="Lack of alignment of Delegation of Authority with local regulations and Khalifa University's operational needs._x000a_Or_x000a_DOA is not sufficiently comprehensive to address the current requirements (financial/technical/operational) resulting in unauthorized decisi"/>
    <x v="1"/>
  </r>
  <r>
    <s v="KU 2022"/>
    <x v="15"/>
    <s v="KU-GS-01"/>
    <s v="Absence of P&amp;P, org structure and DoA may result in unclear roles and responsibilities, reporting lines and level of authority and impact the efficiency of operations"/>
    <x v="0"/>
  </r>
  <r>
    <s v="KU 2022"/>
    <x v="15"/>
    <s v="KU-GS-02"/>
    <s v="Lack of suitable channels to identify potential stakeholders/ partners as well as absence of agreements with identified partners"/>
    <x v="0"/>
  </r>
  <r>
    <s v="KU 2022"/>
    <x v="15"/>
    <s v="KU-GS-03"/>
    <s v="Negative impact on KU reputation and on the objectives of the GSO due to inadequate criteria and management of scholarships"/>
    <x v="0"/>
  </r>
  <r>
    <s v="KU 2022"/>
    <x v="15"/>
    <s v="KU-GS-04"/>
    <s v="Negative reputational impact on KU and dissatisfaction of the students due to ineffective process of stipends and other benefits payments."/>
    <x v="0"/>
  </r>
  <r>
    <s v="KU 2022"/>
    <x v="15"/>
    <s v="KU-GS-05"/>
    <s v="Responsible employee may conceal unethical behavior of a student or manipulate investigation report against particular student in return of personal gains."/>
    <x v="0"/>
  </r>
  <r>
    <s v="KU 2022"/>
    <x v="15"/>
    <s v="KU-GS-06"/>
    <s v="Lack of documented and comprehensive KPI's to measure and ensure that strategic objective's and desired outcomes are achieved / monitored."/>
    <x v="0"/>
  </r>
  <r>
    <s v="KU 2022"/>
    <x v="15"/>
    <s v="KU-GS-07"/>
    <s v="Absence of an approved budget / budget monitoring process for the department may lead to delays and inability to monitor over / under utilizations and determine actions thereof."/>
    <x v="0"/>
  </r>
  <r>
    <s v="KU 2022"/>
    <x v="15"/>
    <s v="KU-GS-08"/>
    <s v="Possibility of errors in reporting due to lack of management information system reporting"/>
    <x v="2"/>
  </r>
  <r>
    <s v="KU 2022"/>
    <x v="15"/>
    <s v="KU-GS-09"/>
    <s v="Inability to measure the effectiveness of student recruitment and admission to attract top talent to KU and identify the areas of improvement."/>
    <x v="0"/>
  </r>
  <r>
    <s v="KU 2022"/>
    <x v="16"/>
    <s v="KU-IR-01"/>
    <s v="Absence of policies and procedures for the Department may lead to inefficiencies in the processes inappropriate working methods."/>
    <x v="1"/>
  </r>
  <r>
    <s v="KU 2022"/>
    <x v="16"/>
    <s v="KU-IR-02"/>
    <s v="Inability to maintain adequate and timely accreditation of University programs may result in delays in offering programs to students, non-compliance with ministry requirements and achieving the University Objectives."/>
    <x v="1"/>
  </r>
  <r>
    <s v="KU 2022"/>
    <x v="16"/>
    <s v="KU-IR-03"/>
    <s v="Non-compliance with regulatory requirements required by Standards for licensure and accreditation may result in non compliances, regulatory consequences or loss of accreditation"/>
    <x v="0"/>
  </r>
  <r>
    <s v="KU 2022"/>
    <x v="16"/>
    <s v="KU-IR-04"/>
    <s v="Inadequate and untimely management reporting including (Admin, Academic information and surveys) may lead to delay the decision making process of the University."/>
    <x v="0"/>
  </r>
  <r>
    <s v="KU 2022"/>
    <x v="16"/>
    <s v="KU-IR-05"/>
    <s v="Misstatement of academic data including enrolment, faculty, attrition rate, classrooms may result in inaccurate management reporting, ineffective decision making and regulatory consequences."/>
    <x v="1"/>
  </r>
  <r>
    <s v="KU 2022"/>
    <x v="16"/>
    <s v="KU-IR-06"/>
    <s v="Inadequate organizational performance management system and incomprehensive KPI reporting may result in inability to identify the weaknesses."/>
    <x v="2"/>
  </r>
  <r>
    <s v="KU 2022"/>
    <x v="16"/>
    <s v="KU-IR-07"/>
    <s v="Absence of appropriate design and maintenance of database reporting tools may result in potential loss to data (i.e. data duplication, data incompleteness etc.) which will lead to inefficiency in information management reporting."/>
    <x v="1"/>
  </r>
  <r>
    <s v="KU 2022"/>
    <x v="16"/>
    <s v="KU-IR-08"/>
    <s v="Inadequate coordination between IRP and other departments may result in delays in providing complete information to IRP for decision making and compliance with regulatory requirements."/>
    <x v="0"/>
  </r>
  <r>
    <s v="KU 2022"/>
    <x v="16"/>
    <s v="KU-IR-09"/>
    <s v="Inadequate monitoring of course quality, student satisfaction and other academic areas may result in compromised reputation of the quality of programs offered and teaching process."/>
    <x v="0"/>
  </r>
  <r>
    <s v="KU 2022"/>
    <x v="16"/>
    <s v="KU-IR-10"/>
    <s v="Absence of awareness among the KU community regarding the surveys and their results may result in inability to achieve the University's strategic objectives."/>
    <x v="0"/>
  </r>
  <r>
    <s v="KU 2022"/>
    <x v="16"/>
    <s v="KU-IR-11"/>
    <s v="Inadequate training / workshops provided to the management may lead to absence of awareness regarding the Accreditation Standards and Guidelines  and inability to communicate the importance of the concerned stakeholders"/>
    <x v="0"/>
  </r>
  <r>
    <s v="KU 2022"/>
    <x v="16"/>
    <s v="KU-IR-12"/>
    <s v="Lack of documented and approved strategic plan, Operation plan and Key Performance Indicators for Institutional Research and Planning Function"/>
    <x v="1"/>
  </r>
  <r>
    <s v="KU 2022"/>
    <x v="16"/>
    <s v="KU-IR-13"/>
    <s v="Assessment of University performance based on THE analysis, rather than the approved KPI QS, may result in a non – achievement of the set priorities."/>
    <x v="0"/>
  </r>
  <r>
    <s v="KU 2022"/>
    <x v="16"/>
    <s v="KU-IR-14"/>
    <s v="Absence of appropriate risk management policy and framework which will impact the ability of the management to identify and monitor key risks faced by the University."/>
    <x v="2"/>
  </r>
  <r>
    <s v="KU 2022"/>
    <x v="16"/>
    <s v="KU-IR-15"/>
    <s v="Inability to achieve operational and strategic objectives due to absence of an Enterprise Risk Management activity within KU, which may lead to inability to monitor and mitigate the risk environment of KU."/>
    <x v="2"/>
  </r>
  <r>
    <s v="KU 2022"/>
    <x v="16"/>
    <s v="KU-IR-16"/>
    <s v="Lack of effective and well tested business continuity plans may result in inability to respond / recover from any untoward incidents, crisis, emergencies"/>
    <x v="1"/>
  </r>
  <r>
    <s v="KU 2022"/>
    <x v="17"/>
    <s v="KU-KUSTIC-01"/>
    <s v="Absence of oversight role for research activities may lead to program management inefficiencies and project delays"/>
    <x v="1"/>
  </r>
  <r>
    <s v="KU 2022"/>
    <x v="17"/>
    <s v="KU-KUSTIC-02"/>
    <s v="Absence of an approved budget / budget monitoring process for the KUSTIC may lead to delays and inability to monitor over / under utilizations and determine actions thereof."/>
    <x v="0"/>
  </r>
  <r>
    <s v="KU 2022"/>
    <x v="17"/>
    <s v="KU-KUSTIC-03"/>
    <s v="Lack of a formal process for evaluating research proposals results in the disbursement of funds to inappropriate projects, e.g. projects that are not aligned with KUSTIC's objectives or that may have a low likelihood of success."/>
    <x v="3"/>
  </r>
  <r>
    <s v="KU 2022"/>
    <x v="17"/>
    <s v="KU-KUSTIC-04"/>
    <s v="Failure to monitor conditions attached with research agreement may result in non-compliance with terms and conditions leading to termination of an agreement and funding."/>
    <x v="2"/>
  </r>
  <r>
    <s v="KU 2022"/>
    <x v="17"/>
    <s v="KU-KUSTIC-05"/>
    <s v="Lack of documented and approved strategic plan, Operation plan and Key Performance Indicators for KUSTIC"/>
    <x v="0"/>
  </r>
  <r>
    <s v="KU 2022"/>
    <x v="17"/>
    <s v="KU-KUSTIC-06"/>
    <s v="Leakage of commercially sensitive information to competitors by employees or third parties involved in the development may negatively impact the reputation of KU"/>
    <x v="1"/>
  </r>
  <r>
    <s v="KU 2022"/>
    <x v="17"/>
    <s v="KU-KUSTIC-07"/>
    <s v="Absence of adequate staff including temporary recruitment and student allocation may lead to failure to complete the research on time / failure of research project"/>
    <x v="0"/>
  </r>
  <r>
    <s v="KU 2022"/>
    <x v="17"/>
    <s v="KU-KUSTIC-08"/>
    <s v="Lack of adequate equipment maintenance and adequate Laboratory licensing may result in disruption to projects. penalties and legal complications."/>
    <x v="0"/>
  </r>
  <r>
    <s v="KU 2022"/>
    <x v="17"/>
    <s v="KU-KUSTIC-09"/>
    <s v="Absence of a secure, adequate, appropriately accessible knowledge repository for the program data and lessons learnt may result in under utilization of project knowledge and lessons learnt."/>
    <x v="0"/>
  </r>
  <r>
    <s v="KU 2022"/>
    <x v="17"/>
    <s v="KU-KUSTIC-10"/>
    <s v="Absence of an aligned communication strategy for the center may result in splitting of efforts and in turn an ineffective communication strategy as well as display lack of uniformity to the public."/>
    <x v="2"/>
  </r>
  <r>
    <s v="KU 2022"/>
    <x v="17"/>
    <s v="KU-KUSTIC-11"/>
    <s v="Invoices may not be submitted to Al Yahsat Satellite Communications Company PJSC on timely basis resulting in financial losses to KU"/>
    <x v="0"/>
  </r>
  <r>
    <s v="KU 2022"/>
    <x v="17"/>
    <s v="KU-KUSTIC-12"/>
    <s v="Lack of submitted / accepted publications describing project and its outcomes on timely basis leading to non compliance with terms &amp; conditions of an agreement."/>
    <x v="0"/>
  </r>
  <r>
    <s v="KU 2022"/>
    <x v="18"/>
    <s v="KU-KAIST-01"/>
    <s v="Absence of oversight role for research activities may lead to program management inefficiencies and project delays"/>
    <x v="1"/>
  </r>
  <r>
    <s v="KU 2022"/>
    <x v="18"/>
    <s v="KU-KAIST-02"/>
    <s v="Absence of contractual agreement for the center between research center partners and KU may result in disputes and potential mismanagement of the Center that may affect KU's reputation internationally."/>
    <x v="3"/>
  </r>
  <r>
    <s v="KU 2022"/>
    <x v="18"/>
    <s v="KU-KAIST-03"/>
    <s v="Absence of an approved budget / budget monitoring process for the KU-KAIST may lead to delays and inability to monitor over / under utilizations and determine actions thereof."/>
    <x v="2"/>
  </r>
  <r>
    <s v="KU 2022"/>
    <x v="18"/>
    <s v="KU-KAIST-04"/>
    <s v="Lack of a formal process for evaluating research proposals results in the disbursement of funds to inappropriate projects, e.g. projects that are not aligned with KU-KAIST's objectives or that may have a low likelihood of success."/>
    <x v="1"/>
  </r>
  <r>
    <s v="KU 2022"/>
    <x v="18"/>
    <s v="KU-KAIST-05"/>
    <s v="Failure to monitor conditions attached with research agreement may result in non-compliance with terms and conditions leading to termination of an agreement and funding."/>
    <x v="3"/>
  </r>
  <r>
    <s v="KU 2022"/>
    <x v="18"/>
    <s v="KU-KAIST-06"/>
    <s v="Lack of documented and approved strategic plan, Operation plan and Key Performance Indicators for KU-KAIST"/>
    <x v="1"/>
  </r>
  <r>
    <s v="KU 2022"/>
    <x v="18"/>
    <s v="KU-KAIST-07"/>
    <s v="Lack of proper authority matrix may lead to unauthorized transactions and inability to conduct day to day activities."/>
    <x v="0"/>
  </r>
  <r>
    <s v="KU 2022"/>
    <x v="18"/>
    <s v="KU-KAIST-08"/>
    <s v="Absence of adequate staff including temporary recruitment and student allocation may lead to failure to complete the research on time / failure of research project"/>
    <x v="0"/>
  </r>
  <r>
    <s v="KU 2022"/>
    <x v="18"/>
    <s v="KU-KAIST-09"/>
    <s v="Inadequate or ineffective legal process in place for management of intellectual property and patents may result in adverse reputational impact, financial penalties as well as legal proceedings."/>
    <x v="1"/>
  </r>
  <r>
    <s v="KU 2022"/>
    <x v="18"/>
    <s v="KU-KAIST-10"/>
    <s v="Inability to sustain fund requirements for new / ongoing research projects  resulting into reputational loss, financial loss, delays. Further, External funding may be unpredictable and subject to economic fluctuations."/>
    <x v="3"/>
  </r>
  <r>
    <s v="KU 2022"/>
    <x v="18"/>
    <s v="KU-KAIST-11"/>
    <s v="Project monitoring may not be adopted / implemented for all KKJRC projects resulting in lack of monitoring."/>
    <x v="0"/>
  </r>
  <r>
    <s v="KU 2022"/>
    <x v="19"/>
    <s v="KU-LB-01"/>
    <s v="Absence of code of ethics / policies / rules for use of library facilities to students, may result in property damage, student dissatisfaction, non-compliance to Khalifa University Guidelines and Policies"/>
    <x v="2"/>
  </r>
  <r>
    <s v="KU 2022"/>
    <x v="19"/>
    <s v="KU-LB-02"/>
    <s v="Lack of process / guidelines to procure new materials for library from suppliers, may result in financial loss, incorrect material purchased, student dissatisfaction"/>
    <x v="0"/>
  </r>
  <r>
    <s v="KU 2022"/>
    <x v="19"/>
    <s v="KU-LB-03"/>
    <s v="Ineffective process for tracking and tagging of books borrowed from the library, may result in financial loss and student complaints"/>
    <x v="1"/>
  </r>
  <r>
    <s v="KU 2022"/>
    <x v="19"/>
    <s v="KU-LB-04"/>
    <s v="Inadequate supply / storage of books / reference guides / manuscripts / research papers related to Khalifa University's academic curriculum, may result in student dissatisfaction"/>
    <x v="0"/>
  </r>
  <r>
    <s v="KU 2022"/>
    <x v="19"/>
    <s v="KU-LB-05"/>
    <s v="Ineffective periodic physical verifications as well as non-sequential placement of books may results in student dissatisfaction, financial loss and inadequate control over materials"/>
    <x v="0"/>
  </r>
  <r>
    <s v="KU 2022"/>
    <x v="19"/>
    <s v="KU-LB-06"/>
    <s v="Insufficient space allocation for students to research and study in the library, may result in student dissatisfaction"/>
    <x v="0"/>
  </r>
  <r>
    <s v="KU 2022"/>
    <x v="19"/>
    <s v="KU-LB-07"/>
    <s v="Unauthorized access to library, may result in library materials to be damaged, stolen or abused, resulting in financial loss"/>
    <x v="0"/>
  </r>
  <r>
    <s v="KU 2022"/>
    <x v="19"/>
    <s v="KU-LB-08"/>
    <s v="Inadequate IT infrastructure availability to students, to access the library facilities, may result in student dissatisfaction"/>
    <x v="0"/>
  </r>
  <r>
    <s v="KU 2022"/>
    <x v="19"/>
    <s v="KU-LB-09"/>
    <s v="Lack of controls over issuance and follow-up of books may not allow certain students to access necessary material on time"/>
    <x v="0"/>
  </r>
  <r>
    <s v="KU 2022"/>
    <x v="19"/>
    <s v="KU-LB-10"/>
    <s v="Absence of process in place to obtain feedback for the workshops provided failing to evaluate the effectiveness and efficiency of the workshops conducted by the Library team."/>
    <x v="2"/>
  </r>
  <r>
    <s v="KU 2022"/>
    <x v="19"/>
    <s v="KU-LB-11"/>
    <s v="Lack of documented and comprehensive KPI's to measure and ensure that strategic objective's and desired outcomes are achieved / monitored."/>
    <x v="0"/>
  </r>
  <r>
    <s v="KU 2022"/>
    <x v="19"/>
    <s v="KU-LB-12"/>
    <s v="Inability to meet organizational objectives, budget overruns/financial loss and non-implementation of key initiatives due to inadequate monitoring of budget/forecast variances and not defining action plans for budget/forecast variances"/>
    <x v="0"/>
  </r>
  <r>
    <s v="KU 2022"/>
    <x v="19"/>
    <s v="KU-LB-13"/>
    <s v="Reduced useful life of library collections due to improper preservation activities."/>
    <x v="2"/>
  </r>
  <r>
    <s v="KU 2022"/>
    <x v="19"/>
    <s v="KU-LB-14"/>
    <s v="The library may possess books of inappropriate content (religion, politics, etc.) due to inadequate contents review and censoring mechanisms"/>
    <x v="0"/>
  </r>
  <r>
    <s v="KU 2022"/>
    <x v="19"/>
    <s v="KU-LB-15"/>
    <s v="Lack of review of user access rights in IT application used by Library might result in lack of segregation of duties."/>
    <x v="0"/>
  </r>
  <r>
    <s v="KU 2022"/>
    <x v="20"/>
    <s v="KU-MPR-01"/>
    <s v="Absence of P&amp;P may result in unclear roles and responsibilities, reporting lines and impact the efficiency of operations"/>
    <x v="0"/>
  </r>
  <r>
    <s v="KU 2022"/>
    <x v="20"/>
    <s v="KU-MPR-02"/>
    <s v="Ineffective control by the Human Resources Committees to oversee key activities of the HR department such as recruitment, terminations, promotions and changes in remunerations may result in employee dissatisfaction"/>
    <x v="1"/>
  </r>
  <r>
    <s v="KU 2022"/>
    <x v="20"/>
    <s v="KU-MPR-03"/>
    <s v="Risk of an ineffective Manpower plan / Plan not aligned to KU strategy may result in an inability to achieve goals and objectives"/>
    <x v="3"/>
  </r>
  <r>
    <s v="KU 2022"/>
    <x v="20"/>
    <s v="KU-MPR-04"/>
    <s v="Ineffective process to ensure adequate planning of both off-chart and on chart employees may result in operational disruptions"/>
    <x v="2"/>
  </r>
  <r>
    <s v="KU 2022"/>
    <x v="20"/>
    <s v="KU-MPR-05"/>
    <s v="Inability to identify, recruit and retain competent faculty / staff for technical as well as administrative department / functions."/>
    <x v="3"/>
  </r>
  <r>
    <s v="KU 2022"/>
    <x v="20"/>
    <s v="KU-MPR-06"/>
    <s v="Ineffective controls over recruitment process (including candidate sourcing, interviewing and appointment) may lead to the recruitment of staff and  faculty with insufficient credentials / capabilities"/>
    <x v="3"/>
  </r>
  <r>
    <s v="KU 2022"/>
    <x v="20"/>
    <s v="KU-MPR-07"/>
    <s v="Inadequate proper mapping process in place as well as analysis of candidate compensations in preparation of the offer letter taking into consideration the candidates experience, credentials and benchmarking with existing employees to ensure internal equit"/>
    <x v="3"/>
  </r>
  <r>
    <s v="KU 2022"/>
    <x v="20"/>
    <s v="KU-MPR-08"/>
    <s v="Lack of involvement of HR in recruitment of outsourced staff / vendors may result in unauthorized access to systems and incomplete clearance of the engaged outsourced staff."/>
    <x v="3"/>
  </r>
  <r>
    <s v="KU 2022"/>
    <x v="20"/>
    <s v="KU-MPR-09"/>
    <s v="Lack of awareness of KU Strategy, Objectives, Policies and Procedures, departmental overview and alignment to University operations due to the absence of a detailed orientation programs and inaccessibility on the KU intranet."/>
    <x v="2"/>
  </r>
  <r>
    <s v="KU 2022"/>
    <x v="20"/>
    <s v="KU-MPR-10"/>
    <s v="Ineffective succession planning for critical positions in the University may result in loss of human capital, knowledge and experience from skilled or specialized employees"/>
    <x v="1"/>
  </r>
  <r>
    <s v="KU 2022"/>
    <x v="20"/>
    <s v="KU-MPR-11"/>
    <s v="Absence of clear job descriptions to establish basis of performance evaluation and accountability leading departmental objectives not being achieved and clear visibility of roles/responsibilities"/>
    <x v="0"/>
  </r>
  <r>
    <s v="KU 2022"/>
    <x v="20"/>
    <s v="KU-MPR-12"/>
    <s v="Inadequate clarity over reporting lines may result in incorrect decision making while handling of critical activities."/>
    <x v="1"/>
  </r>
  <r>
    <s v="KU 2022"/>
    <x v="20"/>
    <s v="KU-MPR-13"/>
    <s v="Absence of employee evaluation process on completion of probation period may lead to confirmation of employees who are not up to par or performing at the level required resulting in potential future performance issues"/>
    <x v="0"/>
  </r>
  <r>
    <s v="KU 2022"/>
    <x v="20"/>
    <s v="KU-MPR-14"/>
    <s v="Absence of mechanism to ensure employment is not done through any deception (by the applicant) may lead to:_x000a_1. Hiring of incompetent personnel;_x000a_2. Legal implications."/>
    <x v="2"/>
  </r>
  <r>
    <s v="KU 2022"/>
    <x v="20"/>
    <s v="KU-MPR-15"/>
    <s v="Absence of process in place to verify the documentation of employees resulting in recruitment of unqualified candidates"/>
    <x v="1"/>
  </r>
  <r>
    <s v="KU 2022"/>
    <x v="20"/>
    <s v="KU-MPR-16"/>
    <s v="Lack of document comprehensive KPIs and reporting measures to ensure that strategic objectives of HR department are achieved / monitored."/>
    <x v="0"/>
  </r>
  <r>
    <s v="KU 2022"/>
    <x v="20"/>
    <s v="KU-MPR-17"/>
    <s v="Lack of proper safeguarding and complete record keeping of employee files may result in breach or loss of / damage to private data or inability to form audit trail."/>
    <x v="0"/>
  </r>
  <r>
    <s v="KU 2022"/>
    <x v="20"/>
    <s v="KU-MPR-18"/>
    <s v="Lack of compliance with organization policies and procedures and laws may result in lack of management intended practice and legal repercussions."/>
    <x v="2"/>
  </r>
  <r>
    <s v="KU 2022"/>
    <x v="20"/>
    <s v="KU-MPR-19"/>
    <s v="Lack of evaluation in the form of HR surveys circulated to employees may lead to inability to evaluate and subsequently improve work environment."/>
    <x v="0"/>
  </r>
  <r>
    <s v="KU 2022"/>
    <x v="21"/>
    <s v="KU-MC-01"/>
    <s v="Ineffective Corporate Communication Policy that identifies authorized personnel / spokespersons to communicate with Media / external stakeholders may result in reputational loss"/>
    <x v="3"/>
  </r>
  <r>
    <s v="KU 2022"/>
    <x v="21"/>
    <s v="KU-MC-02"/>
    <s v="Inadequate coordination and involvement of user departments in preparation of marketing campaigns / Communication strategies may result in untoward incidents"/>
    <x v="0"/>
  </r>
  <r>
    <s v="KU 2022"/>
    <x v="21"/>
    <s v="KU-MC-03"/>
    <s v="Lack of variety in promotional channels may lead to ineffective promotions of KU"/>
    <x v="0"/>
  </r>
  <r>
    <s v="KU 2022"/>
    <x v="21"/>
    <s v="KU-MC-04"/>
    <s v="Lack of a monitoring mechanism of how KU is perceived in the media may lead to loss of opportunity to monitor negative"/>
    <x v="1"/>
  </r>
  <r>
    <s v="KU 2022"/>
    <x v="21"/>
    <s v="KU-MC-05"/>
    <s v="Inadequate website management including traffic monitoring leading to inconsistencies in content on website and ineffective branding guidelines."/>
    <x v="0"/>
  </r>
  <r>
    <s v="KU 2022"/>
    <x v="21"/>
    <s v="KU-MC-06"/>
    <s v="Potential inability to monitor and view progress and achievements may lead to missed opportunities in promoting KU"/>
    <x v="1"/>
  </r>
  <r>
    <s v="KU 2022"/>
    <x v="21"/>
    <s v="KU-MC-07"/>
    <s v="Circulars and communications may not be distributed to the concerned parties."/>
    <x v="0"/>
  </r>
  <r>
    <s v="KU 2022"/>
    <x v="21"/>
    <s v="KU-MC-08"/>
    <s v="Potential risk of ineffective branding guidelines may lead to inconsistencies in marketing materials and advertising activities"/>
    <x v="0"/>
  </r>
  <r>
    <s v="KU 2022"/>
    <x v="21"/>
    <s v="KU-MC-09"/>
    <s v="Lack of a PR strategy and plan that includes details of the target audience, channel of communication, frequency and set outcomes."/>
    <x v="1"/>
  </r>
  <r>
    <s v="KU 2022"/>
    <x v="21"/>
    <s v="KU-MC-10"/>
    <s v="Engaging in unproductive events due to lack of post evaluation mechanism after executing the outreach event."/>
    <x v="3"/>
  </r>
  <r>
    <s v="KU 2022"/>
    <x v="21"/>
    <s v="KU-MC-11"/>
    <s v="Circulation of unapproved / unverified communications (internal and external) that may not be aligned to KU's brand, mission and future improvement purposes."/>
    <x v="0"/>
  </r>
  <r>
    <s v="KU 2022"/>
    <x v="21"/>
    <s v="KU-MC-12"/>
    <s v="Inability to understand how KU is perceived and impact of new ideas internally and externally due to absence of survey or research."/>
    <x v="2"/>
  </r>
  <r>
    <s v="KU 2022"/>
    <x v="21"/>
    <s v="KU-MC-13"/>
    <s v="Ineffective crisis management process for communicating and responding to internal and external stakeholders in case of any incident, crisis or emergency"/>
    <x v="1"/>
  </r>
  <r>
    <s v="KU 2022"/>
    <x v="21"/>
    <s v="KU-MC-14"/>
    <s v="Loss of Archived documents due to ineffective archiving protocols"/>
    <x v="2"/>
  </r>
  <r>
    <s v="KU 2022"/>
    <x v="21"/>
    <s v="KU-MC-15"/>
    <s v="Inadequate planning of marketing activities due to the lack of comprehensive long and short term Marketing and Communication Plan."/>
    <x v="3"/>
  </r>
  <r>
    <s v="KU 2022"/>
    <x v="21"/>
    <s v="KU-MC-16"/>
    <s v="Absence of adequately defined KPIs for the department leading to inadequate monitoring of the performance of the team."/>
    <x v="2"/>
  </r>
  <r>
    <s v="KU 2022"/>
    <x v="21"/>
    <s v="KU-MC-17"/>
    <s v="Unauthorized purchases and inadequate planning due to not adhering to procurement processes."/>
    <x v="3"/>
  </r>
  <r>
    <s v="KU 2022"/>
    <x v="21"/>
    <s v="KU-MC-18"/>
    <s v="Increased administrative costs and inefficient purchases due to the absence of long term agreements for regular purchases."/>
    <x v="2"/>
  </r>
  <r>
    <s v="KU 2022"/>
    <x v="21"/>
    <s v="KU-MC-19"/>
    <s v="Lack of resources resulting in delay in meeting the set objectives."/>
    <x v="2"/>
  </r>
  <r>
    <s v="KU 2022"/>
    <x v="21"/>
    <s v="KU-MC-20"/>
    <s v="Lack of adequate documented approved procedures to ensure consistency in working methods, performing operations and decision making such as external communication, internal communication, Digital marketing etc."/>
    <x v="0"/>
  </r>
  <r>
    <s v="KU 2022"/>
    <x v="21"/>
    <s v="KU-MC-21"/>
    <s v="Lack of regular budget monitoring and control may lead to lack of budget for future projects or not fulfil department goals"/>
    <x v="0"/>
  </r>
  <r>
    <s v="KU 2022"/>
    <x v="21"/>
    <s v="KU-MC-22"/>
    <s v="Ankabut brand identity theft due to inadequate registration process."/>
    <x v="0"/>
  </r>
  <r>
    <s v="KU 2022"/>
    <x v="22"/>
    <s v="KU-MI-01"/>
    <s v="Absence of Policies and Procedures may result in unclear roles and responsibilities, reporting lines and impact the efficiency of operations. Further, Unclear roles and responsibilities may lead to management inefficiencies."/>
    <x v="0"/>
  </r>
  <r>
    <s v="KU 2022"/>
    <x v="22"/>
    <s v="KU-MI-02"/>
    <s v="Lack of adequate planning and milestones may result in lack of achievements of project outcomes."/>
    <x v="0"/>
  </r>
  <r>
    <s v="KU 2022"/>
    <x v="22"/>
    <s v="KU-MI-03"/>
    <s v="Inability to sustain fund requirements for new / ongoing research projects  resulting into reputational loss, financial loss, delays. Further, External funding may be unpredictable and subject to economic fluctuations / Lack of annual budget alignment wit"/>
    <x v="3"/>
  </r>
  <r>
    <s v="KU 2022"/>
    <x v="22"/>
    <s v="KU-MI-04"/>
    <s v="Inability to monitor progress on research activities on a periodic basis which may result in non-delivery / insufficient use of research funds"/>
    <x v="0"/>
  </r>
  <r>
    <s v="KU 2022"/>
    <x v="22"/>
    <s v="KU-MI-05"/>
    <s v="Inadequate coordination and communication with other departments such as Academics, Finance, HR, Procurement may lead to research / innovation opportunities not identified as well as delays in research projects"/>
    <x v="0"/>
  </r>
  <r>
    <s v="KU 2022"/>
    <x v="22"/>
    <s v="KU-MI-06"/>
    <s v="Lack of documented and comprehensive KPI's and measures to ensure that strategic objective's of research center are achieved / monitored."/>
    <x v="0"/>
  </r>
  <r>
    <s v="KU 2022"/>
    <x v="22"/>
    <s v="KU-MI-07"/>
    <s v="Lack of documented and approved strategic plan, Operation plan and Key Performance Indicators for Technology Management and Innovation"/>
    <x v="1"/>
  </r>
  <r>
    <s v="KU 2022"/>
    <x v="22"/>
    <s v="KU-MI-08"/>
    <s v="Lack of coordination with academic departments for new faculty recruitment and insufficient graduate student allocation may lead to delays of achievements of strategic objectives."/>
    <x v="0"/>
  </r>
  <r>
    <s v="KU 2022"/>
    <x v="22"/>
    <s v="KU-MI-09"/>
    <s v="Lack of adequate and sufficient laboratory space may not suit research activities undertaken at the centers."/>
    <x v="2"/>
  </r>
  <r>
    <s v="KU 2022"/>
    <x v="23"/>
    <s v="KU-RSO-01"/>
    <s v="Absence of P&amp;P may result in unclear roles and responsibilities, reporting lines and impact the efficiency of operations"/>
    <x v="1"/>
  </r>
  <r>
    <s v="KU 2022"/>
    <x v="23"/>
    <s v="KU-RSO-02"/>
    <s v="Absence of oversight role for research activities  may lead to program management inefficiencies"/>
    <x v="1"/>
  </r>
  <r>
    <s v="KU 2022"/>
    <x v="23"/>
    <s v="KU-RSO-03"/>
    <s v="Lack of adequate planning and detailed work plans / milestones for ongoing and planned projects may result in delays, inadequate monitoring and negative impact on project quality and management."/>
    <x v="1"/>
  </r>
  <r>
    <s v="KU 2022"/>
    <x v="23"/>
    <s v="KU-RSO-04"/>
    <s v="Absence of an approved budget / budget monitoring process for the research activities may lead to delays and inability to monitor over / under utilizations and determine actions thereof."/>
    <x v="1"/>
  </r>
  <r>
    <s v="KU 2022"/>
    <x v="23"/>
    <s v="KU-RSO-05"/>
    <s v="Lack of a formal process for evaluating research proposals results in the disbursement of funds to inappropriate projects, e.g. projects that are not aligned with Khalifa University's objectives or that may have a low likelihood of success."/>
    <x v="1"/>
  </r>
  <r>
    <s v="KU 2022"/>
    <x v="23"/>
    <s v="KU-RSO-06"/>
    <s v="Research funds and resources may be committed to inappropriate projects not aligned with the University's Strategic Goals and Initiatives."/>
    <x v="0"/>
  </r>
  <r>
    <s v="KU 2022"/>
    <x v="23"/>
    <s v="KU-RSO-07"/>
    <s v="Inability to sustain fund requirements for new / ongoing research projects  resulting into reputational loss, financial loss, delays. Further, External funding may be unpredictable and subject to economic fluctuations."/>
    <x v="1"/>
  </r>
  <r>
    <s v="KU 2022"/>
    <x v="23"/>
    <s v="KU-RSO-08"/>
    <s v="Inability to monitor progress on research activities and project results on a periodic basis which may result in non-delivery / insufficient use of research funds"/>
    <x v="1"/>
  </r>
  <r>
    <s v="KU 2022"/>
    <x v="23"/>
    <s v="KU-RSO-09"/>
    <s v="Absence of adequate number of customized IT applications to manage the data and information may lead to slow process and non achievement of research objectives"/>
    <x v="0"/>
  </r>
  <r>
    <s v="KU 2022"/>
    <x v="23"/>
    <s v="KU-RSO-10"/>
    <s v="Failure to monitor conditions attached with research agreements may result in non-compliance with terms and conditions."/>
    <x v="1"/>
  </r>
  <r>
    <s v="KU 2022"/>
    <x v="23"/>
    <s v="KU-RSO-11"/>
    <s v="Inadequate coordination and communication with other departments such as Academics, Finance, HR, Procurement may lead to research / innovation opportunities not identified as well as delays in research projects"/>
    <x v="0"/>
  </r>
  <r>
    <s v="KU 2022"/>
    <x v="23"/>
    <s v="KU-RSO-12"/>
    <s v="Lack of adequate analysis for ethics related to projects involving human subjects or animal testing may lead to violation of regulatory and law requirements"/>
    <x v="1"/>
  </r>
  <r>
    <s v="KU 2022"/>
    <x v="23"/>
    <s v="KU-RSO-13"/>
    <s v="Lack of documented and approved strategic plan, Operation plan and Key Performance Indicators for research service office"/>
    <x v="1"/>
  </r>
  <r>
    <s v="KU 2022"/>
    <x v="23"/>
    <s v="KU-RSO-14"/>
    <s v="Leakage of commercially sensitive information to competitors by employees or third parties involved in the development may negatively impact the reputation of KU"/>
    <x v="1"/>
  </r>
  <r>
    <s v="KU 2022"/>
    <x v="23"/>
    <s v="KU-RSO-15"/>
    <s v="Lack of proper authority matrix may lead to unauthorized transactions and inability to conduct day to day activities."/>
    <x v="1"/>
  </r>
  <r>
    <s v="KU 2022"/>
    <x v="23"/>
    <s v="KU-RSO-16"/>
    <s v="Legal, financial and reputational implications to KU due to lack of legal review MoUs and agreements for research projects"/>
    <x v="1"/>
  </r>
  <r>
    <s v="KU 2022"/>
    <x v="23"/>
    <s v="KU-RSO-17"/>
    <s v="Absence of adequate staff including temporary recruitment and student allocation may lead to failure to complete the research on time / failure of research project"/>
    <x v="1"/>
  </r>
  <r>
    <s v="KU 2022"/>
    <x v="23"/>
    <s v="KU-RSO-18"/>
    <s v="Absence of an application review criteria and adequate evaluation process may lead to the undertaking of non beneficial agreements or agreements with incompetent partners"/>
    <x v="0"/>
  </r>
  <r>
    <s v="KU 2022"/>
    <x v="23"/>
    <s v="KU-RSO-19"/>
    <s v="Delays in procurement of material required for research projects may impact the progress of projects"/>
    <x v="0"/>
  </r>
  <r>
    <s v="KU 2022"/>
    <x v="23"/>
    <s v="KU-RSO-20"/>
    <s v="Lack of adequate measures to promote research activities among the institutions and industries"/>
    <x v="1"/>
  </r>
  <r>
    <s v="KU 2022"/>
    <x v="24"/>
    <s v="KU-EN-01"/>
    <s v="Admission / recruitment plan may not be aligned with the university's strategic plan and may result in inability to achieve KU Strategic goals and objectives"/>
    <x v="1"/>
  </r>
  <r>
    <s v="KU 2022"/>
    <x v="24"/>
    <s v="KU-EN-02"/>
    <s v="Failure to meet student recruitment targets (including ineffective marketing / recruitment plans) may lead to inability to achieve strategic objectives"/>
    <x v="1"/>
  </r>
  <r>
    <s v="KU 2022"/>
    <x v="24"/>
    <s v="KU-EN-03"/>
    <s v="Absence of adequate admission standards, and lack of regular revision and updates may impact quality of admitted students and Khalifa University's reputation"/>
    <x v="1"/>
  </r>
  <r>
    <s v="KU 2022"/>
    <x v="24"/>
    <s v="KU-EN-04"/>
    <s v="Delays in addressing and responding to enquiries raised by potential students may result in the loss of high quality students to competition and reputational losses."/>
    <x v="2"/>
  </r>
  <r>
    <s v="KU 2022"/>
    <x v="24"/>
    <s v="KU-EN-05"/>
    <s v="Student credentials / application documents / student undertakings are not verified prior to admissions which may affect the University's reputation."/>
    <x v="0"/>
  </r>
  <r>
    <s v="KU 2022"/>
    <x v="24"/>
    <s v="KU-EN-06"/>
    <s v="Acceptance of student applications not meeting the minimum admission requirements may lead to non compliance to approved admission policy and reputational impact on KU"/>
    <x v="0"/>
  </r>
  <r>
    <s v="KU 2022"/>
    <x v="24"/>
    <s v="KU-EN-07"/>
    <s v="Loss of opportunity to attract high caliber / qualified students due to the absence of participation in recruitment events"/>
    <x v="0"/>
  </r>
  <r>
    <s v="KU 2022"/>
    <x v="24"/>
    <s v="KU-EN-08"/>
    <s v="Lack of documented and approved strategic plan, Operation plan and Key Performance Indicators"/>
    <x v="0"/>
  </r>
  <r>
    <s v="KU 2022"/>
    <x v="24"/>
    <s v="KU-EN-09"/>
    <s v="Lack of defined criteria for selection of students for granting Scholarships leading to inconsistencies in the selection process."/>
    <x v="2"/>
  </r>
  <r>
    <s v="KU 2022"/>
    <x v="24"/>
    <s v="KU-EN-10"/>
    <s v="Absence/ inadequate P&amp;P may result in unclear roles and responsibilities, reporting lines and impact the efficiency of operations"/>
    <x v="0"/>
  </r>
  <r>
    <s v="KU 2022"/>
    <x v="24"/>
    <s v="KU-EN-11"/>
    <s v="Incomplete admission charter leading to ambiguity in the roles and responsibilities"/>
    <x v="1"/>
  </r>
  <r>
    <s v="KU 2022"/>
    <x v="24"/>
    <s v="KU-EN-12"/>
    <s v="Unauthorized transactions may be performed due to lack of proper segregation of duties"/>
    <x v="1"/>
  </r>
  <r>
    <s v="KU 2022"/>
    <x v="24"/>
    <s v="KU-EN-13"/>
    <s v="A student outreach plan not reaching all potential candidates might result in reduced number of student applications to KU."/>
    <x v="2"/>
  </r>
  <r>
    <s v="KU 2022"/>
    <x v="24"/>
    <s v="KU-EN-14"/>
    <s v="Weak rejection process might result in Dissatisfaction among students"/>
    <x v="0"/>
  </r>
  <r>
    <s v="KU 2022"/>
    <x v="24"/>
    <s v="KU-EN-15"/>
    <s v="Inadequate resolution of admission queries resulting in resulting loss of prospective student candidates"/>
    <x v="1"/>
  </r>
  <r>
    <s v="KU 2022"/>
    <x v="24"/>
    <s v="KU-EN-16"/>
    <s v="Failure to attract qualified students and staff due to an ineffective marketing of the university's graduate programs"/>
    <x v="3"/>
  </r>
  <r>
    <s v="KU 2022"/>
    <x v="24"/>
    <s v="KU-EN-17"/>
    <s v="Inadequate application and recruitment process may lead to negative impact on KU reputation and GSO objectives."/>
    <x v="0"/>
  </r>
  <r>
    <s v="KU 2022"/>
    <x v="24"/>
    <s v="KU-EN-18"/>
    <s v="Inability to measure the effectiveness of student recruitment and admission to attract top talent to KU and identify the areas of improvement may impact caliber of students recruited and KU's reputation."/>
    <x v="1"/>
  </r>
  <r>
    <s v="KU 2022"/>
    <x v="25"/>
    <s v="KU-PR-01"/>
    <s v="Lack of formal guidelines on payroll including defined grades, salary brackets, allowances, criteria for grade determination, salary advances, loans, etc.  may lead to excess payroll costs."/>
    <x v="1"/>
  </r>
  <r>
    <s v="KU 2022"/>
    <x v="25"/>
    <s v="KU-PR-02"/>
    <s v="Potential segregation of duties conflicts between payroll calculations and payroll processing may result in unauthorized transactions processed / financial loss"/>
    <x v="1"/>
  </r>
  <r>
    <s v="KU 2022"/>
    <x v="25"/>
    <s v="KU-PR-03"/>
    <s v="Excess payment of housing allowance to employees including special employees due to inadequate coordination between functions may result in financial loss"/>
    <x v="0"/>
  </r>
  <r>
    <s v="KU 2022"/>
    <x v="25"/>
    <s v="KU-PR-04"/>
    <s v="Excess payment of salaries and /or provision of benefits to employees due to Inadequate coordination between functions, lack of independent check and/or analysis of payroll trend may lead to duplication, unauthorized changes of allowances"/>
    <x v="3"/>
  </r>
  <r>
    <s v="KU 2022"/>
    <x v="25"/>
    <s v="KU-PR-05"/>
    <s v="Lack of reconciliation of overtime with attendance system may lead to incorrect payments being made."/>
    <x v="0"/>
  </r>
  <r>
    <s v="KU 2022"/>
    <x v="25"/>
    <s v="KU-PR-06"/>
    <s v="Incorrect payments released to contracted employees/student stipends/researchers might lead to financial loss."/>
    <x v="0"/>
  </r>
  <r>
    <s v="KU 2022"/>
    <x v="25"/>
    <s v="KU-PR-07"/>
    <s v="Employee information is incorrectly entered/modified into the employee master file leading to incorrect salary payment to existing, non–existent employees or terminated employees."/>
    <x v="2"/>
  </r>
  <r>
    <s v="KU 2022"/>
    <x v="25"/>
    <s v="KU-PR-08"/>
    <s v="Non-compliance with local laws and regulations with respect to UAE Pension law (For UAE Nationals) and EOSB (For expats) may lead to risk of legal actions/fines and penalties"/>
    <x v="0"/>
  </r>
  <r>
    <s v="KU 2022"/>
    <x v="25"/>
    <s v="KU-PR-09"/>
    <s v="Lack of archiving may result in inability to verify the validity and accuracy of historical transactions."/>
    <x v="0"/>
  </r>
  <r>
    <s v="KU 2022"/>
    <x v="25"/>
    <s v="KU-PR-10"/>
    <s v="Lack of Service Level Agreements between departments may lead to delays in services."/>
    <x v="0"/>
  </r>
  <r>
    <s v="KU 2022"/>
    <x v="25"/>
    <s v="KU-PR-11"/>
    <s v="Lack of guidelines and approval authorities in place for manual intervention to the systems such as one time entry may lead to dilution of internal controls and unauthorized transactions."/>
    <x v="1"/>
  </r>
  <r>
    <s v="KU 2022"/>
    <x v="25"/>
    <s v="KU-PR-12"/>
    <s v="Lack of separate account channels for employee payments than other payables may result in lack of tracking employee related costs."/>
    <x v="2"/>
  </r>
  <r>
    <s v="KU 2022"/>
    <x v="25"/>
    <s v="KU-PR-13"/>
    <s v="Unauthorized student stipend transactions may result in lack of management intended practice in terms of stipends."/>
    <x v="0"/>
  </r>
  <r>
    <s v="KU 2022"/>
    <x v="25"/>
    <s v="KU-PR-14"/>
    <s v="Lack of periodic review of system access rights may result in unauthorized amendments to payroll cost elements."/>
    <x v="0"/>
  </r>
  <r>
    <s v="KU 2022"/>
    <x v="25"/>
    <s v="KU-PR-15"/>
    <s v="Lack of automated process may lead to increased manual errors and administration costs. For example, automating process of requesting and approving administration and acting allowance through ECM system will reduce administrative cost"/>
    <x v="2"/>
  </r>
  <r>
    <s v="KU 2022"/>
    <x v="26"/>
    <s v="KU-PI-01"/>
    <s v="Inability to establish PI as a premier research institute may adversely affect the ability to recruit and retain qualified researchers and to attract funding."/>
    <x v="2"/>
  </r>
  <r>
    <s v="KU 2022"/>
    <x v="26"/>
    <s v="KU-PI-02"/>
    <s v="Absence of Policies and Procedures, organization structure and Delegation of Authority may result in unclear roles and responsibilities, reporting lines and level of authority and impact the efficiency and consistency of operations."/>
    <x v="0"/>
  </r>
  <r>
    <s v="KU 2022"/>
    <x v="26"/>
    <s v="KU-PI-03"/>
    <s v="Inability to effectively engage faculty in Petroleum Institute operations may result in inability to achieve strategic goals and objectives / operational disruptions."/>
    <x v="0"/>
  </r>
  <r>
    <s v="KU 2022"/>
    <x v="26"/>
    <s v="KU-PI-04"/>
    <s v="Inability to monitor progress on research activities on a periodic basis which may result in non-delivery / insufficient use of research funds"/>
    <x v="0"/>
  </r>
  <r>
    <s v="KU 2022"/>
    <x v="26"/>
    <s v="KU-PI-05"/>
    <s v="Inability to achieve research objectives due to absence of sufficient facility required to perform the research activities which may lead to negative reputational impact on KU."/>
    <x v="1"/>
  </r>
  <r>
    <s v="KU 2022"/>
    <x v="26"/>
    <s v="KU-PI-06"/>
    <s v="Absence of an approved budget / budget monitoring process for the PI may lead to delays, unclear project objectives and inability to monitor over / under utilizations and determine actions thereof."/>
    <x v="1"/>
  </r>
  <r>
    <s v="KU 2022"/>
    <x v="26"/>
    <s v="KU-PI-07"/>
    <s v="Risk of ADNOC reclaiming inventory / assets from the Building may result in  project delays / financial losses / reputational loss."/>
    <x v="3"/>
  </r>
  <r>
    <s v="KU 2022"/>
    <x v="26"/>
    <s v="KU-PI-08"/>
    <s v="Absence of controls in management of fixed assets transferred / donated / loaned from ADNOC may result in understatement of fixed assets in financial statements, and loss/ theft of assets."/>
    <x v="3"/>
  </r>
  <r>
    <s v="KU 2022"/>
    <x v="26"/>
    <s v="KU-PI-09"/>
    <s v="Absence of KPIs may result in failure to achieve objectives."/>
    <x v="2"/>
  </r>
  <r>
    <s v="KU 2022"/>
    <x v="26"/>
    <s v="KU-PI-10"/>
    <s v="Ineffective archiving protocols may result in loss of archived documents."/>
    <x v="0"/>
  </r>
  <r>
    <s v="KU 2022"/>
    <x v="26"/>
    <s v="KU-PI-11"/>
    <s v="Lack of alternate plans for sustainability of operations and funding requirements may result in disruption to the operations of PI"/>
    <x v="0"/>
  </r>
  <r>
    <s v="KU 2022"/>
    <x v="26"/>
    <s v="KU-PI-12"/>
    <s v="Inability to sustain fund requirements for new / ongoing research projects  resulting into reputational loss, financial loss, delays. Further, External funding may be unpredictable and subject to economic fluctuations."/>
    <x v="0"/>
  </r>
  <r>
    <s v="KU 2022"/>
    <x v="26"/>
    <s v="KU-PI-13"/>
    <s v="Unclear research focus areas due absence of a clear research vision which may lead the inability to identify clear goals and objectives and accordingly focus research projects towards the right direction"/>
    <x v="0"/>
  </r>
  <r>
    <s v="KU 2022"/>
    <x v="27"/>
    <s v="KU-PR-01"/>
    <s v="Risk of an ineffective Procurement plan / Plan not aligned to KU strategy may result in an inability to achieve goals and objectives"/>
    <x v="3"/>
  </r>
  <r>
    <s v="KU 2022"/>
    <x v="27"/>
    <s v="KU-PR-02"/>
    <s v="Inadequate / Lack of documented policies and procedures for activities undertaken by the Procurement Department may lead to inconsistent activities."/>
    <x v="3"/>
  </r>
  <r>
    <s v="KU 2022"/>
    <x v="27"/>
    <s v="KU-PR-03"/>
    <s v="Inadequate DOA defined / system architecture defined for procurement approvals may result in unauthorized transactions / financial loss"/>
    <x v="1"/>
  </r>
  <r>
    <s v="KU 2022"/>
    <x v="27"/>
    <s v="KU-PR-04"/>
    <s v="Incomplete and incomprehensive bid documents for issuing Request for Quotation may lead to inaccurate bids receipt or increased cycle time"/>
    <x v="0"/>
  </r>
  <r>
    <s v="KU 2022"/>
    <x v="27"/>
    <s v="KU-PR-05"/>
    <s v="Inadequate or obsolete specifications provided in the buying instructions for purchase requisitions may lead to incorrect selection of materials"/>
    <x v="0"/>
  </r>
  <r>
    <s v="KU 2022"/>
    <x v="27"/>
    <s v="KU-PR-06"/>
    <s v="Failure to adhere to the guidelines for sourcing and minimum number of quotations required, may lead to Khalifa University not getting competitive market rates and being not-in-compliance with the Law No.6"/>
    <x v="0"/>
  </r>
  <r>
    <s v="KU 2022"/>
    <x v="27"/>
    <s v="KU-PR-07"/>
    <s v="Ineffective procedure for tender committee governance (including legal involvement) and bid opening procedures may result in Non-compliance with the Law No. 6 for 2008  and its amendments as well as financial losses / incorrect selection process"/>
    <x v="1"/>
  </r>
  <r>
    <s v="KU 2022"/>
    <x v="27"/>
    <s v="KU-PR-08"/>
    <s v="Inadequate techno commercial evaluation process which may result in procurement from non-competitive supplier / inadequate bidders being selected / financial losses, etc."/>
    <x v="3"/>
  </r>
  <r>
    <s v="KU 2022"/>
    <x v="27"/>
    <s v="KU-PR-09"/>
    <s v="Excessive use / reliance on single / sole source vendors may result in operational disruptions OR Excessive use of single sourcing might result in losing the opportunity to optimize products and services in terms of quality and costs which may lead to the"/>
    <x v="3"/>
  </r>
  <r>
    <s v="KU 2022"/>
    <x v="27"/>
    <s v="KU-PR-10"/>
    <s v="Potential conflict of interest which might impair the independence and the objectivity of the procurement staff / department"/>
    <x v="2"/>
  </r>
  <r>
    <s v="KU 2022"/>
    <x v="27"/>
    <s v="KU-PR-11"/>
    <s v="Insufficient involvement of end-users in the procurement process results in purchases that do not meet requirements."/>
    <x v="0"/>
  </r>
  <r>
    <s v="KU 2022"/>
    <x v="27"/>
    <s v="KU-PR-12"/>
    <s v="Inadequate monitoring of open PR's / PO's may result in delays in delivery and disruptions to operations and"/>
    <x v="2"/>
  </r>
  <r>
    <s v="KU 2022"/>
    <x v="27"/>
    <s v="KU-PR-13"/>
    <s v="Inadequate tracking of access to inventory and store room lead to loss or misplacement of items"/>
    <x v="0"/>
  </r>
  <r>
    <s v="KU 2022"/>
    <x v="27"/>
    <s v="KU-PR-14"/>
    <s v="Financial loss due to absence of proper insurance coverage of the inventory."/>
    <x v="0"/>
  </r>
  <r>
    <s v="KU 2022"/>
    <x v="27"/>
    <s v="KU-PR-15"/>
    <s v="Ineffective vendor selection and review process may result in selection of incompetent bidders."/>
    <x v="2"/>
  </r>
  <r>
    <s v="KU 2022"/>
    <x v="27"/>
    <s v="KU-PR-16"/>
    <s v="Risk of inadequate controls over maintenance and updating of vendor master data might result in inaccurate data recorded, Transactions may be initiated for unauthorized vendors, unauthorized changes made to the data."/>
    <x v="0"/>
  </r>
  <r>
    <s v="KU 2022"/>
    <x v="27"/>
    <s v="KU-PR-17"/>
    <s v="Failure to request performance bonds, monitor warranties and maintain related documents may result in suppliers not owning / fulfilling their commitments, payments for servicing the equipment's under warranty and lack of audit trial."/>
    <x v="3"/>
  </r>
  <r>
    <s v="KU 2022"/>
    <x v="27"/>
    <s v="KU-PR-18"/>
    <s v="Incorrect vendor rebates are awarded to the vendors resulting in financial loss"/>
    <x v="0"/>
  </r>
  <r>
    <s v="KU 2022"/>
    <x v="27"/>
    <s v="KU-PR-19"/>
    <s v="Lack of effective supplier / consultants performance evaluation process may result in re-engaging under-performing suppliers / financial losses for rework and resupply."/>
    <x v="0"/>
  </r>
  <r>
    <s v="KU 2022"/>
    <x v="27"/>
    <s v="KU-PR-20"/>
    <s v="Lack of document comprehensive KPI's and reporting measures may lead to no-achievement of department objectives and inability to effectively monitor the Procurement and Contracts Department’s performance"/>
    <x v="3"/>
  </r>
  <r>
    <s v="KU 2022"/>
    <x v="27"/>
    <s v="KU-PR-21"/>
    <s v="Failure to share critical and standardized information with all service providers invited to submit bids may lead to preferential treatment being given to a particular service provider"/>
    <x v="0"/>
  </r>
  <r>
    <s v="KU 2022"/>
    <x v="27"/>
    <s v="KU-PR-22"/>
    <s v="Vendor selection for services may be made solely on the basis of price quoted while ignoring other variables resulting in issues of poor quality or late delivery"/>
    <x v="0"/>
  </r>
  <r>
    <s v="KU 2022"/>
    <x v="27"/>
    <s v="KU-PR-23"/>
    <s v="Absence of verification of adequate budgets before preparation and submission of award recommendation to Management for endorsement which may lead to adhoc budget request in later stages"/>
    <x v="0"/>
  </r>
  <r>
    <s v="KU 2022"/>
    <x v="27"/>
    <s v="KU-PR-24"/>
    <s v="Lack of review by Finance of changes in financial contract clauses may lead to inaccurate and incomplete clauses being inserted in the final contract"/>
    <x v="1"/>
  </r>
  <r>
    <s v="KU 2022"/>
    <x v="27"/>
    <s v="KU-PR-25"/>
    <s v="Absence of a clearly defined mandate to route all contracts and agreements through the Legal Counsel could result in departments entering into commitments with third parties that have potential adverse impact on Khalifa University"/>
    <x v="0"/>
  </r>
  <r>
    <s v="KU 2022"/>
    <x v="27"/>
    <s v="KU-PR-26"/>
    <s v="Lack of timely coordination with the user department for renewal of price / term agreements may lead to disruption of services provided"/>
    <x v="3"/>
  </r>
  <r>
    <s v="KU 2022"/>
    <x v="27"/>
    <s v="KU-PR-27"/>
    <s v="Commencement of work prior to signing contract may lead to increased exposure for  Khalifa University due to lack of contractual obligations"/>
    <x v="2"/>
  </r>
  <r>
    <s v="KU 2022"/>
    <x v="27"/>
    <s v="KU-PR-28"/>
    <s v="Failure to require NDA from consultants may result in breach / disclosure of confidential /  information and conflict of interest."/>
    <x v="0"/>
  </r>
  <r>
    <s v="KU 2022"/>
    <x v="27"/>
    <s v="KU-PR-29"/>
    <s v="The failure to safeguard original contracts and other sensitive documents (and a proper register) may result in the compromise of confidential information."/>
    <x v="0"/>
  </r>
  <r>
    <s v="KU 2022"/>
    <x v="27"/>
    <s v="KU-PR-30"/>
    <s v="Significant delays in renewing / extending / merging (similar services) of legacy contracts may lead to increased exposure to liabilities / additional costs and reputational damages"/>
    <x v="3"/>
  </r>
  <r>
    <s v="KU 2022"/>
    <x v="27"/>
    <s v="KU-PR-31"/>
    <s v="Inadequate segregation of duties may lead to increased risk of unauthorized procurement transactions and non-compliance with the DoA."/>
    <x v="1"/>
  </r>
  <r>
    <s v="KU 2022"/>
    <x v="27"/>
    <s v="KU-PR-32"/>
    <s v="Low response rate to tenders may lead to low number of bidders for technical evaluations and limit price competition and low probability of obtaining discounted prices."/>
    <x v="2"/>
  </r>
  <r>
    <s v="KU 2022"/>
    <x v="27"/>
    <s v="KU-PR-33"/>
    <s v="Inadequate vendor pre-qualification process may lead to qualification of poor quality vendors and increased risk of contracting with vendors who do not have required skillset"/>
    <x v="0"/>
  </r>
  <r>
    <s v="KU 2022"/>
    <x v="27"/>
    <s v="KU-PR-34"/>
    <s v="Delay in conversion of purchase requisitions into purchase orders may lead to delay in procurement activities"/>
    <x v="2"/>
  </r>
  <r>
    <s v="KU 2022"/>
    <x v="27"/>
    <s v="KU-PR-35"/>
    <s v="Large value purchase orders may be split into multiple purchase orders in order to avoid a high level of the delegation of authority, may lead to unauthorized purchases."/>
    <x v="3"/>
  </r>
  <r>
    <s v="KU 2022"/>
    <x v="27"/>
    <s v="KU-PR-36"/>
    <s v="The risk that a failure or lack of controls around transactions approval process may results in unauthorized purchases."/>
    <x v="0"/>
  </r>
  <r>
    <s v="KU 2022"/>
    <x v="27"/>
    <s v="KU-PR-37"/>
    <s v="Goods receipt in advance of purchase order creation - The risk of goods received not matching the required specifications result in financial loss and operational delays OR Improper Service or items received from the vendor due to unclear specifications/r"/>
    <x v="0"/>
  </r>
  <r>
    <s v="KU 2022"/>
    <x v="28"/>
    <s v="KU-RT-01"/>
    <s v="Absence of P&amp;P may result in unclear roles and responsibilities, reporting lines and impact the efficiency of operations"/>
    <x v="0"/>
  </r>
  <r>
    <s v="KU 2022"/>
    <x v="28"/>
    <s v="KU-RT-02"/>
    <s v="Ineffective registration process may result in delays, operational inefficiencies and loss of reputation"/>
    <x v="0"/>
  </r>
  <r>
    <s v="KU 2022"/>
    <x v="28"/>
    <s v="KU-RT-03"/>
    <s v="Access to student record by unauthorized personnel may result in unauthorized disclosure of student reports and grade impacting student satisfaction and reputational damages."/>
    <x v="1"/>
  </r>
  <r>
    <s v="KU 2022"/>
    <x v="28"/>
    <s v="KU-RT-04"/>
    <s v="Unauthorized changes in students grades may result in inaccurate students records. Further, this may impact students satisfaction and reputation of the University."/>
    <x v="1"/>
  </r>
  <r>
    <s v="KU 2022"/>
    <x v="28"/>
    <s v="KU-RT-05"/>
    <s v="Improper storage and data back-up of student record may cause certain records to be misplaced or deleted."/>
    <x v="2"/>
  </r>
  <r>
    <s v="KU 2022"/>
    <x v="28"/>
    <s v="KU-RT-06"/>
    <s v="Absence of clearly defined process for issuance of certificate, diploma and transcripts."/>
    <x v="1"/>
  </r>
  <r>
    <s v="KU 2022"/>
    <x v="28"/>
    <s v="KU-RT-07"/>
    <s v="Inability to determine course schedule and plan may cause conflicts and student dissatisfaction"/>
    <x v="1"/>
  </r>
  <r>
    <s v="KU 2022"/>
    <x v="28"/>
    <s v="KU-RT-08"/>
    <s v="Absence of exam scheduling process may cause conflicts or lead to student dissatisfaction"/>
    <x v="1"/>
  </r>
  <r>
    <s v="KU 2022"/>
    <x v="28"/>
    <s v="KU-RT-09"/>
    <s v="Mismanagement of classroom including attendance of students and faculty and low classroom headcount may impact the performance of the students and inefficient utilization of university resources."/>
    <x v="0"/>
  </r>
  <r>
    <s v="KU 2022"/>
    <x v="28"/>
    <s v="KU-RT-10"/>
    <s v="Compromising the graduation requirements may result in awarding graduation certificates to unqualified / ineligible candidates. Further, this will impact the reputation of the university in the long run."/>
    <x v="1"/>
  </r>
  <r>
    <s v="KU 2022"/>
    <x v="28"/>
    <s v="KU-RT-11"/>
    <s v="Ineffective process to monitor appeals may result in student dissatisfaction and reputational damage to Khalifa University"/>
    <x v="0"/>
  </r>
  <r>
    <s v="KU 2022"/>
    <x v="28"/>
    <s v="KU-RT-12"/>
    <s v="Mismanagement of Academic Probation and Student dismissal, may cause reputational damage and student dissatisfaction"/>
    <x v="1"/>
  </r>
  <r>
    <s v="KU 2022"/>
    <x v="28"/>
    <s v="KU-RT-13"/>
    <s v="Unauthorized transactions may be performed due to lack of segregation of duties."/>
    <x v="1"/>
  </r>
  <r>
    <s v="KU 2022"/>
    <x v="28"/>
    <s v="KU-RT-14"/>
    <s v="Inadequate monitoring and processing of student services/request leading to the possibility of missing student requests and student dissatisfaction"/>
    <x v="2"/>
  </r>
  <r>
    <s v="KU 2022"/>
    <x v="28"/>
    <s v="KU-RT-15"/>
    <s v="Possibility of unauthorized transactions due to absence of a defined authorities"/>
    <x v="1"/>
  </r>
  <r>
    <s v="KU 2022"/>
    <x v="28"/>
    <s v="KU-RT-16"/>
    <s v="Absence of formal goals or objectives for Registrar may result in inappropriate recording, record maintenance or lack there of and registration, that are not aligned with KU's strategic objectives."/>
    <x v="0"/>
  </r>
  <r>
    <s v="KU 2022"/>
    <x v="29"/>
    <s v="KU-RC-01"/>
    <s v="Non availability / Delays in providing required Research Computing resources  may lead to delays in execution research projects, financial loss, reputational loss, etc."/>
    <x v="1"/>
  </r>
  <r>
    <s v="KU 2022"/>
    <x v="29"/>
    <s v="KU-RC-02"/>
    <s v="Incorrect / Ineffective Computing resources allocation process resulting in delays in critical research projects / resources not provided based on criticality of projects"/>
    <x v="1"/>
  </r>
  <r>
    <s v="KU 2022"/>
    <x v="29"/>
    <s v="KU-RC-03"/>
    <s v="Failure to perform maintenance in a timely manner may result in unplanned outages, equipment breakdown and delays in projects"/>
    <x v="0"/>
  </r>
  <r>
    <s v="KU 2022"/>
    <x v="29"/>
    <s v="KU-RC-04"/>
    <s v="Absence of / Ineffective training on research computing resources may lead to ineffective usage of the research solutions by researchers"/>
    <x v="0"/>
  </r>
  <r>
    <s v="KU 2022"/>
    <x v="29"/>
    <s v="KU-RC-05"/>
    <s v="Absence of / Failure to provide periodic management reports may lead to delayed and incorrect decision making"/>
    <x v="0"/>
  </r>
  <r>
    <s v="KU 2022"/>
    <x v="29"/>
    <s v="KU-RC-06"/>
    <s v="Lack of timely coordination with the other departments for services e.g. procurement which may lead to disruption of services provided"/>
    <x v="0"/>
  </r>
  <r>
    <s v="KU 2022"/>
    <x v="29"/>
    <s v="KU-RC-07"/>
    <s v="Lack of documented and approved strategic plan, Operation plan may lead for a need of enhancement of Key Performance Indicators for Research Computing."/>
    <x v="2"/>
  </r>
  <r>
    <s v="KU 2022"/>
    <x v="29"/>
    <s v="KU-RC-08"/>
    <s v="New Users Can’t Run Applications/Projects That Is Hosted in the Current VM’s which can affect their research project progress."/>
    <x v="0"/>
  </r>
  <r>
    <s v="KU 2022"/>
    <x v="29"/>
    <s v="KU-RC-09"/>
    <s v="Missing academic software might lead to incomplete and not fully accurate information about KU resources."/>
    <x v="0"/>
  </r>
  <r>
    <s v="KU 2022"/>
    <x v="29"/>
    <s v="KU-RC-10"/>
    <s v="Missing Resources Allocation Plan can cause problems with actual utilization and reflect false capacity of the current resources."/>
    <x v="0"/>
  </r>
  <r>
    <s v="KU 2022"/>
    <x v="29"/>
    <s v="KU-RC-11"/>
    <s v="Conflict of responsibilities and accountability between departments regarding license management and support."/>
    <x v="0"/>
  </r>
  <r>
    <s v="KU 2022"/>
    <x v="29"/>
    <s v="KU-RC-12"/>
    <s v="The absence of the linkage between user creation at KU portal and the HPC system will cause a user administration overload and a possibility of an inaccurate information."/>
    <x v="2"/>
  </r>
  <r>
    <s v="KU 2022"/>
    <x v="29"/>
    <s v="KU-RC-13"/>
    <s v="Absence of Syslog review increases the possibility that any modifications to the system in terms of sensitive data modification or deletion will be undetected and/or rectified in a timely manner.Elevated access could lead to unauthorized access to the sys"/>
    <x v="2"/>
  </r>
  <r>
    <s v="KU 2022"/>
    <x v="29"/>
    <s v="KU-RC-14"/>
    <s v="Missing SLA between Ankabut and Resources Computing may lead to operational delays and interruptions."/>
    <x v="0"/>
  </r>
  <r>
    <s v="KU 2022"/>
    <x v="29"/>
    <s v="KU-RC-15"/>
    <s v="Inadequate project planning and absence of a project management system may result in negative impact on project progress and budget overruns and loosing funds."/>
    <x v="2"/>
  </r>
  <r>
    <s v="KU 2022"/>
    <x v="29"/>
    <s v="KU-RC-16"/>
    <s v="The absence of a backup for Research Computing data assets results in an inability to retrieve critical and sensitive data, and all researchers' work will get lost."/>
    <x v="3"/>
  </r>
  <r>
    <s v="KU 2022"/>
    <x v="29"/>
    <s v="KU-RC-17"/>
    <s v="Absence of or Inadequate P&amp;P  may result in unclear roles and responsibilities, reporting lines and impact the efficiency of operations"/>
    <x v="0"/>
  </r>
  <r>
    <s v="KU 2022"/>
    <x v="30"/>
    <s v="KU-RL-01"/>
    <s v="Failure to document and implement comprehensive polices and procedures and regulatory requirements may result in operational inefficiencies and non-compliance with regulatory requirements."/>
    <x v="1"/>
  </r>
  <r>
    <s v="KU 2022"/>
    <x v="30"/>
    <s v="KU-RL-02"/>
    <s v="Unauthorized access to labs may result in misappropriation of assets, financial loss and health and safety issues."/>
    <x v="0"/>
  </r>
  <r>
    <s v="KU 2022"/>
    <x v="30"/>
    <s v="KU-RL-03"/>
    <s v="Ineffective utilization of labs and their assets may result in space related issues and financial loss"/>
    <x v="0"/>
  </r>
  <r>
    <s v="KU 2022"/>
    <x v="30"/>
    <s v="KU-RL-04"/>
    <s v="Failure to perform preventive and  predictive maintenance in a timely manner may result in unplanned outages, equipment breakdown and delays in projects"/>
    <x v="2"/>
  </r>
  <r>
    <s v="KU 2022"/>
    <x v="30"/>
    <s v="KU-RL-05"/>
    <s v="Non availability of laboratory and or equipment / Allocation not aligned to criticality of projects resulting in delays in critical research projects"/>
    <x v="0"/>
  </r>
  <r>
    <s v="KU 2022"/>
    <x v="30"/>
    <s v="KU-RL-06"/>
    <s v="Experiments not conducted in a safe manner / Relevant Risks are not identified and mitigated for the experiments may lead to HSE incidents / financial loss, damage to property."/>
    <x v="1"/>
  </r>
  <r>
    <s v="KU 2022"/>
    <x v="30"/>
    <s v="KU-RL-07"/>
    <s v="Absence of a complaint handling mechanism may result in dissatisfaction, non adherence to applicable procedures and regulatory requirements remaining unnoticed and unsafe working conditions."/>
    <x v="2"/>
  </r>
  <r>
    <s v="KU 2022"/>
    <x v="30"/>
    <s v="KU-RL-08"/>
    <s v="Inappropriate management and disposal of lab hazardous material may result in regulatory and health and safety issues."/>
    <x v="1"/>
  </r>
  <r>
    <s v="KU 2022"/>
    <x v="30"/>
    <s v="KU-RL-09"/>
    <s v="Potential unsafe arrangements / equipment placement within the labs may result in health and safety, reputational and regulatory incidents."/>
    <x v="1"/>
  </r>
  <r>
    <s v="KU 2022"/>
    <x v="30"/>
    <s v="KU-RL-10"/>
    <s v="Insufficient protective equipment and absence of emergency response plan to exposures may result in regulatory non-compliances and unsafe conditions ultimately resulting into occurrence of incidents and damage to property and life"/>
    <x v="1"/>
  </r>
  <r>
    <s v="KU 2022"/>
    <x v="30"/>
    <s v="KU-RL-11"/>
    <s v="Absence of / Failure to provide periodic management reports may lead to delayed and incorrect decision making"/>
    <x v="0"/>
  </r>
  <r>
    <s v="KU 2022"/>
    <x v="30"/>
    <s v="KU-RL-12"/>
    <s v="The University's lab operations may not be accredited, in compliance with the standards required by the local, federal requirements or best practice (in the absence of local/federal laws) for operating a laboratory."/>
    <x v="0"/>
  </r>
  <r>
    <s v="KU 2022"/>
    <x v="30"/>
    <s v="KU-RL-13"/>
    <s v="Inadequate budget to operate, maintain and renew research support facilities may inhibit or delay the progress of research projects"/>
    <x v="0"/>
  </r>
  <r>
    <s v="KU 2022"/>
    <x v="30"/>
    <s v="KU-RL-14"/>
    <s v="Lack of qualified/ trained staff may lead to lab utilization issue due to the requirement a lab engineer being present when the lab is in operation."/>
    <x v="0"/>
  </r>
  <r>
    <s v="KU 2022"/>
    <x v="30"/>
    <s v="KU-RL-15"/>
    <s v="Lack of policies and procedures for loaning of equipment may result in inability to track and even lose it."/>
    <x v="2"/>
  </r>
  <r>
    <s v="KU 2022"/>
    <x v="30"/>
    <s v="KU-RL-16"/>
    <s v="Absence of periodic surveys to enhance the customer satisfaction"/>
    <x v="2"/>
  </r>
  <r>
    <s v="KU 2022"/>
    <x v="31"/>
    <s v="KU-RISM-01"/>
    <s v="Absence of P&amp;P may result in unclear roles and responsibilities, reporting lines and may impact the efficiency of operations"/>
    <x v="3"/>
  </r>
  <r>
    <s v="KU 2022"/>
    <x v="31"/>
    <s v="KU-RISM-02"/>
    <s v="Unclear roles and responsibilities may lead to inefficiencies in program management and project delays"/>
    <x v="0"/>
  </r>
  <r>
    <s v="KU 2022"/>
    <x v="31"/>
    <s v="KU-RISM-03"/>
    <s v="Absence of agreements and policies to protect funding during a crisis(e.g. pandemic or other national crises)  may have an adverse affect on the project funding and reputation"/>
    <x v="3"/>
  </r>
  <r>
    <s v="KU 2022"/>
    <x v="31"/>
    <s v="KU-RISM-04"/>
    <s v="Lack of documented and approved strategic plan, Operation plan and Key Performance Indicators"/>
    <x v="0"/>
  </r>
  <r>
    <s v="KU 2022"/>
    <x v="31"/>
    <s v="KU-RISM-05"/>
    <s v="Lack of adequate planning and monitoring for ongoing and planned projects may result in delays and negative impact on project quality and management."/>
    <x v="0"/>
  </r>
  <r>
    <s v="KU 2022"/>
    <x v="31"/>
    <s v="KU-RISM-06"/>
    <s v="Absence of an approved budget / budget monitoring process for the research activities may lead to delays and inability to monitor over / under utilizations and determine actions thereof."/>
    <x v="0"/>
  </r>
  <r>
    <s v="KU 2022"/>
    <x v="31"/>
    <s v="KU-RISM-07"/>
    <s v="Inability to sustain fund ailability from external sources for new / ongoing research projects  resulting into reputational loss, financial loss, delays."/>
    <x v="0"/>
  </r>
  <r>
    <s v="KU 2022"/>
    <x v="31"/>
    <s v="KU-RISM-08"/>
    <s v="Lack of proper authority matrix may lead to unauthorized transactions and inability to conduct day to day activities."/>
    <x v="1"/>
  </r>
  <r>
    <s v="KU 2022"/>
    <x v="31"/>
    <s v="KU-RISM-09"/>
    <s v="Lack of required personnel to meet the institute's need may lead to delays in delivering research projects on time due to lack of collaboration between faculty and the Institute."/>
    <x v="0"/>
  </r>
  <r>
    <s v="KU 2022"/>
    <x v="31"/>
    <s v="KU-RISM-10"/>
    <s v="Inadequate coordination and communication with other departments such as Academics, Finance, HR, Procurement may lead to research / innovation opportunities not identified as well as delays in research projects"/>
    <x v="0"/>
  </r>
  <r>
    <s v="KU 2022"/>
    <x v="31"/>
    <s v="KU-RISM-11"/>
    <s v="Progress of the institute may not be tracked on account of absence of defined and documented KPIs."/>
    <x v="0"/>
  </r>
  <r>
    <s v="KU 2022"/>
    <x v="31"/>
    <s v="KU-RISM-12"/>
    <s v="Regular changes in project leadership may lead to mismanagement of the project / untimely delivery of deliverables"/>
    <x v="0"/>
  </r>
  <r>
    <s v="KU 2022"/>
    <x v="31"/>
    <s v="KU-RISM-13"/>
    <s v="Renegotiation with the stakeholders for externally funded project may not be possible leading to stoppage of funding in cases where project timelines are not met (delays due to Covid)"/>
    <x v="0"/>
  </r>
  <r>
    <s v="KU 2022"/>
    <x v="32"/>
    <s v="KU-SDE-01"/>
    <s v="Absence of P&amp;P may result in unclear roles and responsibilities, reporting lines and impact the efficiency of operations"/>
    <x v="1"/>
  </r>
  <r>
    <s v="KU 2022"/>
    <x v="32"/>
    <s v="KU-SDE-02"/>
    <s v="Absence of control by the Human Resources Committee  to oversee the activities of the HR department w.r.t meeting Emiratization Targets and ensuring the growth and development of faculty and staff"/>
    <x v="1"/>
  </r>
  <r>
    <s v="KU 2022"/>
    <x v="32"/>
    <s v="KU-SDE-03"/>
    <s v="Non-compliance with external stakeholders / governmental requirements (w.r.t HR and Emiratization targets) may result in negative reputational impact and legal non compliances"/>
    <x v="1"/>
  </r>
  <r>
    <s v="KU 2022"/>
    <x v="32"/>
    <s v="KU-SDE-04"/>
    <s v="Absence of career development plans aligned with employee development requirements which may hinder the achievement of KU's strategic objectives."/>
    <x v="2"/>
  </r>
  <r>
    <s v="KU 2022"/>
    <x v="32"/>
    <s v="KU-SDE-05"/>
    <s v="Inadequate mechanism to detect poor performance, formulate remedial action plans and achieve Emiratization targets through specialized career development program"/>
    <x v="2"/>
  </r>
  <r>
    <s v="KU 2022"/>
    <x v="32"/>
    <s v="KU-SDE-06"/>
    <s v="Absence of a process in place to ensure that training and developments plans are in place and are aligned to employee requirements resulting in ineffective training provision and expenditure."/>
    <x v="0"/>
  </r>
  <r>
    <s v="KU 2022"/>
    <x v="32"/>
    <s v="KU-SDE-07"/>
    <s v="Insufficient budget available or improper prioritization of training budget or overspend of training and development budget."/>
    <x v="0"/>
  </r>
  <r>
    <s v="KU 2022"/>
    <x v="32"/>
    <s v="KU-SDE-08"/>
    <s v="Lack of document comprehensive KPI's and reporting measures to ensure that strategic objective's of HR department are achieved / monitored."/>
    <x v="0"/>
  </r>
  <r>
    <s v="KU 2022"/>
    <x v="32"/>
    <s v="KU-SDE-09"/>
    <s v="Inadequate segregation of duties or non-adherence to the University policy may lead to unauthorized changes to the records, loss of data, unauthorized or fraudulent activity."/>
    <x v="1"/>
  </r>
  <r>
    <s v="KU 2022"/>
    <x v="32"/>
    <s v="KU-SDE-10"/>
    <s v="Absence of a defined document management system and  inappropriate storage may lead to Loss/ misplacement of important documents"/>
    <x v="0"/>
  </r>
  <r>
    <s v="KU 2022"/>
    <x v="32"/>
    <s v="KU-SDE-11"/>
    <s v="Absence of a holistic system may lead to inaccuracies and inconsistencies in handling of employee requests which may result in financial loss, operational delays and employee dissatisfaction"/>
    <x v="0"/>
  </r>
  <r>
    <s v="KU 2022"/>
    <x v="32"/>
    <s v="KU-SDE-12"/>
    <s v="Financial Loss and Operational Delays due to inadequate controls over financial  and non-financial matters related to employee requests"/>
    <x v="1"/>
  </r>
  <r>
    <s v="KU 2022"/>
    <x v="32"/>
    <s v="KU-SDE-13"/>
    <s v=" Unattractive employee compensation in comparison to market rates due to lack of Benchmark analysis performed by the department  resulting in an increase in attrition rates."/>
    <x v="0"/>
  </r>
  <r>
    <s v="KU 2022"/>
    <x v="32"/>
    <s v="KU-SDE-14"/>
    <s v="Adverse impact on operations and / or financial losses incurred from unapproved employee absence due to ineffective attendance system"/>
    <x v="1"/>
  </r>
  <r>
    <s v="KU 2022"/>
    <x v="32"/>
    <s v="KU-SDE-15"/>
    <s v="Employee dissatisfaction, leading to adverse impact on operations, due to employee grievances not handled appropriately"/>
    <x v="1"/>
  </r>
  <r>
    <s v="KU 2022"/>
    <x v="32"/>
    <s v="KU-SDE-16"/>
    <s v="Employees dissatisfaction, violations to regulations and loss of talented staff due to delays in renewal of employees' contracts"/>
    <x v="1"/>
  </r>
  <r>
    <s v="KU 2022"/>
    <x v="32"/>
    <s v="KU-SDE-17"/>
    <s v="Inability to improve employee retention rates due to ineffective process to identify reasons for employees leaving the organization."/>
    <x v="0"/>
  </r>
  <r>
    <s v="KU 2022"/>
    <x v="32"/>
    <s v="KU-SDE-18"/>
    <s v="Employee Retention Strategy for key staff and faculty may not developed leading to key staff leaving the organization"/>
    <x v="0"/>
  </r>
  <r>
    <s v="KU 2022"/>
    <x v="33"/>
    <s v="KU-SP-01"/>
    <s v="Inconsistent working methods, inefficient processes  due to absence of policies and procedures manual."/>
    <x v="0"/>
  </r>
  <r>
    <s v="KU 2022"/>
    <x v="33"/>
    <s v="KU-SP-02"/>
    <s v="Ineffective framework and documentation for strategic planning may result in unclear goals and objectives and accordingly negative effects on the achievement of corporate vision and mission"/>
    <x v="1"/>
  </r>
  <r>
    <s v="KU 2022"/>
    <x v="33"/>
    <s v="KU-SP-03"/>
    <s v="Unclear strategic objectives and plan due to the lack of a mission and vision for KU."/>
    <x v="0"/>
  </r>
  <r>
    <s v="KU 2022"/>
    <x v="33"/>
    <s v="KU-SP-04"/>
    <s v="Failure to periodically review University's vision, mission and strategic objectives may result in _x000a_1. inadequate direction for KU to manage changing external and internal business environment;_x000a_2. non-achievement of stakeholder expectations."/>
    <x v="1"/>
  </r>
  <r>
    <s v="KU 2022"/>
    <x v="33"/>
    <s v="KU-SP-05"/>
    <s v="Strategic plan not aligned with KU establishment law and vision of leadership of Abu Dhabi or an Unclear / Ineffective strategic plan may result in inability to achieve goals and objectives"/>
    <x v="0"/>
  </r>
  <r>
    <s v="KU 2022"/>
    <x v="33"/>
    <s v="KU-SP-06"/>
    <s v="Lack of involvement of department heads / key employees in developing the strategic plans may result in development of plans that are not comprehensive, practical not aligned with the mission of the university."/>
    <x v="1"/>
  </r>
  <r>
    <s v="KU 2022"/>
    <x v="33"/>
    <s v="KU-SP-07"/>
    <s v="Absence of well defined an detailed implementation plan highlighting milestones, implementation team, budgets, etc. may result in inability to achieve the long term / short term goals and objectives"/>
    <x v="1"/>
  </r>
  <r>
    <s v="KU 2022"/>
    <x v="33"/>
    <s v="KU-SP-08"/>
    <s v="Inadequate mechanism to oversee and manage changes/initiatives approved by the management may lead to delay and inconsistent application/implementation of changes."/>
    <x v="1"/>
  </r>
  <r>
    <s v="KU 2022"/>
    <x v="33"/>
    <s v="KU-SP-09"/>
    <s v="Department level plans not aligned with overall strategic plan of the University may hamper achievement of strategic goals and objectives"/>
    <x v="3"/>
  </r>
  <r>
    <s v="KU 2022"/>
    <x v="33"/>
    <s v="KU-SP-10"/>
    <s v="Failure to identify relevant comparable competitors for the University and conduct a benchmarking exercise may lead to improvement &amp; development opportunities not being identified."/>
    <x v="0"/>
  </r>
  <r>
    <s v="KU 2022"/>
    <x v="33"/>
    <s v="KU-SP-11"/>
    <s v="Risk of inadequate Departments' performance monitoring in the case of absence of aligned departmental strategies and robust performance management system."/>
    <x v="0"/>
  </r>
  <r>
    <s v="KU 2022"/>
    <x v="33"/>
    <s v="KU-SP-12"/>
    <s v="Inability to adequately monitor progress of projects goals and strategic objectives due to the lack of KPIs associated with those objectives."/>
    <x v="1"/>
  </r>
  <r>
    <s v="KU 2022"/>
    <x v="33"/>
    <s v="KU-SP-13"/>
    <s v="Absence of well-defined strategic values could lead to lack of clarity on the key values that the university follows and adheres with."/>
    <x v="0"/>
  </r>
  <r>
    <s v="KU 2022"/>
    <x v="33"/>
    <s v="KU-SP-14"/>
    <s v="Absence of a defined communication plan  / channel for strategic plans may lead to leaking of confidential information."/>
    <x v="0"/>
  </r>
  <r>
    <s v="KU 2022"/>
    <x v="34"/>
    <s v="KU-SS-01"/>
    <s v="Delays in review / update of Student handbook outlining information about the university and code &amp; ethics for students, may cause student dissatisfaction"/>
    <x v="0"/>
  </r>
  <r>
    <s v="KU 2022"/>
    <x v="34"/>
    <s v="KU-SS-02"/>
    <s v="Ineffective student housing planning and facilities, may result in inadequate facilities provided for students, financial loss, student dissatisfaction and loss of reputation"/>
    <x v="0"/>
  </r>
  <r>
    <s v="KU 2022"/>
    <x v="34"/>
    <s v="KU-SS-03"/>
    <s v="Lack of student initiatives and activities, may cause student dissatisfaction"/>
    <x v="1"/>
  </r>
  <r>
    <s v="KU 2022"/>
    <x v="34"/>
    <s v="KU-SS-04"/>
    <s v="Inability to effectively market and place students in their respective fields of study, following graduation, may effect Khalifa University's reputation"/>
    <x v="2"/>
  </r>
  <r>
    <s v="KU 2022"/>
    <x v="34"/>
    <s v="KU-SS-05"/>
    <s v="Absence of an effective student counselling function may result in dissatisfaction of students and reputational loss"/>
    <x v="1"/>
  </r>
  <r>
    <s v="KU 2022"/>
    <x v="34"/>
    <s v="KU-SS-06"/>
    <s v="Inadequate controls to monitor student attrition rate may result in lack of identification of increased student drop-out rate"/>
    <x v="0"/>
  </r>
  <r>
    <s v="KU 2022"/>
    <x v="34"/>
    <s v="KU-SS-07"/>
    <s v="Absence of updated and adequate alumni database may negatively impact ability to gather information and feedback from alumni"/>
    <x v="2"/>
  </r>
  <r>
    <s v="KU 2022"/>
    <x v="34"/>
    <s v="KU-SS-08"/>
    <s v="Inability to provide Academic Support to Probationary Students/Improve Students Performance, may cause financial loss/higher attrition rate"/>
    <x v="0"/>
  </r>
  <r>
    <s v="KU 2022"/>
    <x v="34"/>
    <s v="KU-SS-09"/>
    <s v="Lack of defined policy governing students trips (Liability, insurance, dress code etc.) may affect the University's reputation"/>
    <x v="0"/>
  </r>
  <r>
    <s v="KU 2022"/>
    <x v="34"/>
    <s v="KU-SS-10"/>
    <s v="Absence of department policy and procedure manual leading to ambiguity in the roles and responsibility"/>
    <x v="1"/>
  </r>
  <r>
    <s v="KU 2022"/>
    <x v="34"/>
    <s v="KU-SS-11"/>
    <s v="Non compliance to the approved guidelines in relation to the clubs formed leading to student dissatisfaction"/>
    <x v="2"/>
  </r>
  <r>
    <s v="KU 2022"/>
    <x v="34"/>
    <s v="KU-SS-12"/>
    <s v="Absence of Inventory Registers for Stored Items leading to inability to monitor the movement of inventory items and to ensure the existence, accuracy and completeness of such items."/>
    <x v="2"/>
  </r>
  <r>
    <s v="KU 2022"/>
    <x v="34"/>
    <s v="KU-SS-13"/>
    <s v="Absence of record keeping of employment files for on-campus employment students may lead to employment of a student with past misconduct resulting in KU reputational loss."/>
    <x v="0"/>
  </r>
  <r>
    <s v="KU 2022"/>
    <x v="34"/>
    <s v="KU-SS-14"/>
    <s v="Absence of feedback survey for improvement in hostel facilities and amenities may result in student dissatisfaction and increase in drop out rates and reputational loss."/>
    <x v="2"/>
  </r>
  <r>
    <s v="KU 2022"/>
    <x v="34"/>
    <s v="KU-SS-15"/>
    <s v="Lack of adequacy of medical services available to students as well as improper handling of student medical cases may result in student dissatisfaction and reputational loss."/>
    <x v="0"/>
  </r>
  <r>
    <s v="KU 2022"/>
    <x v="34"/>
    <s v="KU-SS-16"/>
    <s v="In the absence of adequate transportation services students may be dissatisfied and university may face reputational loss."/>
    <x v="0"/>
  </r>
  <r>
    <s v="KU 2022"/>
    <x v="34"/>
    <s v="KU-SS-17"/>
    <s v="Absence of KPIs and action plans for KPIs not meeting targets may result in failure to achieve objectives."/>
    <x v="0"/>
  </r>
  <r>
    <s v="KU 2022"/>
    <x v="34"/>
    <s v="KU-SS-18"/>
    <s v="Inadequate contract management."/>
    <x v="2"/>
  </r>
  <r>
    <s v="KU 2022"/>
    <x v="34"/>
    <s v="KU-SS-19"/>
    <s v="Lack of oversight over student's ID card and permits issued might lead to student's using fake/ multiple IDs and thus abusing KU's facilities."/>
    <x v="0"/>
  </r>
  <r>
    <s v="KU 2022"/>
    <x v="34"/>
    <s v="KU-SS-20"/>
    <s v="Inappropriate security measures at student housing facilities (CCTVs, check-in checkout etc.) leading to student's safety being compromised on and/ or abuse of KU's facilities by the student's."/>
    <x v="0"/>
  </r>
  <r>
    <s v="KU 2022"/>
    <x v="34"/>
    <s v="KU-SS-21"/>
    <s v="Lack of an adequate implementation of student grievance process may result in increased levels of student complaints."/>
    <x v="0"/>
  </r>
  <r>
    <s v="KU 2022"/>
    <x v="34"/>
    <s v="KU-SS-22"/>
    <s v="Lack of oversight over student's nutrition intake may lead to adverse health implications for students."/>
    <x v="0"/>
  </r>
  <r>
    <s v="KU 2022"/>
    <x v="34"/>
    <s v="KU-SS-23"/>
    <s v="Lack of adequate information clarity regarding the Career Development Course."/>
    <x v="0"/>
  </r>
  <r>
    <s v="KU 2022"/>
    <x v="35"/>
    <s v="KU-SBRC-01"/>
    <s v="Absence of oversight role for research activities may lead to program management inefficiencies and project delays"/>
    <x v="1"/>
  </r>
  <r>
    <s v="KU 2022"/>
    <x v="35"/>
    <s v="KU-SBRC-02"/>
    <s v="Absence of an approved budget / budget monitoring process for the SBRC may lead to delays and inability to monitor over / under utilizations and determine actions thereof OR Lack of adequate external funding by research center partners due to COVID pandem"/>
    <x v="3"/>
  </r>
  <r>
    <s v="KU 2022"/>
    <x v="35"/>
    <s v="KU-SBRC-03"/>
    <s v="Lack of a formal process for evaluating research proposals results in the disbursement of funds to inappropriate projects, e.g. projects that are not aligned with SBRC's objectives or that may have a low likelihood of success."/>
    <x v="1"/>
  </r>
  <r>
    <s v="KU 2022"/>
    <x v="35"/>
    <s v="KU-SBRC-04"/>
    <s v="Failure to monitor conditions attached with research agreement may result in non-compliance with terms and conditions leading to termination of an agreement and funding."/>
    <x v="1"/>
  </r>
  <r>
    <s v="KU 2022"/>
    <x v="35"/>
    <s v="KU-SBRC-05"/>
    <s v="Lack of documented and approved strategic plan, Operation plan and Key Performance Indicators for SBRC"/>
    <x v="1"/>
  </r>
  <r>
    <s v="KU 2022"/>
    <x v="35"/>
    <s v="KU-SBRC-06"/>
    <s v="Absence of adequate staff including temporary recruitment and student allocation may lead to failure to complete the research on time / failure of research project"/>
    <x v="1"/>
  </r>
  <r>
    <s v="KU 2022"/>
    <x v="35"/>
    <s v="KU-SBRC-07"/>
    <s v="Inadequate or ineffective legal process in place for management of intellectual property and patents may result in adverse reputational impact, financial penalties as well as legal proceedings."/>
    <x v="1"/>
  </r>
  <r>
    <s v="KU 2022"/>
    <x v="35"/>
    <s v="KU-SBRC-08"/>
    <s v="Failure to coordinate / involve the other parties on the daily operations as and when they occur may result in lack of satisfaction and awareness of circumstances, issues leading to disagreements."/>
    <x v="0"/>
  </r>
  <r>
    <s v="KU 2022"/>
    <x v="35"/>
    <s v="KU-SBRC-09"/>
    <s v="Inadequate tracking of materi-als and equipment removal re-sulting in possibility of unau-thorized removal of mate-rial/equipment."/>
    <x v="0"/>
  </r>
  <r>
    <s v="KU 2022"/>
    <x v="36"/>
    <s v="KU-TMI-01"/>
    <s v="Inability  / Delays in identifying inventions and subsequently protecting the IP rights of the University may lead to financial opportunity losses as well as reputational loss."/>
    <x v="0"/>
  </r>
  <r>
    <s v="KU 2022"/>
    <x v="36"/>
    <s v="KU-TMI-02"/>
    <s v="Potential usage of Khalifa University IP without obtaining permission (infringement of University IP) in the regions across the globe where patents are not registered may lead to financial, reputational and intellectual property loss."/>
    <x v="2"/>
  </r>
  <r>
    <s v="KU 2022"/>
    <x v="36"/>
    <s v="KU-TMI-03"/>
    <s v="Unfavorable / Non Competitive incentive structure may result in demotivated researchers and opportunity losses for the University"/>
    <x v="0"/>
  </r>
  <r>
    <s v="KU 2022"/>
    <x v="36"/>
    <s v="KU-TMI-04"/>
    <s v="Lack of skilled staff in the area of technology transfer, early stage technology and research commercialization may result in ineffective research / innovation programs."/>
    <x v="0"/>
  </r>
  <r>
    <s v="KU 2022"/>
    <x v="36"/>
    <s v="KU-TMI-05"/>
    <s v="Comprehensive policies and procedures for protecting and managing university’s Intellectual Property Rights may not be prepared or may not be well defined leading to operational inefficiencies, reputational losses and potential financial loss."/>
    <x v="1"/>
  </r>
  <r>
    <s v="KU 2022"/>
    <x v="36"/>
    <s v="KU-TMI-06"/>
    <s v="Potential failure to provide periodic management reports may lead to delays and incorrect decision making"/>
    <x v="0"/>
  </r>
  <r>
    <s v="KU 2022"/>
    <x v="36"/>
    <s v="KU-TMI-07"/>
    <s v="Breach of another organizations intellectual property (IP) or compromise of own IP may lead to poor publicity with impact on reputation."/>
    <x v="0"/>
  </r>
  <r>
    <s v="KU 2022"/>
    <x v="36"/>
    <s v="KU-TMI-08"/>
    <s v="Risk of not achieving KU strategic objectives may lead to failure in realizing opportunities of innovation."/>
    <x v="0"/>
  </r>
  <r>
    <s v="KU 2022"/>
    <x v="36"/>
    <s v="KU-TMI-09"/>
    <s v="Lack of lifecycle analysis of partnerships with industry, and collaboration with other universities to develop and commercialize intellectual properties for the parties’ mutual benefit."/>
    <x v="2"/>
  </r>
  <r>
    <s v="KU 2022"/>
    <x v="36"/>
    <s v="KU-TMI-10"/>
    <s v="Lack of documented and approved strategic plan, Operation plan and Key Performance Indicators for Technology Management and Innovation"/>
    <x v="1"/>
  </r>
  <r>
    <s v="KU 2022"/>
    <x v="37"/>
    <s v="KU-KUTC-01"/>
    <s v="Absence of oversight role for research activities may lead to program management inefficiencies and project delays"/>
    <x v="1"/>
  </r>
  <r>
    <s v="KU 2022"/>
    <x v="37"/>
    <s v="KU-KUTC-02"/>
    <s v="Absence of an approved budget / budget monitoring process for the KUTC may lead to delays and inability to monitor over / under utilizations and determine actions thereof."/>
    <x v="3"/>
  </r>
  <r>
    <s v="KU 2022"/>
    <x v="37"/>
    <s v="KU-KUTC-03"/>
    <s v="Lack of a formal process for evaluating research proposals results in the disbursement of funds to inappropriate projects, e.g. projects that are not aligned with KUTC's objectives or that may have a low likelihood of success."/>
    <x v="1"/>
  </r>
  <r>
    <s v="KU 2022"/>
    <x v="37"/>
    <s v="KU-KUTC-04"/>
    <s v="Failure to monitor conditions attached with research agreement may result in non-compliance with terms and conditions leading to termination of an agreement and funding."/>
    <x v="1"/>
  </r>
  <r>
    <s v="KU 2022"/>
    <x v="37"/>
    <s v="KU-KUTC-05"/>
    <s v="Lack of documented and approved strategic plan, Operation plan and Key Performance Indicators for KUTC"/>
    <x v="1"/>
  </r>
  <r>
    <s v="KU 2022"/>
    <x v="37"/>
    <s v="KU-KUTC-06"/>
    <s v="Leakage of commercially sensitive information to competitors by employees or third parties involved in the development may negatively impact the reputation of KU"/>
    <x v="1"/>
  </r>
  <r>
    <s v="KU 2022"/>
    <x v="37"/>
    <s v="KU-KUTC-07"/>
    <s v="Lack of proper authority matrix may lead to unauthorized transactions and inability to conduct day to day activities."/>
    <x v="1"/>
  </r>
  <r>
    <s v="KU 2022"/>
    <x v="37"/>
    <s v="KU-KUTC-08"/>
    <s v="Absence of adequate staff including temporary recruitment and student allocation may lead to failure to complete the research on time / failure of research project."/>
    <x v="1"/>
  </r>
  <r>
    <s v="KU 2022"/>
    <x v="37"/>
    <s v="KU-KUTC-09"/>
    <s v="Non-compliance with the Agreement between KU (UAE) and KBSI (Korea Basic Science Institute - Republic of Korea) regarding establishment of lab may result in legal implications and discontinuation of funding."/>
    <x v="3"/>
  </r>
  <r>
    <s v="KU 2022"/>
    <x v="37"/>
    <s v="KU-KUTC-10"/>
    <s v="Inadequate or ineffective legal process in place for management of intellectual property and patents may result in adverse reputational impact, financial penalties as well as legal proceedings."/>
    <x v="0"/>
  </r>
  <r>
    <s v="KU 2022"/>
    <x v="37"/>
    <s v="KU-KUTC-11"/>
    <s v="Failure to coordinate / involve the other party on the daily operations as and when they occur may result in lack of satisfaction and awareness of circumstances, issues leading to disagreements."/>
    <x v="0"/>
  </r>
  <r>
    <s v="KU 2022"/>
    <x v="38"/>
    <s v="KU-URS-01"/>
    <s v="Absence of P&amp;P may result in unclear roles and responsibilities, reporting lines and impact the efficiency of operations"/>
    <x v="1"/>
  </r>
  <r>
    <s v="KU 2022"/>
    <x v="38"/>
    <s v="KU-URS-02"/>
    <s v="Absence of oversight role for research activities  may lead to program management inefficiencies"/>
    <x v="1"/>
  </r>
  <r>
    <s v="KU 2022"/>
    <x v="38"/>
    <s v="KU-URS-03"/>
    <s v="Lack of adequate planning and detailed work plans / milestones for ongoing and planned projects may result in delays, inadequate monitoring and negative impact on project quality and management."/>
    <x v="1"/>
  </r>
  <r>
    <s v="KU 2022"/>
    <x v="38"/>
    <s v="KU-URS-04"/>
    <s v="Absence of an approved budget / budget monitoring process for the research activities may lead to delays and inability to monitor over / under utilizations and determine actions thereof."/>
    <x v="1"/>
  </r>
  <r>
    <s v="KU 2022"/>
    <x v="38"/>
    <s v="KU-URS-05"/>
    <s v="Lack of a formal process for evaluating research proposals results in the disbursement of funds to inappropriate projects, e.g. projects that are not aligned with Khalifa University's objectives or that may have a low likelihood of success."/>
    <x v="1"/>
  </r>
  <r>
    <s v="KU 2022"/>
    <x v="38"/>
    <s v="KU-URS-06"/>
    <s v="Research funds and resources may be committed to inappropriate projects not aligned with the University's Strategic Goals and Initiatives."/>
    <x v="0"/>
  </r>
  <r>
    <s v="KU 2022"/>
    <x v="38"/>
    <s v="KU-URS-07"/>
    <s v="Inability to sustain fund requirements for new / ongoing research projects  resulting into reputational loss, financial loss, delays."/>
    <x v="1"/>
  </r>
  <r>
    <s v="KU 2022"/>
    <x v="38"/>
    <s v="KU-URS-08"/>
    <s v="Inability to monitor progress on research activities and project results on a periodic basis which may result in non-delivery / insufficient use of research funds"/>
    <x v="1"/>
  </r>
  <r>
    <s v="KU 2022"/>
    <x v="38"/>
    <s v="KU-URS-09"/>
    <s v="Absence of adequate number of customized IT applications to manage the data and information may lead to slow process and non achievement of research objectives"/>
    <x v="0"/>
  </r>
  <r>
    <s v="KU 2022"/>
    <x v="38"/>
    <s v="KU-URS-10"/>
    <s v="Inadequate coordination and communication with other departments such as Academics, Finance, HR, Procurement may lead to research / innovation opportunities not identified as well as delays in research projects"/>
    <x v="0"/>
  </r>
  <r>
    <s v="KU 2022"/>
    <x v="38"/>
    <s v="KU-URS-11"/>
    <s v="Lack of adequate analysis for ethics related to projects involving human subjects or animal testing may lead to violation of regulatory and law requirements"/>
    <x v="1"/>
  </r>
  <r>
    <s v="KU 2022"/>
    <x v="38"/>
    <s v="KU-URS-12"/>
    <s v="Lack of documented and approved strategic plan, Operation plan and Key Performance Indicators for research service office"/>
    <x v="1"/>
  </r>
  <r>
    <s v="KU 2022"/>
    <x v="38"/>
    <s v="KU-URS-13"/>
    <s v="Leakage of commercially sensitive information to competitors by employees or third parties involved in the development may negatively impact the reputation of KU"/>
    <x v="1"/>
  </r>
  <r>
    <s v="KU 2022"/>
    <x v="38"/>
    <s v="KU-URS-14"/>
    <s v="Lack of proper authority matrix may lead to unauthorized transactions and inability to conduct day to day activities."/>
    <x v="1"/>
  </r>
  <r>
    <s v="KU 2022"/>
    <x v="38"/>
    <s v="KU-URS-15"/>
    <s v="Absence of adequate staff including temporary recruitment and student allocation may lead to failure to complete the research on time / failure of research project"/>
    <x v="1"/>
  </r>
  <r>
    <s v="KU 2022"/>
    <x v="38"/>
    <s v="KU-URS-16"/>
    <s v="Delays in procurement of material required for research projects may impact the progress of project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6"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F44" firstHeaderRow="1" firstDataRow="2" firstDataCol="1"/>
  <pivotFields count="5">
    <pivotField compact="0" outline="0" showAll="0" includeNewItemsInFilter="1"/>
    <pivotField axis="axisRow" compact="0" outline="0" showAll="0" includeNewItemsInFilter="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compact="0" outline="0" showAll="0" includeNewItemsInFilter="1"/>
    <pivotField compact="0" outline="0" showAll="0" includeNewItemsInFilter="1"/>
    <pivotField axis="axisCol" dataField="1" compact="0" outline="0" showAll="0" includeNewItemsInFilter="1">
      <items count="5">
        <item x="3"/>
        <item x="1"/>
        <item x="2"/>
        <item x="0"/>
        <item t="default"/>
      </items>
    </pivotField>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4"/>
  </colFields>
  <colItems count="5">
    <i>
      <x/>
    </i>
    <i>
      <x v="1"/>
    </i>
    <i>
      <x v="2"/>
    </i>
    <i>
      <x v="3"/>
    </i>
    <i t="grand">
      <x/>
    </i>
  </colItems>
  <dataFields count="1">
    <dataField name="Count of Risk - Residual Risk Rating (Risk Assessment)" fld="4"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638" totalsRowShown="0" headerRowDxfId="8" dataDxfId="7">
  <autoFilter ref="A1:G638" xr:uid="{00000000-0009-0000-0100-000001000000}">
    <filterColumn colId="1">
      <filters>
        <filter val="Student Services"/>
      </filters>
    </filterColumn>
  </autoFilter>
  <tableColumns count="7">
    <tableColumn id="1" xr3:uid="{00000000-0010-0000-0000-000001000000}" name="Org Unit Name" dataDxfId="6"/>
    <tableColumn id="2" xr3:uid="{00000000-0010-0000-0000-000002000000}" name="Process Name" dataDxfId="5"/>
    <tableColumn id="3" xr3:uid="{00000000-0010-0000-0000-000003000000}" name="Risk Name" dataDxfId="4"/>
    <tableColumn id="4" xr3:uid="{00000000-0010-0000-0000-000004000000}" name="Risk Description" dataDxfId="3"/>
    <tableColumn id="5" xr3:uid="{00000000-0010-0000-0000-000005000000}" name="Risk - Residual Risk Rating (Risk Assessment)" dataDxfId="2"/>
    <tableColumn id="6" xr3:uid="{E328105B-9359-4F41-A218-0881542D34FF}" name="CACM" dataDxfId="1"/>
    <tableColumn id="7" xr3:uid="{FBF16204-16BA-49F6-8658-44BCC0AFDA2E}"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7"/>
  <sheetViews>
    <sheetView showGridLines="0" workbookViewId="0">
      <selection activeCell="B31" sqref="B31"/>
    </sheetView>
  </sheetViews>
  <sheetFormatPr defaultRowHeight="15" x14ac:dyDescent="0.25"/>
  <cols>
    <col min="2" max="2" width="41.28515625" customWidth="1"/>
    <col min="3" max="3" width="11.85546875" customWidth="1"/>
    <col min="4" max="4" width="24.85546875" style="5" customWidth="1"/>
    <col min="5" max="5" width="21.140625" customWidth="1"/>
  </cols>
  <sheetData>
    <row r="1" spans="2:5" ht="15.75" thickBot="1" x14ac:dyDescent="0.3"/>
    <row r="2" spans="2:5" ht="15.75" thickBot="1" x14ac:dyDescent="0.3">
      <c r="B2" s="27"/>
      <c r="C2" s="28">
        <v>2021</v>
      </c>
      <c r="D2" s="29" t="s">
        <v>68</v>
      </c>
      <c r="E2" s="29" t="s">
        <v>69</v>
      </c>
    </row>
    <row r="3" spans="2:5" ht="15.75" x14ac:dyDescent="0.25">
      <c r="B3" s="30" t="s">
        <v>0</v>
      </c>
      <c r="C3" s="26">
        <v>122</v>
      </c>
      <c r="D3" s="31">
        <f>Detailed!J44</f>
        <v>52</v>
      </c>
      <c r="E3" s="31">
        <f>C3-D3</f>
        <v>70</v>
      </c>
    </row>
    <row r="4" spans="2:5" ht="15.75" x14ac:dyDescent="0.25">
      <c r="B4" s="32" t="s">
        <v>1</v>
      </c>
      <c r="C4" s="19">
        <v>435</v>
      </c>
      <c r="D4" s="33">
        <f>Detailed!K44</f>
        <v>176</v>
      </c>
      <c r="E4" s="31">
        <f>C4-D4</f>
        <v>259</v>
      </c>
    </row>
    <row r="5" spans="2:5" ht="15.75" x14ac:dyDescent="0.25">
      <c r="B5" s="32" t="s">
        <v>2</v>
      </c>
      <c r="C5" s="20">
        <v>21</v>
      </c>
      <c r="D5" s="33">
        <f>Detailed!L44</f>
        <v>89</v>
      </c>
      <c r="E5" s="31">
        <f>C5-D5</f>
        <v>-68</v>
      </c>
    </row>
    <row r="6" spans="2:5" ht="16.5" thickBot="1" x14ac:dyDescent="0.3">
      <c r="B6" s="34" t="s">
        <v>3</v>
      </c>
      <c r="C6" s="21">
        <v>59</v>
      </c>
      <c r="D6" s="35">
        <f>Detailed!M44</f>
        <v>320</v>
      </c>
      <c r="E6" s="59">
        <f>C6-D6</f>
        <v>-261</v>
      </c>
    </row>
    <row r="7" spans="2:5" ht="16.5" thickBot="1" x14ac:dyDescent="0.3">
      <c r="B7" s="22" t="s">
        <v>4</v>
      </c>
      <c r="C7" s="23">
        <v>637</v>
      </c>
      <c r="D7" s="24">
        <f>SUM(D3:D6)</f>
        <v>637</v>
      </c>
      <c r="E7" s="60">
        <f>SUM(E3:E6)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T44"/>
  <sheetViews>
    <sheetView showGridLines="0" topLeftCell="B1" zoomScale="85" zoomScaleNormal="85" workbookViewId="0">
      <selection activeCell="L7" sqref="L7"/>
    </sheetView>
  </sheetViews>
  <sheetFormatPr defaultRowHeight="15" x14ac:dyDescent="0.25"/>
  <cols>
    <col min="1" max="1" width="2.42578125" customWidth="1"/>
    <col min="2" max="2" width="50.7109375" bestFit="1" customWidth="1"/>
    <col min="3" max="3" width="17.85546875" customWidth="1"/>
    <col min="4" max="4" width="15.85546875" customWidth="1"/>
    <col min="5" max="5" width="16.5703125" customWidth="1"/>
    <col min="6" max="6" width="15.5703125" customWidth="1"/>
    <col min="8" max="8" width="2.7109375" customWidth="1"/>
    <col min="9" max="9" width="40.28515625" customWidth="1"/>
    <col min="10" max="10" width="16.28515625" customWidth="1"/>
    <col min="11" max="13" width="14.7109375" customWidth="1"/>
    <col min="14" max="14" width="6.85546875" bestFit="1" customWidth="1"/>
    <col min="15" max="15" width="2.42578125" customWidth="1"/>
    <col min="16" max="19" width="15.7109375" customWidth="1"/>
    <col min="20" max="20" width="9.5703125" customWidth="1"/>
  </cols>
  <sheetData>
    <row r="1" spans="2:20" x14ac:dyDescent="0.25">
      <c r="B1" t="s">
        <v>1274</v>
      </c>
    </row>
    <row r="2" spans="2:20" ht="15.75" thickBot="1" x14ac:dyDescent="0.3"/>
    <row r="3" spans="2:20" ht="16.5" thickTop="1" thickBot="1" x14ac:dyDescent="0.3">
      <c r="B3" s="61" t="s">
        <v>1275</v>
      </c>
      <c r="C3" s="61"/>
      <c r="D3" s="61"/>
      <c r="E3" s="61"/>
      <c r="F3" s="61"/>
      <c r="G3" s="61"/>
      <c r="I3" s="61" t="s">
        <v>1276</v>
      </c>
      <c r="J3" s="61"/>
      <c r="K3" s="61"/>
      <c r="L3" s="61"/>
      <c r="M3" s="61"/>
      <c r="N3" s="61"/>
      <c r="P3" s="61" t="s">
        <v>69</v>
      </c>
      <c r="Q3" s="61"/>
      <c r="R3" s="61"/>
      <c r="S3" s="61"/>
      <c r="T3" s="61"/>
    </row>
    <row r="4" spans="2:20" ht="32.25" thickTop="1" x14ac:dyDescent="0.25">
      <c r="B4" s="13" t="s">
        <v>5</v>
      </c>
      <c r="C4" s="14" t="s">
        <v>0</v>
      </c>
      <c r="D4" s="15" t="s">
        <v>7</v>
      </c>
      <c r="E4" s="16" t="s">
        <v>6</v>
      </c>
      <c r="F4" s="17" t="s">
        <v>3</v>
      </c>
      <c r="G4" s="18" t="s">
        <v>4</v>
      </c>
      <c r="I4" s="55" t="s">
        <v>5</v>
      </c>
      <c r="J4" s="8" t="s">
        <v>0</v>
      </c>
      <c r="K4" s="9" t="s">
        <v>7</v>
      </c>
      <c r="L4" s="10" t="s">
        <v>6</v>
      </c>
      <c r="M4" s="11" t="s">
        <v>3</v>
      </c>
      <c r="N4" s="12" t="s">
        <v>4</v>
      </c>
      <c r="P4" s="8" t="s">
        <v>0</v>
      </c>
      <c r="Q4" s="9" t="s">
        <v>7</v>
      </c>
      <c r="R4" s="10" t="s">
        <v>6</v>
      </c>
      <c r="S4" s="11" t="s">
        <v>3</v>
      </c>
      <c r="T4" s="12" t="s">
        <v>4</v>
      </c>
    </row>
    <row r="5" spans="2:20" x14ac:dyDescent="0.25">
      <c r="B5" s="2" t="s">
        <v>8</v>
      </c>
      <c r="C5" s="7">
        <v>6</v>
      </c>
      <c r="D5" s="7">
        <v>5</v>
      </c>
      <c r="E5" s="7">
        <v>1</v>
      </c>
      <c r="F5" s="7">
        <v>3</v>
      </c>
      <c r="G5" s="7">
        <f>SUM(C5:F5)</f>
        <v>15</v>
      </c>
      <c r="I5" s="56" t="s">
        <v>8</v>
      </c>
      <c r="J5" s="7">
        <f>VLOOKUP(I5,'E Governance Pivot'!$A$5:$E$43,2,)</f>
        <v>1</v>
      </c>
      <c r="K5" s="7">
        <f>VLOOKUP(I5,'E Governance Pivot'!$A$5:$E$43,3,)</f>
        <v>2</v>
      </c>
      <c r="L5" s="7">
        <f>VLOOKUP(I5,'E Governance Pivot'!$A$5:$E$43,4,)</f>
        <v>6</v>
      </c>
      <c r="M5" s="7">
        <f>VLOOKUP(I5,'E Governance Pivot'!$A$5:$E$43,5,)</f>
        <v>6</v>
      </c>
      <c r="N5" s="6">
        <f>SUM(J5:M5)</f>
        <v>15</v>
      </c>
      <c r="P5" s="7">
        <f t="shared" ref="P5:P43" si="0">C5-J5</f>
        <v>5</v>
      </c>
      <c r="Q5" s="7">
        <f t="shared" ref="Q5:Q43" si="1">D5-K5</f>
        <v>3</v>
      </c>
      <c r="R5" s="7">
        <f t="shared" ref="R5:R43" si="2">E5-L5</f>
        <v>-5</v>
      </c>
      <c r="S5" s="7">
        <f t="shared" ref="S5:S43" si="3">F5-M5</f>
        <v>-3</v>
      </c>
      <c r="T5" s="7">
        <f t="shared" ref="T5:T43" si="4">G5-N5</f>
        <v>0</v>
      </c>
    </row>
    <row r="6" spans="2:20" x14ac:dyDescent="0.25">
      <c r="B6" s="3" t="s">
        <v>9</v>
      </c>
      <c r="C6" s="7">
        <v>0</v>
      </c>
      <c r="D6" s="7">
        <v>7</v>
      </c>
      <c r="E6" s="7">
        <v>1</v>
      </c>
      <c r="F6" s="7">
        <v>1</v>
      </c>
      <c r="G6" s="7">
        <f t="shared" ref="G6:G43" si="5">SUM(C6:F6)</f>
        <v>9</v>
      </c>
      <c r="I6" s="56" t="s">
        <v>54</v>
      </c>
      <c r="J6" s="7">
        <f>VLOOKUP(I6,'E Governance Pivot'!$A$5:$E$43,2,)</f>
        <v>0</v>
      </c>
      <c r="K6" s="7">
        <f>VLOOKUP(I6,'E Governance Pivot'!$A$5:$E$43,3,)</f>
        <v>0</v>
      </c>
      <c r="L6" s="7">
        <f>VLOOKUP(I6,'E Governance Pivot'!$A$5:$E$43,4,)</f>
        <v>1</v>
      </c>
      <c r="M6" s="7">
        <f>VLOOKUP(I6,'E Governance Pivot'!$A$5:$E$43,5,)</f>
        <v>8</v>
      </c>
      <c r="N6" s="6">
        <f t="shared" ref="N6:N43" si="6">SUM(J6:M6)</f>
        <v>9</v>
      </c>
      <c r="P6" s="7">
        <f t="shared" si="0"/>
        <v>0</v>
      </c>
      <c r="Q6" s="7">
        <f t="shared" si="1"/>
        <v>7</v>
      </c>
      <c r="R6" s="7">
        <f t="shared" si="2"/>
        <v>0</v>
      </c>
      <c r="S6" s="7">
        <f t="shared" si="3"/>
        <v>-7</v>
      </c>
      <c r="T6" s="7">
        <f t="shared" si="4"/>
        <v>0</v>
      </c>
    </row>
    <row r="7" spans="2:20" x14ac:dyDescent="0.25">
      <c r="B7" s="2" t="s">
        <v>10</v>
      </c>
      <c r="C7" s="7">
        <v>5</v>
      </c>
      <c r="D7" s="7">
        <v>13</v>
      </c>
      <c r="E7" s="7">
        <v>2</v>
      </c>
      <c r="F7" s="7">
        <v>9</v>
      </c>
      <c r="G7" s="7">
        <f t="shared" si="5"/>
        <v>29</v>
      </c>
      <c r="I7" s="56" t="s">
        <v>47</v>
      </c>
      <c r="J7" s="7">
        <f>VLOOKUP(I7,'E Governance Pivot'!$A$5:$E$43,2,)</f>
        <v>3</v>
      </c>
      <c r="K7" s="7">
        <f>VLOOKUP(I7,'E Governance Pivot'!$A$5:$E$43,3,)</f>
        <v>1</v>
      </c>
      <c r="L7" s="7">
        <f>VLOOKUP(I7,'E Governance Pivot'!$A$5:$E$43,4,)</f>
        <v>4</v>
      </c>
      <c r="M7" s="7">
        <f>VLOOKUP(I7,'E Governance Pivot'!$A$5:$E$43,5,)</f>
        <v>21</v>
      </c>
      <c r="N7" s="6">
        <f t="shared" si="6"/>
        <v>29</v>
      </c>
      <c r="P7" s="7">
        <f t="shared" si="0"/>
        <v>2</v>
      </c>
      <c r="Q7" s="7">
        <f t="shared" si="1"/>
        <v>12</v>
      </c>
      <c r="R7" s="7">
        <f t="shared" si="2"/>
        <v>-2</v>
      </c>
      <c r="S7" s="7">
        <f t="shared" si="3"/>
        <v>-12</v>
      </c>
      <c r="T7" s="7">
        <f t="shared" si="4"/>
        <v>0</v>
      </c>
    </row>
    <row r="8" spans="2:20" x14ac:dyDescent="0.25">
      <c r="B8" s="2" t="s">
        <v>11</v>
      </c>
      <c r="C8" s="7">
        <v>2</v>
      </c>
      <c r="D8" s="7">
        <v>14</v>
      </c>
      <c r="E8" s="7">
        <v>0</v>
      </c>
      <c r="F8" s="7">
        <v>0</v>
      </c>
      <c r="G8" s="7">
        <f t="shared" si="5"/>
        <v>16</v>
      </c>
      <c r="I8" s="56" t="s">
        <v>11</v>
      </c>
      <c r="J8" s="7">
        <f>VLOOKUP(I8,'E Governance Pivot'!$A$5:$E$43,2,)</f>
        <v>0</v>
      </c>
      <c r="K8" s="7">
        <f>VLOOKUP(I8,'E Governance Pivot'!$A$5:$E$43,3,)</f>
        <v>9</v>
      </c>
      <c r="L8" s="7">
        <f>VLOOKUP(I8,'E Governance Pivot'!$A$5:$E$43,4,)</f>
        <v>2</v>
      </c>
      <c r="M8" s="7">
        <f>VLOOKUP(I8,'E Governance Pivot'!$A$5:$E$43,5,)</f>
        <v>5</v>
      </c>
      <c r="N8" s="6">
        <f t="shared" si="6"/>
        <v>16</v>
      </c>
      <c r="P8" s="7">
        <f t="shared" si="0"/>
        <v>2</v>
      </c>
      <c r="Q8" s="7">
        <f t="shared" si="1"/>
        <v>5</v>
      </c>
      <c r="R8" s="7">
        <f t="shared" si="2"/>
        <v>-2</v>
      </c>
      <c r="S8" s="7">
        <f t="shared" si="3"/>
        <v>-5</v>
      </c>
      <c r="T8" s="7">
        <f t="shared" si="4"/>
        <v>0</v>
      </c>
    </row>
    <row r="9" spans="2:20" x14ac:dyDescent="0.25">
      <c r="B9" s="2" t="s">
        <v>12</v>
      </c>
      <c r="C9" s="7">
        <v>3</v>
      </c>
      <c r="D9" s="7">
        <v>12</v>
      </c>
      <c r="E9" s="7">
        <v>1</v>
      </c>
      <c r="F9" s="7">
        <v>2</v>
      </c>
      <c r="G9" s="7">
        <f t="shared" si="5"/>
        <v>18</v>
      </c>
      <c r="I9" s="56" t="s">
        <v>62</v>
      </c>
      <c r="J9" s="7">
        <f>VLOOKUP(I9,'E Governance Pivot'!$A$5:$E$43,2,)</f>
        <v>1</v>
      </c>
      <c r="K9" s="7">
        <f>VLOOKUP(I9,'E Governance Pivot'!$A$5:$E$43,3,)</f>
        <v>7</v>
      </c>
      <c r="L9" s="7">
        <f>VLOOKUP(I9,'E Governance Pivot'!$A$5:$E$43,4,)</f>
        <v>3</v>
      </c>
      <c r="M9" s="7">
        <f>VLOOKUP(I9,'E Governance Pivot'!$A$5:$E$43,5,)</f>
        <v>7</v>
      </c>
      <c r="N9" s="6">
        <f t="shared" si="6"/>
        <v>18</v>
      </c>
      <c r="P9" s="7">
        <f t="shared" si="0"/>
        <v>2</v>
      </c>
      <c r="Q9" s="7">
        <f t="shared" si="1"/>
        <v>5</v>
      </c>
      <c r="R9" s="7">
        <f t="shared" si="2"/>
        <v>-2</v>
      </c>
      <c r="S9" s="7">
        <f t="shared" si="3"/>
        <v>-5</v>
      </c>
      <c r="T9" s="7">
        <f t="shared" si="4"/>
        <v>0</v>
      </c>
    </row>
    <row r="10" spans="2:20" x14ac:dyDescent="0.25">
      <c r="B10" s="2" t="s">
        <v>13</v>
      </c>
      <c r="C10" s="7">
        <v>5</v>
      </c>
      <c r="D10" s="7">
        <v>11</v>
      </c>
      <c r="E10" s="7">
        <v>1</v>
      </c>
      <c r="F10" s="7">
        <v>6</v>
      </c>
      <c r="G10" s="7">
        <f t="shared" si="5"/>
        <v>23</v>
      </c>
      <c r="I10" s="56" t="s">
        <v>13</v>
      </c>
      <c r="J10" s="7">
        <f>VLOOKUP(I10,'E Governance Pivot'!$A$5:$E$43,2,)</f>
        <v>0</v>
      </c>
      <c r="K10" s="7">
        <f>VLOOKUP(I10,'E Governance Pivot'!$A$5:$E$43,3,)</f>
        <v>3</v>
      </c>
      <c r="L10" s="7">
        <f>VLOOKUP(I10,'E Governance Pivot'!$A$5:$E$43,4,)</f>
        <v>6</v>
      </c>
      <c r="M10" s="7">
        <f>VLOOKUP(I10,'E Governance Pivot'!$A$5:$E$43,5,)</f>
        <v>14</v>
      </c>
      <c r="N10" s="6">
        <f t="shared" si="6"/>
        <v>23</v>
      </c>
      <c r="P10" s="7">
        <f t="shared" si="0"/>
        <v>5</v>
      </c>
      <c r="Q10" s="7">
        <f t="shared" si="1"/>
        <v>8</v>
      </c>
      <c r="R10" s="7">
        <f t="shared" si="2"/>
        <v>-5</v>
      </c>
      <c r="S10" s="7">
        <f t="shared" si="3"/>
        <v>-8</v>
      </c>
      <c r="T10" s="7">
        <f t="shared" si="4"/>
        <v>0</v>
      </c>
    </row>
    <row r="11" spans="2:20" x14ac:dyDescent="0.25">
      <c r="B11" s="2" t="s">
        <v>14</v>
      </c>
      <c r="C11" s="7">
        <v>0</v>
      </c>
      <c r="D11" s="7">
        <v>11</v>
      </c>
      <c r="E11" s="7">
        <v>3</v>
      </c>
      <c r="F11" s="7">
        <v>1</v>
      </c>
      <c r="G11" s="7">
        <f t="shared" si="5"/>
        <v>15</v>
      </c>
      <c r="I11" s="56" t="s">
        <v>58</v>
      </c>
      <c r="J11" s="7">
        <f>VLOOKUP(I11,'E Governance Pivot'!$A$5:$E$43,2,)</f>
        <v>0</v>
      </c>
      <c r="K11" s="7">
        <f>VLOOKUP(I11,'E Governance Pivot'!$A$5:$E$43,3,)</f>
        <v>1</v>
      </c>
      <c r="L11" s="7">
        <f>VLOOKUP(I11,'E Governance Pivot'!$A$5:$E$43,4,)</f>
        <v>3</v>
      </c>
      <c r="M11" s="7">
        <f>VLOOKUP(I11,'E Governance Pivot'!$A$5:$E$43,5,)</f>
        <v>11</v>
      </c>
      <c r="N11" s="6">
        <f t="shared" si="6"/>
        <v>15</v>
      </c>
      <c r="P11" s="7">
        <f t="shared" si="0"/>
        <v>0</v>
      </c>
      <c r="Q11" s="7">
        <f t="shared" si="1"/>
        <v>10</v>
      </c>
      <c r="R11" s="7">
        <f t="shared" si="2"/>
        <v>0</v>
      </c>
      <c r="S11" s="7">
        <f t="shared" si="3"/>
        <v>-10</v>
      </c>
      <c r="T11" s="7">
        <f t="shared" si="4"/>
        <v>0</v>
      </c>
    </row>
    <row r="12" spans="2:20" x14ac:dyDescent="0.25">
      <c r="B12" s="3" t="s">
        <v>15</v>
      </c>
      <c r="C12" s="7">
        <v>3</v>
      </c>
      <c r="D12" s="7">
        <v>6</v>
      </c>
      <c r="E12" s="7">
        <v>0</v>
      </c>
      <c r="F12" s="7">
        <v>1</v>
      </c>
      <c r="G12" s="7">
        <f t="shared" si="5"/>
        <v>10</v>
      </c>
      <c r="I12" s="56" t="s">
        <v>15</v>
      </c>
      <c r="J12" s="7">
        <f>VLOOKUP(I12,'E Governance Pivot'!$A$5:$E$43,2,)</f>
        <v>0</v>
      </c>
      <c r="K12" s="7">
        <f>VLOOKUP(I12,'E Governance Pivot'!$A$5:$E$43,3,)</f>
        <v>1</v>
      </c>
      <c r="L12" s="7">
        <f>VLOOKUP(I12,'E Governance Pivot'!$A$5:$E$43,4,)</f>
        <v>3</v>
      </c>
      <c r="M12" s="7">
        <f>VLOOKUP(I12,'E Governance Pivot'!$A$5:$E$43,5,)</f>
        <v>6</v>
      </c>
      <c r="N12" s="6">
        <f t="shared" si="6"/>
        <v>10</v>
      </c>
      <c r="P12" s="7">
        <f t="shared" si="0"/>
        <v>3</v>
      </c>
      <c r="Q12" s="7">
        <f t="shared" si="1"/>
        <v>5</v>
      </c>
      <c r="R12" s="7">
        <f t="shared" si="2"/>
        <v>-3</v>
      </c>
      <c r="S12" s="7">
        <f t="shared" si="3"/>
        <v>-5</v>
      </c>
      <c r="T12" s="7">
        <f t="shared" si="4"/>
        <v>0</v>
      </c>
    </row>
    <row r="13" spans="2:20" x14ac:dyDescent="0.25">
      <c r="B13" s="3" t="s">
        <v>16</v>
      </c>
      <c r="C13" s="7">
        <v>0</v>
      </c>
      <c r="D13" s="7">
        <v>16</v>
      </c>
      <c r="E13" s="7">
        <v>0</v>
      </c>
      <c r="F13" s="7">
        <v>0</v>
      </c>
      <c r="G13" s="7">
        <f t="shared" si="5"/>
        <v>16</v>
      </c>
      <c r="I13" s="56" t="s">
        <v>16</v>
      </c>
      <c r="J13" s="7">
        <f>VLOOKUP(I13,'E Governance Pivot'!$A$5:$E$43,2,)</f>
        <v>0</v>
      </c>
      <c r="K13" s="7">
        <f>VLOOKUP(I13,'E Governance Pivot'!$A$5:$E$43,3,)</f>
        <v>12</v>
      </c>
      <c r="L13" s="7">
        <f>VLOOKUP(I13,'E Governance Pivot'!$A$5:$E$43,4,)</f>
        <v>0</v>
      </c>
      <c r="M13" s="7">
        <f>VLOOKUP(I13,'E Governance Pivot'!$A$5:$E$43,5,)</f>
        <v>4</v>
      </c>
      <c r="N13" s="6">
        <f t="shared" si="6"/>
        <v>16</v>
      </c>
      <c r="P13" s="7">
        <f t="shared" si="0"/>
        <v>0</v>
      </c>
      <c r="Q13" s="7">
        <f t="shared" si="1"/>
        <v>4</v>
      </c>
      <c r="R13" s="7">
        <f t="shared" si="2"/>
        <v>0</v>
      </c>
      <c r="S13" s="7">
        <f t="shared" si="3"/>
        <v>-4</v>
      </c>
      <c r="T13" s="7">
        <f t="shared" si="4"/>
        <v>0</v>
      </c>
    </row>
    <row r="14" spans="2:20" x14ac:dyDescent="0.25">
      <c r="B14" s="2" t="s">
        <v>17</v>
      </c>
      <c r="C14" s="7">
        <v>0</v>
      </c>
      <c r="D14" s="7">
        <v>20</v>
      </c>
      <c r="E14" s="7">
        <v>0</v>
      </c>
      <c r="F14" s="7">
        <v>0</v>
      </c>
      <c r="G14" s="7">
        <f t="shared" si="5"/>
        <v>20</v>
      </c>
      <c r="I14" s="56" t="s">
        <v>61</v>
      </c>
      <c r="J14" s="7">
        <f>VLOOKUP(I14,'E Governance Pivot'!$A$5:$E$43,2,)</f>
        <v>0</v>
      </c>
      <c r="K14" s="7">
        <f>VLOOKUP(I14,'E Governance Pivot'!$A$5:$E$43,3,)</f>
        <v>15</v>
      </c>
      <c r="L14" s="7">
        <f>VLOOKUP(I14,'E Governance Pivot'!$A$5:$E$43,4,)</f>
        <v>0</v>
      </c>
      <c r="M14" s="7">
        <f>VLOOKUP(I14,'E Governance Pivot'!$A$5:$E$43,5,)</f>
        <v>5</v>
      </c>
      <c r="N14" s="6">
        <f t="shared" si="6"/>
        <v>20</v>
      </c>
      <c r="P14" s="7">
        <f t="shared" si="0"/>
        <v>0</v>
      </c>
      <c r="Q14" s="7">
        <f t="shared" si="1"/>
        <v>5</v>
      </c>
      <c r="R14" s="7">
        <f t="shared" si="2"/>
        <v>0</v>
      </c>
      <c r="S14" s="7">
        <f t="shared" si="3"/>
        <v>-5</v>
      </c>
      <c r="T14" s="7">
        <f t="shared" si="4"/>
        <v>0</v>
      </c>
    </row>
    <row r="15" spans="2:20" x14ac:dyDescent="0.25">
      <c r="B15" s="2" t="s">
        <v>18</v>
      </c>
      <c r="C15" s="7">
        <v>2</v>
      </c>
      <c r="D15" s="7">
        <v>11</v>
      </c>
      <c r="E15" s="7">
        <v>2</v>
      </c>
      <c r="F15" s="7">
        <v>1</v>
      </c>
      <c r="G15" s="7">
        <f t="shared" si="5"/>
        <v>16</v>
      </c>
      <c r="I15" s="56" t="s">
        <v>18</v>
      </c>
      <c r="J15" s="7">
        <f>VLOOKUP(I15,'E Governance Pivot'!$A$5:$E$43,2,)</f>
        <v>0</v>
      </c>
      <c r="K15" s="7">
        <f>VLOOKUP(I15,'E Governance Pivot'!$A$5:$E$43,3,)</f>
        <v>5</v>
      </c>
      <c r="L15" s="7">
        <f>VLOOKUP(I15,'E Governance Pivot'!$A$5:$E$43,4,)</f>
        <v>4</v>
      </c>
      <c r="M15" s="7">
        <f>VLOOKUP(I15,'E Governance Pivot'!$A$5:$E$43,5,)</f>
        <v>7</v>
      </c>
      <c r="N15" s="6">
        <f t="shared" si="6"/>
        <v>16</v>
      </c>
      <c r="P15" s="7">
        <f t="shared" si="0"/>
        <v>2</v>
      </c>
      <c r="Q15" s="7">
        <f t="shared" si="1"/>
        <v>6</v>
      </c>
      <c r="R15" s="7">
        <f t="shared" si="2"/>
        <v>-2</v>
      </c>
      <c r="S15" s="7">
        <f t="shared" si="3"/>
        <v>-6</v>
      </c>
      <c r="T15" s="7">
        <f t="shared" si="4"/>
        <v>0</v>
      </c>
    </row>
    <row r="16" spans="2:20" x14ac:dyDescent="0.25">
      <c r="B16" s="2" t="s">
        <v>19</v>
      </c>
      <c r="C16" s="7">
        <v>5</v>
      </c>
      <c r="D16" s="7">
        <v>9</v>
      </c>
      <c r="E16" s="7">
        <v>0</v>
      </c>
      <c r="F16" s="7">
        <v>3</v>
      </c>
      <c r="G16" s="7">
        <f t="shared" si="5"/>
        <v>17</v>
      </c>
      <c r="I16" s="56" t="s">
        <v>19</v>
      </c>
      <c r="J16" s="7">
        <f>VLOOKUP(I16,'E Governance Pivot'!$A$5:$E$43,2,)</f>
        <v>1</v>
      </c>
      <c r="K16" s="7">
        <f>VLOOKUP(I16,'E Governance Pivot'!$A$5:$E$43,3,)</f>
        <v>2</v>
      </c>
      <c r="L16" s="7">
        <f>VLOOKUP(I16,'E Governance Pivot'!$A$5:$E$43,4,)</f>
        <v>4</v>
      </c>
      <c r="M16" s="7">
        <f>VLOOKUP(I16,'E Governance Pivot'!$A$5:$E$43,5,)</f>
        <v>10</v>
      </c>
      <c r="N16" s="6">
        <f t="shared" si="6"/>
        <v>17</v>
      </c>
      <c r="P16" s="7">
        <f t="shared" si="0"/>
        <v>4</v>
      </c>
      <c r="Q16" s="7">
        <f t="shared" si="1"/>
        <v>7</v>
      </c>
      <c r="R16" s="7">
        <f t="shared" si="2"/>
        <v>-4</v>
      </c>
      <c r="S16" s="7">
        <f t="shared" si="3"/>
        <v>-7</v>
      </c>
      <c r="T16" s="7">
        <f t="shared" si="4"/>
        <v>0</v>
      </c>
    </row>
    <row r="17" spans="2:20" x14ac:dyDescent="0.25">
      <c r="B17" s="2" t="s">
        <v>20</v>
      </c>
      <c r="C17" s="7">
        <v>2</v>
      </c>
      <c r="D17" s="7">
        <v>6</v>
      </c>
      <c r="E17" s="7">
        <v>0</v>
      </c>
      <c r="F17" s="7">
        <v>2</v>
      </c>
      <c r="G17" s="7">
        <f t="shared" si="5"/>
        <v>10</v>
      </c>
      <c r="I17" s="56" t="s">
        <v>66</v>
      </c>
      <c r="J17" s="7">
        <f>VLOOKUP(I17,'E Governance Pivot'!$A$5:$E$43,2,)</f>
        <v>0</v>
      </c>
      <c r="K17" s="7">
        <f>VLOOKUP(I17,'E Governance Pivot'!$A$5:$E$43,3,)</f>
        <v>2</v>
      </c>
      <c r="L17" s="7">
        <f>VLOOKUP(I17,'E Governance Pivot'!$A$5:$E$43,4,)</f>
        <v>2</v>
      </c>
      <c r="M17" s="7">
        <f>VLOOKUP(I17,'E Governance Pivot'!$A$5:$E$43,5,)</f>
        <v>6</v>
      </c>
      <c r="N17" s="6">
        <f t="shared" si="6"/>
        <v>10</v>
      </c>
      <c r="P17" s="7">
        <f t="shared" si="0"/>
        <v>2</v>
      </c>
      <c r="Q17" s="7">
        <f t="shared" si="1"/>
        <v>4</v>
      </c>
      <c r="R17" s="7">
        <f t="shared" si="2"/>
        <v>-2</v>
      </c>
      <c r="S17" s="7">
        <f t="shared" si="3"/>
        <v>-4</v>
      </c>
      <c r="T17" s="7">
        <f t="shared" si="4"/>
        <v>0</v>
      </c>
    </row>
    <row r="18" spans="2:20" x14ac:dyDescent="0.25">
      <c r="B18" s="2" t="s">
        <v>21</v>
      </c>
      <c r="C18" s="7">
        <v>2</v>
      </c>
      <c r="D18" s="7">
        <v>8</v>
      </c>
      <c r="E18" s="7">
        <v>1</v>
      </c>
      <c r="F18" s="7">
        <v>1</v>
      </c>
      <c r="G18" s="7">
        <f t="shared" si="5"/>
        <v>12</v>
      </c>
      <c r="I18" s="56" t="s">
        <v>56</v>
      </c>
      <c r="J18" s="7">
        <f>VLOOKUP(I18,'E Governance Pivot'!$A$5:$E$43,2,)</f>
        <v>1</v>
      </c>
      <c r="K18" s="7">
        <f>VLOOKUP(I18,'E Governance Pivot'!$A$5:$E$43,3,)</f>
        <v>2</v>
      </c>
      <c r="L18" s="7">
        <f>VLOOKUP(I18,'E Governance Pivot'!$A$5:$E$43,4,)</f>
        <v>2</v>
      </c>
      <c r="M18" s="7">
        <f>VLOOKUP(I18,'E Governance Pivot'!$A$5:$E$43,5,)</f>
        <v>7</v>
      </c>
      <c r="N18" s="6">
        <f t="shared" si="6"/>
        <v>12</v>
      </c>
      <c r="P18" s="7">
        <f t="shared" si="0"/>
        <v>1</v>
      </c>
      <c r="Q18" s="7">
        <f t="shared" si="1"/>
        <v>6</v>
      </c>
      <c r="R18" s="7">
        <f t="shared" si="2"/>
        <v>-1</v>
      </c>
      <c r="S18" s="7">
        <f t="shared" si="3"/>
        <v>-6</v>
      </c>
      <c r="T18" s="7">
        <f t="shared" si="4"/>
        <v>0</v>
      </c>
    </row>
    <row r="19" spans="2:20" x14ac:dyDescent="0.25">
      <c r="B19" s="2" t="s">
        <v>22</v>
      </c>
      <c r="C19" s="7">
        <v>3</v>
      </c>
      <c r="D19" s="7">
        <v>5</v>
      </c>
      <c r="E19" s="7">
        <v>1</v>
      </c>
      <c r="F19" s="7">
        <v>2</v>
      </c>
      <c r="G19" s="7">
        <f t="shared" si="5"/>
        <v>11</v>
      </c>
      <c r="I19" s="56" t="s">
        <v>57</v>
      </c>
      <c r="J19" s="7">
        <f>VLOOKUP(I19,'E Governance Pivot'!$A$5:$E$43,2,)</f>
        <v>3</v>
      </c>
      <c r="K19" s="7">
        <f>VLOOKUP(I19,'E Governance Pivot'!$A$5:$E$43,3,)</f>
        <v>4</v>
      </c>
      <c r="L19" s="7">
        <f>VLOOKUP(I19,'E Governance Pivot'!$A$5:$E$43,4,)</f>
        <v>1</v>
      </c>
      <c r="M19" s="7">
        <f>VLOOKUP(I19,'E Governance Pivot'!$A$5:$E$43,5,)</f>
        <v>3</v>
      </c>
      <c r="N19" s="6">
        <f t="shared" si="6"/>
        <v>11</v>
      </c>
      <c r="P19" s="7">
        <f t="shared" si="0"/>
        <v>0</v>
      </c>
      <c r="Q19" s="7">
        <f t="shared" si="1"/>
        <v>1</v>
      </c>
      <c r="R19" s="7">
        <f t="shared" si="2"/>
        <v>0</v>
      </c>
      <c r="S19" s="7">
        <f t="shared" si="3"/>
        <v>-1</v>
      </c>
      <c r="T19" s="7">
        <f t="shared" si="4"/>
        <v>0</v>
      </c>
    </row>
    <row r="20" spans="2:20" x14ac:dyDescent="0.25">
      <c r="B20" s="2" t="s">
        <v>23</v>
      </c>
      <c r="C20" s="7">
        <v>1</v>
      </c>
      <c r="D20" s="7">
        <v>7</v>
      </c>
      <c r="E20" s="7">
        <v>0</v>
      </c>
      <c r="F20" s="7">
        <v>1</v>
      </c>
      <c r="G20" s="7">
        <f t="shared" si="5"/>
        <v>9</v>
      </c>
      <c r="I20" s="56" t="s">
        <v>65</v>
      </c>
      <c r="J20" s="7">
        <f>VLOOKUP(I20,'E Governance Pivot'!$A$5:$E$43,2,)</f>
        <v>1</v>
      </c>
      <c r="K20" s="7">
        <f>VLOOKUP(I20,'E Governance Pivot'!$A$5:$E$43,3,)</f>
        <v>6</v>
      </c>
      <c r="L20" s="7">
        <f>VLOOKUP(I20,'E Governance Pivot'!$A$5:$E$43,4,)</f>
        <v>0</v>
      </c>
      <c r="M20" s="7">
        <f>VLOOKUP(I20,'E Governance Pivot'!$A$5:$E$43,5,)</f>
        <v>2</v>
      </c>
      <c r="N20" s="6">
        <f t="shared" si="6"/>
        <v>9</v>
      </c>
      <c r="P20" s="7">
        <f t="shared" si="0"/>
        <v>0</v>
      </c>
      <c r="Q20" s="7">
        <f t="shared" si="1"/>
        <v>1</v>
      </c>
      <c r="R20" s="7">
        <f t="shared" si="2"/>
        <v>0</v>
      </c>
      <c r="S20" s="7">
        <f t="shared" si="3"/>
        <v>-1</v>
      </c>
      <c r="T20" s="7">
        <f t="shared" si="4"/>
        <v>0</v>
      </c>
    </row>
    <row r="21" spans="2:20" x14ac:dyDescent="0.25">
      <c r="B21" s="4" t="s">
        <v>24</v>
      </c>
      <c r="C21" s="7">
        <v>0</v>
      </c>
      <c r="D21" s="7">
        <v>10</v>
      </c>
      <c r="E21" s="7">
        <v>0</v>
      </c>
      <c r="F21" s="7">
        <v>1</v>
      </c>
      <c r="G21" s="7">
        <f t="shared" si="5"/>
        <v>11</v>
      </c>
      <c r="I21" s="56" t="s">
        <v>52</v>
      </c>
      <c r="J21" s="7">
        <f>VLOOKUP(I21,'E Governance Pivot'!$A$5:$E$43,2,)</f>
        <v>0</v>
      </c>
      <c r="K21" s="7">
        <f>VLOOKUP(I21,'E Governance Pivot'!$A$5:$E$43,3,)</f>
        <v>5</v>
      </c>
      <c r="L21" s="7">
        <f>VLOOKUP(I21,'E Governance Pivot'!$A$5:$E$43,4,)</f>
        <v>0</v>
      </c>
      <c r="M21" s="7">
        <f>VLOOKUP(I21,'E Governance Pivot'!$A$5:$E$43,5,)</f>
        <v>6</v>
      </c>
      <c r="N21" s="6">
        <f t="shared" si="6"/>
        <v>11</v>
      </c>
      <c r="P21" s="7">
        <f t="shared" si="0"/>
        <v>0</v>
      </c>
      <c r="Q21" s="7">
        <f t="shared" si="1"/>
        <v>5</v>
      </c>
      <c r="R21" s="7">
        <f t="shared" si="2"/>
        <v>0</v>
      </c>
      <c r="S21" s="7">
        <f t="shared" si="3"/>
        <v>-5</v>
      </c>
      <c r="T21" s="7">
        <f t="shared" si="4"/>
        <v>0</v>
      </c>
    </row>
    <row r="22" spans="2:20" x14ac:dyDescent="0.25">
      <c r="B22" s="2" t="s">
        <v>25</v>
      </c>
      <c r="C22" s="7">
        <v>0</v>
      </c>
      <c r="D22" s="7">
        <v>14</v>
      </c>
      <c r="E22" s="7">
        <v>0</v>
      </c>
      <c r="F22" s="7">
        <v>0</v>
      </c>
      <c r="G22" s="7">
        <f t="shared" si="5"/>
        <v>14</v>
      </c>
      <c r="I22" s="56" t="s">
        <v>48</v>
      </c>
      <c r="J22" s="7">
        <f>VLOOKUP(I22,'E Governance Pivot'!$A$5:$E$43,2,)</f>
        <v>0</v>
      </c>
      <c r="K22" s="7">
        <f>VLOOKUP(I22,'E Governance Pivot'!$A$5:$E$43,3,)</f>
        <v>3</v>
      </c>
      <c r="L22" s="7">
        <f>VLOOKUP(I22,'E Governance Pivot'!$A$5:$E$43,4,)</f>
        <v>0</v>
      </c>
      <c r="M22" s="7">
        <f>VLOOKUP(I22,'E Governance Pivot'!$A$5:$E$43,5,)</f>
        <v>11</v>
      </c>
      <c r="N22" s="6">
        <f t="shared" si="6"/>
        <v>14</v>
      </c>
      <c r="P22" s="7">
        <f t="shared" si="0"/>
        <v>0</v>
      </c>
      <c r="Q22" s="7">
        <f t="shared" si="1"/>
        <v>11</v>
      </c>
      <c r="R22" s="7">
        <f t="shared" si="2"/>
        <v>0</v>
      </c>
      <c r="S22" s="7">
        <f t="shared" si="3"/>
        <v>-11</v>
      </c>
      <c r="T22" s="7">
        <f t="shared" si="4"/>
        <v>0</v>
      </c>
    </row>
    <row r="23" spans="2:20" x14ac:dyDescent="0.25">
      <c r="B23" s="3" t="s">
        <v>26</v>
      </c>
      <c r="C23" s="7">
        <v>2</v>
      </c>
      <c r="D23" s="7">
        <v>8</v>
      </c>
      <c r="E23" s="7">
        <v>0</v>
      </c>
      <c r="F23" s="7">
        <v>1</v>
      </c>
      <c r="G23" s="7">
        <f t="shared" si="5"/>
        <v>11</v>
      </c>
      <c r="I23" s="56" t="s">
        <v>67</v>
      </c>
      <c r="J23" s="7">
        <f>VLOOKUP(I23,'E Governance Pivot'!$A$5:$E$43,2,)</f>
        <v>2</v>
      </c>
      <c r="K23" s="7">
        <f>VLOOKUP(I23,'E Governance Pivot'!$A$5:$E$43,3,)</f>
        <v>7</v>
      </c>
      <c r="L23" s="7">
        <f>VLOOKUP(I23,'E Governance Pivot'!$A$5:$E$43,4,)</f>
        <v>0</v>
      </c>
      <c r="M23" s="7">
        <f>VLOOKUP(I23,'E Governance Pivot'!$A$5:$E$43,5,)</f>
        <v>2</v>
      </c>
      <c r="N23" s="6">
        <f t="shared" si="6"/>
        <v>11</v>
      </c>
      <c r="P23" s="7">
        <f t="shared" si="0"/>
        <v>0</v>
      </c>
      <c r="Q23" s="7">
        <f t="shared" si="1"/>
        <v>1</v>
      </c>
      <c r="R23" s="7">
        <f t="shared" si="2"/>
        <v>0</v>
      </c>
      <c r="S23" s="7">
        <f t="shared" si="3"/>
        <v>-1</v>
      </c>
      <c r="T23" s="7">
        <f t="shared" si="4"/>
        <v>0</v>
      </c>
    </row>
    <row r="24" spans="2:20" x14ac:dyDescent="0.25">
      <c r="B24" s="2" t="s">
        <v>27</v>
      </c>
      <c r="C24" s="7">
        <v>0</v>
      </c>
      <c r="D24" s="7">
        <v>11</v>
      </c>
      <c r="E24" s="7">
        <v>0</v>
      </c>
      <c r="F24" s="7">
        <v>1</v>
      </c>
      <c r="G24" s="7">
        <f t="shared" si="5"/>
        <v>12</v>
      </c>
      <c r="I24" s="56" t="s">
        <v>50</v>
      </c>
      <c r="J24" s="7">
        <f>VLOOKUP(I24,'E Governance Pivot'!$A$5:$E$43,2,)</f>
        <v>0</v>
      </c>
      <c r="K24" s="7">
        <f>VLOOKUP(I24,'E Governance Pivot'!$A$5:$E$43,3,)</f>
        <v>3</v>
      </c>
      <c r="L24" s="7">
        <f>VLOOKUP(I24,'E Governance Pivot'!$A$5:$E$43,4,)</f>
        <v>0</v>
      </c>
      <c r="M24" s="7">
        <f>VLOOKUP(I24,'E Governance Pivot'!$A$5:$E$43,5,)</f>
        <v>9</v>
      </c>
      <c r="N24" s="6">
        <f t="shared" si="6"/>
        <v>12</v>
      </c>
      <c r="P24" s="7">
        <f t="shared" si="0"/>
        <v>0</v>
      </c>
      <c r="Q24" s="7">
        <f t="shared" si="1"/>
        <v>8</v>
      </c>
      <c r="R24" s="7">
        <f t="shared" si="2"/>
        <v>0</v>
      </c>
      <c r="S24" s="7">
        <f t="shared" si="3"/>
        <v>-8</v>
      </c>
      <c r="T24" s="7">
        <f t="shared" si="4"/>
        <v>0</v>
      </c>
    </row>
    <row r="25" spans="2:20" x14ac:dyDescent="0.25">
      <c r="B25" s="2" t="s">
        <v>28</v>
      </c>
      <c r="C25" s="7">
        <v>3</v>
      </c>
      <c r="D25" s="7">
        <v>6</v>
      </c>
      <c r="E25" s="7">
        <v>1</v>
      </c>
      <c r="F25" s="7">
        <v>3</v>
      </c>
      <c r="G25" s="7">
        <f t="shared" si="5"/>
        <v>13</v>
      </c>
      <c r="I25" s="56" t="s">
        <v>28</v>
      </c>
      <c r="J25" s="7">
        <f>VLOOKUP(I25,'E Governance Pivot'!$A$5:$E$43,2,)</f>
        <v>2</v>
      </c>
      <c r="K25" s="7">
        <f>VLOOKUP(I25,'E Governance Pivot'!$A$5:$E$43,3,)</f>
        <v>2</v>
      </c>
      <c r="L25" s="7">
        <f>VLOOKUP(I25,'E Governance Pivot'!$A$5:$E$43,4,)</f>
        <v>2</v>
      </c>
      <c r="M25" s="7">
        <f>VLOOKUP(I25,'E Governance Pivot'!$A$5:$E$43,5,)</f>
        <v>7</v>
      </c>
      <c r="N25" s="6">
        <f t="shared" si="6"/>
        <v>13</v>
      </c>
      <c r="P25" s="7">
        <f t="shared" si="0"/>
        <v>1</v>
      </c>
      <c r="Q25" s="7">
        <f t="shared" si="1"/>
        <v>4</v>
      </c>
      <c r="R25" s="7">
        <f t="shared" si="2"/>
        <v>-1</v>
      </c>
      <c r="S25" s="7">
        <f t="shared" si="3"/>
        <v>-4</v>
      </c>
      <c r="T25" s="7">
        <f t="shared" si="4"/>
        <v>0</v>
      </c>
    </row>
    <row r="26" spans="2:20" x14ac:dyDescent="0.25">
      <c r="B26" s="2" t="s">
        <v>29</v>
      </c>
      <c r="C26" s="7">
        <v>2</v>
      </c>
      <c r="D26" s="7">
        <v>7</v>
      </c>
      <c r="E26" s="7">
        <v>0</v>
      </c>
      <c r="F26" s="7">
        <v>0</v>
      </c>
      <c r="G26" s="7">
        <f t="shared" si="5"/>
        <v>9</v>
      </c>
      <c r="I26" s="56" t="s">
        <v>29</v>
      </c>
      <c r="J26" s="7">
        <f>VLOOKUP(I26,'E Governance Pivot'!$A$5:$E$43,2,)</f>
        <v>1</v>
      </c>
      <c r="K26" s="7">
        <f>VLOOKUP(I26,'E Governance Pivot'!$A$5:$E$43,3,)</f>
        <v>1</v>
      </c>
      <c r="L26" s="7">
        <f>VLOOKUP(I26,'E Governance Pivot'!$A$5:$E$43,4,)</f>
        <v>1</v>
      </c>
      <c r="M26" s="7">
        <f>VLOOKUP(I26,'E Governance Pivot'!$A$5:$E$43,5,)</f>
        <v>6</v>
      </c>
      <c r="N26" s="6">
        <f t="shared" si="6"/>
        <v>9</v>
      </c>
      <c r="P26" s="7">
        <f t="shared" si="0"/>
        <v>1</v>
      </c>
      <c r="Q26" s="7">
        <f t="shared" si="1"/>
        <v>6</v>
      </c>
      <c r="R26" s="7">
        <f t="shared" si="2"/>
        <v>-1</v>
      </c>
      <c r="S26" s="7">
        <f t="shared" si="3"/>
        <v>-6</v>
      </c>
      <c r="T26" s="7">
        <f t="shared" si="4"/>
        <v>0</v>
      </c>
    </row>
    <row r="27" spans="2:20" x14ac:dyDescent="0.25">
      <c r="B27" s="2" t="s">
        <v>30</v>
      </c>
      <c r="C27" s="7">
        <v>2</v>
      </c>
      <c r="D27" s="7">
        <v>11</v>
      </c>
      <c r="E27" s="7">
        <v>0</v>
      </c>
      <c r="F27" s="7">
        <v>0</v>
      </c>
      <c r="G27" s="7">
        <f t="shared" si="5"/>
        <v>13</v>
      </c>
      <c r="I27" s="56" t="s">
        <v>30</v>
      </c>
      <c r="J27" s="7">
        <f>VLOOKUP(I27,'E Governance Pivot'!$A$5:$E$43,2,)</f>
        <v>2</v>
      </c>
      <c r="K27" s="7">
        <f>VLOOKUP(I27,'E Governance Pivot'!$A$5:$E$43,3,)</f>
        <v>1</v>
      </c>
      <c r="L27" s="7">
        <f>VLOOKUP(I27,'E Governance Pivot'!$A$5:$E$43,4,)</f>
        <v>0</v>
      </c>
      <c r="M27" s="7">
        <f>VLOOKUP(I27,'E Governance Pivot'!$A$5:$E$43,5,)</f>
        <v>10</v>
      </c>
      <c r="N27" s="6">
        <f t="shared" si="6"/>
        <v>13</v>
      </c>
      <c r="P27" s="7">
        <f t="shared" si="0"/>
        <v>0</v>
      </c>
      <c r="Q27" s="7">
        <f t="shared" si="1"/>
        <v>10</v>
      </c>
      <c r="R27" s="7">
        <f t="shared" si="2"/>
        <v>0</v>
      </c>
      <c r="S27" s="7">
        <f t="shared" si="3"/>
        <v>-10</v>
      </c>
      <c r="T27" s="7">
        <f t="shared" si="4"/>
        <v>0</v>
      </c>
    </row>
    <row r="28" spans="2:20" x14ac:dyDescent="0.25">
      <c r="B28" s="2" t="s">
        <v>31</v>
      </c>
      <c r="C28" s="7">
        <v>6</v>
      </c>
      <c r="D28" s="7">
        <v>5</v>
      </c>
      <c r="E28" s="7">
        <v>0</v>
      </c>
      <c r="F28" s="7">
        <v>0</v>
      </c>
      <c r="G28" s="7">
        <f t="shared" si="5"/>
        <v>11</v>
      </c>
      <c r="I28" s="56" t="s">
        <v>31</v>
      </c>
      <c r="J28" s="7">
        <f>VLOOKUP(I28,'E Governance Pivot'!$A$5:$E$43,2,)</f>
        <v>4</v>
      </c>
      <c r="K28" s="7">
        <f>VLOOKUP(I28,'E Governance Pivot'!$A$5:$E$43,3,)</f>
        <v>5</v>
      </c>
      <c r="L28" s="7">
        <f>VLOOKUP(I28,'E Governance Pivot'!$A$5:$E$43,4,)</f>
        <v>0</v>
      </c>
      <c r="M28" s="7">
        <f>VLOOKUP(I28,'E Governance Pivot'!$A$5:$E$43,5,)</f>
        <v>2</v>
      </c>
      <c r="N28" s="6">
        <f t="shared" si="6"/>
        <v>11</v>
      </c>
      <c r="P28" s="7">
        <f t="shared" si="0"/>
        <v>2</v>
      </c>
      <c r="Q28" s="7">
        <f t="shared" si="1"/>
        <v>0</v>
      </c>
      <c r="R28" s="7">
        <f t="shared" si="2"/>
        <v>0</v>
      </c>
      <c r="S28" s="7">
        <f t="shared" si="3"/>
        <v>-2</v>
      </c>
      <c r="T28" s="7">
        <f t="shared" si="4"/>
        <v>0</v>
      </c>
    </row>
    <row r="29" spans="2:20" x14ac:dyDescent="0.25">
      <c r="B29" s="2" t="s">
        <v>32</v>
      </c>
      <c r="C29" s="7">
        <v>3</v>
      </c>
      <c r="D29" s="7">
        <v>23</v>
      </c>
      <c r="E29" s="7">
        <v>0</v>
      </c>
      <c r="F29" s="7">
        <v>0</v>
      </c>
      <c r="G29" s="7">
        <f t="shared" si="5"/>
        <v>26</v>
      </c>
      <c r="I29" s="56" t="s">
        <v>49</v>
      </c>
      <c r="J29" s="7">
        <f>VLOOKUP(I29,'E Governance Pivot'!$A$5:$E$43,2,)</f>
        <v>2</v>
      </c>
      <c r="K29" s="7">
        <f>VLOOKUP(I29,'E Governance Pivot'!$A$5:$E$43,3,)</f>
        <v>12</v>
      </c>
      <c r="L29" s="7">
        <f>VLOOKUP(I29,'E Governance Pivot'!$A$5:$E$43,4,)</f>
        <v>1</v>
      </c>
      <c r="M29" s="7">
        <f>VLOOKUP(I29,'E Governance Pivot'!$A$5:$E$43,5,)</f>
        <v>11</v>
      </c>
      <c r="N29" s="6">
        <f t="shared" si="6"/>
        <v>26</v>
      </c>
      <c r="P29" s="7">
        <f t="shared" si="0"/>
        <v>1</v>
      </c>
      <c r="Q29" s="7">
        <f t="shared" si="1"/>
        <v>11</v>
      </c>
      <c r="R29" s="7">
        <f t="shared" si="2"/>
        <v>-1</v>
      </c>
      <c r="S29" s="7">
        <f t="shared" si="3"/>
        <v>-11</v>
      </c>
      <c r="T29" s="7">
        <f t="shared" si="4"/>
        <v>0</v>
      </c>
    </row>
    <row r="30" spans="2:20" x14ac:dyDescent="0.25">
      <c r="B30" s="2" t="s">
        <v>33</v>
      </c>
      <c r="C30" s="7">
        <v>9</v>
      </c>
      <c r="D30" s="7">
        <v>10</v>
      </c>
      <c r="E30" s="7">
        <v>0</v>
      </c>
      <c r="F30" s="7">
        <v>0</v>
      </c>
      <c r="G30" s="7">
        <f t="shared" si="5"/>
        <v>19</v>
      </c>
      <c r="I30" s="56" t="s">
        <v>59</v>
      </c>
      <c r="J30" s="7">
        <f>VLOOKUP(I30,'E Governance Pivot'!$A$5:$E$43,2,)</f>
        <v>5</v>
      </c>
      <c r="K30" s="7">
        <f>VLOOKUP(I30,'E Governance Pivot'!$A$5:$E$43,3,)</f>
        <v>4</v>
      </c>
      <c r="L30" s="7">
        <f>VLOOKUP(I30,'E Governance Pivot'!$A$5:$E$43,4,)</f>
        <v>4</v>
      </c>
      <c r="M30" s="7">
        <f>VLOOKUP(I30,'E Governance Pivot'!$A$5:$E$43,5,)</f>
        <v>6</v>
      </c>
      <c r="N30" s="6">
        <f t="shared" si="6"/>
        <v>19</v>
      </c>
      <c r="P30" s="7">
        <f t="shared" si="0"/>
        <v>4</v>
      </c>
      <c r="Q30" s="7">
        <f t="shared" si="1"/>
        <v>6</v>
      </c>
      <c r="R30" s="7">
        <f t="shared" si="2"/>
        <v>-4</v>
      </c>
      <c r="S30" s="7">
        <f t="shared" si="3"/>
        <v>-6</v>
      </c>
      <c r="T30" s="7">
        <f t="shared" si="4"/>
        <v>0</v>
      </c>
    </row>
    <row r="31" spans="2:20" x14ac:dyDescent="0.25">
      <c r="B31" s="3" t="s">
        <v>34</v>
      </c>
      <c r="C31" s="7">
        <v>15</v>
      </c>
      <c r="D31" s="7">
        <v>17</v>
      </c>
      <c r="E31" s="7">
        <v>0</v>
      </c>
      <c r="F31" s="7">
        <v>5</v>
      </c>
      <c r="G31" s="7">
        <f t="shared" si="5"/>
        <v>37</v>
      </c>
      <c r="I31" s="56" t="s">
        <v>63</v>
      </c>
      <c r="J31" s="7">
        <f>VLOOKUP(I31,'E Governance Pivot'!$A$5:$E$43,2,)</f>
        <v>9</v>
      </c>
      <c r="K31" s="7">
        <f>VLOOKUP(I31,'E Governance Pivot'!$A$5:$E$43,3,)</f>
        <v>4</v>
      </c>
      <c r="L31" s="7">
        <f>VLOOKUP(I31,'E Governance Pivot'!$A$5:$E$43,4,)</f>
        <v>6</v>
      </c>
      <c r="M31" s="7">
        <f>VLOOKUP(I31,'E Governance Pivot'!$A$5:$E$43,5,)</f>
        <v>18</v>
      </c>
      <c r="N31" s="6">
        <f t="shared" si="6"/>
        <v>37</v>
      </c>
      <c r="P31" s="7">
        <f t="shared" si="0"/>
        <v>6</v>
      </c>
      <c r="Q31" s="7">
        <f t="shared" si="1"/>
        <v>13</v>
      </c>
      <c r="R31" s="7">
        <f t="shared" si="2"/>
        <v>-6</v>
      </c>
      <c r="S31" s="7">
        <f t="shared" si="3"/>
        <v>-13</v>
      </c>
      <c r="T31" s="7">
        <f t="shared" si="4"/>
        <v>0</v>
      </c>
    </row>
    <row r="32" spans="2:20" x14ac:dyDescent="0.25">
      <c r="B32" s="2" t="s">
        <v>35</v>
      </c>
      <c r="C32" s="7">
        <v>2</v>
      </c>
      <c r="D32" s="7">
        <v>15</v>
      </c>
      <c r="E32" s="7">
        <v>0</v>
      </c>
      <c r="F32" s="7">
        <v>1</v>
      </c>
      <c r="G32" s="7">
        <f t="shared" si="5"/>
        <v>18</v>
      </c>
      <c r="I32" s="56" t="s">
        <v>64</v>
      </c>
      <c r="J32" s="7">
        <f>VLOOKUP(I32,'E Governance Pivot'!$A$5:$E$43,2,)</f>
        <v>0</v>
      </c>
      <c r="K32" s="7">
        <f>VLOOKUP(I32,'E Governance Pivot'!$A$5:$E$43,3,)</f>
        <v>8</v>
      </c>
      <c r="L32" s="7">
        <f>VLOOKUP(I32,'E Governance Pivot'!$A$5:$E$43,4,)</f>
        <v>2</v>
      </c>
      <c r="M32" s="7">
        <f>VLOOKUP(I32,'E Governance Pivot'!$A$5:$E$43,5,)</f>
        <v>8</v>
      </c>
      <c r="N32" s="6">
        <f t="shared" si="6"/>
        <v>18</v>
      </c>
      <c r="P32" s="7">
        <f t="shared" si="0"/>
        <v>2</v>
      </c>
      <c r="Q32" s="7">
        <f t="shared" si="1"/>
        <v>7</v>
      </c>
      <c r="R32" s="7">
        <f t="shared" si="2"/>
        <v>-2</v>
      </c>
      <c r="S32" s="7">
        <f t="shared" si="3"/>
        <v>-7</v>
      </c>
      <c r="T32" s="7">
        <f t="shared" si="4"/>
        <v>0</v>
      </c>
    </row>
    <row r="33" spans="2:20" x14ac:dyDescent="0.25">
      <c r="B33" s="2" t="s">
        <v>36</v>
      </c>
      <c r="C33" s="7">
        <v>1</v>
      </c>
      <c r="D33" s="7">
        <v>10</v>
      </c>
      <c r="E33" s="7">
        <v>0</v>
      </c>
      <c r="F33" s="7">
        <v>0</v>
      </c>
      <c r="G33" s="7">
        <f t="shared" si="5"/>
        <v>11</v>
      </c>
      <c r="I33" s="56" t="s">
        <v>36</v>
      </c>
      <c r="J33" s="7">
        <f>VLOOKUP(I33,'E Governance Pivot'!$A$5:$E$43,2,)</f>
        <v>1</v>
      </c>
      <c r="K33" s="7">
        <f>VLOOKUP(I33,'E Governance Pivot'!$A$5:$E$43,3,)</f>
        <v>6</v>
      </c>
      <c r="L33" s="7">
        <f>VLOOKUP(I33,'E Governance Pivot'!$A$5:$E$43,4,)</f>
        <v>0</v>
      </c>
      <c r="M33" s="7">
        <f>VLOOKUP(I33,'E Governance Pivot'!$A$5:$E$43,5,)</f>
        <v>4</v>
      </c>
      <c r="N33" s="6">
        <f t="shared" si="6"/>
        <v>11</v>
      </c>
      <c r="P33" s="7">
        <f t="shared" si="0"/>
        <v>0</v>
      </c>
      <c r="Q33" s="7">
        <f t="shared" si="1"/>
        <v>4</v>
      </c>
      <c r="R33" s="7">
        <f t="shared" si="2"/>
        <v>0</v>
      </c>
      <c r="S33" s="7">
        <f t="shared" si="3"/>
        <v>-4</v>
      </c>
      <c r="T33" s="7">
        <f t="shared" si="4"/>
        <v>0</v>
      </c>
    </row>
    <row r="34" spans="2:20" x14ac:dyDescent="0.25">
      <c r="B34" s="2" t="s">
        <v>37</v>
      </c>
      <c r="C34" s="7">
        <v>7</v>
      </c>
      <c r="D34" s="7">
        <v>27</v>
      </c>
      <c r="E34" s="7">
        <v>3</v>
      </c>
      <c r="F34" s="7">
        <v>5</v>
      </c>
      <c r="G34" s="7">
        <f t="shared" si="5"/>
        <v>42</v>
      </c>
      <c r="I34" s="56" t="s">
        <v>37</v>
      </c>
      <c r="J34" s="7">
        <f>VLOOKUP(I34,'E Governance Pivot'!$A$5:$E$43,2,)</f>
        <v>2</v>
      </c>
      <c r="K34" s="7">
        <f>VLOOKUP(I34,'E Governance Pivot'!$A$5:$E$43,3,)</f>
        <v>5</v>
      </c>
      <c r="L34" s="7">
        <f>VLOOKUP(I34,'E Governance Pivot'!$A$5:$E$43,4,)</f>
        <v>8</v>
      </c>
      <c r="M34" s="7">
        <f>VLOOKUP(I34,'E Governance Pivot'!$A$5:$E$43,5,)</f>
        <v>27</v>
      </c>
      <c r="N34" s="6">
        <f t="shared" si="6"/>
        <v>42</v>
      </c>
      <c r="P34" s="7">
        <f t="shared" si="0"/>
        <v>5</v>
      </c>
      <c r="Q34" s="7">
        <f t="shared" si="1"/>
        <v>22</v>
      </c>
      <c r="R34" s="7">
        <f t="shared" si="2"/>
        <v>-5</v>
      </c>
      <c r="S34" s="7">
        <f t="shared" si="3"/>
        <v>-22</v>
      </c>
      <c r="T34" s="7">
        <f t="shared" si="4"/>
        <v>0</v>
      </c>
    </row>
    <row r="35" spans="2:20" x14ac:dyDescent="0.25">
      <c r="B35" s="4" t="s">
        <v>38</v>
      </c>
      <c r="C35" s="7">
        <v>3</v>
      </c>
      <c r="D35" s="7">
        <v>6</v>
      </c>
      <c r="E35" s="7">
        <v>0</v>
      </c>
      <c r="F35" s="7">
        <v>0</v>
      </c>
      <c r="G35" s="7">
        <f t="shared" si="5"/>
        <v>9</v>
      </c>
      <c r="I35" s="56" t="s">
        <v>38</v>
      </c>
      <c r="J35" s="7">
        <f>VLOOKUP(I35,'E Governance Pivot'!$A$5:$E$43,2,)</f>
        <v>0</v>
      </c>
      <c r="K35" s="7">
        <f>VLOOKUP(I35,'E Governance Pivot'!$A$5:$E$43,3,)</f>
        <v>0</v>
      </c>
      <c r="L35" s="7">
        <f>VLOOKUP(I35,'E Governance Pivot'!$A$5:$E$43,4,)</f>
        <v>3</v>
      </c>
      <c r="M35" s="7">
        <f>VLOOKUP(I35,'E Governance Pivot'!$A$5:$E$43,5,)</f>
        <v>6</v>
      </c>
      <c r="N35" s="6">
        <f t="shared" si="6"/>
        <v>9</v>
      </c>
      <c r="P35" s="7">
        <f t="shared" si="0"/>
        <v>3</v>
      </c>
      <c r="Q35" s="7">
        <f t="shared" si="1"/>
        <v>6</v>
      </c>
      <c r="R35" s="7">
        <f t="shared" si="2"/>
        <v>-3</v>
      </c>
      <c r="S35" s="7">
        <f t="shared" si="3"/>
        <v>-6</v>
      </c>
      <c r="T35" s="7">
        <f t="shared" si="4"/>
        <v>0</v>
      </c>
    </row>
    <row r="36" spans="2:20" x14ac:dyDescent="0.25">
      <c r="B36" s="3" t="s">
        <v>39</v>
      </c>
      <c r="C36" s="7">
        <v>3</v>
      </c>
      <c r="D36" s="7">
        <v>9</v>
      </c>
      <c r="E36" s="7">
        <v>1</v>
      </c>
      <c r="F36" s="7">
        <v>2</v>
      </c>
      <c r="G36" s="7">
        <f t="shared" si="5"/>
        <v>15</v>
      </c>
      <c r="I36" s="56" t="s">
        <v>39</v>
      </c>
      <c r="J36" s="7">
        <f>VLOOKUP(I36,'E Governance Pivot'!$A$5:$E$43,2,)</f>
        <v>1</v>
      </c>
      <c r="K36" s="7">
        <f>VLOOKUP(I36,'E Governance Pivot'!$A$5:$E$43,3,)</f>
        <v>3</v>
      </c>
      <c r="L36" s="7">
        <f>VLOOKUP(I36,'E Governance Pivot'!$A$5:$E$43,4,)</f>
        <v>3</v>
      </c>
      <c r="M36" s="7">
        <f>VLOOKUP(I36,'E Governance Pivot'!$A$5:$E$43,5,)</f>
        <v>8</v>
      </c>
      <c r="N36" s="6">
        <f t="shared" si="6"/>
        <v>15</v>
      </c>
      <c r="P36" s="7">
        <f t="shared" si="0"/>
        <v>2</v>
      </c>
      <c r="Q36" s="7">
        <f t="shared" si="1"/>
        <v>6</v>
      </c>
      <c r="R36" s="7">
        <f t="shared" si="2"/>
        <v>-2</v>
      </c>
      <c r="S36" s="7">
        <f t="shared" si="3"/>
        <v>-6</v>
      </c>
      <c r="T36" s="7">
        <f t="shared" si="4"/>
        <v>0</v>
      </c>
    </row>
    <row r="37" spans="2:20" x14ac:dyDescent="0.25">
      <c r="B37" s="2" t="s">
        <v>40</v>
      </c>
      <c r="C37" s="7">
        <v>4</v>
      </c>
      <c r="D37" s="7">
        <v>16</v>
      </c>
      <c r="E37" s="7">
        <v>1</v>
      </c>
      <c r="F37" s="7">
        <v>0</v>
      </c>
      <c r="G37" s="7">
        <f t="shared" si="5"/>
        <v>21</v>
      </c>
      <c r="I37" s="56" t="s">
        <v>51</v>
      </c>
      <c r="J37" s="7">
        <f>VLOOKUP(I37,'E Governance Pivot'!$A$5:$E$43,2,)</f>
        <v>2</v>
      </c>
      <c r="K37" s="7">
        <f>VLOOKUP(I37,'E Governance Pivot'!$A$5:$E$43,3,)</f>
        <v>10</v>
      </c>
      <c r="L37" s="7">
        <f>VLOOKUP(I37,'E Governance Pivot'!$A$5:$E$43,4,)</f>
        <v>3</v>
      </c>
      <c r="M37" s="7">
        <f>VLOOKUP(I37,'E Governance Pivot'!$A$5:$E$43,5,)</f>
        <v>6</v>
      </c>
      <c r="N37" s="6">
        <f t="shared" si="6"/>
        <v>21</v>
      </c>
      <c r="P37" s="7">
        <f t="shared" si="0"/>
        <v>2</v>
      </c>
      <c r="Q37" s="7">
        <f t="shared" si="1"/>
        <v>6</v>
      </c>
      <c r="R37" s="7">
        <f t="shared" si="2"/>
        <v>-2</v>
      </c>
      <c r="S37" s="7">
        <f t="shared" si="3"/>
        <v>-6</v>
      </c>
      <c r="T37" s="7">
        <f t="shared" si="4"/>
        <v>0</v>
      </c>
    </row>
    <row r="38" spans="2:20" x14ac:dyDescent="0.25">
      <c r="B38" s="2" t="s">
        <v>41</v>
      </c>
      <c r="C38" s="7">
        <v>4</v>
      </c>
      <c r="D38" s="7">
        <v>17</v>
      </c>
      <c r="E38" s="7">
        <v>1</v>
      </c>
      <c r="F38" s="7">
        <v>2</v>
      </c>
      <c r="G38" s="7">
        <f t="shared" si="5"/>
        <v>24</v>
      </c>
      <c r="I38" s="56" t="s">
        <v>53</v>
      </c>
      <c r="J38" s="7">
        <f>VLOOKUP(I38,'E Governance Pivot'!$A$5:$E$43,2,)</f>
        <v>1</v>
      </c>
      <c r="K38" s="7">
        <f>VLOOKUP(I38,'E Governance Pivot'!$A$5:$E$43,3,)</f>
        <v>4</v>
      </c>
      <c r="L38" s="7">
        <f>VLOOKUP(I38,'E Governance Pivot'!$A$5:$E$43,4,)</f>
        <v>4</v>
      </c>
      <c r="M38" s="7">
        <f>VLOOKUP(I38,'E Governance Pivot'!$A$5:$E$43,5,)</f>
        <v>15</v>
      </c>
      <c r="N38" s="6">
        <f t="shared" si="6"/>
        <v>24</v>
      </c>
      <c r="P38" s="7">
        <f t="shared" si="0"/>
        <v>3</v>
      </c>
      <c r="Q38" s="7">
        <f t="shared" si="1"/>
        <v>13</v>
      </c>
      <c r="R38" s="7">
        <f t="shared" si="2"/>
        <v>-3</v>
      </c>
      <c r="S38" s="7">
        <f t="shared" si="3"/>
        <v>-13</v>
      </c>
      <c r="T38" s="7">
        <f t="shared" si="4"/>
        <v>0</v>
      </c>
    </row>
    <row r="39" spans="2:20" x14ac:dyDescent="0.25">
      <c r="B39" s="2" t="s">
        <v>42</v>
      </c>
      <c r="C39" s="7">
        <v>9</v>
      </c>
      <c r="D39" s="7">
        <v>11</v>
      </c>
      <c r="E39" s="7">
        <v>0</v>
      </c>
      <c r="F39" s="7">
        <v>2</v>
      </c>
      <c r="G39" s="7">
        <f t="shared" si="5"/>
        <v>22</v>
      </c>
      <c r="I39" s="56" t="s">
        <v>60</v>
      </c>
      <c r="J39" s="7">
        <f>VLOOKUP(I39,'E Governance Pivot'!$A$5:$E$43,2,)</f>
        <v>4</v>
      </c>
      <c r="K39" s="7">
        <f>VLOOKUP(I39,'E Governance Pivot'!$A$5:$E$43,3,)</f>
        <v>4</v>
      </c>
      <c r="L39" s="7">
        <f>VLOOKUP(I39,'E Governance Pivot'!$A$5:$E$43,4,)</f>
        <v>5</v>
      </c>
      <c r="M39" s="7">
        <f>VLOOKUP(I39,'E Governance Pivot'!$A$5:$E$43,5,)</f>
        <v>9</v>
      </c>
      <c r="N39" s="6">
        <f t="shared" si="6"/>
        <v>22</v>
      </c>
      <c r="P39" s="7">
        <f t="shared" si="0"/>
        <v>5</v>
      </c>
      <c r="Q39" s="7">
        <f t="shared" si="1"/>
        <v>7</v>
      </c>
      <c r="R39" s="7">
        <f t="shared" si="2"/>
        <v>-5</v>
      </c>
      <c r="S39" s="7">
        <f t="shared" si="3"/>
        <v>-7</v>
      </c>
      <c r="T39" s="7">
        <f t="shared" si="4"/>
        <v>0</v>
      </c>
    </row>
    <row r="40" spans="2:20" x14ac:dyDescent="0.25">
      <c r="B40" s="2" t="s">
        <v>43</v>
      </c>
      <c r="C40" s="7">
        <v>1</v>
      </c>
      <c r="D40" s="7">
        <v>8</v>
      </c>
      <c r="E40" s="7">
        <v>1</v>
      </c>
      <c r="F40" s="7">
        <v>1</v>
      </c>
      <c r="G40" s="7">
        <f t="shared" si="5"/>
        <v>11</v>
      </c>
      <c r="I40" s="56" t="s">
        <v>43</v>
      </c>
      <c r="J40" s="7">
        <f>VLOOKUP(I40,'E Governance Pivot'!$A$5:$E$43,2,)</f>
        <v>1</v>
      </c>
      <c r="K40" s="7">
        <f>VLOOKUP(I40,'E Governance Pivot'!$A$5:$E$43,3,)</f>
        <v>4</v>
      </c>
      <c r="L40" s="7">
        <f>VLOOKUP(I40,'E Governance Pivot'!$A$5:$E$43,4,)</f>
        <v>1</v>
      </c>
      <c r="M40" s="7">
        <f>VLOOKUP(I40,'E Governance Pivot'!$A$5:$E$43,5,)</f>
        <v>5</v>
      </c>
      <c r="N40" s="6">
        <f t="shared" si="6"/>
        <v>11</v>
      </c>
      <c r="P40" s="7">
        <f t="shared" si="0"/>
        <v>0</v>
      </c>
      <c r="Q40" s="7">
        <f t="shared" si="1"/>
        <v>4</v>
      </c>
      <c r="R40" s="7">
        <f t="shared" si="2"/>
        <v>0</v>
      </c>
      <c r="S40" s="7">
        <f t="shared" si="3"/>
        <v>-4</v>
      </c>
      <c r="T40" s="7">
        <f t="shared" si="4"/>
        <v>0</v>
      </c>
    </row>
    <row r="41" spans="2:20" x14ac:dyDescent="0.25">
      <c r="B41" s="3" t="s">
        <v>44</v>
      </c>
      <c r="C41" s="7">
        <v>3</v>
      </c>
      <c r="D41" s="7">
        <v>7</v>
      </c>
      <c r="E41" s="7">
        <v>0</v>
      </c>
      <c r="F41" s="7">
        <v>2</v>
      </c>
      <c r="G41" s="7">
        <f t="shared" si="5"/>
        <v>12</v>
      </c>
      <c r="I41" s="56" t="s">
        <v>44</v>
      </c>
      <c r="J41" s="7">
        <f>VLOOKUP(I41,'E Governance Pivot'!$A$5:$E$43,2,)</f>
        <v>1</v>
      </c>
      <c r="K41" s="7">
        <f>VLOOKUP(I41,'E Governance Pivot'!$A$5:$E$43,3,)</f>
        <v>1</v>
      </c>
      <c r="L41" s="7">
        <f>VLOOKUP(I41,'E Governance Pivot'!$A$5:$E$43,4,)</f>
        <v>2</v>
      </c>
      <c r="M41" s="7">
        <f>VLOOKUP(I41,'E Governance Pivot'!$A$5:$E$43,5,)</f>
        <v>8</v>
      </c>
      <c r="N41" s="6">
        <f t="shared" si="6"/>
        <v>12</v>
      </c>
      <c r="P41" s="7">
        <f t="shared" si="0"/>
        <v>2</v>
      </c>
      <c r="Q41" s="7">
        <f t="shared" si="1"/>
        <v>6</v>
      </c>
      <c r="R41" s="7">
        <f t="shared" si="2"/>
        <v>-2</v>
      </c>
      <c r="S41" s="7">
        <f t="shared" si="3"/>
        <v>-6</v>
      </c>
      <c r="T41" s="7">
        <f t="shared" si="4"/>
        <v>0</v>
      </c>
    </row>
    <row r="42" spans="2:20" x14ac:dyDescent="0.25">
      <c r="B42" s="2" t="s">
        <v>45</v>
      </c>
      <c r="C42" s="7">
        <v>3</v>
      </c>
      <c r="D42" s="7">
        <v>13</v>
      </c>
      <c r="E42" s="7">
        <v>0</v>
      </c>
      <c r="F42" s="7">
        <v>0</v>
      </c>
      <c r="G42" s="7">
        <f t="shared" si="5"/>
        <v>16</v>
      </c>
      <c r="I42" s="56" t="s">
        <v>55</v>
      </c>
      <c r="J42" s="7">
        <f>VLOOKUP(I42,'E Governance Pivot'!$A$5:$E$43,2,)</f>
        <v>0</v>
      </c>
      <c r="K42" s="7">
        <f>VLOOKUP(I42,'E Governance Pivot'!$A$5:$E$43,3,)</f>
        <v>6</v>
      </c>
      <c r="L42" s="7">
        <f>VLOOKUP(I42,'E Governance Pivot'!$A$5:$E$43,4,)</f>
        <v>3</v>
      </c>
      <c r="M42" s="7">
        <f>VLOOKUP(I42,'E Governance Pivot'!$A$5:$E$43,5,)</f>
        <v>7</v>
      </c>
      <c r="N42" s="6">
        <f t="shared" si="6"/>
        <v>16</v>
      </c>
      <c r="P42" s="7">
        <f t="shared" si="0"/>
        <v>3</v>
      </c>
      <c r="Q42" s="7">
        <f t="shared" si="1"/>
        <v>7</v>
      </c>
      <c r="R42" s="7">
        <f t="shared" si="2"/>
        <v>-3</v>
      </c>
      <c r="S42" s="7">
        <f t="shared" si="3"/>
        <v>-7</v>
      </c>
      <c r="T42" s="7">
        <f t="shared" si="4"/>
        <v>0</v>
      </c>
    </row>
    <row r="43" spans="2:20" x14ac:dyDescent="0.25">
      <c r="B43" s="2" t="s">
        <v>46</v>
      </c>
      <c r="C43" s="7">
        <v>1</v>
      </c>
      <c r="D43" s="7">
        <v>13</v>
      </c>
      <c r="E43" s="7">
        <v>0</v>
      </c>
      <c r="F43" s="7">
        <v>0</v>
      </c>
      <c r="G43" s="7">
        <f t="shared" si="5"/>
        <v>14</v>
      </c>
      <c r="I43" s="56" t="s">
        <v>46</v>
      </c>
      <c r="J43" s="7">
        <f>VLOOKUP(I43,'E Governance Pivot'!$A$5:$E$43,2,)</f>
        <v>1</v>
      </c>
      <c r="K43" s="7">
        <f>VLOOKUP(I43,'E Governance Pivot'!$A$5:$E$43,3,)</f>
        <v>6</v>
      </c>
      <c r="L43" s="7">
        <f>VLOOKUP(I43,'E Governance Pivot'!$A$5:$E$43,4,)</f>
        <v>0</v>
      </c>
      <c r="M43" s="7">
        <f>VLOOKUP(I43,'E Governance Pivot'!$A$5:$E$43,5,)</f>
        <v>7</v>
      </c>
      <c r="N43" s="6">
        <f t="shared" si="6"/>
        <v>14</v>
      </c>
      <c r="P43" s="7">
        <f t="shared" si="0"/>
        <v>0</v>
      </c>
      <c r="Q43" s="7">
        <f t="shared" si="1"/>
        <v>7</v>
      </c>
      <c r="R43" s="7">
        <f t="shared" si="2"/>
        <v>0</v>
      </c>
      <c r="S43" s="7">
        <f t="shared" si="3"/>
        <v>-7</v>
      </c>
      <c r="T43" s="7">
        <f t="shared" si="4"/>
        <v>0</v>
      </c>
    </row>
    <row r="44" spans="2:20" x14ac:dyDescent="0.25">
      <c r="C44" s="57">
        <f t="shared" ref="C44:G44" si="7">SUM(C5:C43)</f>
        <v>122</v>
      </c>
      <c r="D44" s="57">
        <f t="shared" si="7"/>
        <v>435</v>
      </c>
      <c r="E44" s="57">
        <f t="shared" si="7"/>
        <v>21</v>
      </c>
      <c r="F44" s="57">
        <f t="shared" si="7"/>
        <v>59</v>
      </c>
      <c r="G44" s="57">
        <f t="shared" si="7"/>
        <v>637</v>
      </c>
      <c r="J44" s="25">
        <f>SUM(J5:J43)</f>
        <v>52</v>
      </c>
      <c r="K44" s="25">
        <f>SUM(K5:K43)</f>
        <v>176</v>
      </c>
      <c r="L44" s="25">
        <f>SUM(L5:L43)</f>
        <v>89</v>
      </c>
      <c r="M44" s="25">
        <f>SUM(M5:M43)</f>
        <v>320</v>
      </c>
      <c r="N44" s="25">
        <f>SUM(N5:N43)</f>
        <v>637</v>
      </c>
      <c r="P44" s="58">
        <f>SUM(P5:P43)</f>
        <v>70</v>
      </c>
      <c r="Q44" s="58">
        <f>SUM(Q5:Q43)</f>
        <v>259</v>
      </c>
      <c r="R44" s="58">
        <f>SUM(R5:R43)</f>
        <v>-68</v>
      </c>
      <c r="S44" s="58">
        <f>SUM(S5:S43)</f>
        <v>-261</v>
      </c>
      <c r="T44" s="58">
        <f>SUM(T5:T43)</f>
        <v>0</v>
      </c>
    </row>
  </sheetData>
  <mergeCells count="3">
    <mergeCell ref="B3:G3"/>
    <mergeCell ref="I3:N3"/>
    <mergeCell ref="P3:T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44"/>
  <sheetViews>
    <sheetView zoomScale="70" zoomScaleNormal="70" workbookViewId="0">
      <selection activeCell="C5" sqref="C5"/>
    </sheetView>
  </sheetViews>
  <sheetFormatPr defaultRowHeight="12.75" x14ac:dyDescent="0.25"/>
  <cols>
    <col min="1" max="1" width="93.42578125" style="38" bestFit="1" customWidth="1"/>
    <col min="2" max="5" width="20.28515625" style="38" customWidth="1"/>
    <col min="6" max="6" width="11.85546875" style="38" bestFit="1" customWidth="1"/>
    <col min="7" max="256" width="9.140625" style="38"/>
    <col min="257" max="257" width="87.28515625" style="38" bestFit="1" customWidth="1"/>
    <col min="258" max="258" width="43.42578125" style="38" bestFit="1" customWidth="1"/>
    <col min="259" max="259" width="17.140625" style="38" bestFit="1" customWidth="1"/>
    <col min="260" max="260" width="16" style="38" bestFit="1" customWidth="1"/>
    <col min="261" max="261" width="14.42578125" style="38" bestFit="1" customWidth="1"/>
    <col min="262" max="262" width="10.5703125" style="38" bestFit="1" customWidth="1"/>
    <col min="263" max="512" width="9.140625" style="38"/>
    <col min="513" max="513" width="87.28515625" style="38" bestFit="1" customWidth="1"/>
    <col min="514" max="514" width="43.42578125" style="38" bestFit="1" customWidth="1"/>
    <col min="515" max="515" width="17.140625" style="38" bestFit="1" customWidth="1"/>
    <col min="516" max="516" width="16" style="38" bestFit="1" customWidth="1"/>
    <col min="517" max="517" width="14.42578125" style="38" bestFit="1" customWidth="1"/>
    <col min="518" max="518" width="10.5703125" style="38" bestFit="1" customWidth="1"/>
    <col min="519" max="768" width="9.140625" style="38"/>
    <col min="769" max="769" width="87.28515625" style="38" bestFit="1" customWidth="1"/>
    <col min="770" max="770" width="43.42578125" style="38" bestFit="1" customWidth="1"/>
    <col min="771" max="771" width="17.140625" style="38" bestFit="1" customWidth="1"/>
    <col min="772" max="772" width="16" style="38" bestFit="1" customWidth="1"/>
    <col min="773" max="773" width="14.42578125" style="38" bestFit="1" customWidth="1"/>
    <col min="774" max="774" width="10.5703125" style="38" bestFit="1" customWidth="1"/>
    <col min="775" max="1024" width="9.140625" style="38"/>
    <col min="1025" max="1025" width="87.28515625" style="38" bestFit="1" customWidth="1"/>
    <col min="1026" max="1026" width="43.42578125" style="38" bestFit="1" customWidth="1"/>
    <col min="1027" max="1027" width="17.140625" style="38" bestFit="1" customWidth="1"/>
    <col min="1028" max="1028" width="16" style="38" bestFit="1" customWidth="1"/>
    <col min="1029" max="1029" width="14.42578125" style="38" bestFit="1" customWidth="1"/>
    <col min="1030" max="1030" width="10.5703125" style="38" bestFit="1" customWidth="1"/>
    <col min="1031" max="1280" width="9.140625" style="38"/>
    <col min="1281" max="1281" width="87.28515625" style="38" bestFit="1" customWidth="1"/>
    <col min="1282" max="1282" width="43.42578125" style="38" bestFit="1" customWidth="1"/>
    <col min="1283" max="1283" width="17.140625" style="38" bestFit="1" customWidth="1"/>
    <col min="1284" max="1284" width="16" style="38" bestFit="1" customWidth="1"/>
    <col min="1285" max="1285" width="14.42578125" style="38" bestFit="1" customWidth="1"/>
    <col min="1286" max="1286" width="10.5703125" style="38" bestFit="1" customWidth="1"/>
    <col min="1287" max="1536" width="9.140625" style="38"/>
    <col min="1537" max="1537" width="87.28515625" style="38" bestFit="1" customWidth="1"/>
    <col min="1538" max="1538" width="43.42578125" style="38" bestFit="1" customWidth="1"/>
    <col min="1539" max="1539" width="17.140625" style="38" bestFit="1" customWidth="1"/>
    <col min="1540" max="1540" width="16" style="38" bestFit="1" customWidth="1"/>
    <col min="1541" max="1541" width="14.42578125" style="38" bestFit="1" customWidth="1"/>
    <col min="1542" max="1542" width="10.5703125" style="38" bestFit="1" customWidth="1"/>
    <col min="1543" max="1792" width="9.140625" style="38"/>
    <col min="1793" max="1793" width="87.28515625" style="38" bestFit="1" customWidth="1"/>
    <col min="1794" max="1794" width="43.42578125" style="38" bestFit="1" customWidth="1"/>
    <col min="1795" max="1795" width="17.140625" style="38" bestFit="1" customWidth="1"/>
    <col min="1796" max="1796" width="16" style="38" bestFit="1" customWidth="1"/>
    <col min="1797" max="1797" width="14.42578125" style="38" bestFit="1" customWidth="1"/>
    <col min="1798" max="1798" width="10.5703125" style="38" bestFit="1" customWidth="1"/>
    <col min="1799" max="2048" width="9.140625" style="38"/>
    <col min="2049" max="2049" width="87.28515625" style="38" bestFit="1" customWidth="1"/>
    <col min="2050" max="2050" width="43.42578125" style="38" bestFit="1" customWidth="1"/>
    <col min="2051" max="2051" width="17.140625" style="38" bestFit="1" customWidth="1"/>
    <col min="2052" max="2052" width="16" style="38" bestFit="1" customWidth="1"/>
    <col min="2053" max="2053" width="14.42578125" style="38" bestFit="1" customWidth="1"/>
    <col min="2054" max="2054" width="10.5703125" style="38" bestFit="1" customWidth="1"/>
    <col min="2055" max="2304" width="9.140625" style="38"/>
    <col min="2305" max="2305" width="87.28515625" style="38" bestFit="1" customWidth="1"/>
    <col min="2306" max="2306" width="43.42578125" style="38" bestFit="1" customWidth="1"/>
    <col min="2307" max="2307" width="17.140625" style="38" bestFit="1" customWidth="1"/>
    <col min="2308" max="2308" width="16" style="38" bestFit="1" customWidth="1"/>
    <col min="2309" max="2309" width="14.42578125" style="38" bestFit="1" customWidth="1"/>
    <col min="2310" max="2310" width="10.5703125" style="38" bestFit="1" customWidth="1"/>
    <col min="2311" max="2560" width="9.140625" style="38"/>
    <col min="2561" max="2561" width="87.28515625" style="38" bestFit="1" customWidth="1"/>
    <col min="2562" max="2562" width="43.42578125" style="38" bestFit="1" customWidth="1"/>
    <col min="2563" max="2563" width="17.140625" style="38" bestFit="1" customWidth="1"/>
    <col min="2564" max="2564" width="16" style="38" bestFit="1" customWidth="1"/>
    <col min="2565" max="2565" width="14.42578125" style="38" bestFit="1" customWidth="1"/>
    <col min="2566" max="2566" width="10.5703125" style="38" bestFit="1" customWidth="1"/>
    <col min="2567" max="2816" width="9.140625" style="38"/>
    <col min="2817" max="2817" width="87.28515625" style="38" bestFit="1" customWidth="1"/>
    <col min="2818" max="2818" width="43.42578125" style="38" bestFit="1" customWidth="1"/>
    <col min="2819" max="2819" width="17.140625" style="38" bestFit="1" customWidth="1"/>
    <col min="2820" max="2820" width="16" style="38" bestFit="1" customWidth="1"/>
    <col min="2821" max="2821" width="14.42578125" style="38" bestFit="1" customWidth="1"/>
    <col min="2822" max="2822" width="10.5703125" style="38" bestFit="1" customWidth="1"/>
    <col min="2823" max="3072" width="9.140625" style="38"/>
    <col min="3073" max="3073" width="87.28515625" style="38" bestFit="1" customWidth="1"/>
    <col min="3074" max="3074" width="43.42578125" style="38" bestFit="1" customWidth="1"/>
    <col min="3075" max="3075" width="17.140625" style="38" bestFit="1" customWidth="1"/>
    <col min="3076" max="3076" width="16" style="38" bestFit="1" customWidth="1"/>
    <col min="3077" max="3077" width="14.42578125" style="38" bestFit="1" customWidth="1"/>
    <col min="3078" max="3078" width="10.5703125" style="38" bestFit="1" customWidth="1"/>
    <col min="3079" max="3328" width="9.140625" style="38"/>
    <col min="3329" max="3329" width="87.28515625" style="38" bestFit="1" customWidth="1"/>
    <col min="3330" max="3330" width="43.42578125" style="38" bestFit="1" customWidth="1"/>
    <col min="3331" max="3331" width="17.140625" style="38" bestFit="1" customWidth="1"/>
    <col min="3332" max="3332" width="16" style="38" bestFit="1" customWidth="1"/>
    <col min="3333" max="3333" width="14.42578125" style="38" bestFit="1" customWidth="1"/>
    <col min="3334" max="3334" width="10.5703125" style="38" bestFit="1" customWidth="1"/>
    <col min="3335" max="3584" width="9.140625" style="38"/>
    <col min="3585" max="3585" width="87.28515625" style="38" bestFit="1" customWidth="1"/>
    <col min="3586" max="3586" width="43.42578125" style="38" bestFit="1" customWidth="1"/>
    <col min="3587" max="3587" width="17.140625" style="38" bestFit="1" customWidth="1"/>
    <col min="3588" max="3588" width="16" style="38" bestFit="1" customWidth="1"/>
    <col min="3589" max="3589" width="14.42578125" style="38" bestFit="1" customWidth="1"/>
    <col min="3590" max="3590" width="10.5703125" style="38" bestFit="1" customWidth="1"/>
    <col min="3591" max="3840" width="9.140625" style="38"/>
    <col min="3841" max="3841" width="87.28515625" style="38" bestFit="1" customWidth="1"/>
    <col min="3842" max="3842" width="43.42578125" style="38" bestFit="1" customWidth="1"/>
    <col min="3843" max="3843" width="17.140625" style="38" bestFit="1" customWidth="1"/>
    <col min="3844" max="3844" width="16" style="38" bestFit="1" customWidth="1"/>
    <col min="3845" max="3845" width="14.42578125" style="38" bestFit="1" customWidth="1"/>
    <col min="3846" max="3846" width="10.5703125" style="38" bestFit="1" customWidth="1"/>
    <col min="3847" max="4096" width="9.140625" style="38"/>
    <col min="4097" max="4097" width="87.28515625" style="38" bestFit="1" customWidth="1"/>
    <col min="4098" max="4098" width="43.42578125" style="38" bestFit="1" customWidth="1"/>
    <col min="4099" max="4099" width="17.140625" style="38" bestFit="1" customWidth="1"/>
    <col min="4100" max="4100" width="16" style="38" bestFit="1" customWidth="1"/>
    <col min="4101" max="4101" width="14.42578125" style="38" bestFit="1" customWidth="1"/>
    <col min="4102" max="4102" width="10.5703125" style="38" bestFit="1" customWidth="1"/>
    <col min="4103" max="4352" width="9.140625" style="38"/>
    <col min="4353" max="4353" width="87.28515625" style="38" bestFit="1" customWidth="1"/>
    <col min="4354" max="4354" width="43.42578125" style="38" bestFit="1" customWidth="1"/>
    <col min="4355" max="4355" width="17.140625" style="38" bestFit="1" customWidth="1"/>
    <col min="4356" max="4356" width="16" style="38" bestFit="1" customWidth="1"/>
    <col min="4357" max="4357" width="14.42578125" style="38" bestFit="1" customWidth="1"/>
    <col min="4358" max="4358" width="10.5703125" style="38" bestFit="1" customWidth="1"/>
    <col min="4359" max="4608" width="9.140625" style="38"/>
    <col min="4609" max="4609" width="87.28515625" style="38" bestFit="1" customWidth="1"/>
    <col min="4610" max="4610" width="43.42578125" style="38" bestFit="1" customWidth="1"/>
    <col min="4611" max="4611" width="17.140625" style="38" bestFit="1" customWidth="1"/>
    <col min="4612" max="4612" width="16" style="38" bestFit="1" customWidth="1"/>
    <col min="4613" max="4613" width="14.42578125" style="38" bestFit="1" customWidth="1"/>
    <col min="4614" max="4614" width="10.5703125" style="38" bestFit="1" customWidth="1"/>
    <col min="4615" max="4864" width="9.140625" style="38"/>
    <col min="4865" max="4865" width="87.28515625" style="38" bestFit="1" customWidth="1"/>
    <col min="4866" max="4866" width="43.42578125" style="38" bestFit="1" customWidth="1"/>
    <col min="4867" max="4867" width="17.140625" style="38" bestFit="1" customWidth="1"/>
    <col min="4868" max="4868" width="16" style="38" bestFit="1" customWidth="1"/>
    <col min="4869" max="4869" width="14.42578125" style="38" bestFit="1" customWidth="1"/>
    <col min="4870" max="4870" width="10.5703125" style="38" bestFit="1" customWidth="1"/>
    <col min="4871" max="5120" width="9.140625" style="38"/>
    <col min="5121" max="5121" width="87.28515625" style="38" bestFit="1" customWidth="1"/>
    <col min="5122" max="5122" width="43.42578125" style="38" bestFit="1" customWidth="1"/>
    <col min="5123" max="5123" width="17.140625" style="38" bestFit="1" customWidth="1"/>
    <col min="5124" max="5124" width="16" style="38" bestFit="1" customWidth="1"/>
    <col min="5125" max="5125" width="14.42578125" style="38" bestFit="1" customWidth="1"/>
    <col min="5126" max="5126" width="10.5703125" style="38" bestFit="1" customWidth="1"/>
    <col min="5127" max="5376" width="9.140625" style="38"/>
    <col min="5377" max="5377" width="87.28515625" style="38" bestFit="1" customWidth="1"/>
    <col min="5378" max="5378" width="43.42578125" style="38" bestFit="1" customWidth="1"/>
    <col min="5379" max="5379" width="17.140625" style="38" bestFit="1" customWidth="1"/>
    <col min="5380" max="5380" width="16" style="38" bestFit="1" customWidth="1"/>
    <col min="5381" max="5381" width="14.42578125" style="38" bestFit="1" customWidth="1"/>
    <col min="5382" max="5382" width="10.5703125" style="38" bestFit="1" customWidth="1"/>
    <col min="5383" max="5632" width="9.140625" style="38"/>
    <col min="5633" max="5633" width="87.28515625" style="38" bestFit="1" customWidth="1"/>
    <col min="5634" max="5634" width="43.42578125" style="38" bestFit="1" customWidth="1"/>
    <col min="5635" max="5635" width="17.140625" style="38" bestFit="1" customWidth="1"/>
    <col min="5636" max="5636" width="16" style="38" bestFit="1" customWidth="1"/>
    <col min="5637" max="5637" width="14.42578125" style="38" bestFit="1" customWidth="1"/>
    <col min="5638" max="5638" width="10.5703125" style="38" bestFit="1" customWidth="1"/>
    <col min="5639" max="5888" width="9.140625" style="38"/>
    <col min="5889" max="5889" width="87.28515625" style="38" bestFit="1" customWidth="1"/>
    <col min="5890" max="5890" width="43.42578125" style="38" bestFit="1" customWidth="1"/>
    <col min="5891" max="5891" width="17.140625" style="38" bestFit="1" customWidth="1"/>
    <col min="5892" max="5892" width="16" style="38" bestFit="1" customWidth="1"/>
    <col min="5893" max="5893" width="14.42578125" style="38" bestFit="1" customWidth="1"/>
    <col min="5894" max="5894" width="10.5703125" style="38" bestFit="1" customWidth="1"/>
    <col min="5895" max="6144" width="9.140625" style="38"/>
    <col min="6145" max="6145" width="87.28515625" style="38" bestFit="1" customWidth="1"/>
    <col min="6146" max="6146" width="43.42578125" style="38" bestFit="1" customWidth="1"/>
    <col min="6147" max="6147" width="17.140625" style="38" bestFit="1" customWidth="1"/>
    <col min="6148" max="6148" width="16" style="38" bestFit="1" customWidth="1"/>
    <col min="6149" max="6149" width="14.42578125" style="38" bestFit="1" customWidth="1"/>
    <col min="6150" max="6150" width="10.5703125" style="38" bestFit="1" customWidth="1"/>
    <col min="6151" max="6400" width="9.140625" style="38"/>
    <col min="6401" max="6401" width="87.28515625" style="38" bestFit="1" customWidth="1"/>
    <col min="6402" max="6402" width="43.42578125" style="38" bestFit="1" customWidth="1"/>
    <col min="6403" max="6403" width="17.140625" style="38" bestFit="1" customWidth="1"/>
    <col min="6404" max="6404" width="16" style="38" bestFit="1" customWidth="1"/>
    <col min="6405" max="6405" width="14.42578125" style="38" bestFit="1" customWidth="1"/>
    <col min="6406" max="6406" width="10.5703125" style="38" bestFit="1" customWidth="1"/>
    <col min="6407" max="6656" width="9.140625" style="38"/>
    <col min="6657" max="6657" width="87.28515625" style="38" bestFit="1" customWidth="1"/>
    <col min="6658" max="6658" width="43.42578125" style="38" bestFit="1" customWidth="1"/>
    <col min="6659" max="6659" width="17.140625" style="38" bestFit="1" customWidth="1"/>
    <col min="6660" max="6660" width="16" style="38" bestFit="1" customWidth="1"/>
    <col min="6661" max="6661" width="14.42578125" style="38" bestFit="1" customWidth="1"/>
    <col min="6662" max="6662" width="10.5703125" style="38" bestFit="1" customWidth="1"/>
    <col min="6663" max="6912" width="9.140625" style="38"/>
    <col min="6913" max="6913" width="87.28515625" style="38" bestFit="1" customWidth="1"/>
    <col min="6914" max="6914" width="43.42578125" style="38" bestFit="1" customWidth="1"/>
    <col min="6915" max="6915" width="17.140625" style="38" bestFit="1" customWidth="1"/>
    <col min="6916" max="6916" width="16" style="38" bestFit="1" customWidth="1"/>
    <col min="6917" max="6917" width="14.42578125" style="38" bestFit="1" customWidth="1"/>
    <col min="6918" max="6918" width="10.5703125" style="38" bestFit="1" customWidth="1"/>
    <col min="6919" max="7168" width="9.140625" style="38"/>
    <col min="7169" max="7169" width="87.28515625" style="38" bestFit="1" customWidth="1"/>
    <col min="7170" max="7170" width="43.42578125" style="38" bestFit="1" customWidth="1"/>
    <col min="7171" max="7171" width="17.140625" style="38" bestFit="1" customWidth="1"/>
    <col min="7172" max="7172" width="16" style="38" bestFit="1" customWidth="1"/>
    <col min="7173" max="7173" width="14.42578125" style="38" bestFit="1" customWidth="1"/>
    <col min="7174" max="7174" width="10.5703125" style="38" bestFit="1" customWidth="1"/>
    <col min="7175" max="7424" width="9.140625" style="38"/>
    <col min="7425" max="7425" width="87.28515625" style="38" bestFit="1" customWidth="1"/>
    <col min="7426" max="7426" width="43.42578125" style="38" bestFit="1" customWidth="1"/>
    <col min="7427" max="7427" width="17.140625" style="38" bestFit="1" customWidth="1"/>
    <col min="7428" max="7428" width="16" style="38" bestFit="1" customWidth="1"/>
    <col min="7429" max="7429" width="14.42578125" style="38" bestFit="1" customWidth="1"/>
    <col min="7430" max="7430" width="10.5703125" style="38" bestFit="1" customWidth="1"/>
    <col min="7431" max="7680" width="9.140625" style="38"/>
    <col min="7681" max="7681" width="87.28515625" style="38" bestFit="1" customWidth="1"/>
    <col min="7682" max="7682" width="43.42578125" style="38" bestFit="1" customWidth="1"/>
    <col min="7683" max="7683" width="17.140625" style="38" bestFit="1" customWidth="1"/>
    <col min="7684" max="7684" width="16" style="38" bestFit="1" customWidth="1"/>
    <col min="7685" max="7685" width="14.42578125" style="38" bestFit="1" customWidth="1"/>
    <col min="7686" max="7686" width="10.5703125" style="38" bestFit="1" customWidth="1"/>
    <col min="7687" max="7936" width="9.140625" style="38"/>
    <col min="7937" max="7937" width="87.28515625" style="38" bestFit="1" customWidth="1"/>
    <col min="7938" max="7938" width="43.42578125" style="38" bestFit="1" customWidth="1"/>
    <col min="7939" max="7939" width="17.140625" style="38" bestFit="1" customWidth="1"/>
    <col min="7940" max="7940" width="16" style="38" bestFit="1" customWidth="1"/>
    <col min="7941" max="7941" width="14.42578125" style="38" bestFit="1" customWidth="1"/>
    <col min="7942" max="7942" width="10.5703125" style="38" bestFit="1" customWidth="1"/>
    <col min="7943" max="8192" width="9.140625" style="38"/>
    <col min="8193" max="8193" width="87.28515625" style="38" bestFit="1" customWidth="1"/>
    <col min="8194" max="8194" width="43.42578125" style="38" bestFit="1" customWidth="1"/>
    <col min="8195" max="8195" width="17.140625" style="38" bestFit="1" customWidth="1"/>
    <col min="8196" max="8196" width="16" style="38" bestFit="1" customWidth="1"/>
    <col min="8197" max="8197" width="14.42578125" style="38" bestFit="1" customWidth="1"/>
    <col min="8198" max="8198" width="10.5703125" style="38" bestFit="1" customWidth="1"/>
    <col min="8199" max="8448" width="9.140625" style="38"/>
    <col min="8449" max="8449" width="87.28515625" style="38" bestFit="1" customWidth="1"/>
    <col min="8450" max="8450" width="43.42578125" style="38" bestFit="1" customWidth="1"/>
    <col min="8451" max="8451" width="17.140625" style="38" bestFit="1" customWidth="1"/>
    <col min="8452" max="8452" width="16" style="38" bestFit="1" customWidth="1"/>
    <col min="8453" max="8453" width="14.42578125" style="38" bestFit="1" customWidth="1"/>
    <col min="8454" max="8454" width="10.5703125" style="38" bestFit="1" customWidth="1"/>
    <col min="8455" max="8704" width="9.140625" style="38"/>
    <col min="8705" max="8705" width="87.28515625" style="38" bestFit="1" customWidth="1"/>
    <col min="8706" max="8706" width="43.42578125" style="38" bestFit="1" customWidth="1"/>
    <col min="8707" max="8707" width="17.140625" style="38" bestFit="1" customWidth="1"/>
    <col min="8708" max="8708" width="16" style="38" bestFit="1" customWidth="1"/>
    <col min="8709" max="8709" width="14.42578125" style="38" bestFit="1" customWidth="1"/>
    <col min="8710" max="8710" width="10.5703125" style="38" bestFit="1" customWidth="1"/>
    <col min="8711" max="8960" width="9.140625" style="38"/>
    <col min="8961" max="8961" width="87.28515625" style="38" bestFit="1" customWidth="1"/>
    <col min="8962" max="8962" width="43.42578125" style="38" bestFit="1" customWidth="1"/>
    <col min="8963" max="8963" width="17.140625" style="38" bestFit="1" customWidth="1"/>
    <col min="8964" max="8964" width="16" style="38" bestFit="1" customWidth="1"/>
    <col min="8965" max="8965" width="14.42578125" style="38" bestFit="1" customWidth="1"/>
    <col min="8966" max="8966" width="10.5703125" style="38" bestFit="1" customWidth="1"/>
    <col min="8967" max="9216" width="9.140625" style="38"/>
    <col min="9217" max="9217" width="87.28515625" style="38" bestFit="1" customWidth="1"/>
    <col min="9218" max="9218" width="43.42578125" style="38" bestFit="1" customWidth="1"/>
    <col min="9219" max="9219" width="17.140625" style="38" bestFit="1" customWidth="1"/>
    <col min="9220" max="9220" width="16" style="38" bestFit="1" customWidth="1"/>
    <col min="9221" max="9221" width="14.42578125" style="38" bestFit="1" customWidth="1"/>
    <col min="9222" max="9222" width="10.5703125" style="38" bestFit="1" customWidth="1"/>
    <col min="9223" max="9472" width="9.140625" style="38"/>
    <col min="9473" max="9473" width="87.28515625" style="38" bestFit="1" customWidth="1"/>
    <col min="9474" max="9474" width="43.42578125" style="38" bestFit="1" customWidth="1"/>
    <col min="9475" max="9475" width="17.140625" style="38" bestFit="1" customWidth="1"/>
    <col min="9476" max="9476" width="16" style="38" bestFit="1" customWidth="1"/>
    <col min="9477" max="9477" width="14.42578125" style="38" bestFit="1" customWidth="1"/>
    <col min="9478" max="9478" width="10.5703125" style="38" bestFit="1" customWidth="1"/>
    <col min="9479" max="9728" width="9.140625" style="38"/>
    <col min="9729" max="9729" width="87.28515625" style="38" bestFit="1" customWidth="1"/>
    <col min="9730" max="9730" width="43.42578125" style="38" bestFit="1" customWidth="1"/>
    <col min="9731" max="9731" width="17.140625" style="38" bestFit="1" customWidth="1"/>
    <col min="9732" max="9732" width="16" style="38" bestFit="1" customWidth="1"/>
    <col min="9733" max="9733" width="14.42578125" style="38" bestFit="1" customWidth="1"/>
    <col min="9734" max="9734" width="10.5703125" style="38" bestFit="1" customWidth="1"/>
    <col min="9735" max="9984" width="9.140625" style="38"/>
    <col min="9985" max="9985" width="87.28515625" style="38" bestFit="1" customWidth="1"/>
    <col min="9986" max="9986" width="43.42578125" style="38" bestFit="1" customWidth="1"/>
    <col min="9987" max="9987" width="17.140625" style="38" bestFit="1" customWidth="1"/>
    <col min="9988" max="9988" width="16" style="38" bestFit="1" customWidth="1"/>
    <col min="9989" max="9989" width="14.42578125" style="38" bestFit="1" customWidth="1"/>
    <col min="9990" max="9990" width="10.5703125" style="38" bestFit="1" customWidth="1"/>
    <col min="9991" max="10240" width="9.140625" style="38"/>
    <col min="10241" max="10241" width="87.28515625" style="38" bestFit="1" customWidth="1"/>
    <col min="10242" max="10242" width="43.42578125" style="38" bestFit="1" customWidth="1"/>
    <col min="10243" max="10243" width="17.140625" style="38" bestFit="1" customWidth="1"/>
    <col min="10244" max="10244" width="16" style="38" bestFit="1" customWidth="1"/>
    <col min="10245" max="10245" width="14.42578125" style="38" bestFit="1" customWidth="1"/>
    <col min="10246" max="10246" width="10.5703125" style="38" bestFit="1" customWidth="1"/>
    <col min="10247" max="10496" width="9.140625" style="38"/>
    <col min="10497" max="10497" width="87.28515625" style="38" bestFit="1" customWidth="1"/>
    <col min="10498" max="10498" width="43.42578125" style="38" bestFit="1" customWidth="1"/>
    <col min="10499" max="10499" width="17.140625" style="38" bestFit="1" customWidth="1"/>
    <col min="10500" max="10500" width="16" style="38" bestFit="1" customWidth="1"/>
    <col min="10501" max="10501" width="14.42578125" style="38" bestFit="1" customWidth="1"/>
    <col min="10502" max="10502" width="10.5703125" style="38" bestFit="1" customWidth="1"/>
    <col min="10503" max="10752" width="9.140625" style="38"/>
    <col min="10753" max="10753" width="87.28515625" style="38" bestFit="1" customWidth="1"/>
    <col min="10754" max="10754" width="43.42578125" style="38" bestFit="1" customWidth="1"/>
    <col min="10755" max="10755" width="17.140625" style="38" bestFit="1" customWidth="1"/>
    <col min="10756" max="10756" width="16" style="38" bestFit="1" customWidth="1"/>
    <col min="10757" max="10757" width="14.42578125" style="38" bestFit="1" customWidth="1"/>
    <col min="10758" max="10758" width="10.5703125" style="38" bestFit="1" customWidth="1"/>
    <col min="10759" max="11008" width="9.140625" style="38"/>
    <col min="11009" max="11009" width="87.28515625" style="38" bestFit="1" customWidth="1"/>
    <col min="11010" max="11010" width="43.42578125" style="38" bestFit="1" customWidth="1"/>
    <col min="11011" max="11011" width="17.140625" style="38" bestFit="1" customWidth="1"/>
    <col min="11012" max="11012" width="16" style="38" bestFit="1" customWidth="1"/>
    <col min="11013" max="11013" width="14.42578125" style="38" bestFit="1" customWidth="1"/>
    <col min="11014" max="11014" width="10.5703125" style="38" bestFit="1" customWidth="1"/>
    <col min="11015" max="11264" width="9.140625" style="38"/>
    <col min="11265" max="11265" width="87.28515625" style="38" bestFit="1" customWidth="1"/>
    <col min="11266" max="11266" width="43.42578125" style="38" bestFit="1" customWidth="1"/>
    <col min="11267" max="11267" width="17.140625" style="38" bestFit="1" customWidth="1"/>
    <col min="11268" max="11268" width="16" style="38" bestFit="1" customWidth="1"/>
    <col min="11269" max="11269" width="14.42578125" style="38" bestFit="1" customWidth="1"/>
    <col min="11270" max="11270" width="10.5703125" style="38" bestFit="1" customWidth="1"/>
    <col min="11271" max="11520" width="9.140625" style="38"/>
    <col min="11521" max="11521" width="87.28515625" style="38" bestFit="1" customWidth="1"/>
    <col min="11522" max="11522" width="43.42578125" style="38" bestFit="1" customWidth="1"/>
    <col min="11523" max="11523" width="17.140625" style="38" bestFit="1" customWidth="1"/>
    <col min="11524" max="11524" width="16" style="38" bestFit="1" customWidth="1"/>
    <col min="11525" max="11525" width="14.42578125" style="38" bestFit="1" customWidth="1"/>
    <col min="11526" max="11526" width="10.5703125" style="38" bestFit="1" customWidth="1"/>
    <col min="11527" max="11776" width="9.140625" style="38"/>
    <col min="11777" max="11777" width="87.28515625" style="38" bestFit="1" customWidth="1"/>
    <col min="11778" max="11778" width="43.42578125" style="38" bestFit="1" customWidth="1"/>
    <col min="11779" max="11779" width="17.140625" style="38" bestFit="1" customWidth="1"/>
    <col min="11780" max="11780" width="16" style="38" bestFit="1" customWidth="1"/>
    <col min="11781" max="11781" width="14.42578125" style="38" bestFit="1" customWidth="1"/>
    <col min="11782" max="11782" width="10.5703125" style="38" bestFit="1" customWidth="1"/>
    <col min="11783" max="12032" width="9.140625" style="38"/>
    <col min="12033" max="12033" width="87.28515625" style="38" bestFit="1" customWidth="1"/>
    <col min="12034" max="12034" width="43.42578125" style="38" bestFit="1" customWidth="1"/>
    <col min="12035" max="12035" width="17.140625" style="38" bestFit="1" customWidth="1"/>
    <col min="12036" max="12036" width="16" style="38" bestFit="1" customWidth="1"/>
    <col min="12037" max="12037" width="14.42578125" style="38" bestFit="1" customWidth="1"/>
    <col min="12038" max="12038" width="10.5703125" style="38" bestFit="1" customWidth="1"/>
    <col min="12039" max="12288" width="9.140625" style="38"/>
    <col min="12289" max="12289" width="87.28515625" style="38" bestFit="1" customWidth="1"/>
    <col min="12290" max="12290" width="43.42578125" style="38" bestFit="1" customWidth="1"/>
    <col min="12291" max="12291" width="17.140625" style="38" bestFit="1" customWidth="1"/>
    <col min="12292" max="12292" width="16" style="38" bestFit="1" customWidth="1"/>
    <col min="12293" max="12293" width="14.42578125" style="38" bestFit="1" customWidth="1"/>
    <col min="12294" max="12294" width="10.5703125" style="38" bestFit="1" customWidth="1"/>
    <col min="12295" max="12544" width="9.140625" style="38"/>
    <col min="12545" max="12545" width="87.28515625" style="38" bestFit="1" customWidth="1"/>
    <col min="12546" max="12546" width="43.42578125" style="38" bestFit="1" customWidth="1"/>
    <col min="12547" max="12547" width="17.140625" style="38" bestFit="1" customWidth="1"/>
    <col min="12548" max="12548" width="16" style="38" bestFit="1" customWidth="1"/>
    <col min="12549" max="12549" width="14.42578125" style="38" bestFit="1" customWidth="1"/>
    <col min="12550" max="12550" width="10.5703125" style="38" bestFit="1" customWidth="1"/>
    <col min="12551" max="12800" width="9.140625" style="38"/>
    <col min="12801" max="12801" width="87.28515625" style="38" bestFit="1" customWidth="1"/>
    <col min="12802" max="12802" width="43.42578125" style="38" bestFit="1" customWidth="1"/>
    <col min="12803" max="12803" width="17.140625" style="38" bestFit="1" customWidth="1"/>
    <col min="12804" max="12804" width="16" style="38" bestFit="1" customWidth="1"/>
    <col min="12805" max="12805" width="14.42578125" style="38" bestFit="1" customWidth="1"/>
    <col min="12806" max="12806" width="10.5703125" style="38" bestFit="1" customWidth="1"/>
    <col min="12807" max="13056" width="9.140625" style="38"/>
    <col min="13057" max="13057" width="87.28515625" style="38" bestFit="1" customWidth="1"/>
    <col min="13058" max="13058" width="43.42578125" style="38" bestFit="1" customWidth="1"/>
    <col min="13059" max="13059" width="17.140625" style="38" bestFit="1" customWidth="1"/>
    <col min="13060" max="13060" width="16" style="38" bestFit="1" customWidth="1"/>
    <col min="13061" max="13061" width="14.42578125" style="38" bestFit="1" customWidth="1"/>
    <col min="13062" max="13062" width="10.5703125" style="38" bestFit="1" customWidth="1"/>
    <col min="13063" max="13312" width="9.140625" style="38"/>
    <col min="13313" max="13313" width="87.28515625" style="38" bestFit="1" customWidth="1"/>
    <col min="13314" max="13314" width="43.42578125" style="38" bestFit="1" customWidth="1"/>
    <col min="13315" max="13315" width="17.140625" style="38" bestFit="1" customWidth="1"/>
    <col min="13316" max="13316" width="16" style="38" bestFit="1" customWidth="1"/>
    <col min="13317" max="13317" width="14.42578125" style="38" bestFit="1" customWidth="1"/>
    <col min="13318" max="13318" width="10.5703125" style="38" bestFit="1" customWidth="1"/>
    <col min="13319" max="13568" width="9.140625" style="38"/>
    <col min="13569" max="13569" width="87.28515625" style="38" bestFit="1" customWidth="1"/>
    <col min="13570" max="13570" width="43.42578125" style="38" bestFit="1" customWidth="1"/>
    <col min="13571" max="13571" width="17.140625" style="38" bestFit="1" customWidth="1"/>
    <col min="13572" max="13572" width="16" style="38" bestFit="1" customWidth="1"/>
    <col min="13573" max="13573" width="14.42578125" style="38" bestFit="1" customWidth="1"/>
    <col min="13574" max="13574" width="10.5703125" style="38" bestFit="1" customWidth="1"/>
    <col min="13575" max="13824" width="9.140625" style="38"/>
    <col min="13825" max="13825" width="87.28515625" style="38" bestFit="1" customWidth="1"/>
    <col min="13826" max="13826" width="43.42578125" style="38" bestFit="1" customWidth="1"/>
    <col min="13827" max="13827" width="17.140625" style="38" bestFit="1" customWidth="1"/>
    <col min="13828" max="13828" width="16" style="38" bestFit="1" customWidth="1"/>
    <col min="13829" max="13829" width="14.42578125" style="38" bestFit="1" customWidth="1"/>
    <col min="13830" max="13830" width="10.5703125" style="38" bestFit="1" customWidth="1"/>
    <col min="13831" max="14080" width="9.140625" style="38"/>
    <col min="14081" max="14081" width="87.28515625" style="38" bestFit="1" customWidth="1"/>
    <col min="14082" max="14082" width="43.42578125" style="38" bestFit="1" customWidth="1"/>
    <col min="14083" max="14083" width="17.140625" style="38" bestFit="1" customWidth="1"/>
    <col min="14084" max="14084" width="16" style="38" bestFit="1" customWidth="1"/>
    <col min="14085" max="14085" width="14.42578125" style="38" bestFit="1" customWidth="1"/>
    <col min="14086" max="14086" width="10.5703125" style="38" bestFit="1" customWidth="1"/>
    <col min="14087" max="14336" width="9.140625" style="38"/>
    <col min="14337" max="14337" width="87.28515625" style="38" bestFit="1" customWidth="1"/>
    <col min="14338" max="14338" width="43.42578125" style="38" bestFit="1" customWidth="1"/>
    <col min="14339" max="14339" width="17.140625" style="38" bestFit="1" customWidth="1"/>
    <col min="14340" max="14340" width="16" style="38" bestFit="1" customWidth="1"/>
    <col min="14341" max="14341" width="14.42578125" style="38" bestFit="1" customWidth="1"/>
    <col min="14342" max="14342" width="10.5703125" style="38" bestFit="1" customWidth="1"/>
    <col min="14343" max="14592" width="9.140625" style="38"/>
    <col min="14593" max="14593" width="87.28515625" style="38" bestFit="1" customWidth="1"/>
    <col min="14594" max="14594" width="43.42578125" style="38" bestFit="1" customWidth="1"/>
    <col min="14595" max="14595" width="17.140625" style="38" bestFit="1" customWidth="1"/>
    <col min="14596" max="14596" width="16" style="38" bestFit="1" customWidth="1"/>
    <col min="14597" max="14597" width="14.42578125" style="38" bestFit="1" customWidth="1"/>
    <col min="14598" max="14598" width="10.5703125" style="38" bestFit="1" customWidth="1"/>
    <col min="14599" max="14848" width="9.140625" style="38"/>
    <col min="14849" max="14849" width="87.28515625" style="38" bestFit="1" customWidth="1"/>
    <col min="14850" max="14850" width="43.42578125" style="38" bestFit="1" customWidth="1"/>
    <col min="14851" max="14851" width="17.140625" style="38" bestFit="1" customWidth="1"/>
    <col min="14852" max="14852" width="16" style="38" bestFit="1" customWidth="1"/>
    <col min="14853" max="14853" width="14.42578125" style="38" bestFit="1" customWidth="1"/>
    <col min="14854" max="14854" width="10.5703125" style="38" bestFit="1" customWidth="1"/>
    <col min="14855" max="15104" width="9.140625" style="38"/>
    <col min="15105" max="15105" width="87.28515625" style="38" bestFit="1" customWidth="1"/>
    <col min="15106" max="15106" width="43.42578125" style="38" bestFit="1" customWidth="1"/>
    <col min="15107" max="15107" width="17.140625" style="38" bestFit="1" customWidth="1"/>
    <col min="15108" max="15108" width="16" style="38" bestFit="1" customWidth="1"/>
    <col min="15109" max="15109" width="14.42578125" style="38" bestFit="1" customWidth="1"/>
    <col min="15110" max="15110" width="10.5703125" style="38" bestFit="1" customWidth="1"/>
    <col min="15111" max="15360" width="9.140625" style="38"/>
    <col min="15361" max="15361" width="87.28515625" style="38" bestFit="1" customWidth="1"/>
    <col min="15362" max="15362" width="43.42578125" style="38" bestFit="1" customWidth="1"/>
    <col min="15363" max="15363" width="17.140625" style="38" bestFit="1" customWidth="1"/>
    <col min="15364" max="15364" width="16" style="38" bestFit="1" customWidth="1"/>
    <col min="15365" max="15365" width="14.42578125" style="38" bestFit="1" customWidth="1"/>
    <col min="15366" max="15366" width="10.5703125" style="38" bestFit="1" customWidth="1"/>
    <col min="15367" max="15616" width="9.140625" style="38"/>
    <col min="15617" max="15617" width="87.28515625" style="38" bestFit="1" customWidth="1"/>
    <col min="15618" max="15618" width="43.42578125" style="38" bestFit="1" customWidth="1"/>
    <col min="15619" max="15619" width="17.140625" style="38" bestFit="1" customWidth="1"/>
    <col min="15620" max="15620" width="16" style="38" bestFit="1" customWidth="1"/>
    <col min="15621" max="15621" width="14.42578125" style="38" bestFit="1" customWidth="1"/>
    <col min="15622" max="15622" width="10.5703125" style="38" bestFit="1" customWidth="1"/>
    <col min="15623" max="15872" width="9.140625" style="38"/>
    <col min="15873" max="15873" width="87.28515625" style="38" bestFit="1" customWidth="1"/>
    <col min="15874" max="15874" width="43.42578125" style="38" bestFit="1" customWidth="1"/>
    <col min="15875" max="15875" width="17.140625" style="38" bestFit="1" customWidth="1"/>
    <col min="15876" max="15876" width="16" style="38" bestFit="1" customWidth="1"/>
    <col min="15877" max="15877" width="14.42578125" style="38" bestFit="1" customWidth="1"/>
    <col min="15878" max="15878" width="10.5703125" style="38" bestFit="1" customWidth="1"/>
    <col min="15879" max="16128" width="9.140625" style="38"/>
    <col min="16129" max="16129" width="87.28515625" style="38" bestFit="1" customWidth="1"/>
    <col min="16130" max="16130" width="43.42578125" style="38" bestFit="1" customWidth="1"/>
    <col min="16131" max="16131" width="17.140625" style="38" bestFit="1" customWidth="1"/>
    <col min="16132" max="16132" width="16" style="38" bestFit="1" customWidth="1"/>
    <col min="16133" max="16133" width="14.42578125" style="38" bestFit="1" customWidth="1"/>
    <col min="16134" max="16134" width="10.5703125" style="38" bestFit="1" customWidth="1"/>
    <col min="16135" max="16384" width="9.140625" style="38"/>
  </cols>
  <sheetData>
    <row r="3" spans="1:6" ht="15" x14ac:dyDescent="0.25">
      <c r="A3" s="39" t="s">
        <v>1272</v>
      </c>
      <c r="B3" s="39" t="s">
        <v>74</v>
      </c>
      <c r="C3" s="40"/>
      <c r="D3" s="40"/>
      <c r="E3" s="40"/>
      <c r="F3" s="41"/>
    </row>
    <row r="4" spans="1:6" ht="15" x14ac:dyDescent="0.25">
      <c r="A4" s="39" t="s">
        <v>71</v>
      </c>
      <c r="B4" s="42" t="s">
        <v>0</v>
      </c>
      <c r="C4" s="43" t="s">
        <v>1</v>
      </c>
      <c r="D4" s="43" t="s">
        <v>88</v>
      </c>
      <c r="E4" s="43" t="s">
        <v>3</v>
      </c>
      <c r="F4" s="44" t="s">
        <v>1273</v>
      </c>
    </row>
    <row r="5" spans="1:6" ht="15" x14ac:dyDescent="0.25">
      <c r="A5" s="42" t="s">
        <v>8</v>
      </c>
      <c r="B5" s="45">
        <v>1</v>
      </c>
      <c r="C5" s="46">
        <v>2</v>
      </c>
      <c r="D5" s="46">
        <v>6</v>
      </c>
      <c r="E5" s="46">
        <v>6</v>
      </c>
      <c r="F5" s="47">
        <v>15</v>
      </c>
    </row>
    <row r="6" spans="1:6" ht="15" x14ac:dyDescent="0.25">
      <c r="A6" s="48" t="s">
        <v>47</v>
      </c>
      <c r="B6" s="49">
        <v>3</v>
      </c>
      <c r="C6" s="1">
        <v>1</v>
      </c>
      <c r="D6" s="1">
        <v>4</v>
      </c>
      <c r="E6" s="1">
        <v>21</v>
      </c>
      <c r="F6" s="50">
        <v>29</v>
      </c>
    </row>
    <row r="7" spans="1:6" ht="15" x14ac:dyDescent="0.25">
      <c r="A7" s="48" t="s">
        <v>37</v>
      </c>
      <c r="B7" s="49">
        <v>2</v>
      </c>
      <c r="C7" s="1">
        <v>5</v>
      </c>
      <c r="D7" s="1">
        <v>8</v>
      </c>
      <c r="E7" s="1">
        <v>27</v>
      </c>
      <c r="F7" s="50">
        <v>42</v>
      </c>
    </row>
    <row r="8" spans="1:6" ht="15" x14ac:dyDescent="0.25">
      <c r="A8" s="48" t="s">
        <v>48</v>
      </c>
      <c r="B8" s="49"/>
      <c r="C8" s="1">
        <v>3</v>
      </c>
      <c r="D8" s="1"/>
      <c r="E8" s="1">
        <v>11</v>
      </c>
      <c r="F8" s="50">
        <v>14</v>
      </c>
    </row>
    <row r="9" spans="1:6" ht="15" x14ac:dyDescent="0.25">
      <c r="A9" s="48" t="s">
        <v>49</v>
      </c>
      <c r="B9" s="49">
        <v>2</v>
      </c>
      <c r="C9" s="1">
        <v>12</v>
      </c>
      <c r="D9" s="1">
        <v>1</v>
      </c>
      <c r="E9" s="1">
        <v>11</v>
      </c>
      <c r="F9" s="50">
        <v>26</v>
      </c>
    </row>
    <row r="10" spans="1:6" ht="15" x14ac:dyDescent="0.25">
      <c r="A10" s="48" t="s">
        <v>36</v>
      </c>
      <c r="B10" s="49">
        <v>1</v>
      </c>
      <c r="C10" s="1">
        <v>6</v>
      </c>
      <c r="D10" s="1"/>
      <c r="E10" s="1">
        <v>4</v>
      </c>
      <c r="F10" s="50">
        <v>11</v>
      </c>
    </row>
    <row r="11" spans="1:6" ht="15" x14ac:dyDescent="0.25">
      <c r="A11" s="48" t="s">
        <v>38</v>
      </c>
      <c r="B11" s="49"/>
      <c r="C11" s="1"/>
      <c r="D11" s="1">
        <v>3</v>
      </c>
      <c r="E11" s="1">
        <v>6</v>
      </c>
      <c r="F11" s="50">
        <v>9</v>
      </c>
    </row>
    <row r="12" spans="1:6" ht="15" x14ac:dyDescent="0.25">
      <c r="A12" s="48" t="s">
        <v>15</v>
      </c>
      <c r="B12" s="49"/>
      <c r="C12" s="1">
        <v>1</v>
      </c>
      <c r="D12" s="1">
        <v>3</v>
      </c>
      <c r="E12" s="1">
        <v>6</v>
      </c>
      <c r="F12" s="50">
        <v>10</v>
      </c>
    </row>
    <row r="13" spans="1:6" ht="15" x14ac:dyDescent="0.25">
      <c r="A13" s="48" t="s">
        <v>44</v>
      </c>
      <c r="B13" s="49">
        <v>1</v>
      </c>
      <c r="C13" s="1">
        <v>1</v>
      </c>
      <c r="D13" s="1">
        <v>2</v>
      </c>
      <c r="E13" s="1">
        <v>8</v>
      </c>
      <c r="F13" s="50">
        <v>12</v>
      </c>
    </row>
    <row r="14" spans="1:6" ht="15" x14ac:dyDescent="0.25">
      <c r="A14" s="48" t="s">
        <v>31</v>
      </c>
      <c r="B14" s="49">
        <v>4</v>
      </c>
      <c r="C14" s="1">
        <v>5</v>
      </c>
      <c r="D14" s="1"/>
      <c r="E14" s="1">
        <v>2</v>
      </c>
      <c r="F14" s="50">
        <v>11</v>
      </c>
    </row>
    <row r="15" spans="1:6" ht="15" x14ac:dyDescent="0.25">
      <c r="A15" s="48" t="s">
        <v>50</v>
      </c>
      <c r="B15" s="49"/>
      <c r="C15" s="1">
        <v>3</v>
      </c>
      <c r="D15" s="1"/>
      <c r="E15" s="1">
        <v>9</v>
      </c>
      <c r="F15" s="50">
        <v>12</v>
      </c>
    </row>
    <row r="16" spans="1:6" ht="15" x14ac:dyDescent="0.25">
      <c r="A16" s="48" t="s">
        <v>51</v>
      </c>
      <c r="B16" s="49">
        <v>2</v>
      </c>
      <c r="C16" s="1">
        <v>10</v>
      </c>
      <c r="D16" s="1">
        <v>3</v>
      </c>
      <c r="E16" s="1">
        <v>6</v>
      </c>
      <c r="F16" s="50">
        <v>21</v>
      </c>
    </row>
    <row r="17" spans="1:6" ht="15" x14ac:dyDescent="0.25">
      <c r="A17" s="48" t="s">
        <v>52</v>
      </c>
      <c r="B17" s="49"/>
      <c r="C17" s="1">
        <v>5</v>
      </c>
      <c r="D17" s="1"/>
      <c r="E17" s="1">
        <v>6</v>
      </c>
      <c r="F17" s="50">
        <v>11</v>
      </c>
    </row>
    <row r="18" spans="1:6" ht="15" x14ac:dyDescent="0.25">
      <c r="A18" s="48" t="s">
        <v>53</v>
      </c>
      <c r="B18" s="49">
        <v>1</v>
      </c>
      <c r="C18" s="1">
        <v>4</v>
      </c>
      <c r="D18" s="1">
        <v>4</v>
      </c>
      <c r="E18" s="1">
        <v>15</v>
      </c>
      <c r="F18" s="50">
        <v>24</v>
      </c>
    </row>
    <row r="19" spans="1:6" ht="15" x14ac:dyDescent="0.25">
      <c r="A19" s="48" t="s">
        <v>43</v>
      </c>
      <c r="B19" s="49">
        <v>1</v>
      </c>
      <c r="C19" s="1">
        <v>4</v>
      </c>
      <c r="D19" s="1">
        <v>1</v>
      </c>
      <c r="E19" s="1">
        <v>5</v>
      </c>
      <c r="F19" s="50">
        <v>11</v>
      </c>
    </row>
    <row r="20" spans="1:6" ht="15" x14ac:dyDescent="0.25">
      <c r="A20" s="48" t="s">
        <v>54</v>
      </c>
      <c r="B20" s="49"/>
      <c r="C20" s="1"/>
      <c r="D20" s="1">
        <v>1</v>
      </c>
      <c r="E20" s="1">
        <v>8</v>
      </c>
      <c r="F20" s="50">
        <v>9</v>
      </c>
    </row>
    <row r="21" spans="1:6" ht="15" x14ac:dyDescent="0.25">
      <c r="A21" s="48" t="s">
        <v>55</v>
      </c>
      <c r="B21" s="49"/>
      <c r="C21" s="1">
        <v>6</v>
      </c>
      <c r="D21" s="1">
        <v>3</v>
      </c>
      <c r="E21" s="1">
        <v>7</v>
      </c>
      <c r="F21" s="50">
        <v>16</v>
      </c>
    </row>
    <row r="22" spans="1:6" ht="15" x14ac:dyDescent="0.25">
      <c r="A22" s="48" t="s">
        <v>56</v>
      </c>
      <c r="B22" s="49">
        <v>1</v>
      </c>
      <c r="C22" s="1">
        <v>2</v>
      </c>
      <c r="D22" s="1">
        <v>2</v>
      </c>
      <c r="E22" s="1">
        <v>7</v>
      </c>
      <c r="F22" s="50">
        <v>12</v>
      </c>
    </row>
    <row r="23" spans="1:6" ht="15" x14ac:dyDescent="0.25">
      <c r="A23" s="48" t="s">
        <v>57</v>
      </c>
      <c r="B23" s="49">
        <v>3</v>
      </c>
      <c r="C23" s="1">
        <v>4</v>
      </c>
      <c r="D23" s="1">
        <v>1</v>
      </c>
      <c r="E23" s="1">
        <v>3</v>
      </c>
      <c r="F23" s="50">
        <v>11</v>
      </c>
    </row>
    <row r="24" spans="1:6" ht="15" x14ac:dyDescent="0.25">
      <c r="A24" s="48" t="s">
        <v>58</v>
      </c>
      <c r="B24" s="49"/>
      <c r="C24" s="1">
        <v>1</v>
      </c>
      <c r="D24" s="1">
        <v>3</v>
      </c>
      <c r="E24" s="1">
        <v>11</v>
      </c>
      <c r="F24" s="50">
        <v>15</v>
      </c>
    </row>
    <row r="25" spans="1:6" ht="15" x14ac:dyDescent="0.25">
      <c r="A25" s="48" t="s">
        <v>59</v>
      </c>
      <c r="B25" s="49">
        <v>5</v>
      </c>
      <c r="C25" s="1">
        <v>4</v>
      </c>
      <c r="D25" s="1">
        <v>4</v>
      </c>
      <c r="E25" s="1">
        <v>6</v>
      </c>
      <c r="F25" s="50">
        <v>19</v>
      </c>
    </row>
    <row r="26" spans="1:6" ht="15" x14ac:dyDescent="0.25">
      <c r="A26" s="48" t="s">
        <v>60</v>
      </c>
      <c r="B26" s="49">
        <v>4</v>
      </c>
      <c r="C26" s="1">
        <v>4</v>
      </c>
      <c r="D26" s="1">
        <v>5</v>
      </c>
      <c r="E26" s="1">
        <v>9</v>
      </c>
      <c r="F26" s="50">
        <v>22</v>
      </c>
    </row>
    <row r="27" spans="1:6" ht="15" x14ac:dyDescent="0.25">
      <c r="A27" s="48" t="s">
        <v>29</v>
      </c>
      <c r="B27" s="49">
        <v>1</v>
      </c>
      <c r="C27" s="1">
        <v>1</v>
      </c>
      <c r="D27" s="1">
        <v>1</v>
      </c>
      <c r="E27" s="1">
        <v>6</v>
      </c>
      <c r="F27" s="50">
        <v>9</v>
      </c>
    </row>
    <row r="28" spans="1:6" ht="15" x14ac:dyDescent="0.25">
      <c r="A28" s="48" t="s">
        <v>61</v>
      </c>
      <c r="B28" s="49"/>
      <c r="C28" s="1">
        <v>15</v>
      </c>
      <c r="D28" s="1"/>
      <c r="E28" s="1">
        <v>5</v>
      </c>
      <c r="F28" s="50">
        <v>20</v>
      </c>
    </row>
    <row r="29" spans="1:6" ht="15" x14ac:dyDescent="0.25">
      <c r="A29" s="48" t="s">
        <v>62</v>
      </c>
      <c r="B29" s="49">
        <v>1</v>
      </c>
      <c r="C29" s="1">
        <v>7</v>
      </c>
      <c r="D29" s="1">
        <v>3</v>
      </c>
      <c r="E29" s="1">
        <v>7</v>
      </c>
      <c r="F29" s="50">
        <v>18</v>
      </c>
    </row>
    <row r="30" spans="1:6" ht="15" x14ac:dyDescent="0.25">
      <c r="A30" s="48" t="s">
        <v>39</v>
      </c>
      <c r="B30" s="49">
        <v>1</v>
      </c>
      <c r="C30" s="1">
        <v>3</v>
      </c>
      <c r="D30" s="1">
        <v>3</v>
      </c>
      <c r="E30" s="1">
        <v>8</v>
      </c>
      <c r="F30" s="50">
        <v>15</v>
      </c>
    </row>
    <row r="31" spans="1:6" ht="15" x14ac:dyDescent="0.25">
      <c r="A31" s="48" t="s">
        <v>28</v>
      </c>
      <c r="B31" s="49">
        <v>2</v>
      </c>
      <c r="C31" s="1">
        <v>2</v>
      </c>
      <c r="D31" s="1">
        <v>2</v>
      </c>
      <c r="E31" s="1">
        <v>7</v>
      </c>
      <c r="F31" s="50">
        <v>13</v>
      </c>
    </row>
    <row r="32" spans="1:6" ht="15" x14ac:dyDescent="0.25">
      <c r="A32" s="48" t="s">
        <v>63</v>
      </c>
      <c r="B32" s="49">
        <v>9</v>
      </c>
      <c r="C32" s="1">
        <v>4</v>
      </c>
      <c r="D32" s="1">
        <v>6</v>
      </c>
      <c r="E32" s="1">
        <v>18</v>
      </c>
      <c r="F32" s="50">
        <v>37</v>
      </c>
    </row>
    <row r="33" spans="1:6" ht="15" x14ac:dyDescent="0.25">
      <c r="A33" s="48" t="s">
        <v>11</v>
      </c>
      <c r="B33" s="49"/>
      <c r="C33" s="1">
        <v>9</v>
      </c>
      <c r="D33" s="1">
        <v>2</v>
      </c>
      <c r="E33" s="1">
        <v>5</v>
      </c>
      <c r="F33" s="50">
        <v>16</v>
      </c>
    </row>
    <row r="34" spans="1:6" ht="15" x14ac:dyDescent="0.25">
      <c r="A34" s="48" t="s">
        <v>19</v>
      </c>
      <c r="B34" s="49">
        <v>1</v>
      </c>
      <c r="C34" s="1">
        <v>2</v>
      </c>
      <c r="D34" s="1">
        <v>4</v>
      </c>
      <c r="E34" s="1">
        <v>10</v>
      </c>
      <c r="F34" s="50">
        <v>17</v>
      </c>
    </row>
    <row r="35" spans="1:6" ht="15" x14ac:dyDescent="0.25">
      <c r="A35" s="48" t="s">
        <v>18</v>
      </c>
      <c r="B35" s="49"/>
      <c r="C35" s="1">
        <v>5</v>
      </c>
      <c r="D35" s="1">
        <v>4</v>
      </c>
      <c r="E35" s="1">
        <v>7</v>
      </c>
      <c r="F35" s="50">
        <v>16</v>
      </c>
    </row>
    <row r="36" spans="1:6" ht="15" x14ac:dyDescent="0.25">
      <c r="A36" s="48" t="s">
        <v>30</v>
      </c>
      <c r="B36" s="49">
        <v>2</v>
      </c>
      <c r="C36" s="1">
        <v>1</v>
      </c>
      <c r="D36" s="1"/>
      <c r="E36" s="1">
        <v>10</v>
      </c>
      <c r="F36" s="50">
        <v>13</v>
      </c>
    </row>
    <row r="37" spans="1:6" ht="15" x14ac:dyDescent="0.25">
      <c r="A37" s="48" t="s">
        <v>64</v>
      </c>
      <c r="B37" s="49"/>
      <c r="C37" s="1">
        <v>8</v>
      </c>
      <c r="D37" s="1">
        <v>2</v>
      </c>
      <c r="E37" s="1">
        <v>8</v>
      </c>
      <c r="F37" s="50">
        <v>18</v>
      </c>
    </row>
    <row r="38" spans="1:6" ht="15" x14ac:dyDescent="0.25">
      <c r="A38" s="48" t="s">
        <v>46</v>
      </c>
      <c r="B38" s="49">
        <v>1</v>
      </c>
      <c r="C38" s="1">
        <v>6</v>
      </c>
      <c r="D38" s="1"/>
      <c r="E38" s="1">
        <v>7</v>
      </c>
      <c r="F38" s="50">
        <v>14</v>
      </c>
    </row>
    <row r="39" spans="1:6" ht="15" x14ac:dyDescent="0.25">
      <c r="A39" s="48" t="s">
        <v>13</v>
      </c>
      <c r="B39" s="49"/>
      <c r="C39" s="1">
        <v>3</v>
      </c>
      <c r="D39" s="1">
        <v>6</v>
      </c>
      <c r="E39" s="1">
        <v>14</v>
      </c>
      <c r="F39" s="50">
        <v>23</v>
      </c>
    </row>
    <row r="40" spans="1:6" ht="15" x14ac:dyDescent="0.25">
      <c r="A40" s="48" t="s">
        <v>65</v>
      </c>
      <c r="B40" s="49">
        <v>1</v>
      </c>
      <c r="C40" s="1">
        <v>6</v>
      </c>
      <c r="D40" s="1"/>
      <c r="E40" s="1">
        <v>2</v>
      </c>
      <c r="F40" s="50">
        <v>9</v>
      </c>
    </row>
    <row r="41" spans="1:6" ht="15" x14ac:dyDescent="0.25">
      <c r="A41" s="48" t="s">
        <v>66</v>
      </c>
      <c r="B41" s="49"/>
      <c r="C41" s="1">
        <v>2</v>
      </c>
      <c r="D41" s="1">
        <v>2</v>
      </c>
      <c r="E41" s="1">
        <v>6</v>
      </c>
      <c r="F41" s="50">
        <v>10</v>
      </c>
    </row>
    <row r="42" spans="1:6" ht="15" x14ac:dyDescent="0.25">
      <c r="A42" s="48" t="s">
        <v>67</v>
      </c>
      <c r="B42" s="49">
        <v>2</v>
      </c>
      <c r="C42" s="1">
        <v>7</v>
      </c>
      <c r="D42" s="1"/>
      <c r="E42" s="1">
        <v>2</v>
      </c>
      <c r="F42" s="50">
        <v>11</v>
      </c>
    </row>
    <row r="43" spans="1:6" ht="15" x14ac:dyDescent="0.25">
      <c r="A43" s="48" t="s">
        <v>16</v>
      </c>
      <c r="B43" s="49"/>
      <c r="C43" s="1">
        <v>12</v>
      </c>
      <c r="D43" s="1"/>
      <c r="E43" s="1">
        <v>4</v>
      </c>
      <c r="F43" s="50">
        <v>16</v>
      </c>
    </row>
    <row r="44" spans="1:6" ht="15" x14ac:dyDescent="0.25">
      <c r="A44" s="51" t="s">
        <v>1273</v>
      </c>
      <c r="B44" s="52">
        <v>52</v>
      </c>
      <c r="C44" s="53">
        <v>176</v>
      </c>
      <c r="D44" s="53">
        <v>89</v>
      </c>
      <c r="E44" s="53">
        <v>320</v>
      </c>
      <c r="F44" s="54">
        <v>637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38"/>
  <sheetViews>
    <sheetView tabSelected="1" zoomScale="142" zoomScaleNormal="142" workbookViewId="0">
      <selection activeCell="F1" sqref="F1"/>
    </sheetView>
  </sheetViews>
  <sheetFormatPr defaultRowHeight="15" x14ac:dyDescent="0.25"/>
  <cols>
    <col min="1" max="1" width="16.28515625" style="37" customWidth="1"/>
    <col min="2" max="2" width="37" style="37" customWidth="1"/>
    <col min="3" max="3" width="13.140625" style="37" customWidth="1"/>
    <col min="4" max="4" width="37" style="37" customWidth="1"/>
    <col min="5" max="5" width="42.28515625" style="37" customWidth="1"/>
    <col min="6" max="6" width="9.140625" style="37"/>
    <col min="7" max="7" width="18.28515625" style="37" customWidth="1"/>
    <col min="8" max="256" width="9.140625" style="37"/>
    <col min="257" max="257" width="16.28515625" style="37" customWidth="1"/>
    <col min="258" max="258" width="37" style="37" customWidth="1"/>
    <col min="259" max="259" width="13.140625" style="37" customWidth="1"/>
    <col min="260" max="260" width="37" style="37" customWidth="1"/>
    <col min="261" max="261" width="42.28515625" style="37" customWidth="1"/>
    <col min="262" max="512" width="9.140625" style="37"/>
    <col min="513" max="513" width="16.28515625" style="37" customWidth="1"/>
    <col min="514" max="514" width="37" style="37" customWidth="1"/>
    <col min="515" max="515" width="13.140625" style="37" customWidth="1"/>
    <col min="516" max="516" width="37" style="37" customWidth="1"/>
    <col min="517" max="517" width="42.28515625" style="37" customWidth="1"/>
    <col min="518" max="768" width="9.140625" style="37"/>
    <col min="769" max="769" width="16.28515625" style="37" customWidth="1"/>
    <col min="770" max="770" width="37" style="37" customWidth="1"/>
    <col min="771" max="771" width="13.140625" style="37" customWidth="1"/>
    <col min="772" max="772" width="37" style="37" customWidth="1"/>
    <col min="773" max="773" width="42.28515625" style="37" customWidth="1"/>
    <col min="774" max="1024" width="9.140625" style="37"/>
    <col min="1025" max="1025" width="16.28515625" style="37" customWidth="1"/>
    <col min="1026" max="1026" width="37" style="37" customWidth="1"/>
    <col min="1027" max="1027" width="13.140625" style="37" customWidth="1"/>
    <col min="1028" max="1028" width="37" style="37" customWidth="1"/>
    <col min="1029" max="1029" width="42.28515625" style="37" customWidth="1"/>
    <col min="1030" max="1280" width="9.140625" style="37"/>
    <col min="1281" max="1281" width="16.28515625" style="37" customWidth="1"/>
    <col min="1282" max="1282" width="37" style="37" customWidth="1"/>
    <col min="1283" max="1283" width="13.140625" style="37" customWidth="1"/>
    <col min="1284" max="1284" width="37" style="37" customWidth="1"/>
    <col min="1285" max="1285" width="42.28515625" style="37" customWidth="1"/>
    <col min="1286" max="1536" width="9.140625" style="37"/>
    <col min="1537" max="1537" width="16.28515625" style="37" customWidth="1"/>
    <col min="1538" max="1538" width="37" style="37" customWidth="1"/>
    <col min="1539" max="1539" width="13.140625" style="37" customWidth="1"/>
    <col min="1540" max="1540" width="37" style="37" customWidth="1"/>
    <col min="1541" max="1541" width="42.28515625" style="37" customWidth="1"/>
    <col min="1542" max="1792" width="9.140625" style="37"/>
    <col min="1793" max="1793" width="16.28515625" style="37" customWidth="1"/>
    <col min="1794" max="1794" width="37" style="37" customWidth="1"/>
    <col min="1795" max="1795" width="13.140625" style="37" customWidth="1"/>
    <col min="1796" max="1796" width="37" style="37" customWidth="1"/>
    <col min="1797" max="1797" width="42.28515625" style="37" customWidth="1"/>
    <col min="1798" max="2048" width="9.140625" style="37"/>
    <col min="2049" max="2049" width="16.28515625" style="37" customWidth="1"/>
    <col min="2050" max="2050" width="37" style="37" customWidth="1"/>
    <col min="2051" max="2051" width="13.140625" style="37" customWidth="1"/>
    <col min="2052" max="2052" width="37" style="37" customWidth="1"/>
    <col min="2053" max="2053" width="42.28515625" style="37" customWidth="1"/>
    <col min="2054" max="2304" width="9.140625" style="37"/>
    <col min="2305" max="2305" width="16.28515625" style="37" customWidth="1"/>
    <col min="2306" max="2306" width="37" style="37" customWidth="1"/>
    <col min="2307" max="2307" width="13.140625" style="37" customWidth="1"/>
    <col min="2308" max="2308" width="37" style="37" customWidth="1"/>
    <col min="2309" max="2309" width="42.28515625" style="37" customWidth="1"/>
    <col min="2310" max="2560" width="9.140625" style="37"/>
    <col min="2561" max="2561" width="16.28515625" style="37" customWidth="1"/>
    <col min="2562" max="2562" width="37" style="37" customWidth="1"/>
    <col min="2563" max="2563" width="13.140625" style="37" customWidth="1"/>
    <col min="2564" max="2564" width="37" style="37" customWidth="1"/>
    <col min="2565" max="2565" width="42.28515625" style="37" customWidth="1"/>
    <col min="2566" max="2816" width="9.140625" style="37"/>
    <col min="2817" max="2817" width="16.28515625" style="37" customWidth="1"/>
    <col min="2818" max="2818" width="37" style="37" customWidth="1"/>
    <col min="2819" max="2819" width="13.140625" style="37" customWidth="1"/>
    <col min="2820" max="2820" width="37" style="37" customWidth="1"/>
    <col min="2821" max="2821" width="42.28515625" style="37" customWidth="1"/>
    <col min="2822" max="3072" width="9.140625" style="37"/>
    <col min="3073" max="3073" width="16.28515625" style="37" customWidth="1"/>
    <col min="3074" max="3074" width="37" style="37" customWidth="1"/>
    <col min="3075" max="3075" width="13.140625" style="37" customWidth="1"/>
    <col min="3076" max="3076" width="37" style="37" customWidth="1"/>
    <col min="3077" max="3077" width="42.28515625" style="37" customWidth="1"/>
    <col min="3078" max="3328" width="9.140625" style="37"/>
    <col min="3329" max="3329" width="16.28515625" style="37" customWidth="1"/>
    <col min="3330" max="3330" width="37" style="37" customWidth="1"/>
    <col min="3331" max="3331" width="13.140625" style="37" customWidth="1"/>
    <col min="3332" max="3332" width="37" style="37" customWidth="1"/>
    <col min="3333" max="3333" width="42.28515625" style="37" customWidth="1"/>
    <col min="3334" max="3584" width="9.140625" style="37"/>
    <col min="3585" max="3585" width="16.28515625" style="37" customWidth="1"/>
    <col min="3586" max="3586" width="37" style="37" customWidth="1"/>
    <col min="3587" max="3587" width="13.140625" style="37" customWidth="1"/>
    <col min="3588" max="3588" width="37" style="37" customWidth="1"/>
    <col min="3589" max="3589" width="42.28515625" style="37" customWidth="1"/>
    <col min="3590" max="3840" width="9.140625" style="37"/>
    <col min="3841" max="3841" width="16.28515625" style="37" customWidth="1"/>
    <col min="3842" max="3842" width="37" style="37" customWidth="1"/>
    <col min="3843" max="3843" width="13.140625" style="37" customWidth="1"/>
    <col min="3844" max="3844" width="37" style="37" customWidth="1"/>
    <col min="3845" max="3845" width="42.28515625" style="37" customWidth="1"/>
    <col min="3846" max="4096" width="9.140625" style="37"/>
    <col min="4097" max="4097" width="16.28515625" style="37" customWidth="1"/>
    <col min="4098" max="4098" width="37" style="37" customWidth="1"/>
    <col min="4099" max="4099" width="13.140625" style="37" customWidth="1"/>
    <col min="4100" max="4100" width="37" style="37" customWidth="1"/>
    <col min="4101" max="4101" width="42.28515625" style="37" customWidth="1"/>
    <col min="4102" max="4352" width="9.140625" style="37"/>
    <col min="4353" max="4353" width="16.28515625" style="37" customWidth="1"/>
    <col min="4354" max="4354" width="37" style="37" customWidth="1"/>
    <col min="4355" max="4355" width="13.140625" style="37" customWidth="1"/>
    <col min="4356" max="4356" width="37" style="37" customWidth="1"/>
    <col min="4357" max="4357" width="42.28515625" style="37" customWidth="1"/>
    <col min="4358" max="4608" width="9.140625" style="37"/>
    <col min="4609" max="4609" width="16.28515625" style="37" customWidth="1"/>
    <col min="4610" max="4610" width="37" style="37" customWidth="1"/>
    <col min="4611" max="4611" width="13.140625" style="37" customWidth="1"/>
    <col min="4612" max="4612" width="37" style="37" customWidth="1"/>
    <col min="4613" max="4613" width="42.28515625" style="37" customWidth="1"/>
    <col min="4614" max="4864" width="9.140625" style="37"/>
    <col min="4865" max="4865" width="16.28515625" style="37" customWidth="1"/>
    <col min="4866" max="4866" width="37" style="37" customWidth="1"/>
    <col min="4867" max="4867" width="13.140625" style="37" customWidth="1"/>
    <col min="4868" max="4868" width="37" style="37" customWidth="1"/>
    <col min="4869" max="4869" width="42.28515625" style="37" customWidth="1"/>
    <col min="4870" max="5120" width="9.140625" style="37"/>
    <col min="5121" max="5121" width="16.28515625" style="37" customWidth="1"/>
    <col min="5122" max="5122" width="37" style="37" customWidth="1"/>
    <col min="5123" max="5123" width="13.140625" style="37" customWidth="1"/>
    <col min="5124" max="5124" width="37" style="37" customWidth="1"/>
    <col min="5125" max="5125" width="42.28515625" style="37" customWidth="1"/>
    <col min="5126" max="5376" width="9.140625" style="37"/>
    <col min="5377" max="5377" width="16.28515625" style="37" customWidth="1"/>
    <col min="5378" max="5378" width="37" style="37" customWidth="1"/>
    <col min="5379" max="5379" width="13.140625" style="37" customWidth="1"/>
    <col min="5380" max="5380" width="37" style="37" customWidth="1"/>
    <col min="5381" max="5381" width="42.28515625" style="37" customWidth="1"/>
    <col min="5382" max="5632" width="9.140625" style="37"/>
    <col min="5633" max="5633" width="16.28515625" style="37" customWidth="1"/>
    <col min="5634" max="5634" width="37" style="37" customWidth="1"/>
    <col min="5635" max="5635" width="13.140625" style="37" customWidth="1"/>
    <col min="5636" max="5636" width="37" style="37" customWidth="1"/>
    <col min="5637" max="5637" width="42.28515625" style="37" customWidth="1"/>
    <col min="5638" max="5888" width="9.140625" style="37"/>
    <col min="5889" max="5889" width="16.28515625" style="37" customWidth="1"/>
    <col min="5890" max="5890" width="37" style="37" customWidth="1"/>
    <col min="5891" max="5891" width="13.140625" style="37" customWidth="1"/>
    <col min="5892" max="5892" width="37" style="37" customWidth="1"/>
    <col min="5893" max="5893" width="42.28515625" style="37" customWidth="1"/>
    <col min="5894" max="6144" width="9.140625" style="37"/>
    <col min="6145" max="6145" width="16.28515625" style="37" customWidth="1"/>
    <col min="6146" max="6146" width="37" style="37" customWidth="1"/>
    <col min="6147" max="6147" width="13.140625" style="37" customWidth="1"/>
    <col min="6148" max="6148" width="37" style="37" customWidth="1"/>
    <col min="6149" max="6149" width="42.28515625" style="37" customWidth="1"/>
    <col min="6150" max="6400" width="9.140625" style="37"/>
    <col min="6401" max="6401" width="16.28515625" style="37" customWidth="1"/>
    <col min="6402" max="6402" width="37" style="37" customWidth="1"/>
    <col min="6403" max="6403" width="13.140625" style="37" customWidth="1"/>
    <col min="6404" max="6404" width="37" style="37" customWidth="1"/>
    <col min="6405" max="6405" width="42.28515625" style="37" customWidth="1"/>
    <col min="6406" max="6656" width="9.140625" style="37"/>
    <col min="6657" max="6657" width="16.28515625" style="37" customWidth="1"/>
    <col min="6658" max="6658" width="37" style="37" customWidth="1"/>
    <col min="6659" max="6659" width="13.140625" style="37" customWidth="1"/>
    <col min="6660" max="6660" width="37" style="37" customWidth="1"/>
    <col min="6661" max="6661" width="42.28515625" style="37" customWidth="1"/>
    <col min="6662" max="6912" width="9.140625" style="37"/>
    <col min="6913" max="6913" width="16.28515625" style="37" customWidth="1"/>
    <col min="6914" max="6914" width="37" style="37" customWidth="1"/>
    <col min="6915" max="6915" width="13.140625" style="37" customWidth="1"/>
    <col min="6916" max="6916" width="37" style="37" customWidth="1"/>
    <col min="6917" max="6917" width="42.28515625" style="37" customWidth="1"/>
    <col min="6918" max="7168" width="9.140625" style="37"/>
    <col min="7169" max="7169" width="16.28515625" style="37" customWidth="1"/>
    <col min="7170" max="7170" width="37" style="37" customWidth="1"/>
    <col min="7171" max="7171" width="13.140625" style="37" customWidth="1"/>
    <col min="7172" max="7172" width="37" style="37" customWidth="1"/>
    <col min="7173" max="7173" width="42.28515625" style="37" customWidth="1"/>
    <col min="7174" max="7424" width="9.140625" style="37"/>
    <col min="7425" max="7425" width="16.28515625" style="37" customWidth="1"/>
    <col min="7426" max="7426" width="37" style="37" customWidth="1"/>
    <col min="7427" max="7427" width="13.140625" style="37" customWidth="1"/>
    <col min="7428" max="7428" width="37" style="37" customWidth="1"/>
    <col min="7429" max="7429" width="42.28515625" style="37" customWidth="1"/>
    <col min="7430" max="7680" width="9.140625" style="37"/>
    <col min="7681" max="7681" width="16.28515625" style="37" customWidth="1"/>
    <col min="7682" max="7682" width="37" style="37" customWidth="1"/>
    <col min="7683" max="7683" width="13.140625" style="37" customWidth="1"/>
    <col min="7684" max="7684" width="37" style="37" customWidth="1"/>
    <col min="7685" max="7685" width="42.28515625" style="37" customWidth="1"/>
    <col min="7686" max="7936" width="9.140625" style="37"/>
    <col min="7937" max="7937" width="16.28515625" style="37" customWidth="1"/>
    <col min="7938" max="7938" width="37" style="37" customWidth="1"/>
    <col min="7939" max="7939" width="13.140625" style="37" customWidth="1"/>
    <col min="7940" max="7940" width="37" style="37" customWidth="1"/>
    <col min="7941" max="7941" width="42.28515625" style="37" customWidth="1"/>
    <col min="7942" max="8192" width="9.140625" style="37"/>
    <col min="8193" max="8193" width="16.28515625" style="37" customWidth="1"/>
    <col min="8194" max="8194" width="37" style="37" customWidth="1"/>
    <col min="8195" max="8195" width="13.140625" style="37" customWidth="1"/>
    <col min="8196" max="8196" width="37" style="37" customWidth="1"/>
    <col min="8197" max="8197" width="42.28515625" style="37" customWidth="1"/>
    <col min="8198" max="8448" width="9.140625" style="37"/>
    <col min="8449" max="8449" width="16.28515625" style="37" customWidth="1"/>
    <col min="8450" max="8450" width="37" style="37" customWidth="1"/>
    <col min="8451" max="8451" width="13.140625" style="37" customWidth="1"/>
    <col min="8452" max="8452" width="37" style="37" customWidth="1"/>
    <col min="8453" max="8453" width="42.28515625" style="37" customWidth="1"/>
    <col min="8454" max="8704" width="9.140625" style="37"/>
    <col min="8705" max="8705" width="16.28515625" style="37" customWidth="1"/>
    <col min="8706" max="8706" width="37" style="37" customWidth="1"/>
    <col min="8707" max="8707" width="13.140625" style="37" customWidth="1"/>
    <col min="8708" max="8708" width="37" style="37" customWidth="1"/>
    <col min="8709" max="8709" width="42.28515625" style="37" customWidth="1"/>
    <col min="8710" max="8960" width="9.140625" style="37"/>
    <col min="8961" max="8961" width="16.28515625" style="37" customWidth="1"/>
    <col min="8962" max="8962" width="37" style="37" customWidth="1"/>
    <col min="8963" max="8963" width="13.140625" style="37" customWidth="1"/>
    <col min="8964" max="8964" width="37" style="37" customWidth="1"/>
    <col min="8965" max="8965" width="42.28515625" style="37" customWidth="1"/>
    <col min="8966" max="9216" width="9.140625" style="37"/>
    <col min="9217" max="9217" width="16.28515625" style="37" customWidth="1"/>
    <col min="9218" max="9218" width="37" style="37" customWidth="1"/>
    <col min="9219" max="9219" width="13.140625" style="37" customWidth="1"/>
    <col min="9220" max="9220" width="37" style="37" customWidth="1"/>
    <col min="9221" max="9221" width="42.28515625" style="37" customWidth="1"/>
    <col min="9222" max="9472" width="9.140625" style="37"/>
    <col min="9473" max="9473" width="16.28515625" style="37" customWidth="1"/>
    <col min="9474" max="9474" width="37" style="37" customWidth="1"/>
    <col min="9475" max="9475" width="13.140625" style="37" customWidth="1"/>
    <col min="9476" max="9476" width="37" style="37" customWidth="1"/>
    <col min="9477" max="9477" width="42.28515625" style="37" customWidth="1"/>
    <col min="9478" max="9728" width="9.140625" style="37"/>
    <col min="9729" max="9729" width="16.28515625" style="37" customWidth="1"/>
    <col min="9730" max="9730" width="37" style="37" customWidth="1"/>
    <col min="9731" max="9731" width="13.140625" style="37" customWidth="1"/>
    <col min="9732" max="9732" width="37" style="37" customWidth="1"/>
    <col min="9733" max="9733" width="42.28515625" style="37" customWidth="1"/>
    <col min="9734" max="9984" width="9.140625" style="37"/>
    <col min="9985" max="9985" width="16.28515625" style="37" customWidth="1"/>
    <col min="9986" max="9986" width="37" style="37" customWidth="1"/>
    <col min="9987" max="9987" width="13.140625" style="37" customWidth="1"/>
    <col min="9988" max="9988" width="37" style="37" customWidth="1"/>
    <col min="9989" max="9989" width="42.28515625" style="37" customWidth="1"/>
    <col min="9990" max="10240" width="9.140625" style="37"/>
    <col min="10241" max="10241" width="16.28515625" style="37" customWidth="1"/>
    <col min="10242" max="10242" width="37" style="37" customWidth="1"/>
    <col min="10243" max="10243" width="13.140625" style="37" customWidth="1"/>
    <col min="10244" max="10244" width="37" style="37" customWidth="1"/>
    <col min="10245" max="10245" width="42.28515625" style="37" customWidth="1"/>
    <col min="10246" max="10496" width="9.140625" style="37"/>
    <col min="10497" max="10497" width="16.28515625" style="37" customWidth="1"/>
    <col min="10498" max="10498" width="37" style="37" customWidth="1"/>
    <col min="10499" max="10499" width="13.140625" style="37" customWidth="1"/>
    <col min="10500" max="10500" width="37" style="37" customWidth="1"/>
    <col min="10501" max="10501" width="42.28515625" style="37" customWidth="1"/>
    <col min="10502" max="10752" width="9.140625" style="37"/>
    <col min="10753" max="10753" width="16.28515625" style="37" customWidth="1"/>
    <col min="10754" max="10754" width="37" style="37" customWidth="1"/>
    <col min="10755" max="10755" width="13.140625" style="37" customWidth="1"/>
    <col min="10756" max="10756" width="37" style="37" customWidth="1"/>
    <col min="10757" max="10757" width="42.28515625" style="37" customWidth="1"/>
    <col min="10758" max="11008" width="9.140625" style="37"/>
    <col min="11009" max="11009" width="16.28515625" style="37" customWidth="1"/>
    <col min="11010" max="11010" width="37" style="37" customWidth="1"/>
    <col min="11011" max="11011" width="13.140625" style="37" customWidth="1"/>
    <col min="11012" max="11012" width="37" style="37" customWidth="1"/>
    <col min="11013" max="11013" width="42.28515625" style="37" customWidth="1"/>
    <col min="11014" max="11264" width="9.140625" style="37"/>
    <col min="11265" max="11265" width="16.28515625" style="37" customWidth="1"/>
    <col min="11266" max="11266" width="37" style="37" customWidth="1"/>
    <col min="11267" max="11267" width="13.140625" style="37" customWidth="1"/>
    <col min="11268" max="11268" width="37" style="37" customWidth="1"/>
    <col min="11269" max="11269" width="42.28515625" style="37" customWidth="1"/>
    <col min="11270" max="11520" width="9.140625" style="37"/>
    <col min="11521" max="11521" width="16.28515625" style="37" customWidth="1"/>
    <col min="11522" max="11522" width="37" style="37" customWidth="1"/>
    <col min="11523" max="11523" width="13.140625" style="37" customWidth="1"/>
    <col min="11524" max="11524" width="37" style="37" customWidth="1"/>
    <col min="11525" max="11525" width="42.28515625" style="37" customWidth="1"/>
    <col min="11526" max="11776" width="9.140625" style="37"/>
    <col min="11777" max="11777" width="16.28515625" style="37" customWidth="1"/>
    <col min="11778" max="11778" width="37" style="37" customWidth="1"/>
    <col min="11779" max="11779" width="13.140625" style="37" customWidth="1"/>
    <col min="11780" max="11780" width="37" style="37" customWidth="1"/>
    <col min="11781" max="11781" width="42.28515625" style="37" customWidth="1"/>
    <col min="11782" max="12032" width="9.140625" style="37"/>
    <col min="12033" max="12033" width="16.28515625" style="37" customWidth="1"/>
    <col min="12034" max="12034" width="37" style="37" customWidth="1"/>
    <col min="12035" max="12035" width="13.140625" style="37" customWidth="1"/>
    <col min="12036" max="12036" width="37" style="37" customWidth="1"/>
    <col min="12037" max="12037" width="42.28515625" style="37" customWidth="1"/>
    <col min="12038" max="12288" width="9.140625" style="37"/>
    <col min="12289" max="12289" width="16.28515625" style="37" customWidth="1"/>
    <col min="12290" max="12290" width="37" style="37" customWidth="1"/>
    <col min="12291" max="12291" width="13.140625" style="37" customWidth="1"/>
    <col min="12292" max="12292" width="37" style="37" customWidth="1"/>
    <col min="12293" max="12293" width="42.28515625" style="37" customWidth="1"/>
    <col min="12294" max="12544" width="9.140625" style="37"/>
    <col min="12545" max="12545" width="16.28515625" style="37" customWidth="1"/>
    <col min="12546" max="12546" width="37" style="37" customWidth="1"/>
    <col min="12547" max="12547" width="13.140625" style="37" customWidth="1"/>
    <col min="12548" max="12548" width="37" style="37" customWidth="1"/>
    <col min="12549" max="12549" width="42.28515625" style="37" customWidth="1"/>
    <col min="12550" max="12800" width="9.140625" style="37"/>
    <col min="12801" max="12801" width="16.28515625" style="37" customWidth="1"/>
    <col min="12802" max="12802" width="37" style="37" customWidth="1"/>
    <col min="12803" max="12803" width="13.140625" style="37" customWidth="1"/>
    <col min="12804" max="12804" width="37" style="37" customWidth="1"/>
    <col min="12805" max="12805" width="42.28515625" style="37" customWidth="1"/>
    <col min="12806" max="13056" width="9.140625" style="37"/>
    <col min="13057" max="13057" width="16.28515625" style="37" customWidth="1"/>
    <col min="13058" max="13058" width="37" style="37" customWidth="1"/>
    <col min="13059" max="13059" width="13.140625" style="37" customWidth="1"/>
    <col min="13060" max="13060" width="37" style="37" customWidth="1"/>
    <col min="13061" max="13061" width="42.28515625" style="37" customWidth="1"/>
    <col min="13062" max="13312" width="9.140625" style="37"/>
    <col min="13313" max="13313" width="16.28515625" style="37" customWidth="1"/>
    <col min="13314" max="13314" width="37" style="37" customWidth="1"/>
    <col min="13315" max="13315" width="13.140625" style="37" customWidth="1"/>
    <col min="13316" max="13316" width="37" style="37" customWidth="1"/>
    <col min="13317" max="13317" width="42.28515625" style="37" customWidth="1"/>
    <col min="13318" max="13568" width="9.140625" style="37"/>
    <col min="13569" max="13569" width="16.28515625" style="37" customWidth="1"/>
    <col min="13570" max="13570" width="37" style="37" customWidth="1"/>
    <col min="13571" max="13571" width="13.140625" style="37" customWidth="1"/>
    <col min="13572" max="13572" width="37" style="37" customWidth="1"/>
    <col min="13573" max="13573" width="42.28515625" style="37" customWidth="1"/>
    <col min="13574" max="13824" width="9.140625" style="37"/>
    <col min="13825" max="13825" width="16.28515625" style="37" customWidth="1"/>
    <col min="13826" max="13826" width="37" style="37" customWidth="1"/>
    <col min="13827" max="13827" width="13.140625" style="37" customWidth="1"/>
    <col min="13828" max="13828" width="37" style="37" customWidth="1"/>
    <col min="13829" max="13829" width="42.28515625" style="37" customWidth="1"/>
    <col min="13830" max="14080" width="9.140625" style="37"/>
    <col min="14081" max="14081" width="16.28515625" style="37" customWidth="1"/>
    <col min="14082" max="14082" width="37" style="37" customWidth="1"/>
    <col min="14083" max="14083" width="13.140625" style="37" customWidth="1"/>
    <col min="14084" max="14084" width="37" style="37" customWidth="1"/>
    <col min="14085" max="14085" width="42.28515625" style="37" customWidth="1"/>
    <col min="14086" max="14336" width="9.140625" style="37"/>
    <col min="14337" max="14337" width="16.28515625" style="37" customWidth="1"/>
    <col min="14338" max="14338" width="37" style="37" customWidth="1"/>
    <col min="14339" max="14339" width="13.140625" style="37" customWidth="1"/>
    <col min="14340" max="14340" width="37" style="37" customWidth="1"/>
    <col min="14341" max="14341" width="42.28515625" style="37" customWidth="1"/>
    <col min="14342" max="14592" width="9.140625" style="37"/>
    <col min="14593" max="14593" width="16.28515625" style="37" customWidth="1"/>
    <col min="14594" max="14594" width="37" style="37" customWidth="1"/>
    <col min="14595" max="14595" width="13.140625" style="37" customWidth="1"/>
    <col min="14596" max="14596" width="37" style="37" customWidth="1"/>
    <col min="14597" max="14597" width="42.28515625" style="37" customWidth="1"/>
    <col min="14598" max="14848" width="9.140625" style="37"/>
    <col min="14849" max="14849" width="16.28515625" style="37" customWidth="1"/>
    <col min="14850" max="14850" width="37" style="37" customWidth="1"/>
    <col min="14851" max="14851" width="13.140625" style="37" customWidth="1"/>
    <col min="14852" max="14852" width="37" style="37" customWidth="1"/>
    <col min="14853" max="14853" width="42.28515625" style="37" customWidth="1"/>
    <col min="14854" max="15104" width="9.140625" style="37"/>
    <col min="15105" max="15105" width="16.28515625" style="37" customWidth="1"/>
    <col min="15106" max="15106" width="37" style="37" customWidth="1"/>
    <col min="15107" max="15107" width="13.140625" style="37" customWidth="1"/>
    <col min="15108" max="15108" width="37" style="37" customWidth="1"/>
    <col min="15109" max="15109" width="42.28515625" style="37" customWidth="1"/>
    <col min="15110" max="15360" width="9.140625" style="37"/>
    <col min="15361" max="15361" width="16.28515625" style="37" customWidth="1"/>
    <col min="15362" max="15362" width="37" style="37" customWidth="1"/>
    <col min="15363" max="15363" width="13.140625" style="37" customWidth="1"/>
    <col min="15364" max="15364" width="37" style="37" customWidth="1"/>
    <col min="15365" max="15365" width="42.28515625" style="37" customWidth="1"/>
    <col min="15366" max="15616" width="9.140625" style="37"/>
    <col min="15617" max="15617" width="16.28515625" style="37" customWidth="1"/>
    <col min="15618" max="15618" width="37" style="37" customWidth="1"/>
    <col min="15619" max="15619" width="13.140625" style="37" customWidth="1"/>
    <col min="15620" max="15620" width="37" style="37" customWidth="1"/>
    <col min="15621" max="15621" width="42.28515625" style="37" customWidth="1"/>
    <col min="15622" max="15872" width="9.140625" style="37"/>
    <col min="15873" max="15873" width="16.28515625" style="37" customWidth="1"/>
    <col min="15874" max="15874" width="37" style="37" customWidth="1"/>
    <col min="15875" max="15875" width="13.140625" style="37" customWidth="1"/>
    <col min="15876" max="15876" width="37" style="37" customWidth="1"/>
    <col min="15877" max="15877" width="42.28515625" style="37" customWidth="1"/>
    <col min="15878" max="16128" width="9.140625" style="37"/>
    <col min="16129" max="16129" width="16.28515625" style="37" customWidth="1"/>
    <col min="16130" max="16130" width="37" style="37" customWidth="1"/>
    <col min="16131" max="16131" width="13.140625" style="37" customWidth="1"/>
    <col min="16132" max="16132" width="37" style="37" customWidth="1"/>
    <col min="16133" max="16133" width="42.28515625" style="37" customWidth="1"/>
    <col min="16134" max="16384" width="9.140625" style="37"/>
  </cols>
  <sheetData>
    <row r="1" spans="1:7" s="36" customFormat="1" x14ac:dyDescent="0.25">
      <c r="A1" s="36" t="s">
        <v>70</v>
      </c>
      <c r="B1" s="36" t="s">
        <v>71</v>
      </c>
      <c r="C1" s="36" t="s">
        <v>72</v>
      </c>
      <c r="D1" s="36" t="s">
        <v>73</v>
      </c>
      <c r="E1" s="36" t="s">
        <v>74</v>
      </c>
      <c r="F1" s="63" t="s">
        <v>1277</v>
      </c>
      <c r="G1" s="63" t="s">
        <v>1281</v>
      </c>
    </row>
    <row r="2" spans="1:7" ht="105" hidden="1" x14ac:dyDescent="0.25">
      <c r="A2" s="37" t="s">
        <v>75</v>
      </c>
      <c r="B2" s="37" t="s">
        <v>8</v>
      </c>
      <c r="C2" s="37" t="s">
        <v>76</v>
      </c>
      <c r="D2" s="37" t="s">
        <v>77</v>
      </c>
      <c r="E2" s="37" t="s">
        <v>3</v>
      </c>
      <c r="F2" s="62"/>
      <c r="G2" s="62"/>
    </row>
    <row r="3" spans="1:7" ht="45" hidden="1" x14ac:dyDescent="0.25">
      <c r="A3" s="37" t="s">
        <v>75</v>
      </c>
      <c r="B3" s="37" t="s">
        <v>8</v>
      </c>
      <c r="C3" s="37" t="s">
        <v>78</v>
      </c>
      <c r="D3" s="37" t="s">
        <v>79</v>
      </c>
      <c r="E3" s="37" t="s">
        <v>3</v>
      </c>
      <c r="F3" s="62"/>
      <c r="G3" s="62"/>
    </row>
    <row r="4" spans="1:7" ht="45" hidden="1" x14ac:dyDescent="0.25">
      <c r="A4" s="37" t="s">
        <v>75</v>
      </c>
      <c r="B4" s="37" t="s">
        <v>8</v>
      </c>
      <c r="C4" s="37" t="s">
        <v>80</v>
      </c>
      <c r="D4" s="37" t="s">
        <v>81</v>
      </c>
      <c r="E4" s="37" t="s">
        <v>3</v>
      </c>
      <c r="F4" s="62"/>
      <c r="G4" s="62"/>
    </row>
    <row r="5" spans="1:7" ht="75" hidden="1" x14ac:dyDescent="0.25">
      <c r="A5" s="37" t="s">
        <v>75</v>
      </c>
      <c r="B5" s="37" t="s">
        <v>8</v>
      </c>
      <c r="C5" s="37" t="s">
        <v>82</v>
      </c>
      <c r="D5" s="37" t="s">
        <v>83</v>
      </c>
      <c r="E5" s="37" t="s">
        <v>3</v>
      </c>
      <c r="F5" s="62"/>
      <c r="G5" s="62"/>
    </row>
    <row r="6" spans="1:7" ht="75" hidden="1" x14ac:dyDescent="0.25">
      <c r="A6" s="37" t="s">
        <v>75</v>
      </c>
      <c r="B6" s="37" t="s">
        <v>8</v>
      </c>
      <c r="C6" s="37" t="s">
        <v>84</v>
      </c>
      <c r="D6" s="37" t="s">
        <v>85</v>
      </c>
      <c r="E6" s="37" t="s">
        <v>1</v>
      </c>
      <c r="F6" s="62"/>
      <c r="G6" s="62"/>
    </row>
    <row r="7" spans="1:7" ht="90" hidden="1" x14ac:dyDescent="0.25">
      <c r="A7" s="37" t="s">
        <v>75</v>
      </c>
      <c r="B7" s="37" t="s">
        <v>8</v>
      </c>
      <c r="C7" s="37" t="s">
        <v>86</v>
      </c>
      <c r="D7" s="37" t="s">
        <v>87</v>
      </c>
      <c r="E7" s="37" t="s">
        <v>88</v>
      </c>
      <c r="F7" s="62"/>
      <c r="G7" s="62"/>
    </row>
    <row r="8" spans="1:7" ht="60" hidden="1" x14ac:dyDescent="0.25">
      <c r="A8" s="37" t="s">
        <v>75</v>
      </c>
      <c r="B8" s="37" t="s">
        <v>8</v>
      </c>
      <c r="C8" s="37" t="s">
        <v>89</v>
      </c>
      <c r="D8" s="37" t="s">
        <v>90</v>
      </c>
      <c r="E8" s="37" t="s">
        <v>1</v>
      </c>
      <c r="F8" s="62"/>
      <c r="G8" s="62"/>
    </row>
    <row r="9" spans="1:7" ht="105" hidden="1" x14ac:dyDescent="0.25">
      <c r="A9" s="37" t="s">
        <v>75</v>
      </c>
      <c r="B9" s="37" t="s">
        <v>8</v>
      </c>
      <c r="C9" s="37" t="s">
        <v>91</v>
      </c>
      <c r="D9" s="37" t="s">
        <v>92</v>
      </c>
      <c r="E9" s="37" t="s">
        <v>3</v>
      </c>
      <c r="F9" s="62"/>
      <c r="G9" s="62"/>
    </row>
    <row r="10" spans="1:7" ht="45" hidden="1" x14ac:dyDescent="0.25">
      <c r="A10" s="37" t="s">
        <v>75</v>
      </c>
      <c r="B10" s="37" t="s">
        <v>8</v>
      </c>
      <c r="C10" s="37" t="s">
        <v>93</v>
      </c>
      <c r="D10" s="37" t="s">
        <v>94</v>
      </c>
      <c r="E10" s="37" t="s">
        <v>88</v>
      </c>
      <c r="F10" s="62"/>
      <c r="G10" s="62"/>
    </row>
    <row r="11" spans="1:7" ht="45" hidden="1" x14ac:dyDescent="0.25">
      <c r="A11" s="37" t="s">
        <v>75</v>
      </c>
      <c r="B11" s="37" t="s">
        <v>8</v>
      </c>
      <c r="C11" s="37" t="s">
        <v>95</v>
      </c>
      <c r="D11" s="37" t="s">
        <v>96</v>
      </c>
      <c r="E11" s="37" t="s">
        <v>3</v>
      </c>
      <c r="F11" s="62"/>
      <c r="G11" s="62"/>
    </row>
    <row r="12" spans="1:7" ht="45" hidden="1" x14ac:dyDescent="0.25">
      <c r="A12" s="37" t="s">
        <v>75</v>
      </c>
      <c r="B12" s="37" t="s">
        <v>8</v>
      </c>
      <c r="C12" s="37" t="s">
        <v>97</v>
      </c>
      <c r="D12" s="37" t="s">
        <v>98</v>
      </c>
      <c r="E12" s="37" t="s">
        <v>88</v>
      </c>
      <c r="F12" s="62"/>
      <c r="G12" s="62"/>
    </row>
    <row r="13" spans="1:7" ht="45" hidden="1" x14ac:dyDescent="0.25">
      <c r="A13" s="37" t="s">
        <v>75</v>
      </c>
      <c r="B13" s="37" t="s">
        <v>8</v>
      </c>
      <c r="C13" s="37" t="s">
        <v>99</v>
      </c>
      <c r="D13" s="37" t="s">
        <v>100</v>
      </c>
      <c r="E13" s="37" t="s">
        <v>0</v>
      </c>
      <c r="F13" s="62"/>
      <c r="G13" s="62"/>
    </row>
    <row r="14" spans="1:7" ht="60" hidden="1" x14ac:dyDescent="0.25">
      <c r="A14" s="37" t="s">
        <v>75</v>
      </c>
      <c r="B14" s="37" t="s">
        <v>8</v>
      </c>
      <c r="C14" s="37" t="s">
        <v>101</v>
      </c>
      <c r="D14" s="37" t="s">
        <v>102</v>
      </c>
      <c r="E14" s="37" t="s">
        <v>88</v>
      </c>
      <c r="F14" s="62"/>
      <c r="G14" s="62"/>
    </row>
    <row r="15" spans="1:7" ht="45" hidden="1" x14ac:dyDescent="0.25">
      <c r="A15" s="37" t="s">
        <v>75</v>
      </c>
      <c r="B15" s="37" t="s">
        <v>8</v>
      </c>
      <c r="C15" s="37" t="s">
        <v>103</v>
      </c>
      <c r="D15" s="37" t="s">
        <v>104</v>
      </c>
      <c r="E15" s="37" t="s">
        <v>88</v>
      </c>
      <c r="F15" s="62"/>
      <c r="G15" s="62"/>
    </row>
    <row r="16" spans="1:7" ht="105" hidden="1" x14ac:dyDescent="0.25">
      <c r="A16" s="37" t="s">
        <v>75</v>
      </c>
      <c r="B16" s="37" t="s">
        <v>8</v>
      </c>
      <c r="C16" s="37" t="s">
        <v>105</v>
      </c>
      <c r="D16" s="37" t="s">
        <v>106</v>
      </c>
      <c r="E16" s="37" t="s">
        <v>88</v>
      </c>
      <c r="F16" s="62"/>
      <c r="G16" s="62"/>
    </row>
    <row r="17" spans="1:7" ht="105" hidden="1" x14ac:dyDescent="0.25">
      <c r="A17" s="37" t="s">
        <v>75</v>
      </c>
      <c r="B17" s="37" t="s">
        <v>47</v>
      </c>
      <c r="C17" s="37" t="s">
        <v>107</v>
      </c>
      <c r="D17" s="37" t="s">
        <v>108</v>
      </c>
      <c r="E17" s="37" t="s">
        <v>3</v>
      </c>
      <c r="F17" s="62"/>
      <c r="G17" s="62"/>
    </row>
    <row r="18" spans="1:7" ht="75" hidden="1" x14ac:dyDescent="0.25">
      <c r="A18" s="37" t="s">
        <v>75</v>
      </c>
      <c r="B18" s="37" t="s">
        <v>47</v>
      </c>
      <c r="C18" s="37" t="s">
        <v>109</v>
      </c>
      <c r="D18" s="37" t="s">
        <v>110</v>
      </c>
      <c r="E18" s="37" t="s">
        <v>3</v>
      </c>
      <c r="F18" s="62"/>
      <c r="G18" s="62"/>
    </row>
    <row r="19" spans="1:7" ht="60" hidden="1" x14ac:dyDescent="0.25">
      <c r="A19" s="37" t="s">
        <v>75</v>
      </c>
      <c r="B19" s="37" t="s">
        <v>47</v>
      </c>
      <c r="C19" s="37" t="s">
        <v>111</v>
      </c>
      <c r="D19" s="37" t="s">
        <v>112</v>
      </c>
      <c r="E19" s="37" t="s">
        <v>3</v>
      </c>
      <c r="F19" s="62"/>
      <c r="G19" s="62"/>
    </row>
    <row r="20" spans="1:7" ht="75" hidden="1" x14ac:dyDescent="0.25">
      <c r="A20" s="37" t="s">
        <v>75</v>
      </c>
      <c r="B20" s="37" t="s">
        <v>47</v>
      </c>
      <c r="C20" s="37" t="s">
        <v>113</v>
      </c>
      <c r="D20" s="37" t="s">
        <v>114</v>
      </c>
      <c r="E20" s="37" t="s">
        <v>3</v>
      </c>
      <c r="F20" s="62"/>
      <c r="G20" s="62"/>
    </row>
    <row r="21" spans="1:7" ht="75" hidden="1" x14ac:dyDescent="0.25">
      <c r="A21" s="37" t="s">
        <v>75</v>
      </c>
      <c r="B21" s="37" t="s">
        <v>47</v>
      </c>
      <c r="C21" s="37" t="s">
        <v>115</v>
      </c>
      <c r="D21" s="37" t="s">
        <v>116</v>
      </c>
      <c r="E21" s="37" t="s">
        <v>3</v>
      </c>
      <c r="F21" s="62"/>
      <c r="G21" s="62"/>
    </row>
    <row r="22" spans="1:7" ht="60" hidden="1" x14ac:dyDescent="0.25">
      <c r="A22" s="37" t="s">
        <v>75</v>
      </c>
      <c r="B22" s="37" t="s">
        <v>47</v>
      </c>
      <c r="C22" s="37" t="s">
        <v>117</v>
      </c>
      <c r="D22" s="37" t="s">
        <v>118</v>
      </c>
      <c r="E22" s="37" t="s">
        <v>3</v>
      </c>
      <c r="F22" s="62"/>
      <c r="G22" s="62"/>
    </row>
    <row r="23" spans="1:7" ht="90" hidden="1" x14ac:dyDescent="0.25">
      <c r="A23" s="37" t="s">
        <v>75</v>
      </c>
      <c r="B23" s="37" t="s">
        <v>47</v>
      </c>
      <c r="C23" s="37" t="s">
        <v>119</v>
      </c>
      <c r="D23" s="37" t="s">
        <v>120</v>
      </c>
      <c r="E23" s="37" t="s">
        <v>3</v>
      </c>
      <c r="F23" s="62"/>
      <c r="G23" s="62"/>
    </row>
    <row r="24" spans="1:7" ht="90" hidden="1" x14ac:dyDescent="0.25">
      <c r="A24" s="37" t="s">
        <v>75</v>
      </c>
      <c r="B24" s="37" t="s">
        <v>47</v>
      </c>
      <c r="C24" s="37" t="s">
        <v>121</v>
      </c>
      <c r="D24" s="37" t="s">
        <v>122</v>
      </c>
      <c r="E24" s="37" t="s">
        <v>3</v>
      </c>
      <c r="F24" s="62"/>
      <c r="G24" s="62"/>
    </row>
    <row r="25" spans="1:7" ht="60" hidden="1" x14ac:dyDescent="0.25">
      <c r="A25" s="37" t="s">
        <v>75</v>
      </c>
      <c r="B25" s="37" t="s">
        <v>47</v>
      </c>
      <c r="C25" s="37" t="s">
        <v>123</v>
      </c>
      <c r="D25" s="37" t="s">
        <v>124</v>
      </c>
      <c r="E25" s="37" t="s">
        <v>3</v>
      </c>
      <c r="F25" s="62"/>
      <c r="G25" s="62"/>
    </row>
    <row r="26" spans="1:7" ht="75" hidden="1" x14ac:dyDescent="0.25">
      <c r="A26" s="37" t="s">
        <v>75</v>
      </c>
      <c r="B26" s="37" t="s">
        <v>47</v>
      </c>
      <c r="C26" s="37" t="s">
        <v>125</v>
      </c>
      <c r="D26" s="37" t="s">
        <v>126</v>
      </c>
      <c r="E26" s="37" t="s">
        <v>3</v>
      </c>
      <c r="F26" s="62"/>
      <c r="G26" s="62"/>
    </row>
    <row r="27" spans="1:7" ht="60" hidden="1" x14ac:dyDescent="0.25">
      <c r="A27" s="37" t="s">
        <v>75</v>
      </c>
      <c r="B27" s="37" t="s">
        <v>47</v>
      </c>
      <c r="C27" s="37" t="s">
        <v>127</v>
      </c>
      <c r="D27" s="37" t="s">
        <v>128</v>
      </c>
      <c r="E27" s="37" t="s">
        <v>3</v>
      </c>
      <c r="F27" s="62"/>
      <c r="G27" s="62"/>
    </row>
    <row r="28" spans="1:7" ht="60" hidden="1" x14ac:dyDescent="0.25">
      <c r="A28" s="37" t="s">
        <v>75</v>
      </c>
      <c r="B28" s="37" t="s">
        <v>47</v>
      </c>
      <c r="C28" s="37" t="s">
        <v>129</v>
      </c>
      <c r="D28" s="37" t="s">
        <v>130</v>
      </c>
      <c r="E28" s="37" t="s">
        <v>3</v>
      </c>
      <c r="F28" s="62"/>
      <c r="G28" s="62"/>
    </row>
    <row r="29" spans="1:7" ht="75" hidden="1" x14ac:dyDescent="0.25">
      <c r="A29" s="37" t="s">
        <v>75</v>
      </c>
      <c r="B29" s="37" t="s">
        <v>47</v>
      </c>
      <c r="C29" s="37" t="s">
        <v>131</v>
      </c>
      <c r="D29" s="37" t="s">
        <v>132</v>
      </c>
      <c r="E29" s="37" t="s">
        <v>3</v>
      </c>
      <c r="F29" s="62"/>
      <c r="G29" s="62"/>
    </row>
    <row r="30" spans="1:7" ht="75" hidden="1" x14ac:dyDescent="0.25">
      <c r="A30" s="37" t="s">
        <v>75</v>
      </c>
      <c r="B30" s="37" t="s">
        <v>47</v>
      </c>
      <c r="C30" s="37" t="s">
        <v>133</v>
      </c>
      <c r="D30" s="37" t="s">
        <v>134</v>
      </c>
      <c r="E30" s="37" t="s">
        <v>3</v>
      </c>
      <c r="F30" s="62"/>
      <c r="G30" s="62"/>
    </row>
    <row r="31" spans="1:7" ht="60" hidden="1" x14ac:dyDescent="0.25">
      <c r="A31" s="37" t="s">
        <v>75</v>
      </c>
      <c r="B31" s="37" t="s">
        <v>47</v>
      </c>
      <c r="C31" s="37" t="s">
        <v>135</v>
      </c>
      <c r="D31" s="37" t="s">
        <v>136</v>
      </c>
      <c r="E31" s="37" t="s">
        <v>88</v>
      </c>
      <c r="F31" s="62"/>
      <c r="G31" s="62"/>
    </row>
    <row r="32" spans="1:7" ht="75" hidden="1" x14ac:dyDescent="0.25">
      <c r="A32" s="37" t="s">
        <v>75</v>
      </c>
      <c r="B32" s="37" t="s">
        <v>47</v>
      </c>
      <c r="C32" s="37" t="s">
        <v>137</v>
      </c>
      <c r="D32" s="37" t="s">
        <v>138</v>
      </c>
      <c r="E32" s="37" t="s">
        <v>3</v>
      </c>
      <c r="F32" s="62"/>
      <c r="G32" s="62"/>
    </row>
    <row r="33" spans="1:7" ht="90" hidden="1" x14ac:dyDescent="0.25">
      <c r="A33" s="37" t="s">
        <v>75</v>
      </c>
      <c r="B33" s="37" t="s">
        <v>47</v>
      </c>
      <c r="C33" s="37" t="s">
        <v>139</v>
      </c>
      <c r="D33" s="37" t="s">
        <v>140</v>
      </c>
      <c r="E33" s="37" t="s">
        <v>88</v>
      </c>
      <c r="F33" s="62"/>
      <c r="G33" s="62"/>
    </row>
    <row r="34" spans="1:7" ht="75" hidden="1" x14ac:dyDescent="0.25">
      <c r="A34" s="37" t="s">
        <v>75</v>
      </c>
      <c r="B34" s="37" t="s">
        <v>47</v>
      </c>
      <c r="C34" s="37" t="s">
        <v>141</v>
      </c>
      <c r="D34" s="37" t="s">
        <v>142</v>
      </c>
      <c r="E34" s="37" t="s">
        <v>3</v>
      </c>
      <c r="F34" s="62"/>
      <c r="G34" s="62"/>
    </row>
    <row r="35" spans="1:7" ht="60" hidden="1" x14ac:dyDescent="0.25">
      <c r="A35" s="37" t="s">
        <v>75</v>
      </c>
      <c r="B35" s="37" t="s">
        <v>47</v>
      </c>
      <c r="C35" s="37" t="s">
        <v>143</v>
      </c>
      <c r="D35" s="37" t="s">
        <v>144</v>
      </c>
      <c r="E35" s="37" t="s">
        <v>1</v>
      </c>
      <c r="F35" s="62"/>
      <c r="G35" s="62"/>
    </row>
    <row r="36" spans="1:7" ht="45" hidden="1" x14ac:dyDescent="0.25">
      <c r="A36" s="37" t="s">
        <v>75</v>
      </c>
      <c r="B36" s="37" t="s">
        <v>47</v>
      </c>
      <c r="C36" s="37" t="s">
        <v>145</v>
      </c>
      <c r="D36" s="37" t="s">
        <v>146</v>
      </c>
      <c r="E36" s="37" t="s">
        <v>0</v>
      </c>
      <c r="F36" s="62"/>
      <c r="G36" s="62"/>
    </row>
    <row r="37" spans="1:7" ht="120" hidden="1" x14ac:dyDescent="0.25">
      <c r="A37" s="37" t="s">
        <v>75</v>
      </c>
      <c r="B37" s="37" t="s">
        <v>47</v>
      </c>
      <c r="C37" s="37" t="s">
        <v>147</v>
      </c>
      <c r="D37" s="37" t="s">
        <v>148</v>
      </c>
      <c r="E37" s="37" t="s">
        <v>0</v>
      </c>
      <c r="F37" s="62"/>
      <c r="G37" s="62"/>
    </row>
    <row r="38" spans="1:7" ht="45" hidden="1" x14ac:dyDescent="0.25">
      <c r="A38" s="37" t="s">
        <v>75</v>
      </c>
      <c r="B38" s="37" t="s">
        <v>47</v>
      </c>
      <c r="C38" s="37" t="s">
        <v>149</v>
      </c>
      <c r="D38" s="37" t="s">
        <v>150</v>
      </c>
      <c r="E38" s="37" t="s">
        <v>0</v>
      </c>
      <c r="F38" s="62"/>
      <c r="G38" s="62"/>
    </row>
    <row r="39" spans="1:7" ht="60" hidden="1" x14ac:dyDescent="0.25">
      <c r="A39" s="37" t="s">
        <v>75</v>
      </c>
      <c r="B39" s="37" t="s">
        <v>47</v>
      </c>
      <c r="C39" s="37" t="s">
        <v>151</v>
      </c>
      <c r="D39" s="37" t="s">
        <v>152</v>
      </c>
      <c r="E39" s="37" t="s">
        <v>88</v>
      </c>
      <c r="F39" s="62"/>
      <c r="G39" s="62"/>
    </row>
    <row r="40" spans="1:7" ht="75" hidden="1" x14ac:dyDescent="0.25">
      <c r="A40" s="37" t="s">
        <v>75</v>
      </c>
      <c r="B40" s="37" t="s">
        <v>47</v>
      </c>
      <c r="C40" s="37" t="s">
        <v>153</v>
      </c>
      <c r="D40" s="37" t="s">
        <v>154</v>
      </c>
      <c r="E40" s="37" t="s">
        <v>3</v>
      </c>
      <c r="F40" s="62"/>
      <c r="G40" s="62"/>
    </row>
    <row r="41" spans="1:7" ht="45" hidden="1" x14ac:dyDescent="0.25">
      <c r="A41" s="37" t="s">
        <v>75</v>
      </c>
      <c r="B41" s="37" t="s">
        <v>47</v>
      </c>
      <c r="C41" s="37" t="s">
        <v>155</v>
      </c>
      <c r="D41" s="37" t="s">
        <v>156</v>
      </c>
      <c r="E41" s="37" t="s">
        <v>3</v>
      </c>
      <c r="F41" s="62"/>
      <c r="G41" s="62"/>
    </row>
    <row r="42" spans="1:7" ht="75" hidden="1" x14ac:dyDescent="0.25">
      <c r="A42" s="37" t="s">
        <v>75</v>
      </c>
      <c r="B42" s="37" t="s">
        <v>47</v>
      </c>
      <c r="C42" s="37" t="s">
        <v>157</v>
      </c>
      <c r="D42" s="37" t="s">
        <v>158</v>
      </c>
      <c r="E42" s="37" t="s">
        <v>3</v>
      </c>
      <c r="F42" s="62"/>
      <c r="G42" s="62"/>
    </row>
    <row r="43" spans="1:7" ht="45" hidden="1" x14ac:dyDescent="0.25">
      <c r="A43" s="37" t="s">
        <v>75</v>
      </c>
      <c r="B43" s="37" t="s">
        <v>47</v>
      </c>
      <c r="C43" s="37" t="s">
        <v>159</v>
      </c>
      <c r="D43" s="37" t="s">
        <v>160</v>
      </c>
      <c r="E43" s="37" t="s">
        <v>88</v>
      </c>
      <c r="F43" s="62"/>
      <c r="G43" s="62"/>
    </row>
    <row r="44" spans="1:7" ht="60" hidden="1" x14ac:dyDescent="0.25">
      <c r="A44" s="37" t="s">
        <v>75</v>
      </c>
      <c r="B44" s="37" t="s">
        <v>47</v>
      </c>
      <c r="C44" s="37" t="s">
        <v>161</v>
      </c>
      <c r="D44" s="37" t="s">
        <v>162</v>
      </c>
      <c r="E44" s="37" t="s">
        <v>3</v>
      </c>
      <c r="F44" s="62"/>
      <c r="G44" s="62"/>
    </row>
    <row r="45" spans="1:7" ht="45" hidden="1" x14ac:dyDescent="0.25">
      <c r="A45" s="37" t="s">
        <v>75</v>
      </c>
      <c r="B45" s="37" t="s">
        <v>47</v>
      </c>
      <c r="C45" s="37" t="s">
        <v>163</v>
      </c>
      <c r="D45" s="37" t="s">
        <v>164</v>
      </c>
      <c r="E45" s="37" t="s">
        <v>3</v>
      </c>
      <c r="F45" s="62"/>
      <c r="G45" s="62"/>
    </row>
    <row r="46" spans="1:7" ht="75" hidden="1" x14ac:dyDescent="0.25">
      <c r="A46" s="37" t="s">
        <v>75</v>
      </c>
      <c r="B46" s="37" t="s">
        <v>37</v>
      </c>
      <c r="C46" s="37" t="s">
        <v>165</v>
      </c>
      <c r="D46" s="37" t="s">
        <v>166</v>
      </c>
      <c r="E46" s="37" t="s">
        <v>3</v>
      </c>
      <c r="F46" s="62"/>
      <c r="G46" s="62"/>
    </row>
    <row r="47" spans="1:7" ht="90" hidden="1" x14ac:dyDescent="0.25">
      <c r="A47" s="37" t="s">
        <v>75</v>
      </c>
      <c r="B47" s="37" t="s">
        <v>37</v>
      </c>
      <c r="C47" s="37" t="s">
        <v>167</v>
      </c>
      <c r="D47" s="37" t="s">
        <v>168</v>
      </c>
      <c r="E47" s="37" t="s">
        <v>3</v>
      </c>
      <c r="F47" s="62"/>
      <c r="G47" s="62"/>
    </row>
    <row r="48" spans="1:7" ht="30" hidden="1" x14ac:dyDescent="0.25">
      <c r="A48" s="37" t="s">
        <v>75</v>
      </c>
      <c r="B48" s="37" t="s">
        <v>37</v>
      </c>
      <c r="C48" s="37" t="s">
        <v>169</v>
      </c>
      <c r="D48" s="37" t="s">
        <v>170</v>
      </c>
      <c r="E48" s="37" t="s">
        <v>3</v>
      </c>
      <c r="F48" s="62"/>
      <c r="G48" s="62"/>
    </row>
    <row r="49" spans="1:7" ht="45" hidden="1" x14ac:dyDescent="0.25">
      <c r="A49" s="37" t="s">
        <v>75</v>
      </c>
      <c r="B49" s="37" t="s">
        <v>37</v>
      </c>
      <c r="C49" s="37" t="s">
        <v>171</v>
      </c>
      <c r="D49" s="37" t="s">
        <v>172</v>
      </c>
      <c r="E49" s="37" t="s">
        <v>3</v>
      </c>
      <c r="F49" s="62"/>
      <c r="G49" s="62"/>
    </row>
    <row r="50" spans="1:7" ht="75" hidden="1" x14ac:dyDescent="0.25">
      <c r="A50" s="37" t="s">
        <v>75</v>
      </c>
      <c r="B50" s="37" t="s">
        <v>37</v>
      </c>
      <c r="C50" s="37" t="s">
        <v>173</v>
      </c>
      <c r="D50" s="37" t="s">
        <v>174</v>
      </c>
      <c r="E50" s="37" t="s">
        <v>0</v>
      </c>
      <c r="F50" s="62"/>
      <c r="G50" s="62"/>
    </row>
    <row r="51" spans="1:7" ht="30" hidden="1" x14ac:dyDescent="0.25">
      <c r="A51" s="37" t="s">
        <v>75</v>
      </c>
      <c r="B51" s="37" t="s">
        <v>37</v>
      </c>
      <c r="C51" s="37" t="s">
        <v>175</v>
      </c>
      <c r="D51" s="37" t="s">
        <v>176</v>
      </c>
      <c r="E51" s="37" t="s">
        <v>3</v>
      </c>
      <c r="F51" s="62"/>
      <c r="G51" s="62"/>
    </row>
    <row r="52" spans="1:7" ht="30" hidden="1" x14ac:dyDescent="0.25">
      <c r="A52" s="37" t="s">
        <v>75</v>
      </c>
      <c r="B52" s="37" t="s">
        <v>37</v>
      </c>
      <c r="C52" s="37" t="s">
        <v>177</v>
      </c>
      <c r="D52" s="37" t="s">
        <v>178</v>
      </c>
      <c r="E52" s="37" t="s">
        <v>1</v>
      </c>
      <c r="F52" s="62"/>
      <c r="G52" s="62"/>
    </row>
    <row r="53" spans="1:7" ht="105" hidden="1" x14ac:dyDescent="0.25">
      <c r="A53" s="37" t="s">
        <v>75</v>
      </c>
      <c r="B53" s="37" t="s">
        <v>37</v>
      </c>
      <c r="C53" s="37" t="s">
        <v>179</v>
      </c>
      <c r="D53" s="37" t="s">
        <v>180</v>
      </c>
      <c r="E53" s="37" t="s">
        <v>3</v>
      </c>
      <c r="F53" s="62"/>
      <c r="G53" s="62"/>
    </row>
    <row r="54" spans="1:7" ht="60" hidden="1" x14ac:dyDescent="0.25">
      <c r="A54" s="37" t="s">
        <v>75</v>
      </c>
      <c r="B54" s="37" t="s">
        <v>37</v>
      </c>
      <c r="C54" s="37" t="s">
        <v>181</v>
      </c>
      <c r="D54" s="37" t="s">
        <v>182</v>
      </c>
      <c r="E54" s="37" t="s">
        <v>3</v>
      </c>
      <c r="F54" s="62"/>
      <c r="G54" s="62"/>
    </row>
    <row r="55" spans="1:7" ht="45" hidden="1" x14ac:dyDescent="0.25">
      <c r="A55" s="37" t="s">
        <v>75</v>
      </c>
      <c r="B55" s="37" t="s">
        <v>37</v>
      </c>
      <c r="C55" s="37" t="s">
        <v>183</v>
      </c>
      <c r="D55" s="37" t="s">
        <v>184</v>
      </c>
      <c r="E55" s="37" t="s">
        <v>3</v>
      </c>
      <c r="F55" s="62"/>
      <c r="G55" s="62"/>
    </row>
    <row r="56" spans="1:7" ht="60" hidden="1" x14ac:dyDescent="0.25">
      <c r="A56" s="37" t="s">
        <v>75</v>
      </c>
      <c r="B56" s="37" t="s">
        <v>37</v>
      </c>
      <c r="C56" s="37" t="s">
        <v>185</v>
      </c>
      <c r="D56" s="37" t="s">
        <v>186</v>
      </c>
      <c r="E56" s="37" t="s">
        <v>3</v>
      </c>
      <c r="F56" s="62"/>
      <c r="G56" s="62"/>
    </row>
    <row r="57" spans="1:7" ht="75" hidden="1" x14ac:dyDescent="0.25">
      <c r="A57" s="37" t="s">
        <v>75</v>
      </c>
      <c r="B57" s="37" t="s">
        <v>37</v>
      </c>
      <c r="C57" s="37" t="s">
        <v>187</v>
      </c>
      <c r="D57" s="37" t="s">
        <v>188</v>
      </c>
      <c r="E57" s="37" t="s">
        <v>3</v>
      </c>
      <c r="F57" s="62"/>
      <c r="G57" s="62"/>
    </row>
    <row r="58" spans="1:7" ht="90" hidden="1" x14ac:dyDescent="0.25">
      <c r="A58" s="37" t="s">
        <v>75</v>
      </c>
      <c r="B58" s="37" t="s">
        <v>37</v>
      </c>
      <c r="C58" s="37" t="s">
        <v>189</v>
      </c>
      <c r="D58" s="37" t="s">
        <v>190</v>
      </c>
      <c r="E58" s="37" t="s">
        <v>3</v>
      </c>
      <c r="F58" s="62"/>
      <c r="G58" s="62"/>
    </row>
    <row r="59" spans="1:7" ht="75" hidden="1" x14ac:dyDescent="0.25">
      <c r="A59" s="37" t="s">
        <v>75</v>
      </c>
      <c r="B59" s="37" t="s">
        <v>37</v>
      </c>
      <c r="C59" s="37" t="s">
        <v>191</v>
      </c>
      <c r="D59" s="37" t="s">
        <v>192</v>
      </c>
      <c r="E59" s="37" t="s">
        <v>3</v>
      </c>
      <c r="F59" s="62"/>
      <c r="G59" s="62"/>
    </row>
    <row r="60" spans="1:7" ht="105" hidden="1" x14ac:dyDescent="0.25">
      <c r="A60" s="37" t="s">
        <v>75</v>
      </c>
      <c r="B60" s="37" t="s">
        <v>37</v>
      </c>
      <c r="C60" s="37" t="s">
        <v>193</v>
      </c>
      <c r="D60" s="37" t="s">
        <v>194</v>
      </c>
      <c r="E60" s="37" t="s">
        <v>88</v>
      </c>
      <c r="F60" s="62"/>
      <c r="G60" s="62"/>
    </row>
    <row r="61" spans="1:7" ht="60" hidden="1" x14ac:dyDescent="0.25">
      <c r="A61" s="37" t="s">
        <v>75</v>
      </c>
      <c r="B61" s="37" t="s">
        <v>37</v>
      </c>
      <c r="C61" s="37" t="s">
        <v>195</v>
      </c>
      <c r="D61" s="37" t="s">
        <v>196</v>
      </c>
      <c r="E61" s="37" t="s">
        <v>0</v>
      </c>
      <c r="F61" s="62"/>
      <c r="G61" s="62"/>
    </row>
    <row r="62" spans="1:7" ht="45" hidden="1" x14ac:dyDescent="0.25">
      <c r="A62" s="37" t="s">
        <v>75</v>
      </c>
      <c r="B62" s="37" t="s">
        <v>37</v>
      </c>
      <c r="C62" s="37" t="s">
        <v>197</v>
      </c>
      <c r="D62" s="37" t="s">
        <v>198</v>
      </c>
      <c r="E62" s="37" t="s">
        <v>3</v>
      </c>
      <c r="F62" s="62"/>
      <c r="G62" s="62"/>
    </row>
    <row r="63" spans="1:7" ht="60" hidden="1" x14ac:dyDescent="0.25">
      <c r="A63" s="37" t="s">
        <v>75</v>
      </c>
      <c r="B63" s="37" t="s">
        <v>37</v>
      </c>
      <c r="C63" s="37" t="s">
        <v>199</v>
      </c>
      <c r="D63" s="37" t="s">
        <v>200</v>
      </c>
      <c r="E63" s="37" t="s">
        <v>3</v>
      </c>
      <c r="F63" s="62"/>
      <c r="G63" s="62"/>
    </row>
    <row r="64" spans="1:7" ht="75" hidden="1" x14ac:dyDescent="0.25">
      <c r="A64" s="37" t="s">
        <v>75</v>
      </c>
      <c r="B64" s="37" t="s">
        <v>37</v>
      </c>
      <c r="C64" s="37" t="s">
        <v>201</v>
      </c>
      <c r="D64" s="37" t="s">
        <v>202</v>
      </c>
      <c r="E64" s="37" t="s">
        <v>88</v>
      </c>
      <c r="F64" s="62"/>
      <c r="G64" s="62"/>
    </row>
    <row r="65" spans="1:7" ht="75" hidden="1" x14ac:dyDescent="0.25">
      <c r="A65" s="37" t="s">
        <v>75</v>
      </c>
      <c r="B65" s="37" t="s">
        <v>37</v>
      </c>
      <c r="C65" s="37" t="s">
        <v>203</v>
      </c>
      <c r="D65" s="37" t="s">
        <v>204</v>
      </c>
      <c r="E65" s="37" t="s">
        <v>3</v>
      </c>
      <c r="F65" s="62"/>
      <c r="G65" s="62"/>
    </row>
    <row r="66" spans="1:7" ht="60" hidden="1" x14ac:dyDescent="0.25">
      <c r="A66" s="37" t="s">
        <v>75</v>
      </c>
      <c r="B66" s="37" t="s">
        <v>37</v>
      </c>
      <c r="C66" s="37" t="s">
        <v>205</v>
      </c>
      <c r="D66" s="37" t="s">
        <v>206</v>
      </c>
      <c r="E66" s="37" t="s">
        <v>1</v>
      </c>
      <c r="F66" s="62"/>
      <c r="G66" s="62"/>
    </row>
    <row r="67" spans="1:7" ht="45" hidden="1" x14ac:dyDescent="0.25">
      <c r="A67" s="37" t="s">
        <v>75</v>
      </c>
      <c r="B67" s="37" t="s">
        <v>37</v>
      </c>
      <c r="C67" s="37" t="s">
        <v>207</v>
      </c>
      <c r="D67" s="37" t="s">
        <v>208</v>
      </c>
      <c r="E67" s="37" t="s">
        <v>3</v>
      </c>
      <c r="F67" s="62"/>
      <c r="G67" s="62"/>
    </row>
    <row r="68" spans="1:7" ht="60" hidden="1" x14ac:dyDescent="0.25">
      <c r="A68" s="37" t="s">
        <v>75</v>
      </c>
      <c r="B68" s="37" t="s">
        <v>37</v>
      </c>
      <c r="C68" s="37" t="s">
        <v>209</v>
      </c>
      <c r="D68" s="37" t="s">
        <v>210</v>
      </c>
      <c r="E68" s="37" t="s">
        <v>3</v>
      </c>
      <c r="F68" s="62"/>
      <c r="G68" s="62"/>
    </row>
    <row r="69" spans="1:7" ht="60" hidden="1" x14ac:dyDescent="0.25">
      <c r="A69" s="37" t="s">
        <v>75</v>
      </c>
      <c r="B69" s="37" t="s">
        <v>37</v>
      </c>
      <c r="C69" s="37" t="s">
        <v>211</v>
      </c>
      <c r="D69" s="37" t="s">
        <v>212</v>
      </c>
      <c r="E69" s="37" t="s">
        <v>3</v>
      </c>
      <c r="F69" s="62"/>
      <c r="G69" s="62"/>
    </row>
    <row r="70" spans="1:7" ht="60" hidden="1" x14ac:dyDescent="0.25">
      <c r="A70" s="37" t="s">
        <v>75</v>
      </c>
      <c r="B70" s="37" t="s">
        <v>37</v>
      </c>
      <c r="C70" s="37" t="s">
        <v>213</v>
      </c>
      <c r="D70" s="37" t="s">
        <v>214</v>
      </c>
      <c r="E70" s="37" t="s">
        <v>3</v>
      </c>
      <c r="F70" s="62"/>
      <c r="G70" s="62"/>
    </row>
    <row r="71" spans="1:7" ht="90" hidden="1" x14ac:dyDescent="0.25">
      <c r="A71" s="37" t="s">
        <v>75</v>
      </c>
      <c r="B71" s="37" t="s">
        <v>37</v>
      </c>
      <c r="C71" s="37" t="s">
        <v>215</v>
      </c>
      <c r="D71" s="37" t="s">
        <v>216</v>
      </c>
      <c r="E71" s="37" t="s">
        <v>3</v>
      </c>
      <c r="F71" s="62"/>
      <c r="G71" s="62"/>
    </row>
    <row r="72" spans="1:7" ht="60" hidden="1" x14ac:dyDescent="0.25">
      <c r="A72" s="37" t="s">
        <v>75</v>
      </c>
      <c r="B72" s="37" t="s">
        <v>37</v>
      </c>
      <c r="C72" s="37" t="s">
        <v>217</v>
      </c>
      <c r="D72" s="37" t="s">
        <v>218</v>
      </c>
      <c r="E72" s="37" t="s">
        <v>1</v>
      </c>
      <c r="F72" s="62"/>
      <c r="G72" s="62"/>
    </row>
    <row r="73" spans="1:7" ht="60" hidden="1" x14ac:dyDescent="0.25">
      <c r="A73" s="37" t="s">
        <v>75</v>
      </c>
      <c r="B73" s="37" t="s">
        <v>37</v>
      </c>
      <c r="C73" s="37" t="s">
        <v>219</v>
      </c>
      <c r="D73" s="37" t="s">
        <v>220</v>
      </c>
      <c r="E73" s="37" t="s">
        <v>88</v>
      </c>
      <c r="F73" s="62"/>
      <c r="G73" s="62"/>
    </row>
    <row r="74" spans="1:7" ht="60" hidden="1" x14ac:dyDescent="0.25">
      <c r="A74" s="37" t="s">
        <v>75</v>
      </c>
      <c r="B74" s="37" t="s">
        <v>37</v>
      </c>
      <c r="C74" s="37" t="s">
        <v>221</v>
      </c>
      <c r="D74" s="37" t="s">
        <v>222</v>
      </c>
      <c r="E74" s="37" t="s">
        <v>1</v>
      </c>
      <c r="F74" s="62"/>
      <c r="G74" s="62"/>
    </row>
    <row r="75" spans="1:7" ht="90" hidden="1" x14ac:dyDescent="0.25">
      <c r="A75" s="37" t="s">
        <v>75</v>
      </c>
      <c r="B75" s="37" t="s">
        <v>37</v>
      </c>
      <c r="C75" s="37" t="s">
        <v>223</v>
      </c>
      <c r="D75" s="37" t="s">
        <v>224</v>
      </c>
      <c r="E75" s="37" t="s">
        <v>3</v>
      </c>
      <c r="F75" s="62"/>
      <c r="G75" s="62"/>
    </row>
    <row r="76" spans="1:7" ht="60" hidden="1" x14ac:dyDescent="0.25">
      <c r="A76" s="37" t="s">
        <v>75</v>
      </c>
      <c r="B76" s="37" t="s">
        <v>37</v>
      </c>
      <c r="C76" s="37" t="s">
        <v>225</v>
      </c>
      <c r="D76" s="37" t="s">
        <v>226</v>
      </c>
      <c r="E76" s="37" t="s">
        <v>3</v>
      </c>
      <c r="F76" s="62"/>
      <c r="G76" s="62"/>
    </row>
    <row r="77" spans="1:7" ht="30" hidden="1" x14ac:dyDescent="0.25">
      <c r="A77" s="37" t="s">
        <v>75</v>
      </c>
      <c r="B77" s="37" t="s">
        <v>37</v>
      </c>
      <c r="C77" s="37" t="s">
        <v>227</v>
      </c>
      <c r="D77" s="37" t="s">
        <v>228</v>
      </c>
      <c r="E77" s="37" t="s">
        <v>88</v>
      </c>
      <c r="F77" s="62"/>
      <c r="G77" s="62"/>
    </row>
    <row r="78" spans="1:7" ht="75" hidden="1" x14ac:dyDescent="0.25">
      <c r="A78" s="37" t="s">
        <v>75</v>
      </c>
      <c r="B78" s="37" t="s">
        <v>37</v>
      </c>
      <c r="C78" s="37" t="s">
        <v>229</v>
      </c>
      <c r="D78" s="37" t="s">
        <v>230</v>
      </c>
      <c r="E78" s="37" t="s">
        <v>88</v>
      </c>
      <c r="F78" s="62"/>
      <c r="G78" s="62"/>
    </row>
    <row r="79" spans="1:7" ht="120" hidden="1" x14ac:dyDescent="0.25">
      <c r="A79" s="37" t="s">
        <v>75</v>
      </c>
      <c r="B79" s="37" t="s">
        <v>37</v>
      </c>
      <c r="C79" s="37" t="s">
        <v>231</v>
      </c>
      <c r="D79" s="37" t="s">
        <v>232</v>
      </c>
      <c r="E79" s="37" t="s">
        <v>3</v>
      </c>
      <c r="F79" s="62"/>
      <c r="G79" s="62"/>
    </row>
    <row r="80" spans="1:7" ht="105" hidden="1" x14ac:dyDescent="0.25">
      <c r="A80" s="37" t="s">
        <v>75</v>
      </c>
      <c r="B80" s="37" t="s">
        <v>37</v>
      </c>
      <c r="C80" s="37" t="s">
        <v>233</v>
      </c>
      <c r="D80" s="37" t="s">
        <v>234</v>
      </c>
      <c r="E80" s="37" t="s">
        <v>3</v>
      </c>
      <c r="F80" s="62"/>
      <c r="G80" s="62"/>
    </row>
    <row r="81" spans="1:7" ht="60" hidden="1" x14ac:dyDescent="0.25">
      <c r="A81" s="37" t="s">
        <v>75</v>
      </c>
      <c r="B81" s="37" t="s">
        <v>37</v>
      </c>
      <c r="C81" s="37" t="s">
        <v>235</v>
      </c>
      <c r="D81" s="37" t="s">
        <v>236</v>
      </c>
      <c r="E81" s="37" t="s">
        <v>3</v>
      </c>
      <c r="F81" s="62"/>
      <c r="G81" s="62"/>
    </row>
    <row r="82" spans="1:7" ht="120" hidden="1" x14ac:dyDescent="0.25">
      <c r="A82" s="37" t="s">
        <v>75</v>
      </c>
      <c r="B82" s="37" t="s">
        <v>37</v>
      </c>
      <c r="C82" s="37" t="s">
        <v>237</v>
      </c>
      <c r="D82" s="37" t="s">
        <v>238</v>
      </c>
      <c r="E82" s="37" t="s">
        <v>88</v>
      </c>
      <c r="F82" s="62"/>
      <c r="G82" s="62"/>
    </row>
    <row r="83" spans="1:7" ht="45" hidden="1" x14ac:dyDescent="0.25">
      <c r="A83" s="37" t="s">
        <v>75</v>
      </c>
      <c r="B83" s="37" t="s">
        <v>37</v>
      </c>
      <c r="C83" s="37" t="s">
        <v>239</v>
      </c>
      <c r="D83" s="37" t="s">
        <v>240</v>
      </c>
      <c r="E83" s="37" t="s">
        <v>88</v>
      </c>
      <c r="F83" s="62"/>
      <c r="G83" s="62"/>
    </row>
    <row r="84" spans="1:7" ht="60" hidden="1" x14ac:dyDescent="0.25">
      <c r="A84" s="37" t="s">
        <v>75</v>
      </c>
      <c r="B84" s="37" t="s">
        <v>37</v>
      </c>
      <c r="C84" s="37" t="s">
        <v>241</v>
      </c>
      <c r="D84" s="37" t="s">
        <v>242</v>
      </c>
      <c r="E84" s="37" t="s">
        <v>88</v>
      </c>
      <c r="F84" s="62"/>
      <c r="G84" s="62"/>
    </row>
    <row r="85" spans="1:7" ht="45" hidden="1" x14ac:dyDescent="0.25">
      <c r="A85" s="37" t="s">
        <v>75</v>
      </c>
      <c r="B85" s="37" t="s">
        <v>37</v>
      </c>
      <c r="C85" s="37" t="s">
        <v>243</v>
      </c>
      <c r="D85" s="37" t="s">
        <v>244</v>
      </c>
      <c r="E85" s="37" t="s">
        <v>3</v>
      </c>
      <c r="F85" s="62"/>
      <c r="G85" s="62"/>
    </row>
    <row r="86" spans="1:7" ht="45" hidden="1" x14ac:dyDescent="0.25">
      <c r="A86" s="37" t="s">
        <v>75</v>
      </c>
      <c r="B86" s="37" t="s">
        <v>37</v>
      </c>
      <c r="C86" s="37" t="s">
        <v>245</v>
      </c>
      <c r="D86" s="37" t="s">
        <v>246</v>
      </c>
      <c r="E86" s="37" t="s">
        <v>3</v>
      </c>
      <c r="F86" s="62"/>
      <c r="G86" s="62"/>
    </row>
    <row r="87" spans="1:7" ht="75" hidden="1" x14ac:dyDescent="0.25">
      <c r="A87" s="37" t="s">
        <v>75</v>
      </c>
      <c r="B87" s="37" t="s">
        <v>37</v>
      </c>
      <c r="C87" s="37" t="s">
        <v>247</v>
      </c>
      <c r="D87" s="37" t="s">
        <v>248</v>
      </c>
      <c r="E87" s="37" t="s">
        <v>1</v>
      </c>
      <c r="F87" s="62"/>
      <c r="G87" s="62"/>
    </row>
    <row r="88" spans="1:7" ht="120" hidden="1" x14ac:dyDescent="0.25">
      <c r="A88" s="37" t="s">
        <v>75</v>
      </c>
      <c r="B88" s="37" t="s">
        <v>48</v>
      </c>
      <c r="C88" s="37" t="s">
        <v>249</v>
      </c>
      <c r="D88" s="37" t="s">
        <v>250</v>
      </c>
      <c r="E88" s="37" t="s">
        <v>3</v>
      </c>
      <c r="F88" s="62" t="s">
        <v>1278</v>
      </c>
      <c r="G88" s="62"/>
    </row>
    <row r="89" spans="1:7" ht="60" hidden="1" x14ac:dyDescent="0.25">
      <c r="A89" s="37" t="s">
        <v>75</v>
      </c>
      <c r="B89" s="37" t="s">
        <v>48</v>
      </c>
      <c r="C89" s="37" t="s">
        <v>251</v>
      </c>
      <c r="D89" s="37" t="s">
        <v>252</v>
      </c>
      <c r="E89" s="37" t="s">
        <v>3</v>
      </c>
      <c r="F89" s="62" t="s">
        <v>1278</v>
      </c>
      <c r="G89" s="62"/>
    </row>
    <row r="90" spans="1:7" ht="60" hidden="1" x14ac:dyDescent="0.25">
      <c r="A90" s="37" t="s">
        <v>75</v>
      </c>
      <c r="B90" s="37" t="s">
        <v>48</v>
      </c>
      <c r="C90" s="37" t="s">
        <v>253</v>
      </c>
      <c r="D90" s="37" t="s">
        <v>254</v>
      </c>
      <c r="E90" s="37" t="s">
        <v>1</v>
      </c>
      <c r="F90" s="62" t="s">
        <v>1278</v>
      </c>
      <c r="G90" s="62"/>
    </row>
    <row r="91" spans="1:7" ht="90" hidden="1" x14ac:dyDescent="0.25">
      <c r="A91" s="37" t="s">
        <v>75</v>
      </c>
      <c r="B91" s="37" t="s">
        <v>48</v>
      </c>
      <c r="C91" s="37" t="s">
        <v>255</v>
      </c>
      <c r="D91" s="37" t="s">
        <v>256</v>
      </c>
      <c r="E91" s="37" t="s">
        <v>3</v>
      </c>
      <c r="F91" s="62" t="s">
        <v>1279</v>
      </c>
      <c r="G91" s="62"/>
    </row>
    <row r="92" spans="1:7" ht="90" hidden="1" x14ac:dyDescent="0.25">
      <c r="A92" s="37" t="s">
        <v>75</v>
      </c>
      <c r="B92" s="37" t="s">
        <v>48</v>
      </c>
      <c r="C92" s="37" t="s">
        <v>257</v>
      </c>
      <c r="D92" s="37" t="s">
        <v>258</v>
      </c>
      <c r="E92" s="37" t="s">
        <v>3</v>
      </c>
      <c r="F92" s="62" t="s">
        <v>1278</v>
      </c>
      <c r="G92" s="62"/>
    </row>
    <row r="93" spans="1:7" ht="75" hidden="1" x14ac:dyDescent="0.25">
      <c r="A93" s="37" t="s">
        <v>75</v>
      </c>
      <c r="B93" s="37" t="s">
        <v>48</v>
      </c>
      <c r="C93" s="37" t="s">
        <v>259</v>
      </c>
      <c r="D93" s="37" t="s">
        <v>260</v>
      </c>
      <c r="E93" s="37" t="s">
        <v>3</v>
      </c>
      <c r="F93" s="62" t="s">
        <v>1279</v>
      </c>
      <c r="G93" s="62"/>
    </row>
    <row r="94" spans="1:7" ht="60" hidden="1" x14ac:dyDescent="0.25">
      <c r="A94" s="37" t="s">
        <v>75</v>
      </c>
      <c r="B94" s="37" t="s">
        <v>48</v>
      </c>
      <c r="C94" s="37" t="s">
        <v>261</v>
      </c>
      <c r="D94" s="37" t="s">
        <v>262</v>
      </c>
      <c r="E94" s="37" t="s">
        <v>3</v>
      </c>
      <c r="F94" s="62" t="s">
        <v>1279</v>
      </c>
      <c r="G94" s="62"/>
    </row>
    <row r="95" spans="1:7" ht="45" hidden="1" x14ac:dyDescent="0.25">
      <c r="A95" s="37" t="s">
        <v>75</v>
      </c>
      <c r="B95" s="37" t="s">
        <v>48</v>
      </c>
      <c r="C95" s="37" t="s">
        <v>263</v>
      </c>
      <c r="D95" s="37" t="s">
        <v>264</v>
      </c>
      <c r="E95" s="37" t="s">
        <v>1</v>
      </c>
      <c r="F95" s="62" t="s">
        <v>1278</v>
      </c>
      <c r="G95" s="62"/>
    </row>
    <row r="96" spans="1:7" ht="45" hidden="1" x14ac:dyDescent="0.25">
      <c r="A96" s="37" t="s">
        <v>75</v>
      </c>
      <c r="B96" s="37" t="s">
        <v>48</v>
      </c>
      <c r="C96" s="37" t="s">
        <v>265</v>
      </c>
      <c r="D96" s="37" t="s">
        <v>266</v>
      </c>
      <c r="E96" s="37" t="s">
        <v>3</v>
      </c>
      <c r="F96" s="62" t="s">
        <v>1279</v>
      </c>
      <c r="G96" s="62" t="s">
        <v>1282</v>
      </c>
    </row>
    <row r="97" spans="1:7" ht="45" hidden="1" x14ac:dyDescent="0.25">
      <c r="A97" s="37" t="s">
        <v>75</v>
      </c>
      <c r="B97" s="37" t="s">
        <v>48</v>
      </c>
      <c r="C97" s="37" t="s">
        <v>267</v>
      </c>
      <c r="D97" s="37" t="s">
        <v>268</v>
      </c>
      <c r="E97" s="37" t="s">
        <v>3</v>
      </c>
      <c r="F97" s="62" t="s">
        <v>1278</v>
      </c>
      <c r="G97" s="62"/>
    </row>
    <row r="98" spans="1:7" ht="60" hidden="1" x14ac:dyDescent="0.25">
      <c r="A98" s="37" t="s">
        <v>75</v>
      </c>
      <c r="B98" s="37" t="s">
        <v>48</v>
      </c>
      <c r="C98" s="37" t="s">
        <v>269</v>
      </c>
      <c r="D98" s="37" t="s">
        <v>270</v>
      </c>
      <c r="E98" s="37" t="s">
        <v>3</v>
      </c>
      <c r="F98" s="62" t="s">
        <v>1278</v>
      </c>
      <c r="G98" s="62"/>
    </row>
    <row r="99" spans="1:7" ht="75" hidden="1" x14ac:dyDescent="0.25">
      <c r="A99" s="37" t="s">
        <v>75</v>
      </c>
      <c r="B99" s="37" t="s">
        <v>48</v>
      </c>
      <c r="C99" s="37" t="s">
        <v>271</v>
      </c>
      <c r="D99" s="37" t="s">
        <v>272</v>
      </c>
      <c r="E99" s="37" t="s">
        <v>1</v>
      </c>
      <c r="F99" s="62" t="s">
        <v>1278</v>
      </c>
      <c r="G99" s="62"/>
    </row>
    <row r="100" spans="1:7" ht="45" hidden="1" x14ac:dyDescent="0.25">
      <c r="A100" s="37" t="s">
        <v>75</v>
      </c>
      <c r="B100" s="37" t="s">
        <v>48</v>
      </c>
      <c r="C100" s="37" t="s">
        <v>273</v>
      </c>
      <c r="D100" s="37" t="s">
        <v>274</v>
      </c>
      <c r="E100" s="37" t="s">
        <v>3</v>
      </c>
      <c r="F100" s="62" t="s">
        <v>1278</v>
      </c>
      <c r="G100" s="62"/>
    </row>
    <row r="101" spans="1:7" ht="75" hidden="1" x14ac:dyDescent="0.25">
      <c r="A101" s="37" t="s">
        <v>75</v>
      </c>
      <c r="B101" s="37" t="s">
        <v>48</v>
      </c>
      <c r="C101" s="37" t="s">
        <v>275</v>
      </c>
      <c r="D101" s="37" t="s">
        <v>276</v>
      </c>
      <c r="E101" s="37" t="s">
        <v>3</v>
      </c>
      <c r="F101" s="62" t="s">
        <v>1278</v>
      </c>
      <c r="G101" s="62"/>
    </row>
    <row r="102" spans="1:7" ht="75" hidden="1" x14ac:dyDescent="0.25">
      <c r="A102" s="37" t="s">
        <v>75</v>
      </c>
      <c r="B102" s="37" t="s">
        <v>49</v>
      </c>
      <c r="C102" s="37" t="s">
        <v>277</v>
      </c>
      <c r="D102" s="37" t="s">
        <v>278</v>
      </c>
      <c r="E102" s="37" t="s">
        <v>1</v>
      </c>
      <c r="F102" s="62" t="s">
        <v>1278</v>
      </c>
      <c r="G102" s="62"/>
    </row>
    <row r="103" spans="1:7" ht="60" hidden="1" x14ac:dyDescent="0.25">
      <c r="A103" s="37" t="s">
        <v>75</v>
      </c>
      <c r="B103" s="37" t="s">
        <v>49</v>
      </c>
      <c r="C103" s="37" t="s">
        <v>279</v>
      </c>
      <c r="D103" s="37" t="s">
        <v>280</v>
      </c>
      <c r="E103" s="37" t="s">
        <v>1</v>
      </c>
      <c r="F103" s="62" t="s">
        <v>1278</v>
      </c>
      <c r="G103" s="62"/>
    </row>
    <row r="104" spans="1:7" ht="105" hidden="1" x14ac:dyDescent="0.25">
      <c r="A104" s="37" t="s">
        <v>75</v>
      </c>
      <c r="B104" s="37" t="s">
        <v>49</v>
      </c>
      <c r="C104" s="37" t="s">
        <v>281</v>
      </c>
      <c r="D104" s="37" t="s">
        <v>282</v>
      </c>
      <c r="E104" s="37" t="s">
        <v>3</v>
      </c>
      <c r="F104" s="62" t="s">
        <v>1278</v>
      </c>
      <c r="G104" s="62"/>
    </row>
    <row r="105" spans="1:7" ht="45" hidden="1" x14ac:dyDescent="0.25">
      <c r="A105" s="37" t="s">
        <v>75</v>
      </c>
      <c r="B105" s="37" t="s">
        <v>49</v>
      </c>
      <c r="C105" s="37" t="s">
        <v>283</v>
      </c>
      <c r="D105" s="37" t="s">
        <v>284</v>
      </c>
      <c r="E105" s="37" t="s">
        <v>3</v>
      </c>
      <c r="F105" s="62" t="s">
        <v>1278</v>
      </c>
      <c r="G105" s="62"/>
    </row>
    <row r="106" spans="1:7" ht="60" hidden="1" x14ac:dyDescent="0.25">
      <c r="A106" s="37" t="s">
        <v>75</v>
      </c>
      <c r="B106" s="37" t="s">
        <v>49</v>
      </c>
      <c r="C106" s="37" t="s">
        <v>285</v>
      </c>
      <c r="D106" s="37" t="s">
        <v>286</v>
      </c>
      <c r="E106" s="37" t="s">
        <v>3</v>
      </c>
      <c r="F106" s="62" t="s">
        <v>1278</v>
      </c>
      <c r="G106" s="62"/>
    </row>
    <row r="107" spans="1:7" ht="45" hidden="1" x14ac:dyDescent="0.25">
      <c r="A107" s="37" t="s">
        <v>75</v>
      </c>
      <c r="B107" s="37" t="s">
        <v>49</v>
      </c>
      <c r="C107" s="37" t="s">
        <v>287</v>
      </c>
      <c r="D107" s="37" t="s">
        <v>288</v>
      </c>
      <c r="E107" s="37" t="s">
        <v>1</v>
      </c>
      <c r="F107" s="62" t="s">
        <v>1278</v>
      </c>
      <c r="G107" s="62"/>
    </row>
    <row r="108" spans="1:7" ht="60" hidden="1" x14ac:dyDescent="0.25">
      <c r="A108" s="37" t="s">
        <v>75</v>
      </c>
      <c r="B108" s="37" t="s">
        <v>49</v>
      </c>
      <c r="C108" s="37" t="s">
        <v>289</v>
      </c>
      <c r="D108" s="37" t="s">
        <v>290</v>
      </c>
      <c r="E108" s="37" t="s">
        <v>3</v>
      </c>
      <c r="F108" s="62" t="s">
        <v>1278</v>
      </c>
      <c r="G108" s="62"/>
    </row>
    <row r="109" spans="1:7" ht="45" hidden="1" x14ac:dyDescent="0.25">
      <c r="A109" s="37" t="s">
        <v>75</v>
      </c>
      <c r="B109" s="37" t="s">
        <v>49</v>
      </c>
      <c r="C109" s="37" t="s">
        <v>291</v>
      </c>
      <c r="D109" s="37" t="s">
        <v>292</v>
      </c>
      <c r="E109" s="37" t="s">
        <v>1</v>
      </c>
      <c r="F109" s="62" t="s">
        <v>1278</v>
      </c>
      <c r="G109" s="62"/>
    </row>
    <row r="110" spans="1:7" ht="75" hidden="1" x14ac:dyDescent="0.25">
      <c r="A110" s="37" t="s">
        <v>75</v>
      </c>
      <c r="B110" s="37" t="s">
        <v>49</v>
      </c>
      <c r="C110" s="37" t="s">
        <v>293</v>
      </c>
      <c r="D110" s="37" t="s">
        <v>294</v>
      </c>
      <c r="E110" s="37" t="s">
        <v>0</v>
      </c>
      <c r="F110" s="62" t="s">
        <v>1279</v>
      </c>
      <c r="G110" s="62"/>
    </row>
    <row r="111" spans="1:7" ht="45" hidden="1" x14ac:dyDescent="0.25">
      <c r="A111" s="37" t="s">
        <v>75</v>
      </c>
      <c r="B111" s="37" t="s">
        <v>49</v>
      </c>
      <c r="C111" s="37" t="s">
        <v>295</v>
      </c>
      <c r="D111" s="37" t="s">
        <v>296</v>
      </c>
      <c r="E111" s="37" t="s">
        <v>1</v>
      </c>
      <c r="F111" s="62" t="s">
        <v>1278</v>
      </c>
      <c r="G111" s="62"/>
    </row>
    <row r="112" spans="1:7" ht="255" hidden="1" x14ac:dyDescent="0.25">
      <c r="A112" s="37" t="s">
        <v>75</v>
      </c>
      <c r="B112" s="37" t="s">
        <v>49</v>
      </c>
      <c r="C112" s="37" t="s">
        <v>297</v>
      </c>
      <c r="D112" s="37" t="s">
        <v>298</v>
      </c>
      <c r="E112" s="37" t="s">
        <v>1</v>
      </c>
      <c r="F112" s="62" t="s">
        <v>1278</v>
      </c>
      <c r="G112" s="62"/>
    </row>
    <row r="113" spans="1:7" ht="60" hidden="1" x14ac:dyDescent="0.25">
      <c r="A113" s="37" t="s">
        <v>75</v>
      </c>
      <c r="B113" s="37" t="s">
        <v>49</v>
      </c>
      <c r="C113" s="37" t="s">
        <v>299</v>
      </c>
      <c r="D113" s="37" t="s">
        <v>300</v>
      </c>
      <c r="E113" s="37" t="s">
        <v>3</v>
      </c>
      <c r="F113" s="62" t="s">
        <v>1278</v>
      </c>
      <c r="G113" s="62"/>
    </row>
    <row r="114" spans="1:7" ht="90" hidden="1" x14ac:dyDescent="0.25">
      <c r="A114" s="37" t="s">
        <v>75</v>
      </c>
      <c r="B114" s="37" t="s">
        <v>49</v>
      </c>
      <c r="C114" s="37" t="s">
        <v>301</v>
      </c>
      <c r="D114" s="37" t="s">
        <v>302</v>
      </c>
      <c r="E114" s="37" t="s">
        <v>3</v>
      </c>
      <c r="F114" s="62" t="s">
        <v>1279</v>
      </c>
      <c r="G114" s="62" t="s">
        <v>1282</v>
      </c>
    </row>
    <row r="115" spans="1:7" ht="105" hidden="1" x14ac:dyDescent="0.25">
      <c r="A115" s="37" t="s">
        <v>75</v>
      </c>
      <c r="B115" s="37" t="s">
        <v>49</v>
      </c>
      <c r="C115" s="37" t="s">
        <v>303</v>
      </c>
      <c r="D115" s="37" t="s">
        <v>304</v>
      </c>
      <c r="E115" s="37" t="s">
        <v>3</v>
      </c>
      <c r="F115" s="62" t="s">
        <v>1278</v>
      </c>
      <c r="G115" s="62"/>
    </row>
    <row r="116" spans="1:7" ht="60" hidden="1" x14ac:dyDescent="0.25">
      <c r="A116" s="37" t="s">
        <v>75</v>
      </c>
      <c r="B116" s="37" t="s">
        <v>49</v>
      </c>
      <c r="C116" s="37" t="s">
        <v>305</v>
      </c>
      <c r="D116" s="37" t="s">
        <v>306</v>
      </c>
      <c r="E116" s="37" t="s">
        <v>1</v>
      </c>
      <c r="F116" s="62" t="s">
        <v>1278</v>
      </c>
      <c r="G116" s="62"/>
    </row>
    <row r="117" spans="1:7" ht="45" hidden="1" x14ac:dyDescent="0.25">
      <c r="A117" s="37" t="s">
        <v>75</v>
      </c>
      <c r="B117" s="37" t="s">
        <v>49</v>
      </c>
      <c r="C117" s="37" t="s">
        <v>307</v>
      </c>
      <c r="D117" s="37" t="s">
        <v>308</v>
      </c>
      <c r="E117" s="37" t="s">
        <v>1</v>
      </c>
      <c r="F117" s="62" t="s">
        <v>1279</v>
      </c>
      <c r="G117" s="62"/>
    </row>
    <row r="118" spans="1:7" ht="60" hidden="1" x14ac:dyDescent="0.25">
      <c r="A118" s="37" t="s">
        <v>75</v>
      </c>
      <c r="B118" s="37" t="s">
        <v>49</v>
      </c>
      <c r="C118" s="37" t="s">
        <v>309</v>
      </c>
      <c r="D118" s="37" t="s">
        <v>310</v>
      </c>
      <c r="E118" s="37" t="s">
        <v>3</v>
      </c>
      <c r="F118" s="62" t="s">
        <v>1279</v>
      </c>
      <c r="G118" s="62"/>
    </row>
    <row r="119" spans="1:7" ht="75" hidden="1" x14ac:dyDescent="0.25">
      <c r="A119" s="37" t="s">
        <v>75</v>
      </c>
      <c r="B119" s="37" t="s">
        <v>49</v>
      </c>
      <c r="C119" s="37" t="s">
        <v>311</v>
      </c>
      <c r="D119" s="37" t="s">
        <v>312</v>
      </c>
      <c r="E119" s="37" t="s">
        <v>88</v>
      </c>
      <c r="F119" s="62" t="s">
        <v>1278</v>
      </c>
      <c r="G119" s="62"/>
    </row>
    <row r="120" spans="1:7" ht="60" hidden="1" x14ac:dyDescent="0.25">
      <c r="A120" s="37" t="s">
        <v>75</v>
      </c>
      <c r="B120" s="37" t="s">
        <v>49</v>
      </c>
      <c r="C120" s="37" t="s">
        <v>313</v>
      </c>
      <c r="D120" s="37" t="s">
        <v>314</v>
      </c>
      <c r="E120" s="37" t="s">
        <v>3</v>
      </c>
      <c r="F120" s="62" t="s">
        <v>1278</v>
      </c>
      <c r="G120" s="62"/>
    </row>
    <row r="121" spans="1:7" ht="60" hidden="1" x14ac:dyDescent="0.25">
      <c r="A121" s="37" t="s">
        <v>75</v>
      </c>
      <c r="B121" s="37" t="s">
        <v>49</v>
      </c>
      <c r="C121" s="37" t="s">
        <v>315</v>
      </c>
      <c r="D121" s="37" t="s">
        <v>316</v>
      </c>
      <c r="E121" s="37" t="s">
        <v>3</v>
      </c>
      <c r="F121" s="62" t="s">
        <v>1279</v>
      </c>
      <c r="G121" s="62"/>
    </row>
    <row r="122" spans="1:7" ht="90" hidden="1" x14ac:dyDescent="0.25">
      <c r="A122" s="37" t="s">
        <v>75</v>
      </c>
      <c r="B122" s="37" t="s">
        <v>49</v>
      </c>
      <c r="C122" s="37" t="s">
        <v>317</v>
      </c>
      <c r="D122" s="37" t="s">
        <v>318</v>
      </c>
      <c r="E122" s="37" t="s">
        <v>1</v>
      </c>
      <c r="F122" s="62" t="s">
        <v>1279</v>
      </c>
      <c r="G122" s="62"/>
    </row>
    <row r="123" spans="1:7" ht="60" hidden="1" x14ac:dyDescent="0.25">
      <c r="A123" s="37" t="s">
        <v>75</v>
      </c>
      <c r="B123" s="37" t="s">
        <v>49</v>
      </c>
      <c r="C123" s="37" t="s">
        <v>319</v>
      </c>
      <c r="D123" s="37" t="s">
        <v>320</v>
      </c>
      <c r="E123" s="37" t="s">
        <v>3</v>
      </c>
      <c r="F123" s="62" t="s">
        <v>1279</v>
      </c>
      <c r="G123" s="62"/>
    </row>
    <row r="124" spans="1:7" ht="60" hidden="1" x14ac:dyDescent="0.25">
      <c r="A124" s="37" t="s">
        <v>75</v>
      </c>
      <c r="B124" s="37" t="s">
        <v>49</v>
      </c>
      <c r="C124" s="37" t="s">
        <v>321</v>
      </c>
      <c r="D124" s="37" t="s">
        <v>322</v>
      </c>
      <c r="E124" s="37" t="s">
        <v>1</v>
      </c>
      <c r="F124" s="62" t="s">
        <v>1278</v>
      </c>
      <c r="G124" s="62"/>
    </row>
    <row r="125" spans="1:7" ht="45" hidden="1" x14ac:dyDescent="0.25">
      <c r="A125" s="37" t="s">
        <v>75</v>
      </c>
      <c r="B125" s="37" t="s">
        <v>49</v>
      </c>
      <c r="C125" s="37" t="s">
        <v>323</v>
      </c>
      <c r="D125" s="37" t="s">
        <v>324</v>
      </c>
      <c r="E125" s="37" t="s">
        <v>1</v>
      </c>
      <c r="F125" s="62" t="s">
        <v>1279</v>
      </c>
      <c r="G125" s="62"/>
    </row>
    <row r="126" spans="1:7" ht="60" hidden="1" x14ac:dyDescent="0.25">
      <c r="A126" s="37" t="s">
        <v>75</v>
      </c>
      <c r="B126" s="37" t="s">
        <v>49</v>
      </c>
      <c r="C126" s="37" t="s">
        <v>325</v>
      </c>
      <c r="D126" s="37" t="s">
        <v>326</v>
      </c>
      <c r="E126" s="37" t="s">
        <v>0</v>
      </c>
      <c r="F126" s="62" t="s">
        <v>1278</v>
      </c>
      <c r="G126" s="62"/>
    </row>
    <row r="127" spans="1:7" ht="105" hidden="1" x14ac:dyDescent="0.25">
      <c r="A127" s="37" t="s">
        <v>75</v>
      </c>
      <c r="B127" s="37" t="s">
        <v>49</v>
      </c>
      <c r="C127" s="37" t="s">
        <v>327</v>
      </c>
      <c r="D127" s="37" t="s">
        <v>328</v>
      </c>
      <c r="E127" s="37" t="s">
        <v>1</v>
      </c>
      <c r="F127" s="62" t="s">
        <v>1278</v>
      </c>
      <c r="G127" s="62"/>
    </row>
    <row r="128" spans="1:7" ht="120" hidden="1" x14ac:dyDescent="0.25">
      <c r="A128" s="37" t="s">
        <v>75</v>
      </c>
      <c r="B128" s="37" t="s">
        <v>36</v>
      </c>
      <c r="C128" s="37" t="s">
        <v>329</v>
      </c>
      <c r="D128" s="37" t="s">
        <v>330</v>
      </c>
      <c r="E128" s="37" t="s">
        <v>1</v>
      </c>
      <c r="F128" s="62" t="s">
        <v>1279</v>
      </c>
      <c r="G128" s="62"/>
    </row>
    <row r="129" spans="1:7" ht="165" hidden="1" x14ac:dyDescent="0.25">
      <c r="A129" s="37" t="s">
        <v>75</v>
      </c>
      <c r="B129" s="37" t="s">
        <v>36</v>
      </c>
      <c r="C129" s="37" t="s">
        <v>331</v>
      </c>
      <c r="D129" s="37" t="s">
        <v>332</v>
      </c>
      <c r="E129" s="37" t="s">
        <v>3</v>
      </c>
      <c r="F129" s="62" t="s">
        <v>1278</v>
      </c>
      <c r="G129" s="62"/>
    </row>
    <row r="130" spans="1:7" ht="60" hidden="1" x14ac:dyDescent="0.25">
      <c r="A130" s="37" t="s">
        <v>75</v>
      </c>
      <c r="B130" s="37" t="s">
        <v>36</v>
      </c>
      <c r="C130" s="37" t="s">
        <v>333</v>
      </c>
      <c r="D130" s="37" t="s">
        <v>334</v>
      </c>
      <c r="E130" s="37" t="s">
        <v>1</v>
      </c>
      <c r="F130" s="62" t="s">
        <v>1279</v>
      </c>
      <c r="G130" s="62"/>
    </row>
    <row r="131" spans="1:7" ht="105" hidden="1" x14ac:dyDescent="0.25">
      <c r="A131" s="37" t="s">
        <v>75</v>
      </c>
      <c r="B131" s="37" t="s">
        <v>36</v>
      </c>
      <c r="C131" s="37" t="s">
        <v>335</v>
      </c>
      <c r="D131" s="37" t="s">
        <v>336</v>
      </c>
      <c r="E131" s="37" t="s">
        <v>1</v>
      </c>
      <c r="F131" s="62" t="s">
        <v>1278</v>
      </c>
      <c r="G131" s="62"/>
    </row>
    <row r="132" spans="1:7" ht="90" hidden="1" x14ac:dyDescent="0.25">
      <c r="A132" s="37" t="s">
        <v>75</v>
      </c>
      <c r="B132" s="37" t="s">
        <v>36</v>
      </c>
      <c r="C132" s="37" t="s">
        <v>337</v>
      </c>
      <c r="D132" s="37" t="s">
        <v>338</v>
      </c>
      <c r="E132" s="37" t="s">
        <v>3</v>
      </c>
      <c r="F132" s="62" t="s">
        <v>1279</v>
      </c>
      <c r="G132" s="62"/>
    </row>
    <row r="133" spans="1:7" ht="75" hidden="1" x14ac:dyDescent="0.25">
      <c r="A133" s="37" t="s">
        <v>75</v>
      </c>
      <c r="B133" s="37" t="s">
        <v>36</v>
      </c>
      <c r="C133" s="37" t="s">
        <v>339</v>
      </c>
      <c r="D133" s="37" t="s">
        <v>340</v>
      </c>
      <c r="E133" s="37" t="s">
        <v>1</v>
      </c>
      <c r="F133" s="62" t="s">
        <v>1279</v>
      </c>
      <c r="G133" s="62"/>
    </row>
    <row r="134" spans="1:7" ht="75" hidden="1" x14ac:dyDescent="0.25">
      <c r="A134" s="37" t="s">
        <v>75</v>
      </c>
      <c r="B134" s="37" t="s">
        <v>36</v>
      </c>
      <c r="C134" s="37" t="s">
        <v>341</v>
      </c>
      <c r="D134" s="37" t="s">
        <v>342</v>
      </c>
      <c r="E134" s="37" t="s">
        <v>1</v>
      </c>
      <c r="F134" s="62" t="s">
        <v>1278</v>
      </c>
      <c r="G134" s="62"/>
    </row>
    <row r="135" spans="1:7" ht="45" hidden="1" x14ac:dyDescent="0.25">
      <c r="A135" s="37" t="s">
        <v>75</v>
      </c>
      <c r="B135" s="37" t="s">
        <v>36</v>
      </c>
      <c r="C135" s="37" t="s">
        <v>343</v>
      </c>
      <c r="D135" s="37" t="s">
        <v>344</v>
      </c>
      <c r="E135" s="37" t="s">
        <v>0</v>
      </c>
      <c r="F135" s="62" t="s">
        <v>1279</v>
      </c>
      <c r="G135" s="62"/>
    </row>
    <row r="136" spans="1:7" ht="75" hidden="1" x14ac:dyDescent="0.25">
      <c r="A136" s="37" t="s">
        <v>75</v>
      </c>
      <c r="B136" s="37" t="s">
        <v>36</v>
      </c>
      <c r="C136" s="37" t="s">
        <v>345</v>
      </c>
      <c r="D136" s="37" t="s">
        <v>346</v>
      </c>
      <c r="E136" s="37" t="s">
        <v>3</v>
      </c>
      <c r="F136" s="62" t="s">
        <v>1279</v>
      </c>
      <c r="G136" s="62"/>
    </row>
    <row r="137" spans="1:7" ht="60" hidden="1" x14ac:dyDescent="0.25">
      <c r="A137" s="37" t="s">
        <v>75</v>
      </c>
      <c r="B137" s="37" t="s">
        <v>36</v>
      </c>
      <c r="C137" s="37" t="s">
        <v>347</v>
      </c>
      <c r="D137" s="37" t="s">
        <v>348</v>
      </c>
      <c r="E137" s="37" t="s">
        <v>1</v>
      </c>
      <c r="F137" s="62" t="s">
        <v>1278</v>
      </c>
      <c r="G137" s="62"/>
    </row>
    <row r="138" spans="1:7" ht="60" hidden="1" x14ac:dyDescent="0.25">
      <c r="A138" s="37" t="s">
        <v>75</v>
      </c>
      <c r="B138" s="37" t="s">
        <v>36</v>
      </c>
      <c r="C138" s="37" t="s">
        <v>349</v>
      </c>
      <c r="D138" s="37" t="s">
        <v>350</v>
      </c>
      <c r="E138" s="37" t="s">
        <v>3</v>
      </c>
      <c r="F138" s="62" t="s">
        <v>1278</v>
      </c>
      <c r="G138" s="62"/>
    </row>
    <row r="139" spans="1:7" ht="135" hidden="1" x14ac:dyDescent="0.25">
      <c r="A139" s="37" t="s">
        <v>75</v>
      </c>
      <c r="B139" s="37" t="s">
        <v>38</v>
      </c>
      <c r="C139" s="37" t="s">
        <v>351</v>
      </c>
      <c r="D139" s="37" t="s">
        <v>352</v>
      </c>
      <c r="E139" s="37" t="s">
        <v>88</v>
      </c>
      <c r="F139" s="62" t="s">
        <v>1278</v>
      </c>
      <c r="G139" s="62"/>
    </row>
    <row r="140" spans="1:7" ht="45" hidden="1" x14ac:dyDescent="0.25">
      <c r="A140" s="37" t="s">
        <v>75</v>
      </c>
      <c r="B140" s="37" t="s">
        <v>38</v>
      </c>
      <c r="C140" s="37" t="s">
        <v>353</v>
      </c>
      <c r="D140" s="37" t="s">
        <v>354</v>
      </c>
      <c r="E140" s="37" t="s">
        <v>3</v>
      </c>
      <c r="F140" s="62" t="s">
        <v>1279</v>
      </c>
      <c r="G140" s="62"/>
    </row>
    <row r="141" spans="1:7" ht="60" hidden="1" x14ac:dyDescent="0.25">
      <c r="A141" s="37" t="s">
        <v>75</v>
      </c>
      <c r="B141" s="37" t="s">
        <v>38</v>
      </c>
      <c r="C141" s="37" t="s">
        <v>355</v>
      </c>
      <c r="D141" s="37" t="s">
        <v>356</v>
      </c>
      <c r="E141" s="37" t="s">
        <v>3</v>
      </c>
      <c r="F141" s="62" t="s">
        <v>1278</v>
      </c>
      <c r="G141" s="62"/>
    </row>
    <row r="142" spans="1:7" ht="90" hidden="1" x14ac:dyDescent="0.25">
      <c r="A142" s="37" t="s">
        <v>75</v>
      </c>
      <c r="B142" s="37" t="s">
        <v>38</v>
      </c>
      <c r="C142" s="37" t="s">
        <v>357</v>
      </c>
      <c r="D142" s="37" t="s">
        <v>358</v>
      </c>
      <c r="E142" s="37" t="s">
        <v>88</v>
      </c>
      <c r="F142" s="62" t="s">
        <v>1278</v>
      </c>
      <c r="G142" s="62"/>
    </row>
    <row r="143" spans="1:7" ht="75" hidden="1" x14ac:dyDescent="0.25">
      <c r="A143" s="37" t="s">
        <v>75</v>
      </c>
      <c r="B143" s="37" t="s">
        <v>38</v>
      </c>
      <c r="C143" s="37" t="s">
        <v>359</v>
      </c>
      <c r="D143" s="37" t="s">
        <v>360</v>
      </c>
      <c r="E143" s="37" t="s">
        <v>88</v>
      </c>
      <c r="F143" s="62" t="s">
        <v>1278</v>
      </c>
      <c r="G143" s="62"/>
    </row>
    <row r="144" spans="1:7" ht="90" hidden="1" x14ac:dyDescent="0.25">
      <c r="A144" s="37" t="s">
        <v>75</v>
      </c>
      <c r="B144" s="37" t="s">
        <v>38</v>
      </c>
      <c r="C144" s="37" t="s">
        <v>361</v>
      </c>
      <c r="D144" s="37" t="s">
        <v>362</v>
      </c>
      <c r="E144" s="37" t="s">
        <v>3</v>
      </c>
      <c r="F144" s="62" t="s">
        <v>1278</v>
      </c>
      <c r="G144" s="62"/>
    </row>
    <row r="145" spans="1:7" ht="90" hidden="1" x14ac:dyDescent="0.25">
      <c r="A145" s="37" t="s">
        <v>75</v>
      </c>
      <c r="B145" s="37" t="s">
        <v>38</v>
      </c>
      <c r="C145" s="37" t="s">
        <v>363</v>
      </c>
      <c r="D145" s="37" t="s">
        <v>364</v>
      </c>
      <c r="E145" s="37" t="s">
        <v>3</v>
      </c>
      <c r="F145" s="62" t="s">
        <v>1278</v>
      </c>
      <c r="G145" s="62"/>
    </row>
    <row r="146" spans="1:7" ht="90" hidden="1" x14ac:dyDescent="0.25">
      <c r="A146" s="37" t="s">
        <v>75</v>
      </c>
      <c r="B146" s="37" t="s">
        <v>38</v>
      </c>
      <c r="C146" s="37" t="s">
        <v>365</v>
      </c>
      <c r="D146" s="37" t="s">
        <v>366</v>
      </c>
      <c r="E146" s="37" t="s">
        <v>3</v>
      </c>
      <c r="F146" s="62" t="s">
        <v>1278</v>
      </c>
      <c r="G146" s="62"/>
    </row>
    <row r="147" spans="1:7" ht="60" hidden="1" x14ac:dyDescent="0.25">
      <c r="A147" s="37" t="s">
        <v>75</v>
      </c>
      <c r="B147" s="37" t="s">
        <v>38</v>
      </c>
      <c r="C147" s="37" t="s">
        <v>367</v>
      </c>
      <c r="D147" s="37" t="s">
        <v>368</v>
      </c>
      <c r="E147" s="37" t="s">
        <v>3</v>
      </c>
      <c r="F147" s="62" t="s">
        <v>1278</v>
      </c>
      <c r="G147" s="62"/>
    </row>
    <row r="148" spans="1:7" ht="60" hidden="1" x14ac:dyDescent="0.25">
      <c r="A148" s="37" t="s">
        <v>75</v>
      </c>
      <c r="B148" s="37" t="s">
        <v>15</v>
      </c>
      <c r="C148" s="37" t="s">
        <v>369</v>
      </c>
      <c r="D148" s="37" t="s">
        <v>370</v>
      </c>
      <c r="E148" s="37" t="s">
        <v>88</v>
      </c>
      <c r="F148" s="62"/>
      <c r="G148" s="62"/>
    </row>
    <row r="149" spans="1:7" ht="60" hidden="1" x14ac:dyDescent="0.25">
      <c r="A149" s="37" t="s">
        <v>75</v>
      </c>
      <c r="B149" s="37" t="s">
        <v>15</v>
      </c>
      <c r="C149" s="37" t="s">
        <v>371</v>
      </c>
      <c r="D149" s="37" t="s">
        <v>372</v>
      </c>
      <c r="E149" s="37" t="s">
        <v>3</v>
      </c>
      <c r="F149" s="62"/>
      <c r="G149" s="62"/>
    </row>
    <row r="150" spans="1:7" ht="45" hidden="1" x14ac:dyDescent="0.25">
      <c r="A150" s="37" t="s">
        <v>75</v>
      </c>
      <c r="B150" s="37" t="s">
        <v>15</v>
      </c>
      <c r="C150" s="37" t="s">
        <v>373</v>
      </c>
      <c r="D150" s="37" t="s">
        <v>374</v>
      </c>
      <c r="E150" s="37" t="s">
        <v>88</v>
      </c>
      <c r="F150" s="62"/>
      <c r="G150" s="62"/>
    </row>
    <row r="151" spans="1:7" ht="60" hidden="1" x14ac:dyDescent="0.25">
      <c r="A151" s="37" t="s">
        <v>75</v>
      </c>
      <c r="B151" s="37" t="s">
        <v>15</v>
      </c>
      <c r="C151" s="37" t="s">
        <v>375</v>
      </c>
      <c r="D151" s="37" t="s">
        <v>376</v>
      </c>
      <c r="E151" s="37" t="s">
        <v>3</v>
      </c>
      <c r="F151" s="62"/>
      <c r="G151" s="62"/>
    </row>
    <row r="152" spans="1:7" ht="45" hidden="1" x14ac:dyDescent="0.25">
      <c r="A152" s="37" t="s">
        <v>75</v>
      </c>
      <c r="B152" s="37" t="s">
        <v>15</v>
      </c>
      <c r="C152" s="37" t="s">
        <v>377</v>
      </c>
      <c r="D152" s="37" t="s">
        <v>264</v>
      </c>
      <c r="E152" s="37" t="s">
        <v>1</v>
      </c>
      <c r="F152" s="62"/>
      <c r="G152" s="62"/>
    </row>
    <row r="153" spans="1:7" ht="75" hidden="1" x14ac:dyDescent="0.25">
      <c r="A153" s="37" t="s">
        <v>75</v>
      </c>
      <c r="B153" s="37" t="s">
        <v>15</v>
      </c>
      <c r="C153" s="37" t="s">
        <v>378</v>
      </c>
      <c r="D153" s="37" t="s">
        <v>379</v>
      </c>
      <c r="E153" s="37" t="s">
        <v>3</v>
      </c>
      <c r="F153" s="62"/>
      <c r="G153" s="62"/>
    </row>
    <row r="154" spans="1:7" ht="45" hidden="1" x14ac:dyDescent="0.25">
      <c r="A154" s="37" t="s">
        <v>75</v>
      </c>
      <c r="B154" s="37" t="s">
        <v>15</v>
      </c>
      <c r="C154" s="37" t="s">
        <v>380</v>
      </c>
      <c r="D154" s="37" t="s">
        <v>381</v>
      </c>
      <c r="E154" s="37" t="s">
        <v>88</v>
      </c>
      <c r="F154" s="62"/>
      <c r="G154" s="62"/>
    </row>
    <row r="155" spans="1:7" ht="75" hidden="1" x14ac:dyDescent="0.25">
      <c r="A155" s="37" t="s">
        <v>75</v>
      </c>
      <c r="B155" s="37" t="s">
        <v>15</v>
      </c>
      <c r="C155" s="37" t="s">
        <v>382</v>
      </c>
      <c r="D155" s="37" t="s">
        <v>383</v>
      </c>
      <c r="E155" s="37" t="s">
        <v>3</v>
      </c>
      <c r="F155" s="62"/>
      <c r="G155" s="62"/>
    </row>
    <row r="156" spans="1:7" ht="75" hidden="1" x14ac:dyDescent="0.25">
      <c r="A156" s="37" t="s">
        <v>75</v>
      </c>
      <c r="B156" s="37" t="s">
        <v>15</v>
      </c>
      <c r="C156" s="37" t="s">
        <v>384</v>
      </c>
      <c r="D156" s="37" t="s">
        <v>385</v>
      </c>
      <c r="E156" s="37" t="s">
        <v>3</v>
      </c>
      <c r="F156" s="62"/>
      <c r="G156" s="62"/>
    </row>
    <row r="157" spans="1:7" ht="90" hidden="1" x14ac:dyDescent="0.25">
      <c r="A157" s="37" t="s">
        <v>75</v>
      </c>
      <c r="B157" s="37" t="s">
        <v>15</v>
      </c>
      <c r="C157" s="37" t="s">
        <v>386</v>
      </c>
      <c r="D157" s="37" t="s">
        <v>387</v>
      </c>
      <c r="E157" s="37" t="s">
        <v>3</v>
      </c>
      <c r="F157" s="62"/>
      <c r="G157" s="62"/>
    </row>
    <row r="158" spans="1:7" ht="75" hidden="1" x14ac:dyDescent="0.25">
      <c r="A158" s="37" t="s">
        <v>75</v>
      </c>
      <c r="B158" s="37" t="s">
        <v>44</v>
      </c>
      <c r="C158" s="37" t="s">
        <v>388</v>
      </c>
      <c r="D158" s="37" t="s">
        <v>389</v>
      </c>
      <c r="E158" s="37" t="s">
        <v>3</v>
      </c>
      <c r="F158" s="62" t="s">
        <v>1278</v>
      </c>
      <c r="G158" s="62"/>
    </row>
    <row r="159" spans="1:7" ht="90" hidden="1" x14ac:dyDescent="0.25">
      <c r="A159" s="37" t="s">
        <v>75</v>
      </c>
      <c r="B159" s="37" t="s">
        <v>44</v>
      </c>
      <c r="C159" s="37" t="s">
        <v>390</v>
      </c>
      <c r="D159" s="37" t="s">
        <v>391</v>
      </c>
      <c r="E159" s="37" t="s">
        <v>3</v>
      </c>
      <c r="F159" s="62" t="s">
        <v>1278</v>
      </c>
      <c r="G159" s="62"/>
    </row>
    <row r="160" spans="1:7" ht="120" hidden="1" x14ac:dyDescent="0.25">
      <c r="A160" s="37" t="s">
        <v>75</v>
      </c>
      <c r="B160" s="37" t="s">
        <v>44</v>
      </c>
      <c r="C160" s="37" t="s">
        <v>392</v>
      </c>
      <c r="D160" s="37" t="s">
        <v>393</v>
      </c>
      <c r="E160" s="37" t="s">
        <v>88</v>
      </c>
      <c r="F160" s="62" t="s">
        <v>1278</v>
      </c>
      <c r="G160" s="62"/>
    </row>
    <row r="161" spans="1:7" ht="105" hidden="1" x14ac:dyDescent="0.25">
      <c r="A161" s="37" t="s">
        <v>75</v>
      </c>
      <c r="B161" s="37" t="s">
        <v>44</v>
      </c>
      <c r="C161" s="37" t="s">
        <v>394</v>
      </c>
      <c r="D161" s="37" t="s">
        <v>395</v>
      </c>
      <c r="E161" s="37" t="s">
        <v>3</v>
      </c>
      <c r="F161" s="62" t="s">
        <v>1278</v>
      </c>
      <c r="G161" s="62"/>
    </row>
    <row r="162" spans="1:7" ht="60" hidden="1" x14ac:dyDescent="0.25">
      <c r="A162" s="37" t="s">
        <v>75</v>
      </c>
      <c r="B162" s="37" t="s">
        <v>44</v>
      </c>
      <c r="C162" s="37" t="s">
        <v>396</v>
      </c>
      <c r="D162" s="37" t="s">
        <v>397</v>
      </c>
      <c r="E162" s="37" t="s">
        <v>1</v>
      </c>
      <c r="F162" s="62" t="s">
        <v>1278</v>
      </c>
      <c r="G162" s="62"/>
    </row>
    <row r="163" spans="1:7" ht="90" hidden="1" x14ac:dyDescent="0.25">
      <c r="A163" s="37" t="s">
        <v>75</v>
      </c>
      <c r="B163" s="37" t="s">
        <v>44</v>
      </c>
      <c r="C163" s="37" t="s">
        <v>398</v>
      </c>
      <c r="D163" s="37" t="s">
        <v>399</v>
      </c>
      <c r="E163" s="37" t="s">
        <v>3</v>
      </c>
      <c r="F163" s="62" t="s">
        <v>1278</v>
      </c>
      <c r="G163" s="62"/>
    </row>
    <row r="164" spans="1:7" ht="90" hidden="1" x14ac:dyDescent="0.25">
      <c r="A164" s="37" t="s">
        <v>75</v>
      </c>
      <c r="B164" s="37" t="s">
        <v>44</v>
      </c>
      <c r="C164" s="37" t="s">
        <v>400</v>
      </c>
      <c r="D164" s="37" t="s">
        <v>401</v>
      </c>
      <c r="E164" s="37" t="s">
        <v>88</v>
      </c>
      <c r="F164" s="62" t="s">
        <v>1278</v>
      </c>
      <c r="G164" s="62"/>
    </row>
    <row r="165" spans="1:7" ht="45" hidden="1" x14ac:dyDescent="0.25">
      <c r="A165" s="37" t="s">
        <v>75</v>
      </c>
      <c r="B165" s="37" t="s">
        <v>44</v>
      </c>
      <c r="C165" s="37" t="s">
        <v>402</v>
      </c>
      <c r="D165" s="37" t="s">
        <v>403</v>
      </c>
      <c r="E165" s="37" t="s">
        <v>0</v>
      </c>
      <c r="F165" s="62" t="s">
        <v>1278</v>
      </c>
      <c r="G165" s="62"/>
    </row>
    <row r="166" spans="1:7" ht="60" hidden="1" x14ac:dyDescent="0.25">
      <c r="A166" s="37" t="s">
        <v>75</v>
      </c>
      <c r="B166" s="37" t="s">
        <v>44</v>
      </c>
      <c r="C166" s="37" t="s">
        <v>404</v>
      </c>
      <c r="D166" s="37" t="s">
        <v>405</v>
      </c>
      <c r="E166" s="37" t="s">
        <v>3</v>
      </c>
      <c r="F166" s="62" t="s">
        <v>1279</v>
      </c>
      <c r="G166" s="62" t="s">
        <v>1282</v>
      </c>
    </row>
    <row r="167" spans="1:7" ht="45" hidden="1" x14ac:dyDescent="0.25">
      <c r="A167" s="37" t="s">
        <v>75</v>
      </c>
      <c r="B167" s="37" t="s">
        <v>44</v>
      </c>
      <c r="C167" s="37" t="s">
        <v>406</v>
      </c>
      <c r="D167" s="37" t="s">
        <v>407</v>
      </c>
      <c r="E167" s="37" t="s">
        <v>3</v>
      </c>
      <c r="F167" s="62" t="s">
        <v>1279</v>
      </c>
      <c r="G167" s="62"/>
    </row>
    <row r="168" spans="1:7" ht="45" hidden="1" x14ac:dyDescent="0.25">
      <c r="A168" s="37" t="s">
        <v>75</v>
      </c>
      <c r="B168" s="37" t="s">
        <v>44</v>
      </c>
      <c r="C168" s="37" t="s">
        <v>408</v>
      </c>
      <c r="D168" s="37" t="s">
        <v>409</v>
      </c>
      <c r="E168" s="37" t="s">
        <v>3</v>
      </c>
      <c r="F168" s="62" t="s">
        <v>1278</v>
      </c>
      <c r="G168" s="62"/>
    </row>
    <row r="169" spans="1:7" ht="60" hidden="1" x14ac:dyDescent="0.25">
      <c r="A169" s="37" t="s">
        <v>75</v>
      </c>
      <c r="B169" s="37" t="s">
        <v>44</v>
      </c>
      <c r="C169" s="37" t="s">
        <v>410</v>
      </c>
      <c r="D169" s="37" t="s">
        <v>411</v>
      </c>
      <c r="E169" s="37" t="s">
        <v>3</v>
      </c>
      <c r="F169" s="62" t="s">
        <v>1278</v>
      </c>
      <c r="G169" s="62"/>
    </row>
    <row r="170" spans="1:7" ht="75" hidden="1" x14ac:dyDescent="0.25">
      <c r="A170" s="37" t="s">
        <v>75</v>
      </c>
      <c r="B170" s="37" t="s">
        <v>31</v>
      </c>
      <c r="C170" s="37" t="s">
        <v>412</v>
      </c>
      <c r="D170" s="37" t="s">
        <v>413</v>
      </c>
      <c r="E170" s="37" t="s">
        <v>0</v>
      </c>
      <c r="F170" s="62" t="s">
        <v>1278</v>
      </c>
      <c r="G170" s="62"/>
    </row>
    <row r="171" spans="1:7" ht="105" hidden="1" x14ac:dyDescent="0.25">
      <c r="A171" s="37" t="s">
        <v>75</v>
      </c>
      <c r="B171" s="37" t="s">
        <v>31</v>
      </c>
      <c r="C171" s="37" t="s">
        <v>414</v>
      </c>
      <c r="D171" s="37" t="s">
        <v>415</v>
      </c>
      <c r="E171" s="37" t="s">
        <v>3</v>
      </c>
      <c r="F171" s="62" t="s">
        <v>1278</v>
      </c>
      <c r="G171" s="62"/>
    </row>
    <row r="172" spans="1:7" ht="60" hidden="1" x14ac:dyDescent="0.25">
      <c r="A172" s="37" t="s">
        <v>75</v>
      </c>
      <c r="B172" s="37" t="s">
        <v>31</v>
      </c>
      <c r="C172" s="37" t="s">
        <v>416</v>
      </c>
      <c r="D172" s="37" t="s">
        <v>417</v>
      </c>
      <c r="E172" s="37" t="s">
        <v>1</v>
      </c>
      <c r="F172" s="62" t="s">
        <v>1278</v>
      </c>
      <c r="G172" s="62"/>
    </row>
    <row r="173" spans="1:7" ht="150" hidden="1" x14ac:dyDescent="0.25">
      <c r="A173" s="37" t="s">
        <v>75</v>
      </c>
      <c r="B173" s="37" t="s">
        <v>31</v>
      </c>
      <c r="C173" s="37" t="s">
        <v>418</v>
      </c>
      <c r="D173" s="37" t="s">
        <v>419</v>
      </c>
      <c r="E173" s="37" t="s">
        <v>0</v>
      </c>
      <c r="F173" s="62" t="s">
        <v>1278</v>
      </c>
      <c r="G173" s="62"/>
    </row>
    <row r="174" spans="1:7" ht="105" hidden="1" x14ac:dyDescent="0.25">
      <c r="A174" s="37" t="s">
        <v>75</v>
      </c>
      <c r="B174" s="37" t="s">
        <v>31</v>
      </c>
      <c r="C174" s="37" t="s">
        <v>420</v>
      </c>
      <c r="D174" s="37" t="s">
        <v>421</v>
      </c>
      <c r="E174" s="37" t="s">
        <v>1</v>
      </c>
      <c r="F174" s="62" t="s">
        <v>1278</v>
      </c>
      <c r="G174" s="62"/>
    </row>
    <row r="175" spans="1:7" ht="180" hidden="1" x14ac:dyDescent="0.25">
      <c r="A175" s="37" t="s">
        <v>75</v>
      </c>
      <c r="B175" s="37" t="s">
        <v>31</v>
      </c>
      <c r="C175" s="37" t="s">
        <v>422</v>
      </c>
      <c r="D175" s="37" t="s">
        <v>423</v>
      </c>
      <c r="E175" s="37" t="s">
        <v>0</v>
      </c>
      <c r="F175" s="62" t="s">
        <v>1278</v>
      </c>
      <c r="G175" s="62"/>
    </row>
    <row r="176" spans="1:7" ht="120" hidden="1" x14ac:dyDescent="0.25">
      <c r="A176" s="37" t="s">
        <v>75</v>
      </c>
      <c r="B176" s="37" t="s">
        <v>31</v>
      </c>
      <c r="C176" s="37" t="s">
        <v>424</v>
      </c>
      <c r="D176" s="37" t="s">
        <v>425</v>
      </c>
      <c r="E176" s="37" t="s">
        <v>1</v>
      </c>
      <c r="F176" s="62" t="s">
        <v>1278</v>
      </c>
      <c r="G176" s="62"/>
    </row>
    <row r="177" spans="1:7" ht="75" hidden="1" x14ac:dyDescent="0.25">
      <c r="A177" s="37" t="s">
        <v>75</v>
      </c>
      <c r="B177" s="37" t="s">
        <v>31</v>
      </c>
      <c r="C177" s="37" t="s">
        <v>426</v>
      </c>
      <c r="D177" s="37" t="s">
        <v>427</v>
      </c>
      <c r="E177" s="37" t="s">
        <v>0</v>
      </c>
      <c r="F177" s="62" t="s">
        <v>1278</v>
      </c>
      <c r="G177" s="62"/>
    </row>
    <row r="178" spans="1:7" ht="75" hidden="1" x14ac:dyDescent="0.25">
      <c r="A178" s="37" t="s">
        <v>75</v>
      </c>
      <c r="B178" s="37" t="s">
        <v>31</v>
      </c>
      <c r="C178" s="37" t="s">
        <v>428</v>
      </c>
      <c r="D178" s="37" t="s">
        <v>429</v>
      </c>
      <c r="E178" s="37" t="s">
        <v>3</v>
      </c>
      <c r="F178" s="62" t="s">
        <v>1278</v>
      </c>
      <c r="G178" s="62"/>
    </row>
    <row r="179" spans="1:7" ht="90" hidden="1" x14ac:dyDescent="0.25">
      <c r="A179" s="37" t="s">
        <v>75</v>
      </c>
      <c r="B179" s="37" t="s">
        <v>31</v>
      </c>
      <c r="C179" s="37" t="s">
        <v>430</v>
      </c>
      <c r="D179" s="37" t="s">
        <v>431</v>
      </c>
      <c r="E179" s="37" t="s">
        <v>1</v>
      </c>
      <c r="F179" s="62" t="s">
        <v>1278</v>
      </c>
      <c r="G179" s="62"/>
    </row>
    <row r="180" spans="1:7" ht="90" hidden="1" x14ac:dyDescent="0.25">
      <c r="A180" s="37" t="s">
        <v>75</v>
      </c>
      <c r="B180" s="37" t="s">
        <v>31</v>
      </c>
      <c r="C180" s="37" t="s">
        <v>432</v>
      </c>
      <c r="D180" s="37" t="s">
        <v>433</v>
      </c>
      <c r="E180" s="37" t="s">
        <v>1</v>
      </c>
      <c r="F180" s="62" t="s">
        <v>1279</v>
      </c>
      <c r="G180" s="62"/>
    </row>
    <row r="181" spans="1:7" ht="105" hidden="1" x14ac:dyDescent="0.25">
      <c r="A181" s="37" t="s">
        <v>75</v>
      </c>
      <c r="B181" s="37" t="s">
        <v>50</v>
      </c>
      <c r="C181" s="37" t="s">
        <v>434</v>
      </c>
      <c r="D181" s="37" t="s">
        <v>435</v>
      </c>
      <c r="E181" s="37" t="s">
        <v>3</v>
      </c>
      <c r="F181" s="62" t="s">
        <v>1278</v>
      </c>
      <c r="G181" s="62"/>
    </row>
    <row r="182" spans="1:7" ht="75" hidden="1" x14ac:dyDescent="0.25">
      <c r="A182" s="37" t="s">
        <v>75</v>
      </c>
      <c r="B182" s="37" t="s">
        <v>50</v>
      </c>
      <c r="C182" s="37" t="s">
        <v>436</v>
      </c>
      <c r="D182" s="37" t="s">
        <v>278</v>
      </c>
      <c r="E182" s="37" t="s">
        <v>3</v>
      </c>
      <c r="F182" s="62" t="s">
        <v>1278</v>
      </c>
      <c r="G182" s="62"/>
    </row>
    <row r="183" spans="1:7" ht="60" hidden="1" x14ac:dyDescent="0.25">
      <c r="A183" s="37" t="s">
        <v>75</v>
      </c>
      <c r="B183" s="37" t="s">
        <v>50</v>
      </c>
      <c r="C183" s="37" t="s">
        <v>437</v>
      </c>
      <c r="D183" s="37" t="s">
        <v>438</v>
      </c>
      <c r="E183" s="37" t="s">
        <v>3</v>
      </c>
      <c r="F183" s="62" t="s">
        <v>1278</v>
      </c>
      <c r="G183" s="62"/>
    </row>
    <row r="184" spans="1:7" ht="135" hidden="1" x14ac:dyDescent="0.25">
      <c r="A184" s="37" t="s">
        <v>75</v>
      </c>
      <c r="B184" s="37" t="s">
        <v>50</v>
      </c>
      <c r="C184" s="37" t="s">
        <v>439</v>
      </c>
      <c r="D184" s="37" t="s">
        <v>440</v>
      </c>
      <c r="E184" s="37" t="s">
        <v>1</v>
      </c>
      <c r="F184" s="62" t="s">
        <v>1278</v>
      </c>
      <c r="G184" s="62"/>
    </row>
    <row r="185" spans="1:7" ht="45" hidden="1" x14ac:dyDescent="0.25">
      <c r="A185" s="37" t="s">
        <v>75</v>
      </c>
      <c r="B185" s="37" t="s">
        <v>50</v>
      </c>
      <c r="C185" s="37" t="s">
        <v>441</v>
      </c>
      <c r="D185" s="37" t="s">
        <v>442</v>
      </c>
      <c r="E185" s="37" t="s">
        <v>3</v>
      </c>
      <c r="F185" s="62" t="s">
        <v>1278</v>
      </c>
      <c r="G185" s="62"/>
    </row>
    <row r="186" spans="1:7" ht="60" hidden="1" x14ac:dyDescent="0.25">
      <c r="A186" s="37" t="s">
        <v>75</v>
      </c>
      <c r="B186" s="37" t="s">
        <v>50</v>
      </c>
      <c r="C186" s="37" t="s">
        <v>443</v>
      </c>
      <c r="D186" s="37" t="s">
        <v>444</v>
      </c>
      <c r="E186" s="37" t="s">
        <v>3</v>
      </c>
      <c r="F186" s="62" t="s">
        <v>1278</v>
      </c>
      <c r="G186" s="62"/>
    </row>
    <row r="187" spans="1:7" ht="60" hidden="1" x14ac:dyDescent="0.25">
      <c r="A187" s="37" t="s">
        <v>75</v>
      </c>
      <c r="B187" s="37" t="s">
        <v>50</v>
      </c>
      <c r="C187" s="37" t="s">
        <v>445</v>
      </c>
      <c r="D187" s="37" t="s">
        <v>254</v>
      </c>
      <c r="E187" s="37" t="s">
        <v>1</v>
      </c>
      <c r="F187" s="62" t="s">
        <v>1278</v>
      </c>
      <c r="G187" s="62"/>
    </row>
    <row r="188" spans="1:7" ht="75" hidden="1" x14ac:dyDescent="0.25">
      <c r="A188" s="37" t="s">
        <v>75</v>
      </c>
      <c r="B188" s="37" t="s">
        <v>50</v>
      </c>
      <c r="C188" s="37" t="s">
        <v>446</v>
      </c>
      <c r="D188" s="37" t="s">
        <v>447</v>
      </c>
      <c r="E188" s="37" t="s">
        <v>1</v>
      </c>
      <c r="F188" s="62" t="s">
        <v>1278</v>
      </c>
      <c r="G188" s="62"/>
    </row>
    <row r="189" spans="1:7" ht="60" hidden="1" x14ac:dyDescent="0.25">
      <c r="A189" s="37" t="s">
        <v>75</v>
      </c>
      <c r="B189" s="37" t="s">
        <v>50</v>
      </c>
      <c r="C189" s="37" t="s">
        <v>448</v>
      </c>
      <c r="D189" s="37" t="s">
        <v>449</v>
      </c>
      <c r="E189" s="37" t="s">
        <v>3</v>
      </c>
      <c r="F189" s="62" t="s">
        <v>1278</v>
      </c>
      <c r="G189" s="62"/>
    </row>
    <row r="190" spans="1:7" ht="90" hidden="1" x14ac:dyDescent="0.25">
      <c r="A190" s="37" t="s">
        <v>75</v>
      </c>
      <c r="B190" s="37" t="s">
        <v>50</v>
      </c>
      <c r="C190" s="37" t="s">
        <v>450</v>
      </c>
      <c r="D190" s="37" t="s">
        <v>451</v>
      </c>
      <c r="E190" s="37" t="s">
        <v>3</v>
      </c>
      <c r="F190" s="62" t="s">
        <v>1278</v>
      </c>
      <c r="G190" s="62"/>
    </row>
    <row r="191" spans="1:7" ht="45" hidden="1" x14ac:dyDescent="0.25">
      <c r="A191" s="37" t="s">
        <v>75</v>
      </c>
      <c r="B191" s="37" t="s">
        <v>50</v>
      </c>
      <c r="C191" s="37" t="s">
        <v>452</v>
      </c>
      <c r="D191" s="37" t="s">
        <v>453</v>
      </c>
      <c r="E191" s="37" t="s">
        <v>3</v>
      </c>
      <c r="F191" s="62" t="s">
        <v>1278</v>
      </c>
      <c r="G191" s="62"/>
    </row>
    <row r="192" spans="1:7" ht="30" hidden="1" x14ac:dyDescent="0.25">
      <c r="A192" s="37" t="s">
        <v>75</v>
      </c>
      <c r="B192" s="37" t="s">
        <v>50</v>
      </c>
      <c r="C192" s="37" t="s">
        <v>454</v>
      </c>
      <c r="D192" s="37" t="s">
        <v>455</v>
      </c>
      <c r="E192" s="37" t="s">
        <v>3</v>
      </c>
      <c r="F192" s="62" t="s">
        <v>1278</v>
      </c>
      <c r="G192" s="62"/>
    </row>
    <row r="193" spans="1:7" ht="45" hidden="1" x14ac:dyDescent="0.25">
      <c r="A193" s="37" t="s">
        <v>75</v>
      </c>
      <c r="B193" s="37" t="s">
        <v>51</v>
      </c>
      <c r="C193" s="37" t="s">
        <v>456</v>
      </c>
      <c r="D193" s="37" t="s">
        <v>457</v>
      </c>
      <c r="E193" s="37" t="s">
        <v>3</v>
      </c>
      <c r="F193" s="62" t="s">
        <v>1278</v>
      </c>
      <c r="G193" s="62"/>
    </row>
    <row r="194" spans="1:7" ht="45" hidden="1" x14ac:dyDescent="0.25">
      <c r="A194" s="37" t="s">
        <v>75</v>
      </c>
      <c r="B194" s="37" t="s">
        <v>51</v>
      </c>
      <c r="C194" s="37" t="s">
        <v>458</v>
      </c>
      <c r="D194" s="37" t="s">
        <v>459</v>
      </c>
      <c r="E194" s="37" t="s">
        <v>3</v>
      </c>
      <c r="F194" s="62" t="s">
        <v>1279</v>
      </c>
      <c r="G194" s="62"/>
    </row>
    <row r="195" spans="1:7" ht="120" hidden="1" x14ac:dyDescent="0.25">
      <c r="A195" s="37" t="s">
        <v>75</v>
      </c>
      <c r="B195" s="37" t="s">
        <v>51</v>
      </c>
      <c r="C195" s="37" t="s">
        <v>460</v>
      </c>
      <c r="D195" s="37" t="s">
        <v>461</v>
      </c>
      <c r="E195" s="37" t="s">
        <v>1</v>
      </c>
      <c r="F195" s="62" t="s">
        <v>1278</v>
      </c>
      <c r="G195" s="62"/>
    </row>
    <row r="196" spans="1:7" ht="75" hidden="1" x14ac:dyDescent="0.25">
      <c r="A196" s="37" t="s">
        <v>75</v>
      </c>
      <c r="B196" s="37" t="s">
        <v>51</v>
      </c>
      <c r="C196" s="37" t="s">
        <v>462</v>
      </c>
      <c r="D196" s="37" t="s">
        <v>463</v>
      </c>
      <c r="E196" s="37" t="s">
        <v>1</v>
      </c>
      <c r="F196" s="62" t="s">
        <v>1278</v>
      </c>
      <c r="G196" s="62"/>
    </row>
    <row r="197" spans="1:7" ht="60" hidden="1" x14ac:dyDescent="0.25">
      <c r="A197" s="37" t="s">
        <v>75</v>
      </c>
      <c r="B197" s="37" t="s">
        <v>51</v>
      </c>
      <c r="C197" s="37" t="s">
        <v>464</v>
      </c>
      <c r="D197" s="37" t="s">
        <v>465</v>
      </c>
      <c r="E197" s="37" t="s">
        <v>1</v>
      </c>
      <c r="F197" s="62" t="s">
        <v>1278</v>
      </c>
      <c r="G197" s="62"/>
    </row>
    <row r="198" spans="1:7" ht="60" hidden="1" x14ac:dyDescent="0.25">
      <c r="A198" s="37" t="s">
        <v>75</v>
      </c>
      <c r="B198" s="37" t="s">
        <v>51</v>
      </c>
      <c r="C198" s="37" t="s">
        <v>466</v>
      </c>
      <c r="D198" s="37" t="s">
        <v>467</v>
      </c>
      <c r="E198" s="37" t="s">
        <v>3</v>
      </c>
      <c r="F198" s="62" t="s">
        <v>1279</v>
      </c>
      <c r="G198" s="62" t="s">
        <v>1282</v>
      </c>
    </row>
    <row r="199" spans="1:7" ht="75" hidden="1" x14ac:dyDescent="0.25">
      <c r="A199" s="37" t="s">
        <v>75</v>
      </c>
      <c r="B199" s="37" t="s">
        <v>51</v>
      </c>
      <c r="C199" s="37" t="s">
        <v>468</v>
      </c>
      <c r="D199" s="37" t="s">
        <v>469</v>
      </c>
      <c r="E199" s="37" t="s">
        <v>1</v>
      </c>
      <c r="F199" s="62" t="s">
        <v>1278</v>
      </c>
      <c r="G199" s="62"/>
    </row>
    <row r="200" spans="1:7" ht="60" hidden="1" x14ac:dyDescent="0.25">
      <c r="A200" s="37" t="s">
        <v>75</v>
      </c>
      <c r="B200" s="37" t="s">
        <v>51</v>
      </c>
      <c r="C200" s="37" t="s">
        <v>470</v>
      </c>
      <c r="D200" s="37" t="s">
        <v>471</v>
      </c>
      <c r="E200" s="37" t="s">
        <v>3</v>
      </c>
      <c r="F200" s="62" t="s">
        <v>1278</v>
      </c>
      <c r="G200" s="62"/>
    </row>
    <row r="201" spans="1:7" ht="75" hidden="1" x14ac:dyDescent="0.25">
      <c r="A201" s="37" t="s">
        <v>75</v>
      </c>
      <c r="B201" s="37" t="s">
        <v>51</v>
      </c>
      <c r="C201" s="37" t="s">
        <v>472</v>
      </c>
      <c r="D201" s="37" t="s">
        <v>473</v>
      </c>
      <c r="E201" s="37" t="s">
        <v>3</v>
      </c>
      <c r="F201" s="62" t="s">
        <v>1278</v>
      </c>
      <c r="G201" s="62"/>
    </row>
    <row r="202" spans="1:7" ht="60" hidden="1" x14ac:dyDescent="0.25">
      <c r="A202" s="37" t="s">
        <v>75</v>
      </c>
      <c r="B202" s="37" t="s">
        <v>51</v>
      </c>
      <c r="C202" s="37" t="s">
        <v>474</v>
      </c>
      <c r="D202" s="37" t="s">
        <v>475</v>
      </c>
      <c r="E202" s="37" t="s">
        <v>1</v>
      </c>
      <c r="F202" s="62" t="s">
        <v>1278</v>
      </c>
      <c r="G202" s="62"/>
    </row>
    <row r="203" spans="1:7" ht="45" hidden="1" x14ac:dyDescent="0.25">
      <c r="A203" s="37" t="s">
        <v>75</v>
      </c>
      <c r="B203" s="37" t="s">
        <v>51</v>
      </c>
      <c r="C203" s="37" t="s">
        <v>476</v>
      </c>
      <c r="D203" s="37" t="s">
        <v>477</v>
      </c>
      <c r="E203" s="37" t="s">
        <v>1</v>
      </c>
      <c r="F203" s="62" t="s">
        <v>1278</v>
      </c>
      <c r="G203" s="62"/>
    </row>
    <row r="204" spans="1:7" ht="120" hidden="1" x14ac:dyDescent="0.25">
      <c r="A204" s="37" t="s">
        <v>75</v>
      </c>
      <c r="B204" s="37" t="s">
        <v>51</v>
      </c>
      <c r="C204" s="37" t="s">
        <v>478</v>
      </c>
      <c r="D204" s="37" t="s">
        <v>479</v>
      </c>
      <c r="E204" s="37" t="s">
        <v>0</v>
      </c>
      <c r="F204" s="62" t="s">
        <v>1278</v>
      </c>
      <c r="G204" s="62"/>
    </row>
    <row r="205" spans="1:7" ht="45" hidden="1" x14ac:dyDescent="0.25">
      <c r="A205" s="37" t="s">
        <v>75</v>
      </c>
      <c r="B205" s="37" t="s">
        <v>51</v>
      </c>
      <c r="C205" s="37" t="s">
        <v>480</v>
      </c>
      <c r="D205" s="37" t="s">
        <v>481</v>
      </c>
      <c r="E205" s="37" t="s">
        <v>3</v>
      </c>
      <c r="F205" s="62" t="s">
        <v>1278</v>
      </c>
      <c r="G205" s="62"/>
    </row>
    <row r="206" spans="1:7" ht="60" hidden="1" x14ac:dyDescent="0.25">
      <c r="A206" s="37" t="s">
        <v>75</v>
      </c>
      <c r="B206" s="37" t="s">
        <v>51</v>
      </c>
      <c r="C206" s="37" t="s">
        <v>482</v>
      </c>
      <c r="D206" s="37" t="s">
        <v>483</v>
      </c>
      <c r="E206" s="37" t="s">
        <v>88</v>
      </c>
      <c r="F206" s="62" t="s">
        <v>1278</v>
      </c>
      <c r="G206" s="62"/>
    </row>
    <row r="207" spans="1:7" ht="75" hidden="1" x14ac:dyDescent="0.25">
      <c r="A207" s="37" t="s">
        <v>75</v>
      </c>
      <c r="B207" s="37" t="s">
        <v>51</v>
      </c>
      <c r="C207" s="37" t="s">
        <v>484</v>
      </c>
      <c r="D207" s="37" t="s">
        <v>485</v>
      </c>
      <c r="E207" s="37" t="s">
        <v>88</v>
      </c>
      <c r="F207" s="62" t="s">
        <v>1278</v>
      </c>
      <c r="G207" s="62"/>
    </row>
    <row r="208" spans="1:7" ht="90" hidden="1" x14ac:dyDescent="0.25">
      <c r="A208" s="37" t="s">
        <v>75</v>
      </c>
      <c r="B208" s="37" t="s">
        <v>51</v>
      </c>
      <c r="C208" s="37" t="s">
        <v>486</v>
      </c>
      <c r="D208" s="37" t="s">
        <v>487</v>
      </c>
      <c r="E208" s="37" t="s">
        <v>1</v>
      </c>
      <c r="F208" s="62" t="s">
        <v>1278</v>
      </c>
      <c r="G208" s="62"/>
    </row>
    <row r="209" spans="1:7" ht="45" hidden="1" x14ac:dyDescent="0.25">
      <c r="A209" s="37" t="s">
        <v>75</v>
      </c>
      <c r="B209" s="37" t="s">
        <v>51</v>
      </c>
      <c r="C209" s="37" t="s">
        <v>488</v>
      </c>
      <c r="D209" s="37" t="s">
        <v>489</v>
      </c>
      <c r="E209" s="37" t="s">
        <v>1</v>
      </c>
      <c r="F209" s="62" t="s">
        <v>1278</v>
      </c>
      <c r="G209" s="62"/>
    </row>
    <row r="210" spans="1:7" ht="75" hidden="1" x14ac:dyDescent="0.25">
      <c r="A210" s="37" t="s">
        <v>75</v>
      </c>
      <c r="B210" s="37" t="s">
        <v>51</v>
      </c>
      <c r="C210" s="37" t="s">
        <v>490</v>
      </c>
      <c r="D210" s="37" t="s">
        <v>491</v>
      </c>
      <c r="E210" s="37" t="s">
        <v>1</v>
      </c>
      <c r="F210" s="62" t="s">
        <v>1278</v>
      </c>
      <c r="G210" s="62"/>
    </row>
    <row r="211" spans="1:7" ht="60" hidden="1" x14ac:dyDescent="0.25">
      <c r="A211" s="37" t="s">
        <v>75</v>
      </c>
      <c r="B211" s="37" t="s">
        <v>51</v>
      </c>
      <c r="C211" s="37" t="s">
        <v>492</v>
      </c>
      <c r="D211" s="37" t="s">
        <v>493</v>
      </c>
      <c r="E211" s="37" t="s">
        <v>1</v>
      </c>
      <c r="F211" s="62" t="s">
        <v>1278</v>
      </c>
      <c r="G211" s="62"/>
    </row>
    <row r="212" spans="1:7" ht="45" hidden="1" x14ac:dyDescent="0.25">
      <c r="A212" s="37" t="s">
        <v>75</v>
      </c>
      <c r="B212" s="37" t="s">
        <v>51</v>
      </c>
      <c r="C212" s="37" t="s">
        <v>494</v>
      </c>
      <c r="D212" s="37" t="s">
        <v>495</v>
      </c>
      <c r="E212" s="37" t="s">
        <v>0</v>
      </c>
      <c r="F212" s="62" t="s">
        <v>1279</v>
      </c>
      <c r="G212" s="62"/>
    </row>
    <row r="213" spans="1:7" ht="60" hidden="1" x14ac:dyDescent="0.25">
      <c r="A213" s="37" t="s">
        <v>75</v>
      </c>
      <c r="B213" s="37" t="s">
        <v>51</v>
      </c>
      <c r="C213" s="37" t="s">
        <v>496</v>
      </c>
      <c r="D213" s="37" t="s">
        <v>497</v>
      </c>
      <c r="E213" s="37" t="s">
        <v>88</v>
      </c>
      <c r="F213" s="62" t="s">
        <v>1278</v>
      </c>
      <c r="G213" s="62"/>
    </row>
    <row r="214" spans="1:7" ht="60" hidden="1" x14ac:dyDescent="0.25">
      <c r="A214" s="37" t="s">
        <v>75</v>
      </c>
      <c r="B214" s="37" t="s">
        <v>52</v>
      </c>
      <c r="C214" s="37" t="s">
        <v>498</v>
      </c>
      <c r="D214" s="37" t="s">
        <v>370</v>
      </c>
      <c r="E214" s="37" t="s">
        <v>3</v>
      </c>
      <c r="F214" s="62"/>
      <c r="G214" s="62"/>
    </row>
    <row r="215" spans="1:7" ht="60" hidden="1" x14ac:dyDescent="0.25">
      <c r="A215" s="37" t="s">
        <v>75</v>
      </c>
      <c r="B215" s="37" t="s">
        <v>52</v>
      </c>
      <c r="C215" s="37" t="s">
        <v>499</v>
      </c>
      <c r="D215" s="37" t="s">
        <v>500</v>
      </c>
      <c r="E215" s="37" t="s">
        <v>1</v>
      </c>
      <c r="F215" s="62"/>
      <c r="G215" s="62"/>
    </row>
    <row r="216" spans="1:7" ht="75" hidden="1" x14ac:dyDescent="0.25">
      <c r="A216" s="37" t="s">
        <v>75</v>
      </c>
      <c r="B216" s="37" t="s">
        <v>52</v>
      </c>
      <c r="C216" s="37" t="s">
        <v>501</v>
      </c>
      <c r="D216" s="37" t="s">
        <v>502</v>
      </c>
      <c r="E216" s="37" t="s">
        <v>3</v>
      </c>
      <c r="F216" s="62"/>
      <c r="G216" s="62"/>
    </row>
    <row r="217" spans="1:7" ht="75" hidden="1" x14ac:dyDescent="0.25">
      <c r="A217" s="37" t="s">
        <v>75</v>
      </c>
      <c r="B217" s="37" t="s">
        <v>52</v>
      </c>
      <c r="C217" s="37" t="s">
        <v>503</v>
      </c>
      <c r="D217" s="37" t="s">
        <v>504</v>
      </c>
      <c r="E217" s="37" t="s">
        <v>1</v>
      </c>
      <c r="F217" s="62"/>
      <c r="G217" s="62"/>
    </row>
    <row r="218" spans="1:7" ht="45" hidden="1" x14ac:dyDescent="0.25">
      <c r="A218" s="37" t="s">
        <v>75</v>
      </c>
      <c r="B218" s="37" t="s">
        <v>52</v>
      </c>
      <c r="C218" s="37" t="s">
        <v>505</v>
      </c>
      <c r="D218" s="37" t="s">
        <v>506</v>
      </c>
      <c r="E218" s="37" t="s">
        <v>1</v>
      </c>
      <c r="F218" s="62"/>
      <c r="G218" s="62"/>
    </row>
    <row r="219" spans="1:7" ht="75" hidden="1" x14ac:dyDescent="0.25">
      <c r="A219" s="37" t="s">
        <v>75</v>
      </c>
      <c r="B219" s="37" t="s">
        <v>52</v>
      </c>
      <c r="C219" s="37" t="s">
        <v>507</v>
      </c>
      <c r="D219" s="37" t="s">
        <v>508</v>
      </c>
      <c r="E219" s="37" t="s">
        <v>1</v>
      </c>
      <c r="F219" s="62"/>
      <c r="G219" s="62"/>
    </row>
    <row r="220" spans="1:7" ht="90" hidden="1" x14ac:dyDescent="0.25">
      <c r="A220" s="37" t="s">
        <v>75</v>
      </c>
      <c r="B220" s="37" t="s">
        <v>52</v>
      </c>
      <c r="C220" s="37" t="s">
        <v>509</v>
      </c>
      <c r="D220" s="37" t="s">
        <v>510</v>
      </c>
      <c r="E220" s="37" t="s">
        <v>1</v>
      </c>
      <c r="F220" s="62"/>
      <c r="G220" s="62"/>
    </row>
    <row r="221" spans="1:7" ht="60" hidden="1" x14ac:dyDescent="0.25">
      <c r="A221" s="37" t="s">
        <v>75</v>
      </c>
      <c r="B221" s="37" t="s">
        <v>52</v>
      </c>
      <c r="C221" s="37" t="s">
        <v>511</v>
      </c>
      <c r="D221" s="37" t="s">
        <v>512</v>
      </c>
      <c r="E221" s="37" t="s">
        <v>3</v>
      </c>
      <c r="F221" s="62"/>
      <c r="G221" s="62"/>
    </row>
    <row r="222" spans="1:7" ht="60" hidden="1" x14ac:dyDescent="0.25">
      <c r="A222" s="37" t="s">
        <v>75</v>
      </c>
      <c r="B222" s="37" t="s">
        <v>52</v>
      </c>
      <c r="C222" s="37" t="s">
        <v>513</v>
      </c>
      <c r="D222" s="37" t="s">
        <v>514</v>
      </c>
      <c r="E222" s="37" t="s">
        <v>3</v>
      </c>
      <c r="F222" s="62"/>
      <c r="G222" s="62"/>
    </row>
    <row r="223" spans="1:7" ht="75" hidden="1" x14ac:dyDescent="0.25">
      <c r="A223" s="37" t="s">
        <v>75</v>
      </c>
      <c r="B223" s="37" t="s">
        <v>52</v>
      </c>
      <c r="C223" s="37" t="s">
        <v>515</v>
      </c>
      <c r="D223" s="37" t="s">
        <v>516</v>
      </c>
      <c r="E223" s="37" t="s">
        <v>3</v>
      </c>
      <c r="F223" s="62"/>
      <c r="G223" s="62"/>
    </row>
    <row r="224" spans="1:7" ht="30" hidden="1" x14ac:dyDescent="0.25">
      <c r="A224" s="37" t="s">
        <v>75</v>
      </c>
      <c r="B224" s="37" t="s">
        <v>52</v>
      </c>
      <c r="C224" s="37" t="s">
        <v>517</v>
      </c>
      <c r="D224" s="37" t="s">
        <v>518</v>
      </c>
      <c r="E224" s="37" t="s">
        <v>3</v>
      </c>
      <c r="F224" s="62"/>
      <c r="G224" s="62"/>
    </row>
    <row r="225" spans="1:7" ht="60" hidden="1" x14ac:dyDescent="0.25">
      <c r="A225" s="37" t="s">
        <v>75</v>
      </c>
      <c r="B225" s="37" t="s">
        <v>53</v>
      </c>
      <c r="C225" s="37" t="s">
        <v>519</v>
      </c>
      <c r="D225" s="37" t="s">
        <v>520</v>
      </c>
      <c r="E225" s="37" t="s">
        <v>3</v>
      </c>
      <c r="F225" s="62" t="s">
        <v>1278</v>
      </c>
      <c r="G225" s="62"/>
    </row>
    <row r="226" spans="1:7" ht="60" hidden="1" x14ac:dyDescent="0.25">
      <c r="A226" s="37" t="s">
        <v>75</v>
      </c>
      <c r="B226" s="37" t="s">
        <v>53</v>
      </c>
      <c r="C226" s="37" t="s">
        <v>521</v>
      </c>
      <c r="D226" s="37" t="s">
        <v>522</v>
      </c>
      <c r="E226" s="37" t="s">
        <v>1</v>
      </c>
      <c r="F226" s="62" t="s">
        <v>1278</v>
      </c>
      <c r="G226" s="62"/>
    </row>
    <row r="227" spans="1:7" ht="60" hidden="1" x14ac:dyDescent="0.25">
      <c r="A227" s="37" t="s">
        <v>75</v>
      </c>
      <c r="B227" s="37" t="s">
        <v>53</v>
      </c>
      <c r="C227" s="37" t="s">
        <v>523</v>
      </c>
      <c r="D227" s="37" t="s">
        <v>524</v>
      </c>
      <c r="E227" s="37" t="s">
        <v>3</v>
      </c>
      <c r="F227" s="62" t="s">
        <v>1279</v>
      </c>
      <c r="G227" s="62" t="s">
        <v>1282</v>
      </c>
    </row>
    <row r="228" spans="1:7" ht="75" hidden="1" x14ac:dyDescent="0.25">
      <c r="A228" s="37" t="s">
        <v>75</v>
      </c>
      <c r="B228" s="37" t="s">
        <v>53</v>
      </c>
      <c r="C228" s="37" t="s">
        <v>525</v>
      </c>
      <c r="D228" s="37" t="s">
        <v>526</v>
      </c>
      <c r="E228" s="37" t="s">
        <v>0</v>
      </c>
      <c r="F228" s="62" t="s">
        <v>1279</v>
      </c>
      <c r="G228" s="62" t="s">
        <v>1282</v>
      </c>
    </row>
    <row r="229" spans="1:7" ht="60" hidden="1" x14ac:dyDescent="0.25">
      <c r="A229" s="37" t="s">
        <v>75</v>
      </c>
      <c r="B229" s="37" t="s">
        <v>53</v>
      </c>
      <c r="C229" s="37" t="s">
        <v>527</v>
      </c>
      <c r="D229" s="37" t="s">
        <v>528</v>
      </c>
      <c r="E229" s="37" t="s">
        <v>88</v>
      </c>
      <c r="F229" s="62" t="s">
        <v>1279</v>
      </c>
      <c r="G229" s="62" t="s">
        <v>1282</v>
      </c>
    </row>
    <row r="230" spans="1:7" ht="75" hidden="1" x14ac:dyDescent="0.25">
      <c r="A230" s="37" t="s">
        <v>75</v>
      </c>
      <c r="B230" s="37" t="s">
        <v>53</v>
      </c>
      <c r="C230" s="37" t="s">
        <v>529</v>
      </c>
      <c r="D230" s="37" t="s">
        <v>530</v>
      </c>
      <c r="E230" s="37" t="s">
        <v>1</v>
      </c>
      <c r="F230" s="62" t="s">
        <v>1278</v>
      </c>
      <c r="G230" s="62"/>
    </row>
    <row r="231" spans="1:7" ht="105" hidden="1" x14ac:dyDescent="0.25">
      <c r="A231" s="37" t="s">
        <v>75</v>
      </c>
      <c r="B231" s="37" t="s">
        <v>53</v>
      </c>
      <c r="C231" s="37" t="s">
        <v>531</v>
      </c>
      <c r="D231" s="37" t="s">
        <v>532</v>
      </c>
      <c r="E231" s="37" t="s">
        <v>3</v>
      </c>
      <c r="F231" s="62" t="s">
        <v>1279</v>
      </c>
      <c r="G231" s="62"/>
    </row>
    <row r="232" spans="1:7" ht="60" hidden="1" x14ac:dyDescent="0.25">
      <c r="A232" s="37" t="s">
        <v>75</v>
      </c>
      <c r="B232" s="37" t="s">
        <v>53</v>
      </c>
      <c r="C232" s="37" t="s">
        <v>533</v>
      </c>
      <c r="D232" s="37" t="s">
        <v>534</v>
      </c>
      <c r="E232" s="37" t="s">
        <v>3</v>
      </c>
      <c r="F232" s="62" t="s">
        <v>1278</v>
      </c>
      <c r="G232" s="62"/>
    </row>
    <row r="233" spans="1:7" ht="60" hidden="1" x14ac:dyDescent="0.25">
      <c r="A233" s="37" t="s">
        <v>75</v>
      </c>
      <c r="B233" s="37" t="s">
        <v>53</v>
      </c>
      <c r="C233" s="37" t="s">
        <v>535</v>
      </c>
      <c r="D233" s="37" t="s">
        <v>536</v>
      </c>
      <c r="E233" s="37" t="s">
        <v>88</v>
      </c>
      <c r="F233" s="62" t="s">
        <v>1279</v>
      </c>
      <c r="G233" s="62" t="s">
        <v>1283</v>
      </c>
    </row>
    <row r="234" spans="1:7" ht="75" hidden="1" x14ac:dyDescent="0.25">
      <c r="A234" s="37" t="s">
        <v>75</v>
      </c>
      <c r="B234" s="37" t="s">
        <v>53</v>
      </c>
      <c r="C234" s="37" t="s">
        <v>537</v>
      </c>
      <c r="D234" s="37" t="s">
        <v>538</v>
      </c>
      <c r="E234" s="37" t="s">
        <v>3</v>
      </c>
      <c r="F234" s="62" t="s">
        <v>1279</v>
      </c>
      <c r="G234" s="62"/>
    </row>
    <row r="235" spans="1:7" ht="90" hidden="1" x14ac:dyDescent="0.25">
      <c r="A235" s="37" t="s">
        <v>75</v>
      </c>
      <c r="B235" s="37" t="s">
        <v>53</v>
      </c>
      <c r="C235" s="37" t="s">
        <v>539</v>
      </c>
      <c r="D235" s="37" t="s">
        <v>540</v>
      </c>
      <c r="E235" s="37" t="s">
        <v>88</v>
      </c>
      <c r="F235" s="62" t="s">
        <v>1278</v>
      </c>
      <c r="G235" s="62"/>
    </row>
    <row r="236" spans="1:7" ht="60" hidden="1" x14ac:dyDescent="0.25">
      <c r="A236" s="37" t="s">
        <v>75</v>
      </c>
      <c r="B236" s="37" t="s">
        <v>53</v>
      </c>
      <c r="C236" s="37" t="s">
        <v>541</v>
      </c>
      <c r="D236" s="37" t="s">
        <v>542</v>
      </c>
      <c r="E236" s="37" t="s">
        <v>3</v>
      </c>
      <c r="F236" s="62" t="s">
        <v>1278</v>
      </c>
      <c r="G236" s="62"/>
    </row>
    <row r="237" spans="1:7" ht="45" hidden="1" x14ac:dyDescent="0.25">
      <c r="A237" s="37" t="s">
        <v>75</v>
      </c>
      <c r="B237" s="37" t="s">
        <v>53</v>
      </c>
      <c r="C237" s="37" t="s">
        <v>543</v>
      </c>
      <c r="D237" s="37" t="s">
        <v>544</v>
      </c>
      <c r="E237" s="37" t="s">
        <v>1</v>
      </c>
      <c r="F237" s="62" t="s">
        <v>1278</v>
      </c>
      <c r="G237" s="62"/>
    </row>
    <row r="238" spans="1:7" ht="60" hidden="1" x14ac:dyDescent="0.25">
      <c r="A238" s="37" t="s">
        <v>75</v>
      </c>
      <c r="B238" s="37" t="s">
        <v>53</v>
      </c>
      <c r="C238" s="37" t="s">
        <v>545</v>
      </c>
      <c r="D238" s="37" t="s">
        <v>546</v>
      </c>
      <c r="E238" s="37" t="s">
        <v>3</v>
      </c>
      <c r="F238" s="62" t="s">
        <v>1278</v>
      </c>
      <c r="G238" s="62"/>
    </row>
    <row r="239" spans="1:7" ht="75" hidden="1" x14ac:dyDescent="0.25">
      <c r="A239" s="37" t="s">
        <v>75</v>
      </c>
      <c r="B239" s="37" t="s">
        <v>53</v>
      </c>
      <c r="C239" s="37" t="s">
        <v>547</v>
      </c>
      <c r="D239" s="37" t="s">
        <v>548</v>
      </c>
      <c r="E239" s="37" t="s">
        <v>3</v>
      </c>
      <c r="F239" s="62" t="s">
        <v>1278</v>
      </c>
      <c r="G239" s="62"/>
    </row>
    <row r="240" spans="1:7" ht="75" hidden="1" x14ac:dyDescent="0.25">
      <c r="A240" s="37" t="s">
        <v>75</v>
      </c>
      <c r="B240" s="37" t="s">
        <v>53</v>
      </c>
      <c r="C240" s="37" t="s">
        <v>549</v>
      </c>
      <c r="D240" s="37" t="s">
        <v>550</v>
      </c>
      <c r="E240" s="37" t="s">
        <v>3</v>
      </c>
      <c r="F240" s="62" t="s">
        <v>1278</v>
      </c>
      <c r="G240" s="62"/>
    </row>
    <row r="241" spans="1:7" ht="60" hidden="1" x14ac:dyDescent="0.25">
      <c r="A241" s="37" t="s">
        <v>75</v>
      </c>
      <c r="B241" s="37" t="s">
        <v>53</v>
      </c>
      <c r="C241" s="37" t="s">
        <v>551</v>
      </c>
      <c r="D241" s="37" t="s">
        <v>552</v>
      </c>
      <c r="E241" s="37" t="s">
        <v>1</v>
      </c>
      <c r="F241" s="62" t="s">
        <v>1278</v>
      </c>
      <c r="G241" s="62"/>
    </row>
    <row r="242" spans="1:7" ht="45" hidden="1" x14ac:dyDescent="0.25">
      <c r="A242" s="37" t="s">
        <v>75</v>
      </c>
      <c r="B242" s="37" t="s">
        <v>53</v>
      </c>
      <c r="C242" s="37" t="s">
        <v>553</v>
      </c>
      <c r="D242" s="37" t="s">
        <v>554</v>
      </c>
      <c r="E242" s="37" t="s">
        <v>3</v>
      </c>
      <c r="F242" s="62" t="s">
        <v>1278</v>
      </c>
      <c r="G242" s="62"/>
    </row>
    <row r="243" spans="1:7" ht="105" hidden="1" x14ac:dyDescent="0.25">
      <c r="A243" s="37" t="s">
        <v>75</v>
      </c>
      <c r="B243" s="37" t="s">
        <v>53</v>
      </c>
      <c r="C243" s="37" t="s">
        <v>555</v>
      </c>
      <c r="D243" s="37" t="s">
        <v>556</v>
      </c>
      <c r="E243" s="37" t="s">
        <v>88</v>
      </c>
      <c r="F243" s="62" t="s">
        <v>1278</v>
      </c>
      <c r="G243" s="62"/>
    </row>
    <row r="244" spans="1:7" ht="60" hidden="1" x14ac:dyDescent="0.25">
      <c r="A244" s="37" t="s">
        <v>75</v>
      </c>
      <c r="B244" s="37" t="s">
        <v>53</v>
      </c>
      <c r="C244" s="37" t="s">
        <v>557</v>
      </c>
      <c r="D244" s="37" t="s">
        <v>558</v>
      </c>
      <c r="E244" s="37" t="s">
        <v>3</v>
      </c>
      <c r="F244" s="62" t="s">
        <v>1279</v>
      </c>
      <c r="G244" s="62"/>
    </row>
    <row r="245" spans="1:7" ht="105" hidden="1" x14ac:dyDescent="0.25">
      <c r="A245" s="37" t="s">
        <v>75</v>
      </c>
      <c r="B245" s="37" t="s">
        <v>53</v>
      </c>
      <c r="C245" s="37" t="s">
        <v>559</v>
      </c>
      <c r="D245" s="37" t="s">
        <v>560</v>
      </c>
      <c r="E245" s="37" t="s">
        <v>3</v>
      </c>
      <c r="F245" s="62" t="s">
        <v>1279</v>
      </c>
      <c r="G245" s="62"/>
    </row>
    <row r="246" spans="1:7" ht="60" hidden="1" x14ac:dyDescent="0.25">
      <c r="A246" s="37" t="s">
        <v>75</v>
      </c>
      <c r="B246" s="37" t="s">
        <v>53</v>
      </c>
      <c r="C246" s="37" t="s">
        <v>561</v>
      </c>
      <c r="D246" s="37" t="s">
        <v>562</v>
      </c>
      <c r="E246" s="37" t="s">
        <v>3</v>
      </c>
      <c r="F246" s="62" t="s">
        <v>1278</v>
      </c>
      <c r="G246" s="62"/>
    </row>
    <row r="247" spans="1:7" ht="60" hidden="1" x14ac:dyDescent="0.25">
      <c r="A247" s="37" t="s">
        <v>75</v>
      </c>
      <c r="B247" s="37" t="s">
        <v>53</v>
      </c>
      <c r="C247" s="37" t="s">
        <v>563</v>
      </c>
      <c r="D247" s="37" t="s">
        <v>564</v>
      </c>
      <c r="E247" s="37" t="s">
        <v>3</v>
      </c>
      <c r="F247" s="62" t="s">
        <v>1278</v>
      </c>
      <c r="G247" s="62"/>
    </row>
    <row r="248" spans="1:7" ht="75" hidden="1" x14ac:dyDescent="0.25">
      <c r="A248" s="37" t="s">
        <v>75</v>
      </c>
      <c r="B248" s="37" t="s">
        <v>53</v>
      </c>
      <c r="C248" s="37" t="s">
        <v>565</v>
      </c>
      <c r="D248" s="37" t="s">
        <v>566</v>
      </c>
      <c r="E248" s="37" t="s">
        <v>3</v>
      </c>
      <c r="F248" s="62" t="s">
        <v>1278</v>
      </c>
      <c r="G248" s="62"/>
    </row>
    <row r="249" spans="1:7" ht="135" hidden="1" x14ac:dyDescent="0.25">
      <c r="A249" s="37" t="s">
        <v>75</v>
      </c>
      <c r="B249" s="37" t="s">
        <v>43</v>
      </c>
      <c r="C249" s="37" t="s">
        <v>567</v>
      </c>
      <c r="D249" s="37" t="s">
        <v>568</v>
      </c>
      <c r="E249" s="37" t="s">
        <v>0</v>
      </c>
      <c r="F249" s="62" t="s">
        <v>1278</v>
      </c>
      <c r="G249" s="62"/>
    </row>
    <row r="250" spans="1:7" ht="90" hidden="1" x14ac:dyDescent="0.25">
      <c r="A250" s="37" t="s">
        <v>75</v>
      </c>
      <c r="B250" s="37" t="s">
        <v>43</v>
      </c>
      <c r="C250" s="37" t="s">
        <v>569</v>
      </c>
      <c r="D250" s="37" t="s">
        <v>570</v>
      </c>
      <c r="E250" s="37" t="s">
        <v>1</v>
      </c>
      <c r="F250" s="62" t="s">
        <v>1278</v>
      </c>
      <c r="G250" s="62"/>
    </row>
    <row r="251" spans="1:7" ht="60" hidden="1" x14ac:dyDescent="0.25">
      <c r="A251" s="37" t="s">
        <v>75</v>
      </c>
      <c r="B251" s="37" t="s">
        <v>43</v>
      </c>
      <c r="C251" s="37" t="s">
        <v>571</v>
      </c>
      <c r="D251" s="37" t="s">
        <v>572</v>
      </c>
      <c r="E251" s="37" t="s">
        <v>3</v>
      </c>
      <c r="F251" s="62" t="s">
        <v>1278</v>
      </c>
      <c r="G251" s="62"/>
    </row>
    <row r="252" spans="1:7" ht="90" hidden="1" x14ac:dyDescent="0.25">
      <c r="A252" s="37" t="s">
        <v>75</v>
      </c>
      <c r="B252" s="37" t="s">
        <v>43</v>
      </c>
      <c r="C252" s="37" t="s">
        <v>573</v>
      </c>
      <c r="D252" s="37" t="s">
        <v>574</v>
      </c>
      <c r="E252" s="37" t="s">
        <v>3</v>
      </c>
      <c r="F252" s="62" t="s">
        <v>1278</v>
      </c>
      <c r="G252" s="62"/>
    </row>
    <row r="253" spans="1:7" ht="120" hidden="1" x14ac:dyDescent="0.25">
      <c r="A253" s="37" t="s">
        <v>75</v>
      </c>
      <c r="B253" s="37" t="s">
        <v>43</v>
      </c>
      <c r="C253" s="37" t="s">
        <v>575</v>
      </c>
      <c r="D253" s="37" t="s">
        <v>576</v>
      </c>
      <c r="E253" s="37" t="s">
        <v>3</v>
      </c>
      <c r="F253" s="62" t="s">
        <v>1278</v>
      </c>
      <c r="G253" s="62"/>
    </row>
    <row r="254" spans="1:7" ht="60" hidden="1" x14ac:dyDescent="0.25">
      <c r="A254" s="37" t="s">
        <v>75</v>
      </c>
      <c r="B254" s="37" t="s">
        <v>43</v>
      </c>
      <c r="C254" s="37" t="s">
        <v>577</v>
      </c>
      <c r="D254" s="37" t="s">
        <v>578</v>
      </c>
      <c r="E254" s="37" t="s">
        <v>1</v>
      </c>
      <c r="F254" s="62" t="s">
        <v>1278</v>
      </c>
      <c r="G254" s="62"/>
    </row>
    <row r="255" spans="1:7" ht="90" hidden="1" x14ac:dyDescent="0.25">
      <c r="A255" s="37" t="s">
        <v>75</v>
      </c>
      <c r="B255" s="37" t="s">
        <v>43</v>
      </c>
      <c r="C255" s="37" t="s">
        <v>579</v>
      </c>
      <c r="D255" s="37" t="s">
        <v>580</v>
      </c>
      <c r="E255" s="37" t="s">
        <v>1</v>
      </c>
      <c r="F255" s="62" t="s">
        <v>1278</v>
      </c>
      <c r="G255" s="62"/>
    </row>
    <row r="256" spans="1:7" ht="90" hidden="1" x14ac:dyDescent="0.25">
      <c r="A256" s="37" t="s">
        <v>75</v>
      </c>
      <c r="B256" s="37" t="s">
        <v>43</v>
      </c>
      <c r="C256" s="37" t="s">
        <v>581</v>
      </c>
      <c r="D256" s="37" t="s">
        <v>582</v>
      </c>
      <c r="E256" s="37" t="s">
        <v>3</v>
      </c>
      <c r="F256" s="62" t="s">
        <v>1278</v>
      </c>
      <c r="G256" s="62"/>
    </row>
    <row r="257" spans="1:7" ht="105" hidden="1" x14ac:dyDescent="0.25">
      <c r="A257" s="37" t="s">
        <v>75</v>
      </c>
      <c r="B257" s="37" t="s">
        <v>43</v>
      </c>
      <c r="C257" s="37" t="s">
        <v>583</v>
      </c>
      <c r="D257" s="37" t="s">
        <v>584</v>
      </c>
      <c r="E257" s="37" t="s">
        <v>88</v>
      </c>
      <c r="F257" s="62" t="s">
        <v>1278</v>
      </c>
      <c r="G257" s="62"/>
    </row>
    <row r="258" spans="1:7" ht="75" hidden="1" x14ac:dyDescent="0.25">
      <c r="A258" s="37" t="s">
        <v>75</v>
      </c>
      <c r="B258" s="37" t="s">
        <v>43</v>
      </c>
      <c r="C258" s="37" t="s">
        <v>585</v>
      </c>
      <c r="D258" s="37" t="s">
        <v>586</v>
      </c>
      <c r="E258" s="37" t="s">
        <v>3</v>
      </c>
      <c r="F258" s="62" t="s">
        <v>1278</v>
      </c>
      <c r="G258" s="62"/>
    </row>
    <row r="259" spans="1:7" ht="165" hidden="1" x14ac:dyDescent="0.25">
      <c r="A259" s="37" t="s">
        <v>75</v>
      </c>
      <c r="B259" s="37" t="s">
        <v>43</v>
      </c>
      <c r="C259" s="37" t="s">
        <v>587</v>
      </c>
      <c r="D259" s="37" t="s">
        <v>588</v>
      </c>
      <c r="E259" s="37" t="s">
        <v>1</v>
      </c>
      <c r="F259" s="62" t="s">
        <v>1278</v>
      </c>
      <c r="G259" s="62"/>
    </row>
    <row r="260" spans="1:7" ht="75" hidden="1" x14ac:dyDescent="0.25">
      <c r="A260" s="37" t="s">
        <v>75</v>
      </c>
      <c r="B260" s="37" t="s">
        <v>54</v>
      </c>
      <c r="C260" s="37" t="s">
        <v>589</v>
      </c>
      <c r="D260" s="37" t="s">
        <v>278</v>
      </c>
      <c r="E260" s="37" t="s">
        <v>3</v>
      </c>
      <c r="F260" s="62"/>
      <c r="G260" s="62"/>
    </row>
    <row r="261" spans="1:7" ht="60" hidden="1" x14ac:dyDescent="0.25">
      <c r="A261" s="37" t="s">
        <v>75</v>
      </c>
      <c r="B261" s="37" t="s">
        <v>54</v>
      </c>
      <c r="C261" s="37" t="s">
        <v>590</v>
      </c>
      <c r="D261" s="37" t="s">
        <v>591</v>
      </c>
      <c r="E261" s="37" t="s">
        <v>3</v>
      </c>
      <c r="F261" s="62"/>
      <c r="G261" s="62"/>
    </row>
    <row r="262" spans="1:7" ht="60" hidden="1" x14ac:dyDescent="0.25">
      <c r="A262" s="37" t="s">
        <v>75</v>
      </c>
      <c r="B262" s="37" t="s">
        <v>54</v>
      </c>
      <c r="C262" s="37" t="s">
        <v>592</v>
      </c>
      <c r="D262" s="37" t="s">
        <v>593</v>
      </c>
      <c r="E262" s="37" t="s">
        <v>3</v>
      </c>
      <c r="F262" s="62"/>
      <c r="G262" s="62"/>
    </row>
    <row r="263" spans="1:7" ht="60" hidden="1" x14ac:dyDescent="0.25">
      <c r="A263" s="37" t="s">
        <v>75</v>
      </c>
      <c r="B263" s="37" t="s">
        <v>54</v>
      </c>
      <c r="C263" s="37" t="s">
        <v>594</v>
      </c>
      <c r="D263" s="37" t="s">
        <v>595</v>
      </c>
      <c r="E263" s="37" t="s">
        <v>3</v>
      </c>
      <c r="F263" s="62"/>
      <c r="G263" s="62"/>
    </row>
    <row r="264" spans="1:7" ht="75" hidden="1" x14ac:dyDescent="0.25">
      <c r="A264" s="37" t="s">
        <v>75</v>
      </c>
      <c r="B264" s="37" t="s">
        <v>54</v>
      </c>
      <c r="C264" s="37" t="s">
        <v>596</v>
      </c>
      <c r="D264" s="37" t="s">
        <v>597</v>
      </c>
      <c r="E264" s="37" t="s">
        <v>3</v>
      </c>
      <c r="F264" s="62"/>
      <c r="G264" s="62"/>
    </row>
    <row r="265" spans="1:7" ht="75" hidden="1" x14ac:dyDescent="0.25">
      <c r="A265" s="37" t="s">
        <v>75</v>
      </c>
      <c r="B265" s="37" t="s">
        <v>54</v>
      </c>
      <c r="C265" s="37" t="s">
        <v>598</v>
      </c>
      <c r="D265" s="37" t="s">
        <v>599</v>
      </c>
      <c r="E265" s="37" t="s">
        <v>3</v>
      </c>
      <c r="F265" s="62"/>
      <c r="G265" s="62"/>
    </row>
    <row r="266" spans="1:7" ht="90" hidden="1" x14ac:dyDescent="0.25">
      <c r="A266" s="37" t="s">
        <v>75</v>
      </c>
      <c r="B266" s="37" t="s">
        <v>54</v>
      </c>
      <c r="C266" s="37" t="s">
        <v>600</v>
      </c>
      <c r="D266" s="37" t="s">
        <v>601</v>
      </c>
      <c r="E266" s="37" t="s">
        <v>3</v>
      </c>
      <c r="F266" s="62"/>
      <c r="G266" s="62"/>
    </row>
    <row r="267" spans="1:7" ht="45" hidden="1" x14ac:dyDescent="0.25">
      <c r="A267" s="37" t="s">
        <v>75</v>
      </c>
      <c r="B267" s="37" t="s">
        <v>54</v>
      </c>
      <c r="C267" s="37" t="s">
        <v>602</v>
      </c>
      <c r="D267" s="37" t="s">
        <v>603</v>
      </c>
      <c r="E267" s="37" t="s">
        <v>88</v>
      </c>
      <c r="F267" s="62"/>
      <c r="G267" s="62"/>
    </row>
    <row r="268" spans="1:7" ht="60" hidden="1" x14ac:dyDescent="0.25">
      <c r="A268" s="37" t="s">
        <v>75</v>
      </c>
      <c r="B268" s="37" t="s">
        <v>54</v>
      </c>
      <c r="C268" s="37" t="s">
        <v>604</v>
      </c>
      <c r="D268" s="37" t="s">
        <v>605</v>
      </c>
      <c r="E268" s="37" t="s">
        <v>3</v>
      </c>
      <c r="F268" s="62"/>
      <c r="G268" s="62"/>
    </row>
    <row r="269" spans="1:7" ht="60" hidden="1" x14ac:dyDescent="0.25">
      <c r="A269" s="37" t="s">
        <v>75</v>
      </c>
      <c r="B269" s="37" t="s">
        <v>55</v>
      </c>
      <c r="C269" s="37" t="s">
        <v>606</v>
      </c>
      <c r="D269" s="37" t="s">
        <v>607</v>
      </c>
      <c r="E269" s="37" t="s">
        <v>1</v>
      </c>
      <c r="F269" s="62"/>
      <c r="G269" s="62"/>
    </row>
    <row r="270" spans="1:7" ht="105" hidden="1" x14ac:dyDescent="0.25">
      <c r="A270" s="37" t="s">
        <v>75</v>
      </c>
      <c r="B270" s="37" t="s">
        <v>55</v>
      </c>
      <c r="C270" s="37" t="s">
        <v>608</v>
      </c>
      <c r="D270" s="37" t="s">
        <v>609</v>
      </c>
      <c r="E270" s="37" t="s">
        <v>1</v>
      </c>
      <c r="F270" s="62"/>
      <c r="G270" s="62"/>
    </row>
    <row r="271" spans="1:7" ht="75" hidden="1" x14ac:dyDescent="0.25">
      <c r="A271" s="37" t="s">
        <v>75</v>
      </c>
      <c r="B271" s="37" t="s">
        <v>55</v>
      </c>
      <c r="C271" s="37" t="s">
        <v>610</v>
      </c>
      <c r="D271" s="37" t="s">
        <v>611</v>
      </c>
      <c r="E271" s="37" t="s">
        <v>3</v>
      </c>
      <c r="F271" s="62"/>
      <c r="G271" s="62"/>
    </row>
    <row r="272" spans="1:7" ht="75" hidden="1" x14ac:dyDescent="0.25">
      <c r="A272" s="37" t="s">
        <v>75</v>
      </c>
      <c r="B272" s="37" t="s">
        <v>55</v>
      </c>
      <c r="C272" s="37" t="s">
        <v>612</v>
      </c>
      <c r="D272" s="37" t="s">
        <v>613</v>
      </c>
      <c r="E272" s="37" t="s">
        <v>3</v>
      </c>
      <c r="F272" s="62"/>
      <c r="G272" s="62"/>
    </row>
    <row r="273" spans="1:7" ht="90" hidden="1" x14ac:dyDescent="0.25">
      <c r="A273" s="37" t="s">
        <v>75</v>
      </c>
      <c r="B273" s="37" t="s">
        <v>55</v>
      </c>
      <c r="C273" s="37" t="s">
        <v>614</v>
      </c>
      <c r="D273" s="37" t="s">
        <v>615</v>
      </c>
      <c r="E273" s="37" t="s">
        <v>1</v>
      </c>
      <c r="F273" s="62"/>
      <c r="G273" s="62"/>
    </row>
    <row r="274" spans="1:7" ht="75" hidden="1" x14ac:dyDescent="0.25">
      <c r="A274" s="37" t="s">
        <v>75</v>
      </c>
      <c r="B274" s="37" t="s">
        <v>55</v>
      </c>
      <c r="C274" s="37" t="s">
        <v>616</v>
      </c>
      <c r="D274" s="37" t="s">
        <v>617</v>
      </c>
      <c r="E274" s="37" t="s">
        <v>88</v>
      </c>
      <c r="F274" s="62"/>
      <c r="G274" s="62"/>
    </row>
    <row r="275" spans="1:7" ht="105" hidden="1" x14ac:dyDescent="0.25">
      <c r="A275" s="37" t="s">
        <v>75</v>
      </c>
      <c r="B275" s="37" t="s">
        <v>55</v>
      </c>
      <c r="C275" s="37" t="s">
        <v>618</v>
      </c>
      <c r="D275" s="37" t="s">
        <v>619</v>
      </c>
      <c r="E275" s="37" t="s">
        <v>1</v>
      </c>
      <c r="F275" s="62"/>
      <c r="G275" s="62"/>
    </row>
    <row r="276" spans="1:7" ht="90" hidden="1" x14ac:dyDescent="0.25">
      <c r="A276" s="37" t="s">
        <v>75</v>
      </c>
      <c r="B276" s="37" t="s">
        <v>55</v>
      </c>
      <c r="C276" s="37" t="s">
        <v>620</v>
      </c>
      <c r="D276" s="37" t="s">
        <v>621</v>
      </c>
      <c r="E276" s="37" t="s">
        <v>3</v>
      </c>
      <c r="F276" s="62"/>
      <c r="G276" s="62"/>
    </row>
    <row r="277" spans="1:7" ht="90" hidden="1" x14ac:dyDescent="0.25">
      <c r="A277" s="37" t="s">
        <v>75</v>
      </c>
      <c r="B277" s="37" t="s">
        <v>55</v>
      </c>
      <c r="C277" s="37" t="s">
        <v>622</v>
      </c>
      <c r="D277" s="37" t="s">
        <v>623</v>
      </c>
      <c r="E277" s="37" t="s">
        <v>3</v>
      </c>
      <c r="F277" s="62"/>
      <c r="G277" s="62"/>
    </row>
    <row r="278" spans="1:7" ht="75" hidden="1" x14ac:dyDescent="0.25">
      <c r="A278" s="37" t="s">
        <v>75</v>
      </c>
      <c r="B278" s="37" t="s">
        <v>55</v>
      </c>
      <c r="C278" s="37" t="s">
        <v>624</v>
      </c>
      <c r="D278" s="37" t="s">
        <v>625</v>
      </c>
      <c r="E278" s="37" t="s">
        <v>3</v>
      </c>
      <c r="F278" s="62"/>
      <c r="G278" s="62"/>
    </row>
    <row r="279" spans="1:7" ht="105" hidden="1" x14ac:dyDescent="0.25">
      <c r="A279" s="37" t="s">
        <v>75</v>
      </c>
      <c r="B279" s="37" t="s">
        <v>55</v>
      </c>
      <c r="C279" s="37" t="s">
        <v>626</v>
      </c>
      <c r="D279" s="37" t="s">
        <v>627</v>
      </c>
      <c r="E279" s="37" t="s">
        <v>3</v>
      </c>
      <c r="F279" s="62"/>
      <c r="G279" s="62"/>
    </row>
    <row r="280" spans="1:7" ht="75" hidden="1" x14ac:dyDescent="0.25">
      <c r="A280" s="37" t="s">
        <v>75</v>
      </c>
      <c r="B280" s="37" t="s">
        <v>55</v>
      </c>
      <c r="C280" s="37" t="s">
        <v>628</v>
      </c>
      <c r="D280" s="37" t="s">
        <v>629</v>
      </c>
      <c r="E280" s="37" t="s">
        <v>1</v>
      </c>
      <c r="F280" s="62"/>
      <c r="G280" s="62"/>
    </row>
    <row r="281" spans="1:7" ht="60" hidden="1" x14ac:dyDescent="0.25">
      <c r="A281" s="37" t="s">
        <v>75</v>
      </c>
      <c r="B281" s="37" t="s">
        <v>55</v>
      </c>
      <c r="C281" s="37" t="s">
        <v>630</v>
      </c>
      <c r="D281" s="37" t="s">
        <v>631</v>
      </c>
      <c r="E281" s="37" t="s">
        <v>3</v>
      </c>
      <c r="F281" s="62"/>
      <c r="G281" s="62"/>
    </row>
    <row r="282" spans="1:7" ht="75" hidden="1" x14ac:dyDescent="0.25">
      <c r="A282" s="37" t="s">
        <v>75</v>
      </c>
      <c r="B282" s="37" t="s">
        <v>55</v>
      </c>
      <c r="C282" s="37" t="s">
        <v>632</v>
      </c>
      <c r="D282" s="37" t="s">
        <v>633</v>
      </c>
      <c r="E282" s="37" t="s">
        <v>88</v>
      </c>
      <c r="F282" s="62"/>
      <c r="G282" s="62"/>
    </row>
    <row r="283" spans="1:7" ht="90" hidden="1" x14ac:dyDescent="0.25">
      <c r="A283" s="37" t="s">
        <v>75</v>
      </c>
      <c r="B283" s="37" t="s">
        <v>55</v>
      </c>
      <c r="C283" s="37" t="s">
        <v>634</v>
      </c>
      <c r="D283" s="37" t="s">
        <v>635</v>
      </c>
      <c r="E283" s="37" t="s">
        <v>88</v>
      </c>
      <c r="F283" s="62"/>
      <c r="G283" s="62"/>
    </row>
    <row r="284" spans="1:7" ht="75" hidden="1" x14ac:dyDescent="0.25">
      <c r="A284" s="37" t="s">
        <v>75</v>
      </c>
      <c r="B284" s="37" t="s">
        <v>55</v>
      </c>
      <c r="C284" s="37" t="s">
        <v>636</v>
      </c>
      <c r="D284" s="37" t="s">
        <v>637</v>
      </c>
      <c r="E284" s="37" t="s">
        <v>1</v>
      </c>
      <c r="F284" s="62"/>
      <c r="G284" s="62"/>
    </row>
    <row r="285" spans="1:7" ht="60" hidden="1" x14ac:dyDescent="0.25">
      <c r="A285" s="37" t="s">
        <v>75</v>
      </c>
      <c r="B285" s="37" t="s">
        <v>56</v>
      </c>
      <c r="C285" s="37" t="s">
        <v>638</v>
      </c>
      <c r="D285" s="37" t="s">
        <v>500</v>
      </c>
      <c r="E285" s="37" t="s">
        <v>1</v>
      </c>
      <c r="F285" s="62"/>
      <c r="G285" s="62"/>
    </row>
    <row r="286" spans="1:7" ht="75" hidden="1" x14ac:dyDescent="0.25">
      <c r="A286" s="37" t="s">
        <v>75</v>
      </c>
      <c r="B286" s="37" t="s">
        <v>56</v>
      </c>
      <c r="C286" s="37" t="s">
        <v>639</v>
      </c>
      <c r="D286" s="37" t="s">
        <v>640</v>
      </c>
      <c r="E286" s="37" t="s">
        <v>3</v>
      </c>
      <c r="F286" s="62"/>
      <c r="G286" s="62"/>
    </row>
    <row r="287" spans="1:7" ht="105" hidden="1" x14ac:dyDescent="0.25">
      <c r="A287" s="37" t="s">
        <v>75</v>
      </c>
      <c r="B287" s="37" t="s">
        <v>56</v>
      </c>
      <c r="C287" s="37" t="s">
        <v>641</v>
      </c>
      <c r="D287" s="37" t="s">
        <v>642</v>
      </c>
      <c r="E287" s="37" t="s">
        <v>0</v>
      </c>
      <c r="F287" s="62"/>
      <c r="G287" s="62"/>
    </row>
    <row r="288" spans="1:7" ht="75" hidden="1" x14ac:dyDescent="0.25">
      <c r="A288" s="37" t="s">
        <v>75</v>
      </c>
      <c r="B288" s="37" t="s">
        <v>56</v>
      </c>
      <c r="C288" s="37" t="s">
        <v>643</v>
      </c>
      <c r="D288" s="37" t="s">
        <v>504</v>
      </c>
      <c r="E288" s="37" t="s">
        <v>88</v>
      </c>
      <c r="F288" s="62"/>
      <c r="G288" s="62"/>
    </row>
    <row r="289" spans="1:7" ht="45" hidden="1" x14ac:dyDescent="0.25">
      <c r="A289" s="37" t="s">
        <v>75</v>
      </c>
      <c r="B289" s="37" t="s">
        <v>56</v>
      </c>
      <c r="C289" s="37" t="s">
        <v>644</v>
      </c>
      <c r="D289" s="37" t="s">
        <v>645</v>
      </c>
      <c r="E289" s="37" t="s">
        <v>3</v>
      </c>
      <c r="F289" s="62"/>
      <c r="G289" s="62"/>
    </row>
    <row r="290" spans="1:7" ht="75" hidden="1" x14ac:dyDescent="0.25">
      <c r="A290" s="37" t="s">
        <v>75</v>
      </c>
      <c r="B290" s="37" t="s">
        <v>56</v>
      </c>
      <c r="C290" s="37" t="s">
        <v>646</v>
      </c>
      <c r="D290" s="37" t="s">
        <v>647</v>
      </c>
      <c r="E290" s="37" t="s">
        <v>1</v>
      </c>
      <c r="F290" s="62"/>
      <c r="G290" s="62"/>
    </row>
    <row r="291" spans="1:7" ht="75" hidden="1" x14ac:dyDescent="0.25">
      <c r="A291" s="37" t="s">
        <v>75</v>
      </c>
      <c r="B291" s="37" t="s">
        <v>56</v>
      </c>
      <c r="C291" s="37" t="s">
        <v>648</v>
      </c>
      <c r="D291" s="37" t="s">
        <v>508</v>
      </c>
      <c r="E291" s="37" t="s">
        <v>3</v>
      </c>
      <c r="F291" s="62"/>
      <c r="G291" s="62"/>
    </row>
    <row r="292" spans="1:7" ht="75" hidden="1" x14ac:dyDescent="0.25">
      <c r="A292" s="37" t="s">
        <v>75</v>
      </c>
      <c r="B292" s="37" t="s">
        <v>56</v>
      </c>
      <c r="C292" s="37" t="s">
        <v>649</v>
      </c>
      <c r="D292" s="37" t="s">
        <v>650</v>
      </c>
      <c r="E292" s="37" t="s">
        <v>3</v>
      </c>
      <c r="F292" s="62"/>
      <c r="G292" s="62"/>
    </row>
    <row r="293" spans="1:7" ht="90" hidden="1" x14ac:dyDescent="0.25">
      <c r="A293" s="37" t="s">
        <v>75</v>
      </c>
      <c r="B293" s="37" t="s">
        <v>56</v>
      </c>
      <c r="C293" s="37" t="s">
        <v>651</v>
      </c>
      <c r="D293" s="37" t="s">
        <v>652</v>
      </c>
      <c r="E293" s="37" t="s">
        <v>3</v>
      </c>
      <c r="F293" s="62"/>
      <c r="G293" s="62"/>
    </row>
    <row r="294" spans="1:7" ht="90" hidden="1" x14ac:dyDescent="0.25">
      <c r="A294" s="37" t="s">
        <v>75</v>
      </c>
      <c r="B294" s="37" t="s">
        <v>56</v>
      </c>
      <c r="C294" s="37" t="s">
        <v>653</v>
      </c>
      <c r="D294" s="37" t="s">
        <v>654</v>
      </c>
      <c r="E294" s="37" t="s">
        <v>88</v>
      </c>
      <c r="F294" s="62"/>
      <c r="G294" s="62"/>
    </row>
    <row r="295" spans="1:7" ht="60" hidden="1" x14ac:dyDescent="0.25">
      <c r="A295" s="37" t="s">
        <v>75</v>
      </c>
      <c r="B295" s="37" t="s">
        <v>56</v>
      </c>
      <c r="C295" s="37" t="s">
        <v>655</v>
      </c>
      <c r="D295" s="37" t="s">
        <v>656</v>
      </c>
      <c r="E295" s="37" t="s">
        <v>3</v>
      </c>
      <c r="F295" s="62"/>
      <c r="G295" s="62"/>
    </row>
    <row r="296" spans="1:7" ht="75" hidden="1" x14ac:dyDescent="0.25">
      <c r="A296" s="37" t="s">
        <v>75</v>
      </c>
      <c r="B296" s="37" t="s">
        <v>56</v>
      </c>
      <c r="C296" s="37" t="s">
        <v>657</v>
      </c>
      <c r="D296" s="37" t="s">
        <v>658</v>
      </c>
      <c r="E296" s="37" t="s">
        <v>3</v>
      </c>
      <c r="F296" s="62"/>
      <c r="G296" s="62"/>
    </row>
    <row r="297" spans="1:7" ht="60" hidden="1" x14ac:dyDescent="0.25">
      <c r="A297" s="37" t="s">
        <v>75</v>
      </c>
      <c r="B297" s="37" t="s">
        <v>57</v>
      </c>
      <c r="C297" s="37" t="s">
        <v>659</v>
      </c>
      <c r="D297" s="37" t="s">
        <v>500</v>
      </c>
      <c r="E297" s="37" t="s">
        <v>1</v>
      </c>
      <c r="F297" s="62" t="s">
        <v>1278</v>
      </c>
      <c r="G297" s="62"/>
    </row>
    <row r="298" spans="1:7" ht="90" hidden="1" x14ac:dyDescent="0.25">
      <c r="A298" s="37" t="s">
        <v>75</v>
      </c>
      <c r="B298" s="37" t="s">
        <v>57</v>
      </c>
      <c r="C298" s="37" t="s">
        <v>660</v>
      </c>
      <c r="D298" s="37" t="s">
        <v>661</v>
      </c>
      <c r="E298" s="37" t="s">
        <v>0</v>
      </c>
      <c r="F298" s="62" t="s">
        <v>1278</v>
      </c>
      <c r="G298" s="62"/>
    </row>
    <row r="299" spans="1:7" ht="75" hidden="1" x14ac:dyDescent="0.25">
      <c r="A299" s="37" t="s">
        <v>75</v>
      </c>
      <c r="B299" s="37" t="s">
        <v>57</v>
      </c>
      <c r="C299" s="37" t="s">
        <v>662</v>
      </c>
      <c r="D299" s="37" t="s">
        <v>663</v>
      </c>
      <c r="E299" s="37" t="s">
        <v>88</v>
      </c>
      <c r="F299" s="62" t="s">
        <v>1279</v>
      </c>
      <c r="G299" s="62"/>
    </row>
    <row r="300" spans="1:7" ht="105" hidden="1" x14ac:dyDescent="0.25">
      <c r="A300" s="37" t="s">
        <v>75</v>
      </c>
      <c r="B300" s="37" t="s">
        <v>57</v>
      </c>
      <c r="C300" s="37" t="s">
        <v>664</v>
      </c>
      <c r="D300" s="37" t="s">
        <v>665</v>
      </c>
      <c r="E300" s="37" t="s">
        <v>1</v>
      </c>
      <c r="F300" s="62" t="s">
        <v>1278</v>
      </c>
      <c r="G300" s="62"/>
    </row>
    <row r="301" spans="1:7" ht="75" hidden="1" x14ac:dyDescent="0.25">
      <c r="A301" s="37" t="s">
        <v>75</v>
      </c>
      <c r="B301" s="37" t="s">
        <v>57</v>
      </c>
      <c r="C301" s="37" t="s">
        <v>666</v>
      </c>
      <c r="D301" s="37" t="s">
        <v>504</v>
      </c>
      <c r="E301" s="37" t="s">
        <v>0</v>
      </c>
      <c r="F301" s="62" t="s">
        <v>1278</v>
      </c>
      <c r="G301" s="62"/>
    </row>
    <row r="302" spans="1:7" ht="45" hidden="1" x14ac:dyDescent="0.25">
      <c r="A302" s="37" t="s">
        <v>75</v>
      </c>
      <c r="B302" s="37" t="s">
        <v>57</v>
      </c>
      <c r="C302" s="37" t="s">
        <v>667</v>
      </c>
      <c r="D302" s="37" t="s">
        <v>668</v>
      </c>
      <c r="E302" s="37" t="s">
        <v>1</v>
      </c>
      <c r="F302" s="62" t="s">
        <v>1278</v>
      </c>
      <c r="G302" s="62"/>
    </row>
    <row r="303" spans="1:7" ht="60" hidden="1" x14ac:dyDescent="0.25">
      <c r="A303" s="37" t="s">
        <v>75</v>
      </c>
      <c r="B303" s="37" t="s">
        <v>57</v>
      </c>
      <c r="C303" s="37" t="s">
        <v>669</v>
      </c>
      <c r="D303" s="37" t="s">
        <v>670</v>
      </c>
      <c r="E303" s="37" t="s">
        <v>3</v>
      </c>
      <c r="F303" s="62" t="s">
        <v>1278</v>
      </c>
      <c r="G303" s="62"/>
    </row>
    <row r="304" spans="1:7" ht="75" hidden="1" x14ac:dyDescent="0.25">
      <c r="A304" s="37" t="s">
        <v>75</v>
      </c>
      <c r="B304" s="37" t="s">
        <v>57</v>
      </c>
      <c r="C304" s="37" t="s">
        <v>671</v>
      </c>
      <c r="D304" s="37" t="s">
        <v>508</v>
      </c>
      <c r="E304" s="37" t="s">
        <v>3</v>
      </c>
      <c r="F304" s="62" t="s">
        <v>1279</v>
      </c>
      <c r="G304" s="62"/>
    </row>
    <row r="305" spans="1:7" ht="90" hidden="1" x14ac:dyDescent="0.25">
      <c r="A305" s="37" t="s">
        <v>75</v>
      </c>
      <c r="B305" s="37" t="s">
        <v>57</v>
      </c>
      <c r="C305" s="37" t="s">
        <v>672</v>
      </c>
      <c r="D305" s="37" t="s">
        <v>510</v>
      </c>
      <c r="E305" s="37" t="s">
        <v>1</v>
      </c>
      <c r="F305" s="62" t="s">
        <v>1278</v>
      </c>
      <c r="G305" s="62"/>
    </row>
    <row r="306" spans="1:7" ht="90" hidden="1" x14ac:dyDescent="0.25">
      <c r="A306" s="37" t="s">
        <v>75</v>
      </c>
      <c r="B306" s="37" t="s">
        <v>57</v>
      </c>
      <c r="C306" s="37" t="s">
        <v>673</v>
      </c>
      <c r="D306" s="37" t="s">
        <v>674</v>
      </c>
      <c r="E306" s="37" t="s">
        <v>0</v>
      </c>
      <c r="F306" s="62" t="s">
        <v>1278</v>
      </c>
      <c r="G306" s="62"/>
    </row>
    <row r="307" spans="1:7" ht="45" hidden="1" x14ac:dyDescent="0.25">
      <c r="A307" s="37" t="s">
        <v>75</v>
      </c>
      <c r="B307" s="37" t="s">
        <v>57</v>
      </c>
      <c r="C307" s="37" t="s">
        <v>675</v>
      </c>
      <c r="D307" s="37" t="s">
        <v>676</v>
      </c>
      <c r="E307" s="37" t="s">
        <v>3</v>
      </c>
      <c r="F307" s="62" t="s">
        <v>1278</v>
      </c>
      <c r="G307" s="62"/>
    </row>
    <row r="308" spans="1:7" ht="90" hidden="1" x14ac:dyDescent="0.25">
      <c r="A308" s="37" t="s">
        <v>75</v>
      </c>
      <c r="B308" s="37" t="s">
        <v>58</v>
      </c>
      <c r="C308" s="37" t="s">
        <v>677</v>
      </c>
      <c r="D308" s="37" t="s">
        <v>678</v>
      </c>
      <c r="E308" s="37" t="s">
        <v>88</v>
      </c>
      <c r="F308" s="62" t="s">
        <v>1278</v>
      </c>
      <c r="G308" s="62"/>
    </row>
    <row r="309" spans="1:7" ht="75" hidden="1" x14ac:dyDescent="0.25">
      <c r="A309" s="37" t="s">
        <v>75</v>
      </c>
      <c r="B309" s="37" t="s">
        <v>58</v>
      </c>
      <c r="C309" s="37" t="s">
        <v>679</v>
      </c>
      <c r="D309" s="37" t="s">
        <v>680</v>
      </c>
      <c r="E309" s="37" t="s">
        <v>3</v>
      </c>
      <c r="F309" s="62" t="s">
        <v>1278</v>
      </c>
      <c r="G309" s="62"/>
    </row>
    <row r="310" spans="1:7" ht="60" hidden="1" x14ac:dyDescent="0.25">
      <c r="A310" s="37" t="s">
        <v>75</v>
      </c>
      <c r="B310" s="37" t="s">
        <v>58</v>
      </c>
      <c r="C310" s="37" t="s">
        <v>681</v>
      </c>
      <c r="D310" s="37" t="s">
        <v>682</v>
      </c>
      <c r="E310" s="37" t="s">
        <v>1</v>
      </c>
      <c r="F310" s="62" t="s">
        <v>1279</v>
      </c>
      <c r="G310" s="62"/>
    </row>
    <row r="311" spans="1:7" ht="75" hidden="1" x14ac:dyDescent="0.25">
      <c r="A311" s="37" t="s">
        <v>75</v>
      </c>
      <c r="B311" s="37" t="s">
        <v>58</v>
      </c>
      <c r="C311" s="37" t="s">
        <v>683</v>
      </c>
      <c r="D311" s="37" t="s">
        <v>684</v>
      </c>
      <c r="E311" s="37" t="s">
        <v>3</v>
      </c>
      <c r="F311" s="62" t="s">
        <v>1278</v>
      </c>
      <c r="G311" s="62"/>
    </row>
    <row r="312" spans="1:7" ht="75" hidden="1" x14ac:dyDescent="0.25">
      <c r="A312" s="37" t="s">
        <v>75</v>
      </c>
      <c r="B312" s="37" t="s">
        <v>58</v>
      </c>
      <c r="C312" s="37" t="s">
        <v>685</v>
      </c>
      <c r="D312" s="37" t="s">
        <v>686</v>
      </c>
      <c r="E312" s="37" t="s">
        <v>3</v>
      </c>
      <c r="F312" s="62" t="s">
        <v>1278</v>
      </c>
      <c r="G312" s="62"/>
    </row>
    <row r="313" spans="1:7" ht="60" hidden="1" x14ac:dyDescent="0.25">
      <c r="A313" s="37" t="s">
        <v>75</v>
      </c>
      <c r="B313" s="37" t="s">
        <v>58</v>
      </c>
      <c r="C313" s="37" t="s">
        <v>687</v>
      </c>
      <c r="D313" s="37" t="s">
        <v>688</v>
      </c>
      <c r="E313" s="37" t="s">
        <v>3</v>
      </c>
      <c r="F313" s="62" t="s">
        <v>1278</v>
      </c>
      <c r="G313" s="62"/>
    </row>
    <row r="314" spans="1:7" ht="60" hidden="1" x14ac:dyDescent="0.25">
      <c r="A314" s="37" t="s">
        <v>75</v>
      </c>
      <c r="B314" s="37" t="s">
        <v>58</v>
      </c>
      <c r="C314" s="37" t="s">
        <v>689</v>
      </c>
      <c r="D314" s="37" t="s">
        <v>690</v>
      </c>
      <c r="E314" s="37" t="s">
        <v>3</v>
      </c>
      <c r="F314" s="62" t="s">
        <v>1279</v>
      </c>
      <c r="G314" s="62"/>
    </row>
    <row r="315" spans="1:7" ht="60" hidden="1" x14ac:dyDescent="0.25">
      <c r="A315" s="37" t="s">
        <v>75</v>
      </c>
      <c r="B315" s="37" t="s">
        <v>58</v>
      </c>
      <c r="C315" s="37" t="s">
        <v>691</v>
      </c>
      <c r="D315" s="37" t="s">
        <v>692</v>
      </c>
      <c r="E315" s="37" t="s">
        <v>3</v>
      </c>
      <c r="F315" s="62" t="s">
        <v>1278</v>
      </c>
      <c r="G315" s="62"/>
    </row>
    <row r="316" spans="1:7" ht="60" hidden="1" x14ac:dyDescent="0.25">
      <c r="A316" s="37" t="s">
        <v>75</v>
      </c>
      <c r="B316" s="37" t="s">
        <v>58</v>
      </c>
      <c r="C316" s="37" t="s">
        <v>693</v>
      </c>
      <c r="D316" s="37" t="s">
        <v>694</v>
      </c>
      <c r="E316" s="37" t="s">
        <v>3</v>
      </c>
      <c r="F316" s="62" t="s">
        <v>1279</v>
      </c>
      <c r="G316" s="62"/>
    </row>
    <row r="317" spans="1:7" ht="75" hidden="1" x14ac:dyDescent="0.25">
      <c r="A317" s="37" t="s">
        <v>75</v>
      </c>
      <c r="B317" s="37" t="s">
        <v>58</v>
      </c>
      <c r="C317" s="37" t="s">
        <v>695</v>
      </c>
      <c r="D317" s="37" t="s">
        <v>696</v>
      </c>
      <c r="E317" s="37" t="s">
        <v>88</v>
      </c>
      <c r="F317" s="62" t="s">
        <v>1279</v>
      </c>
      <c r="G317" s="62" t="s">
        <v>1282</v>
      </c>
    </row>
    <row r="318" spans="1:7" ht="75" hidden="1" x14ac:dyDescent="0.25">
      <c r="A318" s="37" t="s">
        <v>75</v>
      </c>
      <c r="B318" s="37" t="s">
        <v>58</v>
      </c>
      <c r="C318" s="37" t="s">
        <v>697</v>
      </c>
      <c r="D318" s="37" t="s">
        <v>599</v>
      </c>
      <c r="E318" s="37" t="s">
        <v>3</v>
      </c>
      <c r="F318" s="62" t="s">
        <v>1278</v>
      </c>
      <c r="G318" s="62"/>
    </row>
    <row r="319" spans="1:7" ht="105" hidden="1" x14ac:dyDescent="0.25">
      <c r="A319" s="37" t="s">
        <v>75</v>
      </c>
      <c r="B319" s="37" t="s">
        <v>58</v>
      </c>
      <c r="C319" s="37" t="s">
        <v>698</v>
      </c>
      <c r="D319" s="37" t="s">
        <v>699</v>
      </c>
      <c r="E319" s="37" t="s">
        <v>3</v>
      </c>
      <c r="F319" s="62" t="s">
        <v>1279</v>
      </c>
      <c r="G319" s="62" t="s">
        <v>1282</v>
      </c>
    </row>
    <row r="320" spans="1:7" ht="45" hidden="1" x14ac:dyDescent="0.25">
      <c r="A320" s="37" t="s">
        <v>75</v>
      </c>
      <c r="B320" s="37" t="s">
        <v>58</v>
      </c>
      <c r="C320" s="37" t="s">
        <v>700</v>
      </c>
      <c r="D320" s="37" t="s">
        <v>701</v>
      </c>
      <c r="E320" s="37" t="s">
        <v>88</v>
      </c>
      <c r="F320" s="62" t="s">
        <v>1279</v>
      </c>
      <c r="G320" s="62"/>
    </row>
    <row r="321" spans="1:7" ht="75" hidden="1" x14ac:dyDescent="0.25">
      <c r="A321" s="37" t="s">
        <v>75</v>
      </c>
      <c r="B321" s="37" t="s">
        <v>58</v>
      </c>
      <c r="C321" s="37" t="s">
        <v>702</v>
      </c>
      <c r="D321" s="37" t="s">
        <v>703</v>
      </c>
      <c r="E321" s="37" t="s">
        <v>3</v>
      </c>
      <c r="F321" s="62" t="s">
        <v>1279</v>
      </c>
      <c r="G321" s="62"/>
    </row>
    <row r="322" spans="1:7" ht="45" hidden="1" x14ac:dyDescent="0.25">
      <c r="A322" s="37" t="s">
        <v>75</v>
      </c>
      <c r="B322" s="37" t="s">
        <v>58</v>
      </c>
      <c r="C322" s="37" t="s">
        <v>704</v>
      </c>
      <c r="D322" s="37" t="s">
        <v>705</v>
      </c>
      <c r="E322" s="37" t="s">
        <v>3</v>
      </c>
      <c r="F322" s="62" t="s">
        <v>1279</v>
      </c>
      <c r="G322" s="62"/>
    </row>
    <row r="323" spans="1:7" ht="60" hidden="1" x14ac:dyDescent="0.25">
      <c r="A323" s="37" t="s">
        <v>75</v>
      </c>
      <c r="B323" s="37" t="s">
        <v>59</v>
      </c>
      <c r="C323" s="37" t="s">
        <v>706</v>
      </c>
      <c r="D323" s="37" t="s">
        <v>370</v>
      </c>
      <c r="E323" s="37" t="s">
        <v>3</v>
      </c>
      <c r="F323" s="62" t="s">
        <v>1278</v>
      </c>
      <c r="G323" s="62"/>
    </row>
    <row r="324" spans="1:7" ht="90" hidden="1" x14ac:dyDescent="0.25">
      <c r="A324" s="37" t="s">
        <v>75</v>
      </c>
      <c r="B324" s="37" t="s">
        <v>59</v>
      </c>
      <c r="C324" s="37" t="s">
        <v>707</v>
      </c>
      <c r="D324" s="37" t="s">
        <v>708</v>
      </c>
      <c r="E324" s="37" t="s">
        <v>1</v>
      </c>
      <c r="F324" s="62" t="s">
        <v>1278</v>
      </c>
      <c r="G324" s="62"/>
    </row>
    <row r="325" spans="1:7" ht="60" hidden="1" x14ac:dyDescent="0.25">
      <c r="A325" s="37" t="s">
        <v>75</v>
      </c>
      <c r="B325" s="37" t="s">
        <v>59</v>
      </c>
      <c r="C325" s="37" t="s">
        <v>709</v>
      </c>
      <c r="D325" s="37" t="s">
        <v>710</v>
      </c>
      <c r="E325" s="37" t="s">
        <v>0</v>
      </c>
      <c r="F325" s="62" t="s">
        <v>1278</v>
      </c>
      <c r="G325" s="62"/>
    </row>
    <row r="326" spans="1:7" ht="60" hidden="1" x14ac:dyDescent="0.25">
      <c r="A326" s="37" t="s">
        <v>75</v>
      </c>
      <c r="B326" s="37" t="s">
        <v>59</v>
      </c>
      <c r="C326" s="37" t="s">
        <v>711</v>
      </c>
      <c r="D326" s="37" t="s">
        <v>712</v>
      </c>
      <c r="E326" s="37" t="s">
        <v>88</v>
      </c>
      <c r="F326" s="62" t="s">
        <v>1278</v>
      </c>
      <c r="G326" s="62"/>
    </row>
    <row r="327" spans="1:7" ht="60" hidden="1" x14ac:dyDescent="0.25">
      <c r="A327" s="37" t="s">
        <v>75</v>
      </c>
      <c r="B327" s="37" t="s">
        <v>59</v>
      </c>
      <c r="C327" s="37" t="s">
        <v>713</v>
      </c>
      <c r="D327" s="37" t="s">
        <v>714</v>
      </c>
      <c r="E327" s="37" t="s">
        <v>0</v>
      </c>
      <c r="F327" s="62" t="s">
        <v>1278</v>
      </c>
      <c r="G327" s="62"/>
    </row>
    <row r="328" spans="1:7" ht="90" hidden="1" x14ac:dyDescent="0.25">
      <c r="A328" s="37" t="s">
        <v>75</v>
      </c>
      <c r="B328" s="37" t="s">
        <v>59</v>
      </c>
      <c r="C328" s="37" t="s">
        <v>715</v>
      </c>
      <c r="D328" s="37" t="s">
        <v>716</v>
      </c>
      <c r="E328" s="37" t="s">
        <v>0</v>
      </c>
      <c r="F328" s="62" t="s">
        <v>1279</v>
      </c>
      <c r="G328" s="62"/>
    </row>
    <row r="329" spans="1:7" ht="150" hidden="1" x14ac:dyDescent="0.25">
      <c r="A329" s="37" t="s">
        <v>75</v>
      </c>
      <c r="B329" s="37" t="s">
        <v>59</v>
      </c>
      <c r="C329" s="37" t="s">
        <v>717</v>
      </c>
      <c r="D329" s="37" t="s">
        <v>718</v>
      </c>
      <c r="E329" s="37" t="s">
        <v>0</v>
      </c>
      <c r="F329" s="62" t="s">
        <v>1278</v>
      </c>
      <c r="G329" s="62"/>
    </row>
    <row r="330" spans="1:7" ht="90" hidden="1" x14ac:dyDescent="0.25">
      <c r="A330" s="37" t="s">
        <v>75</v>
      </c>
      <c r="B330" s="37" t="s">
        <v>59</v>
      </c>
      <c r="C330" s="37" t="s">
        <v>719</v>
      </c>
      <c r="D330" s="37" t="s">
        <v>720</v>
      </c>
      <c r="E330" s="37" t="s">
        <v>0</v>
      </c>
      <c r="F330" s="62" t="s">
        <v>1278</v>
      </c>
      <c r="G330" s="62"/>
    </row>
    <row r="331" spans="1:7" ht="105" hidden="1" x14ac:dyDescent="0.25">
      <c r="A331" s="37" t="s">
        <v>75</v>
      </c>
      <c r="B331" s="37" t="s">
        <v>59</v>
      </c>
      <c r="C331" s="37" t="s">
        <v>721</v>
      </c>
      <c r="D331" s="37" t="s">
        <v>722</v>
      </c>
      <c r="E331" s="37" t="s">
        <v>88</v>
      </c>
      <c r="F331" s="62" t="s">
        <v>1278</v>
      </c>
      <c r="G331" s="62"/>
    </row>
    <row r="332" spans="1:7" ht="75" hidden="1" x14ac:dyDescent="0.25">
      <c r="A332" s="37" t="s">
        <v>75</v>
      </c>
      <c r="B332" s="37" t="s">
        <v>59</v>
      </c>
      <c r="C332" s="37" t="s">
        <v>723</v>
      </c>
      <c r="D332" s="37" t="s">
        <v>724</v>
      </c>
      <c r="E332" s="37" t="s">
        <v>1</v>
      </c>
      <c r="F332" s="62" t="s">
        <v>1278</v>
      </c>
      <c r="G332" s="62"/>
    </row>
    <row r="333" spans="1:7" ht="90" hidden="1" x14ac:dyDescent="0.25">
      <c r="A333" s="37" t="s">
        <v>75</v>
      </c>
      <c r="B333" s="37" t="s">
        <v>59</v>
      </c>
      <c r="C333" s="37" t="s">
        <v>725</v>
      </c>
      <c r="D333" s="37" t="s">
        <v>726</v>
      </c>
      <c r="E333" s="37" t="s">
        <v>3</v>
      </c>
      <c r="F333" s="62" t="s">
        <v>1278</v>
      </c>
      <c r="G333" s="62"/>
    </row>
    <row r="334" spans="1:7" ht="45" hidden="1" x14ac:dyDescent="0.25">
      <c r="A334" s="37" t="s">
        <v>75</v>
      </c>
      <c r="B334" s="37" t="s">
        <v>59</v>
      </c>
      <c r="C334" s="37" t="s">
        <v>727</v>
      </c>
      <c r="D334" s="37" t="s">
        <v>728</v>
      </c>
      <c r="E334" s="37" t="s">
        <v>1</v>
      </c>
      <c r="F334" s="62" t="s">
        <v>1278</v>
      </c>
      <c r="G334" s="62"/>
    </row>
    <row r="335" spans="1:7" ht="105" hidden="1" x14ac:dyDescent="0.25">
      <c r="A335" s="37" t="s">
        <v>75</v>
      </c>
      <c r="B335" s="37" t="s">
        <v>59</v>
      </c>
      <c r="C335" s="37" t="s">
        <v>729</v>
      </c>
      <c r="D335" s="37" t="s">
        <v>730</v>
      </c>
      <c r="E335" s="37" t="s">
        <v>3</v>
      </c>
      <c r="F335" s="62" t="s">
        <v>1279</v>
      </c>
      <c r="G335" s="62"/>
    </row>
    <row r="336" spans="1:7" ht="90" hidden="1" x14ac:dyDescent="0.25">
      <c r="A336" s="37" t="s">
        <v>75</v>
      </c>
      <c r="B336" s="37" t="s">
        <v>59</v>
      </c>
      <c r="C336" s="37" t="s">
        <v>731</v>
      </c>
      <c r="D336" s="37" t="s">
        <v>732</v>
      </c>
      <c r="E336" s="37" t="s">
        <v>88</v>
      </c>
      <c r="F336" s="62" t="s">
        <v>1278</v>
      </c>
      <c r="G336" s="62"/>
    </row>
    <row r="337" spans="1:7" ht="60" hidden="1" x14ac:dyDescent="0.25">
      <c r="A337" s="37" t="s">
        <v>75</v>
      </c>
      <c r="B337" s="37" t="s">
        <v>59</v>
      </c>
      <c r="C337" s="37" t="s">
        <v>733</v>
      </c>
      <c r="D337" s="37" t="s">
        <v>734</v>
      </c>
      <c r="E337" s="37" t="s">
        <v>1</v>
      </c>
      <c r="F337" s="62" t="s">
        <v>1278</v>
      </c>
      <c r="G337" s="62"/>
    </row>
    <row r="338" spans="1:7" ht="60" hidden="1" x14ac:dyDescent="0.25">
      <c r="A338" s="37" t="s">
        <v>75</v>
      </c>
      <c r="B338" s="37" t="s">
        <v>59</v>
      </c>
      <c r="C338" s="37" t="s">
        <v>735</v>
      </c>
      <c r="D338" s="37" t="s">
        <v>736</v>
      </c>
      <c r="E338" s="37" t="s">
        <v>3</v>
      </c>
      <c r="F338" s="62" t="s">
        <v>1278</v>
      </c>
      <c r="G338" s="62"/>
    </row>
    <row r="339" spans="1:7" ht="75" hidden="1" x14ac:dyDescent="0.25">
      <c r="A339" s="37" t="s">
        <v>75</v>
      </c>
      <c r="B339" s="37" t="s">
        <v>59</v>
      </c>
      <c r="C339" s="37" t="s">
        <v>737</v>
      </c>
      <c r="D339" s="37" t="s">
        <v>738</v>
      </c>
      <c r="E339" s="37" t="s">
        <v>3</v>
      </c>
      <c r="F339" s="62" t="s">
        <v>1278</v>
      </c>
      <c r="G339" s="62"/>
    </row>
    <row r="340" spans="1:7" ht="60" hidden="1" x14ac:dyDescent="0.25">
      <c r="A340" s="37" t="s">
        <v>75</v>
      </c>
      <c r="B340" s="37" t="s">
        <v>59</v>
      </c>
      <c r="C340" s="37" t="s">
        <v>739</v>
      </c>
      <c r="D340" s="37" t="s">
        <v>740</v>
      </c>
      <c r="E340" s="37" t="s">
        <v>88</v>
      </c>
      <c r="F340" s="62" t="s">
        <v>1278</v>
      </c>
      <c r="G340" s="62"/>
    </row>
    <row r="341" spans="1:7" ht="75" hidden="1" x14ac:dyDescent="0.25">
      <c r="A341" s="37" t="s">
        <v>75</v>
      </c>
      <c r="B341" s="37" t="s">
        <v>59</v>
      </c>
      <c r="C341" s="37" t="s">
        <v>741</v>
      </c>
      <c r="D341" s="37" t="s">
        <v>742</v>
      </c>
      <c r="E341" s="37" t="s">
        <v>3</v>
      </c>
      <c r="F341" s="62" t="s">
        <v>1278</v>
      </c>
      <c r="G341" s="62"/>
    </row>
    <row r="342" spans="1:7" ht="90" hidden="1" x14ac:dyDescent="0.25">
      <c r="A342" s="37" t="s">
        <v>75</v>
      </c>
      <c r="B342" s="37" t="s">
        <v>60</v>
      </c>
      <c r="C342" s="37" t="s">
        <v>743</v>
      </c>
      <c r="D342" s="37" t="s">
        <v>744</v>
      </c>
      <c r="E342" s="37" t="s">
        <v>0</v>
      </c>
      <c r="F342" s="62" t="s">
        <v>1278</v>
      </c>
      <c r="G342" s="62"/>
    </row>
    <row r="343" spans="1:7" ht="75" hidden="1" x14ac:dyDescent="0.25">
      <c r="A343" s="37" t="s">
        <v>75</v>
      </c>
      <c r="B343" s="37" t="s">
        <v>60</v>
      </c>
      <c r="C343" s="37" t="s">
        <v>745</v>
      </c>
      <c r="D343" s="37" t="s">
        <v>746</v>
      </c>
      <c r="E343" s="37" t="s">
        <v>3</v>
      </c>
      <c r="F343" s="62" t="s">
        <v>1278</v>
      </c>
      <c r="G343" s="62"/>
    </row>
    <row r="344" spans="1:7" ht="45" hidden="1" x14ac:dyDescent="0.25">
      <c r="A344" s="37" t="s">
        <v>75</v>
      </c>
      <c r="B344" s="37" t="s">
        <v>60</v>
      </c>
      <c r="C344" s="37" t="s">
        <v>747</v>
      </c>
      <c r="D344" s="37" t="s">
        <v>748</v>
      </c>
      <c r="E344" s="37" t="s">
        <v>3</v>
      </c>
      <c r="F344" s="62" t="s">
        <v>1278</v>
      </c>
      <c r="G344" s="62"/>
    </row>
    <row r="345" spans="1:7" ht="60" hidden="1" x14ac:dyDescent="0.25">
      <c r="A345" s="37" t="s">
        <v>75</v>
      </c>
      <c r="B345" s="37" t="s">
        <v>60</v>
      </c>
      <c r="C345" s="37" t="s">
        <v>749</v>
      </c>
      <c r="D345" s="37" t="s">
        <v>750</v>
      </c>
      <c r="E345" s="37" t="s">
        <v>1</v>
      </c>
      <c r="F345" s="62" t="s">
        <v>1279</v>
      </c>
      <c r="G345" s="62"/>
    </row>
    <row r="346" spans="1:7" ht="60" hidden="1" x14ac:dyDescent="0.25">
      <c r="A346" s="37" t="s">
        <v>75</v>
      </c>
      <c r="B346" s="37" t="s">
        <v>60</v>
      </c>
      <c r="C346" s="37" t="s">
        <v>751</v>
      </c>
      <c r="D346" s="37" t="s">
        <v>752</v>
      </c>
      <c r="E346" s="37" t="s">
        <v>3</v>
      </c>
      <c r="F346" s="62" t="s">
        <v>1279</v>
      </c>
      <c r="G346" s="62"/>
    </row>
    <row r="347" spans="1:7" ht="60" hidden="1" x14ac:dyDescent="0.25">
      <c r="A347" s="37" t="s">
        <v>75</v>
      </c>
      <c r="B347" s="37" t="s">
        <v>60</v>
      </c>
      <c r="C347" s="37" t="s">
        <v>753</v>
      </c>
      <c r="D347" s="37" t="s">
        <v>754</v>
      </c>
      <c r="E347" s="37" t="s">
        <v>1</v>
      </c>
      <c r="F347" s="62" t="s">
        <v>1278</v>
      </c>
      <c r="G347" s="62"/>
    </row>
    <row r="348" spans="1:7" ht="45" hidden="1" x14ac:dyDescent="0.25">
      <c r="A348" s="37" t="s">
        <v>75</v>
      </c>
      <c r="B348" s="37" t="s">
        <v>60</v>
      </c>
      <c r="C348" s="37" t="s">
        <v>755</v>
      </c>
      <c r="D348" s="37" t="s">
        <v>756</v>
      </c>
      <c r="E348" s="37" t="s">
        <v>3</v>
      </c>
      <c r="F348" s="62" t="s">
        <v>1278</v>
      </c>
      <c r="G348" s="62"/>
    </row>
    <row r="349" spans="1:7" ht="60" hidden="1" x14ac:dyDescent="0.25">
      <c r="A349" s="37" t="s">
        <v>75</v>
      </c>
      <c r="B349" s="37" t="s">
        <v>60</v>
      </c>
      <c r="C349" s="37" t="s">
        <v>757</v>
      </c>
      <c r="D349" s="37" t="s">
        <v>758</v>
      </c>
      <c r="E349" s="37" t="s">
        <v>3</v>
      </c>
      <c r="F349" s="62" t="s">
        <v>1278</v>
      </c>
      <c r="G349" s="62"/>
    </row>
    <row r="350" spans="1:7" ht="60" hidden="1" x14ac:dyDescent="0.25">
      <c r="A350" s="37" t="s">
        <v>75</v>
      </c>
      <c r="B350" s="37" t="s">
        <v>60</v>
      </c>
      <c r="C350" s="37" t="s">
        <v>759</v>
      </c>
      <c r="D350" s="37" t="s">
        <v>760</v>
      </c>
      <c r="E350" s="37" t="s">
        <v>1</v>
      </c>
      <c r="F350" s="62" t="s">
        <v>1278</v>
      </c>
      <c r="G350" s="62"/>
    </row>
    <row r="351" spans="1:7" ht="45" hidden="1" x14ac:dyDescent="0.25">
      <c r="A351" s="37" t="s">
        <v>75</v>
      </c>
      <c r="B351" s="37" t="s">
        <v>60</v>
      </c>
      <c r="C351" s="37" t="s">
        <v>761</v>
      </c>
      <c r="D351" s="37" t="s">
        <v>762</v>
      </c>
      <c r="E351" s="37" t="s">
        <v>0</v>
      </c>
      <c r="F351" s="62" t="s">
        <v>1278</v>
      </c>
      <c r="G351" s="62"/>
    </row>
    <row r="352" spans="1:7" ht="75" hidden="1" x14ac:dyDescent="0.25">
      <c r="A352" s="37" t="s">
        <v>75</v>
      </c>
      <c r="B352" s="37" t="s">
        <v>60</v>
      </c>
      <c r="C352" s="37" t="s">
        <v>763</v>
      </c>
      <c r="D352" s="37" t="s">
        <v>764</v>
      </c>
      <c r="E352" s="37" t="s">
        <v>3</v>
      </c>
      <c r="F352" s="62" t="s">
        <v>1278</v>
      </c>
      <c r="G352" s="62"/>
    </row>
    <row r="353" spans="1:7" ht="60" hidden="1" x14ac:dyDescent="0.25">
      <c r="A353" s="37" t="s">
        <v>75</v>
      </c>
      <c r="B353" s="37" t="s">
        <v>60</v>
      </c>
      <c r="C353" s="37" t="s">
        <v>765</v>
      </c>
      <c r="D353" s="37" t="s">
        <v>766</v>
      </c>
      <c r="E353" s="37" t="s">
        <v>88</v>
      </c>
      <c r="F353" s="62" t="s">
        <v>1278</v>
      </c>
      <c r="G353" s="62"/>
    </row>
    <row r="354" spans="1:7" ht="75" hidden="1" x14ac:dyDescent="0.25">
      <c r="A354" s="37" t="s">
        <v>75</v>
      </c>
      <c r="B354" s="37" t="s">
        <v>60</v>
      </c>
      <c r="C354" s="37" t="s">
        <v>767</v>
      </c>
      <c r="D354" s="37" t="s">
        <v>768</v>
      </c>
      <c r="E354" s="37" t="s">
        <v>1</v>
      </c>
      <c r="F354" s="62" t="s">
        <v>1278</v>
      </c>
      <c r="G354" s="62"/>
    </row>
    <row r="355" spans="1:7" ht="30" hidden="1" x14ac:dyDescent="0.25">
      <c r="A355" s="37" t="s">
        <v>75</v>
      </c>
      <c r="B355" s="37" t="s">
        <v>60</v>
      </c>
      <c r="C355" s="37" t="s">
        <v>769</v>
      </c>
      <c r="D355" s="37" t="s">
        <v>770</v>
      </c>
      <c r="E355" s="37" t="s">
        <v>88</v>
      </c>
      <c r="F355" s="62" t="s">
        <v>1278</v>
      </c>
      <c r="G355" s="62"/>
    </row>
    <row r="356" spans="1:7" ht="60" hidden="1" x14ac:dyDescent="0.25">
      <c r="A356" s="37" t="s">
        <v>75</v>
      </c>
      <c r="B356" s="37" t="s">
        <v>60</v>
      </c>
      <c r="C356" s="37" t="s">
        <v>771</v>
      </c>
      <c r="D356" s="37" t="s">
        <v>772</v>
      </c>
      <c r="E356" s="37" t="s">
        <v>0</v>
      </c>
      <c r="F356" s="62" t="s">
        <v>1278</v>
      </c>
      <c r="G356" s="62"/>
    </row>
    <row r="357" spans="1:7" ht="60" hidden="1" x14ac:dyDescent="0.25">
      <c r="A357" s="37" t="s">
        <v>75</v>
      </c>
      <c r="B357" s="37" t="s">
        <v>60</v>
      </c>
      <c r="C357" s="37" t="s">
        <v>773</v>
      </c>
      <c r="D357" s="37" t="s">
        <v>774</v>
      </c>
      <c r="E357" s="37" t="s">
        <v>88</v>
      </c>
      <c r="F357" s="62" t="s">
        <v>1278</v>
      </c>
      <c r="G357" s="62"/>
    </row>
    <row r="358" spans="1:7" ht="45" hidden="1" x14ac:dyDescent="0.25">
      <c r="A358" s="37" t="s">
        <v>75</v>
      </c>
      <c r="B358" s="37" t="s">
        <v>60</v>
      </c>
      <c r="C358" s="37" t="s">
        <v>775</v>
      </c>
      <c r="D358" s="37" t="s">
        <v>776</v>
      </c>
      <c r="E358" s="37" t="s">
        <v>0</v>
      </c>
      <c r="F358" s="62" t="s">
        <v>1279</v>
      </c>
      <c r="G358" s="62"/>
    </row>
    <row r="359" spans="1:7" ht="60" hidden="1" x14ac:dyDescent="0.25">
      <c r="A359" s="37" t="s">
        <v>75</v>
      </c>
      <c r="B359" s="37" t="s">
        <v>60</v>
      </c>
      <c r="C359" s="37" t="s">
        <v>777</v>
      </c>
      <c r="D359" s="37" t="s">
        <v>778</v>
      </c>
      <c r="E359" s="37" t="s">
        <v>88</v>
      </c>
      <c r="F359" s="62" t="s">
        <v>1279</v>
      </c>
      <c r="G359" s="62"/>
    </row>
    <row r="360" spans="1:7" ht="30" hidden="1" x14ac:dyDescent="0.25">
      <c r="A360" s="37" t="s">
        <v>75</v>
      </c>
      <c r="B360" s="37" t="s">
        <v>60</v>
      </c>
      <c r="C360" s="37" t="s">
        <v>779</v>
      </c>
      <c r="D360" s="37" t="s">
        <v>780</v>
      </c>
      <c r="E360" s="37" t="s">
        <v>88</v>
      </c>
      <c r="F360" s="62" t="s">
        <v>1278</v>
      </c>
      <c r="G360" s="62"/>
    </row>
    <row r="361" spans="1:7" ht="105" hidden="1" x14ac:dyDescent="0.25">
      <c r="A361" s="37" t="s">
        <v>75</v>
      </c>
      <c r="B361" s="37" t="s">
        <v>60</v>
      </c>
      <c r="C361" s="37" t="s">
        <v>781</v>
      </c>
      <c r="D361" s="37" t="s">
        <v>782</v>
      </c>
      <c r="E361" s="37" t="s">
        <v>3</v>
      </c>
      <c r="F361" s="62" t="s">
        <v>1278</v>
      </c>
      <c r="G361" s="62"/>
    </row>
    <row r="362" spans="1:7" ht="60" hidden="1" x14ac:dyDescent="0.25">
      <c r="A362" s="37" t="s">
        <v>75</v>
      </c>
      <c r="B362" s="37" t="s">
        <v>60</v>
      </c>
      <c r="C362" s="37" t="s">
        <v>783</v>
      </c>
      <c r="D362" s="37" t="s">
        <v>784</v>
      </c>
      <c r="E362" s="37" t="s">
        <v>3</v>
      </c>
      <c r="F362" s="62" t="s">
        <v>1279</v>
      </c>
      <c r="G362" s="62"/>
    </row>
    <row r="363" spans="1:7" ht="30" hidden="1" x14ac:dyDescent="0.25">
      <c r="A363" s="37" t="s">
        <v>75</v>
      </c>
      <c r="B363" s="37" t="s">
        <v>60</v>
      </c>
      <c r="C363" s="37" t="s">
        <v>785</v>
      </c>
      <c r="D363" s="37" t="s">
        <v>786</v>
      </c>
      <c r="E363" s="37" t="s">
        <v>3</v>
      </c>
      <c r="F363" s="62" t="s">
        <v>1278</v>
      </c>
      <c r="G363" s="62"/>
    </row>
    <row r="364" spans="1:7" ht="105" hidden="1" x14ac:dyDescent="0.25">
      <c r="A364" s="37" t="s">
        <v>75</v>
      </c>
      <c r="B364" s="37" t="s">
        <v>29</v>
      </c>
      <c r="C364" s="37" t="s">
        <v>787</v>
      </c>
      <c r="D364" s="37" t="s">
        <v>788</v>
      </c>
      <c r="E364" s="37" t="s">
        <v>3</v>
      </c>
      <c r="F364" s="62"/>
      <c r="G364" s="62"/>
    </row>
    <row r="365" spans="1:7" ht="45" hidden="1" x14ac:dyDescent="0.25">
      <c r="A365" s="37" t="s">
        <v>75</v>
      </c>
      <c r="B365" s="37" t="s">
        <v>29</v>
      </c>
      <c r="C365" s="37" t="s">
        <v>789</v>
      </c>
      <c r="D365" s="37" t="s">
        <v>790</v>
      </c>
      <c r="E365" s="37" t="s">
        <v>3</v>
      </c>
      <c r="F365" s="62"/>
      <c r="G365" s="62"/>
    </row>
    <row r="366" spans="1:7" ht="150" hidden="1" x14ac:dyDescent="0.25">
      <c r="A366" s="37" t="s">
        <v>75</v>
      </c>
      <c r="B366" s="37" t="s">
        <v>29</v>
      </c>
      <c r="C366" s="37" t="s">
        <v>791</v>
      </c>
      <c r="D366" s="37" t="s">
        <v>792</v>
      </c>
      <c r="E366" s="37" t="s">
        <v>0</v>
      </c>
      <c r="F366" s="62"/>
      <c r="G366" s="62"/>
    </row>
    <row r="367" spans="1:7" ht="60" hidden="1" x14ac:dyDescent="0.25">
      <c r="A367" s="37" t="s">
        <v>75</v>
      </c>
      <c r="B367" s="37" t="s">
        <v>29</v>
      </c>
      <c r="C367" s="37" t="s">
        <v>793</v>
      </c>
      <c r="D367" s="37" t="s">
        <v>794</v>
      </c>
      <c r="E367" s="37" t="s">
        <v>3</v>
      </c>
      <c r="F367" s="62"/>
      <c r="G367" s="62"/>
    </row>
    <row r="368" spans="1:7" ht="105" hidden="1" x14ac:dyDescent="0.25">
      <c r="A368" s="37" t="s">
        <v>75</v>
      </c>
      <c r="B368" s="37" t="s">
        <v>29</v>
      </c>
      <c r="C368" s="37" t="s">
        <v>795</v>
      </c>
      <c r="D368" s="37" t="s">
        <v>796</v>
      </c>
      <c r="E368" s="37" t="s">
        <v>3</v>
      </c>
      <c r="F368" s="62"/>
      <c r="G368" s="62"/>
    </row>
    <row r="369" spans="1:7" ht="75" hidden="1" x14ac:dyDescent="0.25">
      <c r="A369" s="37" t="s">
        <v>75</v>
      </c>
      <c r="B369" s="37" t="s">
        <v>29</v>
      </c>
      <c r="C369" s="37" t="s">
        <v>797</v>
      </c>
      <c r="D369" s="37" t="s">
        <v>798</v>
      </c>
      <c r="E369" s="37" t="s">
        <v>3</v>
      </c>
      <c r="F369" s="62"/>
      <c r="G369" s="62"/>
    </row>
    <row r="370" spans="1:7" ht="60" hidden="1" x14ac:dyDescent="0.25">
      <c r="A370" s="37" t="s">
        <v>75</v>
      </c>
      <c r="B370" s="37" t="s">
        <v>29</v>
      </c>
      <c r="C370" s="37" t="s">
        <v>799</v>
      </c>
      <c r="D370" s="37" t="s">
        <v>800</v>
      </c>
      <c r="E370" s="37" t="s">
        <v>1</v>
      </c>
      <c r="F370" s="62"/>
      <c r="G370" s="62"/>
    </row>
    <row r="371" spans="1:7" ht="90" hidden="1" x14ac:dyDescent="0.25">
      <c r="A371" s="37" t="s">
        <v>75</v>
      </c>
      <c r="B371" s="37" t="s">
        <v>29</v>
      </c>
      <c r="C371" s="37" t="s">
        <v>801</v>
      </c>
      <c r="D371" s="37" t="s">
        <v>802</v>
      </c>
      <c r="E371" s="37" t="s">
        <v>3</v>
      </c>
      <c r="F371" s="62"/>
      <c r="G371" s="62"/>
    </row>
    <row r="372" spans="1:7" ht="45" hidden="1" x14ac:dyDescent="0.25">
      <c r="A372" s="37" t="s">
        <v>75</v>
      </c>
      <c r="B372" s="37" t="s">
        <v>29</v>
      </c>
      <c r="C372" s="37" t="s">
        <v>803</v>
      </c>
      <c r="D372" s="37" t="s">
        <v>804</v>
      </c>
      <c r="E372" s="37" t="s">
        <v>88</v>
      </c>
      <c r="F372" s="62"/>
      <c r="G372" s="62"/>
    </row>
    <row r="373" spans="1:7" ht="60" hidden="1" x14ac:dyDescent="0.25">
      <c r="A373" s="37" t="s">
        <v>75</v>
      </c>
      <c r="B373" s="37" t="s">
        <v>61</v>
      </c>
      <c r="C373" s="37" t="s">
        <v>805</v>
      </c>
      <c r="D373" s="37" t="s">
        <v>370</v>
      </c>
      <c r="E373" s="37" t="s">
        <v>1</v>
      </c>
      <c r="F373" s="62"/>
      <c r="G373" s="62"/>
    </row>
    <row r="374" spans="1:7" ht="45" hidden="1" x14ac:dyDescent="0.25">
      <c r="A374" s="37" t="s">
        <v>75</v>
      </c>
      <c r="B374" s="37" t="s">
        <v>61</v>
      </c>
      <c r="C374" s="37" t="s">
        <v>806</v>
      </c>
      <c r="D374" s="37" t="s">
        <v>807</v>
      </c>
      <c r="E374" s="37" t="s">
        <v>1</v>
      </c>
      <c r="F374" s="62"/>
      <c r="G374" s="62"/>
    </row>
    <row r="375" spans="1:7" ht="90" hidden="1" x14ac:dyDescent="0.25">
      <c r="A375" s="37" t="s">
        <v>75</v>
      </c>
      <c r="B375" s="37" t="s">
        <v>61</v>
      </c>
      <c r="C375" s="37" t="s">
        <v>808</v>
      </c>
      <c r="D375" s="37" t="s">
        <v>809</v>
      </c>
      <c r="E375" s="37" t="s">
        <v>1</v>
      </c>
      <c r="F375" s="62"/>
      <c r="G375" s="62"/>
    </row>
    <row r="376" spans="1:7" ht="90" hidden="1" x14ac:dyDescent="0.25">
      <c r="A376" s="37" t="s">
        <v>75</v>
      </c>
      <c r="B376" s="37" t="s">
        <v>61</v>
      </c>
      <c r="C376" s="37" t="s">
        <v>810</v>
      </c>
      <c r="D376" s="37" t="s">
        <v>811</v>
      </c>
      <c r="E376" s="37" t="s">
        <v>1</v>
      </c>
      <c r="F376" s="62"/>
      <c r="G376" s="62"/>
    </row>
    <row r="377" spans="1:7" ht="105" hidden="1" x14ac:dyDescent="0.25">
      <c r="A377" s="37" t="s">
        <v>75</v>
      </c>
      <c r="B377" s="37" t="s">
        <v>61</v>
      </c>
      <c r="C377" s="37" t="s">
        <v>812</v>
      </c>
      <c r="D377" s="37" t="s">
        <v>813</v>
      </c>
      <c r="E377" s="37" t="s">
        <v>1</v>
      </c>
      <c r="F377" s="62"/>
      <c r="G377" s="62"/>
    </row>
    <row r="378" spans="1:7" ht="60" hidden="1" x14ac:dyDescent="0.25">
      <c r="A378" s="37" t="s">
        <v>75</v>
      </c>
      <c r="B378" s="37" t="s">
        <v>61</v>
      </c>
      <c r="C378" s="37" t="s">
        <v>814</v>
      </c>
      <c r="D378" s="37" t="s">
        <v>815</v>
      </c>
      <c r="E378" s="37" t="s">
        <v>3</v>
      </c>
      <c r="F378" s="62"/>
      <c r="G378" s="62"/>
    </row>
    <row r="379" spans="1:7" ht="90" hidden="1" x14ac:dyDescent="0.25">
      <c r="A379" s="37" t="s">
        <v>75</v>
      </c>
      <c r="B379" s="37" t="s">
        <v>61</v>
      </c>
      <c r="C379" s="37" t="s">
        <v>816</v>
      </c>
      <c r="D379" s="37" t="s">
        <v>674</v>
      </c>
      <c r="E379" s="37" t="s">
        <v>1</v>
      </c>
      <c r="F379" s="62"/>
      <c r="G379" s="62"/>
    </row>
    <row r="380" spans="1:7" ht="75" hidden="1" x14ac:dyDescent="0.25">
      <c r="A380" s="37" t="s">
        <v>75</v>
      </c>
      <c r="B380" s="37" t="s">
        <v>61</v>
      </c>
      <c r="C380" s="37" t="s">
        <v>817</v>
      </c>
      <c r="D380" s="37" t="s">
        <v>818</v>
      </c>
      <c r="E380" s="37" t="s">
        <v>1</v>
      </c>
      <c r="F380" s="62"/>
      <c r="G380" s="62"/>
    </row>
    <row r="381" spans="1:7" ht="75" hidden="1" x14ac:dyDescent="0.25">
      <c r="A381" s="37" t="s">
        <v>75</v>
      </c>
      <c r="B381" s="37" t="s">
        <v>61</v>
      </c>
      <c r="C381" s="37" t="s">
        <v>819</v>
      </c>
      <c r="D381" s="37" t="s">
        <v>820</v>
      </c>
      <c r="E381" s="37" t="s">
        <v>3</v>
      </c>
      <c r="F381" s="62"/>
      <c r="G381" s="62"/>
    </row>
    <row r="382" spans="1:7" ht="60" hidden="1" x14ac:dyDescent="0.25">
      <c r="A382" s="37" t="s">
        <v>75</v>
      </c>
      <c r="B382" s="37" t="s">
        <v>61</v>
      </c>
      <c r="C382" s="37" t="s">
        <v>821</v>
      </c>
      <c r="D382" s="37" t="s">
        <v>822</v>
      </c>
      <c r="E382" s="37" t="s">
        <v>1</v>
      </c>
      <c r="F382" s="62"/>
      <c r="G382" s="62"/>
    </row>
    <row r="383" spans="1:7" ht="105" hidden="1" x14ac:dyDescent="0.25">
      <c r="A383" s="37" t="s">
        <v>75</v>
      </c>
      <c r="B383" s="37" t="s">
        <v>61</v>
      </c>
      <c r="C383" s="37" t="s">
        <v>823</v>
      </c>
      <c r="D383" s="37" t="s">
        <v>796</v>
      </c>
      <c r="E383" s="37" t="s">
        <v>3</v>
      </c>
      <c r="F383" s="62"/>
      <c r="G383" s="62"/>
    </row>
    <row r="384" spans="1:7" ht="75" hidden="1" x14ac:dyDescent="0.25">
      <c r="A384" s="37" t="s">
        <v>75</v>
      </c>
      <c r="B384" s="37" t="s">
        <v>61</v>
      </c>
      <c r="C384" s="37" t="s">
        <v>824</v>
      </c>
      <c r="D384" s="37" t="s">
        <v>825</v>
      </c>
      <c r="E384" s="37" t="s">
        <v>1</v>
      </c>
      <c r="F384" s="62"/>
      <c r="G384" s="62"/>
    </row>
    <row r="385" spans="1:7" ht="60" hidden="1" x14ac:dyDescent="0.25">
      <c r="A385" s="37" t="s">
        <v>75</v>
      </c>
      <c r="B385" s="37" t="s">
        <v>61</v>
      </c>
      <c r="C385" s="37" t="s">
        <v>826</v>
      </c>
      <c r="D385" s="37" t="s">
        <v>827</v>
      </c>
      <c r="E385" s="37" t="s">
        <v>1</v>
      </c>
      <c r="F385" s="62"/>
      <c r="G385" s="62"/>
    </row>
    <row r="386" spans="1:7" ht="75" hidden="1" x14ac:dyDescent="0.25">
      <c r="A386" s="37" t="s">
        <v>75</v>
      </c>
      <c r="B386" s="37" t="s">
        <v>61</v>
      </c>
      <c r="C386" s="37" t="s">
        <v>828</v>
      </c>
      <c r="D386" s="37" t="s">
        <v>647</v>
      </c>
      <c r="E386" s="37" t="s">
        <v>1</v>
      </c>
      <c r="F386" s="62"/>
      <c r="G386" s="62"/>
    </row>
    <row r="387" spans="1:7" ht="60" hidden="1" x14ac:dyDescent="0.25">
      <c r="A387" s="37" t="s">
        <v>75</v>
      </c>
      <c r="B387" s="37" t="s">
        <v>61</v>
      </c>
      <c r="C387" s="37" t="s">
        <v>829</v>
      </c>
      <c r="D387" s="37" t="s">
        <v>670</v>
      </c>
      <c r="E387" s="37" t="s">
        <v>1</v>
      </c>
      <c r="F387" s="62"/>
      <c r="G387" s="62"/>
    </row>
    <row r="388" spans="1:7" ht="60" hidden="1" x14ac:dyDescent="0.25">
      <c r="A388" s="37" t="s">
        <v>75</v>
      </c>
      <c r="B388" s="37" t="s">
        <v>61</v>
      </c>
      <c r="C388" s="37" t="s">
        <v>830</v>
      </c>
      <c r="D388" s="37" t="s">
        <v>831</v>
      </c>
      <c r="E388" s="37" t="s">
        <v>1</v>
      </c>
      <c r="F388" s="62"/>
      <c r="G388" s="62"/>
    </row>
    <row r="389" spans="1:7" ht="75" hidden="1" x14ac:dyDescent="0.25">
      <c r="A389" s="37" t="s">
        <v>75</v>
      </c>
      <c r="B389" s="37" t="s">
        <v>61</v>
      </c>
      <c r="C389" s="37" t="s">
        <v>832</v>
      </c>
      <c r="D389" s="37" t="s">
        <v>508</v>
      </c>
      <c r="E389" s="37" t="s">
        <v>1</v>
      </c>
      <c r="F389" s="62"/>
      <c r="G389" s="62"/>
    </row>
    <row r="390" spans="1:7" ht="75" hidden="1" x14ac:dyDescent="0.25">
      <c r="A390" s="37" t="s">
        <v>75</v>
      </c>
      <c r="B390" s="37" t="s">
        <v>61</v>
      </c>
      <c r="C390" s="37" t="s">
        <v>833</v>
      </c>
      <c r="D390" s="37" t="s">
        <v>834</v>
      </c>
      <c r="E390" s="37" t="s">
        <v>3</v>
      </c>
      <c r="F390" s="62"/>
      <c r="G390" s="62"/>
    </row>
    <row r="391" spans="1:7" ht="45" hidden="1" x14ac:dyDescent="0.25">
      <c r="A391" s="37" t="s">
        <v>75</v>
      </c>
      <c r="B391" s="37" t="s">
        <v>61</v>
      </c>
      <c r="C391" s="37" t="s">
        <v>835</v>
      </c>
      <c r="D391" s="37" t="s">
        <v>836</v>
      </c>
      <c r="E391" s="37" t="s">
        <v>3</v>
      </c>
      <c r="F391" s="62"/>
      <c r="G391" s="62"/>
    </row>
    <row r="392" spans="1:7" ht="45" hidden="1" x14ac:dyDescent="0.25">
      <c r="A392" s="37" t="s">
        <v>75</v>
      </c>
      <c r="B392" s="37" t="s">
        <v>61</v>
      </c>
      <c r="C392" s="37" t="s">
        <v>837</v>
      </c>
      <c r="D392" s="37" t="s">
        <v>838</v>
      </c>
      <c r="E392" s="37" t="s">
        <v>1</v>
      </c>
      <c r="F392" s="62"/>
      <c r="G392" s="62"/>
    </row>
    <row r="393" spans="1:7" ht="75" hidden="1" x14ac:dyDescent="0.25">
      <c r="A393" s="37" t="s">
        <v>75</v>
      </c>
      <c r="B393" s="37" t="s">
        <v>62</v>
      </c>
      <c r="C393" s="37" t="s">
        <v>839</v>
      </c>
      <c r="D393" s="37" t="s">
        <v>840</v>
      </c>
      <c r="E393" s="37" t="s">
        <v>1</v>
      </c>
      <c r="F393" s="62" t="s">
        <v>1278</v>
      </c>
      <c r="G393" s="62"/>
    </row>
    <row r="394" spans="1:7" ht="75" hidden="1" x14ac:dyDescent="0.25">
      <c r="A394" s="37" t="s">
        <v>75</v>
      </c>
      <c r="B394" s="37" t="s">
        <v>62</v>
      </c>
      <c r="C394" s="37" t="s">
        <v>841</v>
      </c>
      <c r="D394" s="37" t="s">
        <v>842</v>
      </c>
      <c r="E394" s="37" t="s">
        <v>1</v>
      </c>
      <c r="F394" s="62" t="s">
        <v>1278</v>
      </c>
      <c r="G394" s="62"/>
    </row>
    <row r="395" spans="1:7" ht="75" hidden="1" x14ac:dyDescent="0.25">
      <c r="A395" s="37" t="s">
        <v>75</v>
      </c>
      <c r="B395" s="37" t="s">
        <v>62</v>
      </c>
      <c r="C395" s="37" t="s">
        <v>843</v>
      </c>
      <c r="D395" s="37" t="s">
        <v>844</v>
      </c>
      <c r="E395" s="37" t="s">
        <v>1</v>
      </c>
      <c r="F395" s="62" t="s">
        <v>1279</v>
      </c>
      <c r="G395" s="62"/>
    </row>
    <row r="396" spans="1:7" ht="75" hidden="1" x14ac:dyDescent="0.25">
      <c r="A396" s="37" t="s">
        <v>75</v>
      </c>
      <c r="B396" s="37" t="s">
        <v>62</v>
      </c>
      <c r="C396" s="37" t="s">
        <v>845</v>
      </c>
      <c r="D396" s="37" t="s">
        <v>846</v>
      </c>
      <c r="E396" s="37" t="s">
        <v>88</v>
      </c>
      <c r="F396" s="62" t="s">
        <v>1279</v>
      </c>
      <c r="G396" s="62"/>
    </row>
    <row r="397" spans="1:7" ht="60" hidden="1" x14ac:dyDescent="0.25">
      <c r="A397" s="37" t="s">
        <v>75</v>
      </c>
      <c r="B397" s="37" t="s">
        <v>62</v>
      </c>
      <c r="C397" s="37" t="s">
        <v>847</v>
      </c>
      <c r="D397" s="37" t="s">
        <v>848</v>
      </c>
      <c r="E397" s="37" t="s">
        <v>3</v>
      </c>
      <c r="F397" s="62" t="s">
        <v>1279</v>
      </c>
      <c r="G397" s="62" t="s">
        <v>1285</v>
      </c>
    </row>
    <row r="398" spans="1:7" ht="75" hidden="1" x14ac:dyDescent="0.25">
      <c r="A398" s="37" t="s">
        <v>75</v>
      </c>
      <c r="B398" s="37" t="s">
        <v>62</v>
      </c>
      <c r="C398" s="37" t="s">
        <v>849</v>
      </c>
      <c r="D398" s="37" t="s">
        <v>850</v>
      </c>
      <c r="E398" s="37" t="s">
        <v>3</v>
      </c>
      <c r="F398" s="62" t="s">
        <v>1279</v>
      </c>
      <c r="G398" s="62"/>
    </row>
    <row r="399" spans="1:7" ht="60" hidden="1" x14ac:dyDescent="0.25">
      <c r="A399" s="37" t="s">
        <v>75</v>
      </c>
      <c r="B399" s="37" t="s">
        <v>62</v>
      </c>
      <c r="C399" s="37" t="s">
        <v>851</v>
      </c>
      <c r="D399" s="37" t="s">
        <v>852</v>
      </c>
      <c r="E399" s="37" t="s">
        <v>3</v>
      </c>
      <c r="F399" s="62" t="s">
        <v>1278</v>
      </c>
      <c r="G399" s="62"/>
    </row>
    <row r="400" spans="1:7" ht="45" hidden="1" x14ac:dyDescent="0.25">
      <c r="A400" s="37" t="s">
        <v>75</v>
      </c>
      <c r="B400" s="37" t="s">
        <v>62</v>
      </c>
      <c r="C400" s="37" t="s">
        <v>853</v>
      </c>
      <c r="D400" s="37" t="s">
        <v>264</v>
      </c>
      <c r="E400" s="37" t="s">
        <v>3</v>
      </c>
      <c r="F400" s="62" t="s">
        <v>1278</v>
      </c>
      <c r="G400" s="62"/>
    </row>
    <row r="401" spans="1:7" ht="60" hidden="1" x14ac:dyDescent="0.25">
      <c r="A401" s="37" t="s">
        <v>75</v>
      </c>
      <c r="B401" s="37" t="s">
        <v>62</v>
      </c>
      <c r="C401" s="37" t="s">
        <v>854</v>
      </c>
      <c r="D401" s="37" t="s">
        <v>855</v>
      </c>
      <c r="E401" s="37" t="s">
        <v>88</v>
      </c>
      <c r="F401" s="62" t="s">
        <v>1279</v>
      </c>
      <c r="G401" s="62"/>
    </row>
    <row r="402" spans="1:7" ht="60" hidden="1" x14ac:dyDescent="0.25">
      <c r="A402" s="37" t="s">
        <v>75</v>
      </c>
      <c r="B402" s="37" t="s">
        <v>62</v>
      </c>
      <c r="C402" s="37" t="s">
        <v>856</v>
      </c>
      <c r="D402" s="37" t="s">
        <v>857</v>
      </c>
      <c r="E402" s="37" t="s">
        <v>3</v>
      </c>
      <c r="F402" s="62" t="s">
        <v>1278</v>
      </c>
      <c r="G402" s="62"/>
    </row>
    <row r="403" spans="1:7" ht="45" hidden="1" x14ac:dyDescent="0.25">
      <c r="A403" s="37" t="s">
        <v>75</v>
      </c>
      <c r="B403" s="37" t="s">
        <v>62</v>
      </c>
      <c r="C403" s="37" t="s">
        <v>858</v>
      </c>
      <c r="D403" s="37" t="s">
        <v>859</v>
      </c>
      <c r="E403" s="37" t="s">
        <v>1</v>
      </c>
      <c r="F403" s="62" t="s">
        <v>1278</v>
      </c>
      <c r="G403" s="62"/>
    </row>
    <row r="404" spans="1:7" ht="45" hidden="1" x14ac:dyDescent="0.25">
      <c r="A404" s="37" t="s">
        <v>75</v>
      </c>
      <c r="B404" s="37" t="s">
        <v>62</v>
      </c>
      <c r="C404" s="37" t="s">
        <v>860</v>
      </c>
      <c r="D404" s="37" t="s">
        <v>861</v>
      </c>
      <c r="E404" s="37" t="s">
        <v>1</v>
      </c>
      <c r="F404" s="62" t="s">
        <v>1279</v>
      </c>
      <c r="G404" s="62"/>
    </row>
    <row r="405" spans="1:7" ht="60" hidden="1" x14ac:dyDescent="0.25">
      <c r="A405" s="37" t="s">
        <v>75</v>
      </c>
      <c r="B405" s="37" t="s">
        <v>62</v>
      </c>
      <c r="C405" s="37" t="s">
        <v>862</v>
      </c>
      <c r="D405" s="37" t="s">
        <v>863</v>
      </c>
      <c r="E405" s="37" t="s">
        <v>88</v>
      </c>
      <c r="F405" s="62" t="s">
        <v>1278</v>
      </c>
      <c r="G405" s="62"/>
    </row>
    <row r="406" spans="1:7" ht="30" hidden="1" x14ac:dyDescent="0.25">
      <c r="A406" s="37" t="s">
        <v>75</v>
      </c>
      <c r="B406" s="37" t="s">
        <v>62</v>
      </c>
      <c r="C406" s="37" t="s">
        <v>864</v>
      </c>
      <c r="D406" s="37" t="s">
        <v>865</v>
      </c>
      <c r="E406" s="37" t="s">
        <v>3</v>
      </c>
      <c r="F406" s="62" t="s">
        <v>1279</v>
      </c>
      <c r="G406" s="62"/>
    </row>
    <row r="407" spans="1:7" ht="45" hidden="1" x14ac:dyDescent="0.25">
      <c r="A407" s="37" t="s">
        <v>75</v>
      </c>
      <c r="B407" s="37" t="s">
        <v>62</v>
      </c>
      <c r="C407" s="37" t="s">
        <v>866</v>
      </c>
      <c r="D407" s="37" t="s">
        <v>867</v>
      </c>
      <c r="E407" s="37" t="s">
        <v>1</v>
      </c>
      <c r="F407" s="62" t="s">
        <v>1278</v>
      </c>
      <c r="G407" s="62"/>
    </row>
    <row r="408" spans="1:7" ht="60" hidden="1" x14ac:dyDescent="0.25">
      <c r="A408" s="37" t="s">
        <v>75</v>
      </c>
      <c r="B408" s="37" t="s">
        <v>62</v>
      </c>
      <c r="C408" s="37" t="s">
        <v>868</v>
      </c>
      <c r="D408" s="37" t="s">
        <v>869</v>
      </c>
      <c r="E408" s="37" t="s">
        <v>0</v>
      </c>
      <c r="F408" s="62" t="s">
        <v>1278</v>
      </c>
      <c r="G408" s="62"/>
    </row>
    <row r="409" spans="1:7" ht="60" hidden="1" x14ac:dyDescent="0.25">
      <c r="A409" s="37" t="s">
        <v>75</v>
      </c>
      <c r="B409" s="37" t="s">
        <v>62</v>
      </c>
      <c r="C409" s="37" t="s">
        <v>870</v>
      </c>
      <c r="D409" s="37" t="s">
        <v>871</v>
      </c>
      <c r="E409" s="37" t="s">
        <v>3</v>
      </c>
      <c r="F409" s="62" t="s">
        <v>1278</v>
      </c>
      <c r="G409" s="62"/>
    </row>
    <row r="410" spans="1:7" ht="90" hidden="1" x14ac:dyDescent="0.25">
      <c r="A410" s="37" t="s">
        <v>75</v>
      </c>
      <c r="B410" s="37" t="s">
        <v>62</v>
      </c>
      <c r="C410" s="37" t="s">
        <v>872</v>
      </c>
      <c r="D410" s="37" t="s">
        <v>873</v>
      </c>
      <c r="E410" s="37" t="s">
        <v>1</v>
      </c>
      <c r="F410" s="62" t="s">
        <v>1278</v>
      </c>
      <c r="G410" s="62"/>
    </row>
    <row r="411" spans="1:7" ht="75" hidden="1" x14ac:dyDescent="0.25">
      <c r="A411" s="37" t="s">
        <v>75</v>
      </c>
      <c r="B411" s="37" t="s">
        <v>39</v>
      </c>
      <c r="C411" s="37" t="s">
        <v>874</v>
      </c>
      <c r="D411" s="37" t="s">
        <v>875</v>
      </c>
      <c r="E411" s="37" t="s">
        <v>1</v>
      </c>
      <c r="F411" s="62"/>
      <c r="G411" s="62"/>
    </row>
    <row r="412" spans="1:7" ht="75" hidden="1" x14ac:dyDescent="0.25">
      <c r="A412" s="37" t="s">
        <v>75</v>
      </c>
      <c r="B412" s="37" t="s">
        <v>39</v>
      </c>
      <c r="C412" s="37" t="s">
        <v>876</v>
      </c>
      <c r="D412" s="37" t="s">
        <v>877</v>
      </c>
      <c r="E412" s="37" t="s">
        <v>1</v>
      </c>
      <c r="F412" s="62"/>
      <c r="G412" s="62"/>
    </row>
    <row r="413" spans="1:7" ht="75" hidden="1" x14ac:dyDescent="0.25">
      <c r="A413" s="37" t="s">
        <v>75</v>
      </c>
      <c r="B413" s="37" t="s">
        <v>39</v>
      </c>
      <c r="C413" s="37" t="s">
        <v>878</v>
      </c>
      <c r="D413" s="37" t="s">
        <v>879</v>
      </c>
      <c r="E413" s="37" t="s">
        <v>3</v>
      </c>
      <c r="F413" s="62"/>
      <c r="G413" s="62"/>
    </row>
    <row r="414" spans="1:7" ht="105" hidden="1" x14ac:dyDescent="0.25">
      <c r="A414" s="37" t="s">
        <v>75</v>
      </c>
      <c r="B414" s="37" t="s">
        <v>39</v>
      </c>
      <c r="C414" s="37" t="s">
        <v>880</v>
      </c>
      <c r="D414" s="37" t="s">
        <v>881</v>
      </c>
      <c r="E414" s="37" t="s">
        <v>0</v>
      </c>
      <c r="F414" s="62"/>
      <c r="G414" s="62"/>
    </row>
    <row r="415" spans="1:7" ht="45" hidden="1" x14ac:dyDescent="0.25">
      <c r="A415" s="37" t="s">
        <v>75</v>
      </c>
      <c r="B415" s="37" t="s">
        <v>39</v>
      </c>
      <c r="C415" s="37" t="s">
        <v>882</v>
      </c>
      <c r="D415" s="37" t="s">
        <v>883</v>
      </c>
      <c r="E415" s="37" t="s">
        <v>3</v>
      </c>
      <c r="F415" s="62"/>
      <c r="G415" s="62"/>
    </row>
    <row r="416" spans="1:7" ht="60" hidden="1" x14ac:dyDescent="0.25">
      <c r="A416" s="37" t="s">
        <v>75</v>
      </c>
      <c r="B416" s="37" t="s">
        <v>39</v>
      </c>
      <c r="C416" s="37" t="s">
        <v>884</v>
      </c>
      <c r="D416" s="37" t="s">
        <v>885</v>
      </c>
      <c r="E416" s="37" t="s">
        <v>3</v>
      </c>
      <c r="F416" s="62"/>
      <c r="G416" s="62"/>
    </row>
    <row r="417" spans="1:7" ht="75" hidden="1" x14ac:dyDescent="0.25">
      <c r="A417" s="37" t="s">
        <v>75</v>
      </c>
      <c r="B417" s="37" t="s">
        <v>39</v>
      </c>
      <c r="C417" s="37" t="s">
        <v>886</v>
      </c>
      <c r="D417" s="37" t="s">
        <v>887</v>
      </c>
      <c r="E417" s="37" t="s">
        <v>88</v>
      </c>
      <c r="F417" s="62"/>
      <c r="G417" s="62"/>
    </row>
    <row r="418" spans="1:7" ht="75" hidden="1" x14ac:dyDescent="0.25">
      <c r="A418" s="37" t="s">
        <v>75</v>
      </c>
      <c r="B418" s="37" t="s">
        <v>39</v>
      </c>
      <c r="C418" s="37" t="s">
        <v>888</v>
      </c>
      <c r="D418" s="37" t="s">
        <v>889</v>
      </c>
      <c r="E418" s="37" t="s">
        <v>3</v>
      </c>
      <c r="F418" s="62"/>
      <c r="G418" s="62"/>
    </row>
    <row r="419" spans="1:7" ht="45" hidden="1" x14ac:dyDescent="0.25">
      <c r="A419" s="37" t="s">
        <v>75</v>
      </c>
      <c r="B419" s="37" t="s">
        <v>39</v>
      </c>
      <c r="C419" s="37" t="s">
        <v>890</v>
      </c>
      <c r="D419" s="37" t="s">
        <v>891</v>
      </c>
      <c r="E419" s="37" t="s">
        <v>3</v>
      </c>
      <c r="F419" s="62"/>
      <c r="G419" s="62"/>
    </row>
    <row r="420" spans="1:7" ht="45" hidden="1" x14ac:dyDescent="0.25">
      <c r="A420" s="37" t="s">
        <v>75</v>
      </c>
      <c r="B420" s="37" t="s">
        <v>39</v>
      </c>
      <c r="C420" s="37" t="s">
        <v>892</v>
      </c>
      <c r="D420" s="37" t="s">
        <v>893</v>
      </c>
      <c r="E420" s="37" t="s">
        <v>3</v>
      </c>
      <c r="F420" s="62"/>
      <c r="G420" s="62"/>
    </row>
    <row r="421" spans="1:7" ht="90" hidden="1" x14ac:dyDescent="0.25">
      <c r="A421" s="37" t="s">
        <v>75</v>
      </c>
      <c r="B421" s="37" t="s">
        <v>39</v>
      </c>
      <c r="C421" s="37" t="s">
        <v>894</v>
      </c>
      <c r="D421" s="37" t="s">
        <v>895</v>
      </c>
      <c r="E421" s="37" t="s">
        <v>1</v>
      </c>
      <c r="F421" s="62"/>
      <c r="G421" s="62"/>
    </row>
    <row r="422" spans="1:7" ht="60" hidden="1" x14ac:dyDescent="0.25">
      <c r="A422" s="37" t="s">
        <v>75</v>
      </c>
      <c r="B422" s="37" t="s">
        <v>39</v>
      </c>
      <c r="C422" s="37" t="s">
        <v>896</v>
      </c>
      <c r="D422" s="37" t="s">
        <v>897</v>
      </c>
      <c r="E422" s="37" t="s">
        <v>88</v>
      </c>
      <c r="F422" s="62"/>
      <c r="G422" s="62"/>
    </row>
    <row r="423" spans="1:7" ht="60" hidden="1" x14ac:dyDescent="0.25">
      <c r="A423" s="37" t="s">
        <v>75</v>
      </c>
      <c r="B423" s="37" t="s">
        <v>39</v>
      </c>
      <c r="C423" s="37" t="s">
        <v>898</v>
      </c>
      <c r="D423" s="37" t="s">
        <v>899</v>
      </c>
      <c r="E423" s="37" t="s">
        <v>3</v>
      </c>
      <c r="F423" s="62"/>
      <c r="G423" s="62"/>
    </row>
    <row r="424" spans="1:7" ht="60" hidden="1" x14ac:dyDescent="0.25">
      <c r="A424" s="37" t="s">
        <v>75</v>
      </c>
      <c r="B424" s="37" t="s">
        <v>39</v>
      </c>
      <c r="C424" s="37" t="s">
        <v>900</v>
      </c>
      <c r="D424" s="37" t="s">
        <v>901</v>
      </c>
      <c r="E424" s="37" t="s">
        <v>3</v>
      </c>
      <c r="F424" s="62"/>
      <c r="G424" s="62"/>
    </row>
    <row r="425" spans="1:7" ht="105" hidden="1" x14ac:dyDescent="0.25">
      <c r="A425" s="37" t="s">
        <v>75</v>
      </c>
      <c r="B425" s="37" t="s">
        <v>39</v>
      </c>
      <c r="C425" s="37" t="s">
        <v>902</v>
      </c>
      <c r="D425" s="37" t="s">
        <v>903</v>
      </c>
      <c r="E425" s="37" t="s">
        <v>88</v>
      </c>
      <c r="F425" s="62"/>
      <c r="G425" s="62"/>
    </row>
    <row r="426" spans="1:7" ht="75" hidden="1" x14ac:dyDescent="0.25">
      <c r="A426" s="37" t="s">
        <v>75</v>
      </c>
      <c r="B426" s="37" t="s">
        <v>28</v>
      </c>
      <c r="C426" s="37" t="s">
        <v>904</v>
      </c>
      <c r="D426" s="37" t="s">
        <v>905</v>
      </c>
      <c r="E426" s="37" t="s">
        <v>88</v>
      </c>
      <c r="F426" s="62"/>
      <c r="G426" s="62"/>
    </row>
    <row r="427" spans="1:7" ht="105" hidden="1" x14ac:dyDescent="0.25">
      <c r="A427" s="37" t="s">
        <v>75</v>
      </c>
      <c r="B427" s="37" t="s">
        <v>28</v>
      </c>
      <c r="C427" s="37" t="s">
        <v>906</v>
      </c>
      <c r="D427" s="37" t="s">
        <v>907</v>
      </c>
      <c r="E427" s="37" t="s">
        <v>3</v>
      </c>
      <c r="F427" s="62"/>
      <c r="G427" s="62"/>
    </row>
    <row r="428" spans="1:7" ht="75" hidden="1" x14ac:dyDescent="0.25">
      <c r="A428" s="37" t="s">
        <v>75</v>
      </c>
      <c r="B428" s="37" t="s">
        <v>28</v>
      </c>
      <c r="C428" s="37" t="s">
        <v>908</v>
      </c>
      <c r="D428" s="37" t="s">
        <v>909</v>
      </c>
      <c r="E428" s="37" t="s">
        <v>3</v>
      </c>
      <c r="F428" s="62"/>
      <c r="G428" s="62"/>
    </row>
    <row r="429" spans="1:7" ht="60" hidden="1" x14ac:dyDescent="0.25">
      <c r="A429" s="37" t="s">
        <v>75</v>
      </c>
      <c r="B429" s="37" t="s">
        <v>28</v>
      </c>
      <c r="C429" s="37" t="s">
        <v>910</v>
      </c>
      <c r="D429" s="37" t="s">
        <v>794</v>
      </c>
      <c r="E429" s="37" t="s">
        <v>3</v>
      </c>
      <c r="F429" s="62"/>
      <c r="G429" s="62"/>
    </row>
    <row r="430" spans="1:7" ht="75" hidden="1" x14ac:dyDescent="0.25">
      <c r="A430" s="37" t="s">
        <v>75</v>
      </c>
      <c r="B430" s="37" t="s">
        <v>28</v>
      </c>
      <c r="C430" s="37" t="s">
        <v>911</v>
      </c>
      <c r="D430" s="37" t="s">
        <v>912</v>
      </c>
      <c r="E430" s="37" t="s">
        <v>1</v>
      </c>
      <c r="F430" s="62"/>
      <c r="G430" s="62"/>
    </row>
    <row r="431" spans="1:7" ht="90" hidden="1" x14ac:dyDescent="0.25">
      <c r="A431" s="37" t="s">
        <v>75</v>
      </c>
      <c r="B431" s="37" t="s">
        <v>28</v>
      </c>
      <c r="C431" s="37" t="s">
        <v>913</v>
      </c>
      <c r="D431" s="37" t="s">
        <v>914</v>
      </c>
      <c r="E431" s="37" t="s">
        <v>1</v>
      </c>
      <c r="F431" s="62"/>
      <c r="G431" s="62"/>
    </row>
    <row r="432" spans="1:7" ht="60" hidden="1" x14ac:dyDescent="0.25">
      <c r="A432" s="37" t="s">
        <v>75</v>
      </c>
      <c r="B432" s="37" t="s">
        <v>28</v>
      </c>
      <c r="C432" s="37" t="s">
        <v>915</v>
      </c>
      <c r="D432" s="37" t="s">
        <v>916</v>
      </c>
      <c r="E432" s="37" t="s">
        <v>0</v>
      </c>
      <c r="F432" s="62"/>
      <c r="G432" s="62"/>
    </row>
    <row r="433" spans="1:7" ht="90" hidden="1" x14ac:dyDescent="0.25">
      <c r="A433" s="37" t="s">
        <v>75</v>
      </c>
      <c r="B433" s="37" t="s">
        <v>28</v>
      </c>
      <c r="C433" s="37" t="s">
        <v>917</v>
      </c>
      <c r="D433" s="37" t="s">
        <v>918</v>
      </c>
      <c r="E433" s="37" t="s">
        <v>0</v>
      </c>
      <c r="F433" s="62"/>
      <c r="G433" s="62"/>
    </row>
    <row r="434" spans="1:7" ht="30" hidden="1" x14ac:dyDescent="0.25">
      <c r="A434" s="37" t="s">
        <v>75</v>
      </c>
      <c r="B434" s="37" t="s">
        <v>28</v>
      </c>
      <c r="C434" s="37" t="s">
        <v>919</v>
      </c>
      <c r="D434" s="37" t="s">
        <v>920</v>
      </c>
      <c r="E434" s="37" t="s">
        <v>88</v>
      </c>
      <c r="F434" s="62"/>
      <c r="G434" s="62"/>
    </row>
    <row r="435" spans="1:7" ht="30" hidden="1" x14ac:dyDescent="0.25">
      <c r="A435" s="37" t="s">
        <v>75</v>
      </c>
      <c r="B435" s="37" t="s">
        <v>28</v>
      </c>
      <c r="C435" s="37" t="s">
        <v>921</v>
      </c>
      <c r="D435" s="37" t="s">
        <v>922</v>
      </c>
      <c r="E435" s="37" t="s">
        <v>3</v>
      </c>
      <c r="F435" s="62"/>
      <c r="G435" s="62"/>
    </row>
    <row r="436" spans="1:7" ht="60" hidden="1" x14ac:dyDescent="0.25">
      <c r="A436" s="37" t="s">
        <v>75</v>
      </c>
      <c r="B436" s="37" t="s">
        <v>28</v>
      </c>
      <c r="C436" s="37" t="s">
        <v>923</v>
      </c>
      <c r="D436" s="37" t="s">
        <v>924</v>
      </c>
      <c r="E436" s="37" t="s">
        <v>3</v>
      </c>
      <c r="F436" s="62"/>
      <c r="G436" s="62"/>
    </row>
    <row r="437" spans="1:7" ht="90" hidden="1" x14ac:dyDescent="0.25">
      <c r="A437" s="37" t="s">
        <v>75</v>
      </c>
      <c r="B437" s="37" t="s">
        <v>28</v>
      </c>
      <c r="C437" s="37" t="s">
        <v>925</v>
      </c>
      <c r="D437" s="37" t="s">
        <v>674</v>
      </c>
      <c r="E437" s="37" t="s">
        <v>3</v>
      </c>
      <c r="F437" s="62"/>
      <c r="G437" s="62"/>
    </row>
    <row r="438" spans="1:7" ht="90" hidden="1" x14ac:dyDescent="0.25">
      <c r="A438" s="37" t="s">
        <v>75</v>
      </c>
      <c r="B438" s="37" t="s">
        <v>28</v>
      </c>
      <c r="C438" s="37" t="s">
        <v>926</v>
      </c>
      <c r="D438" s="37" t="s">
        <v>927</v>
      </c>
      <c r="E438" s="37" t="s">
        <v>3</v>
      </c>
      <c r="F438" s="62"/>
      <c r="G438" s="62"/>
    </row>
    <row r="439" spans="1:7" ht="60" hidden="1" x14ac:dyDescent="0.25">
      <c r="A439" s="37" t="s">
        <v>75</v>
      </c>
      <c r="B439" s="37" t="s">
        <v>63</v>
      </c>
      <c r="C439" s="37" t="s">
        <v>874</v>
      </c>
      <c r="D439" s="37" t="s">
        <v>928</v>
      </c>
      <c r="E439" s="37" t="s">
        <v>0</v>
      </c>
      <c r="F439" s="62" t="s">
        <v>1279</v>
      </c>
      <c r="G439" s="62"/>
    </row>
    <row r="440" spans="1:7" ht="75" hidden="1" x14ac:dyDescent="0.25">
      <c r="A440" s="37" t="s">
        <v>75</v>
      </c>
      <c r="B440" s="37" t="s">
        <v>63</v>
      </c>
      <c r="C440" s="37" t="s">
        <v>876</v>
      </c>
      <c r="D440" s="37" t="s">
        <v>929</v>
      </c>
      <c r="E440" s="37" t="s">
        <v>0</v>
      </c>
      <c r="F440" s="62" t="s">
        <v>1278</v>
      </c>
      <c r="G440" s="62"/>
    </row>
    <row r="441" spans="1:7" ht="60" hidden="1" x14ac:dyDescent="0.25">
      <c r="A441" s="37" t="s">
        <v>75</v>
      </c>
      <c r="B441" s="37" t="s">
        <v>63</v>
      </c>
      <c r="C441" s="37" t="s">
        <v>878</v>
      </c>
      <c r="D441" s="37" t="s">
        <v>930</v>
      </c>
      <c r="E441" s="37" t="s">
        <v>1</v>
      </c>
      <c r="F441" s="62" t="s">
        <v>1279</v>
      </c>
      <c r="G441" s="62"/>
    </row>
    <row r="442" spans="1:7" ht="60" hidden="1" x14ac:dyDescent="0.25">
      <c r="A442" s="37" t="s">
        <v>75</v>
      </c>
      <c r="B442" s="37" t="s">
        <v>63</v>
      </c>
      <c r="C442" s="37" t="s">
        <v>880</v>
      </c>
      <c r="D442" s="37" t="s">
        <v>931</v>
      </c>
      <c r="E442" s="37" t="s">
        <v>3</v>
      </c>
      <c r="F442" s="62" t="s">
        <v>1278</v>
      </c>
      <c r="G442" s="62"/>
    </row>
    <row r="443" spans="1:7" ht="60" hidden="1" x14ac:dyDescent="0.25">
      <c r="A443" s="37" t="s">
        <v>75</v>
      </c>
      <c r="B443" s="37" t="s">
        <v>63</v>
      </c>
      <c r="C443" s="37" t="s">
        <v>882</v>
      </c>
      <c r="D443" s="37" t="s">
        <v>932</v>
      </c>
      <c r="E443" s="37" t="s">
        <v>3</v>
      </c>
      <c r="F443" s="62" t="s">
        <v>1278</v>
      </c>
      <c r="G443" s="62"/>
    </row>
    <row r="444" spans="1:7" ht="90" hidden="1" x14ac:dyDescent="0.25">
      <c r="A444" s="37" t="s">
        <v>75</v>
      </c>
      <c r="B444" s="37" t="s">
        <v>63</v>
      </c>
      <c r="C444" s="37" t="s">
        <v>884</v>
      </c>
      <c r="D444" s="37" t="s">
        <v>933</v>
      </c>
      <c r="E444" s="37" t="s">
        <v>3</v>
      </c>
      <c r="F444" s="62" t="s">
        <v>1284</v>
      </c>
      <c r="G444" s="62"/>
    </row>
    <row r="445" spans="1:7" ht="120" hidden="1" x14ac:dyDescent="0.25">
      <c r="A445" s="37" t="s">
        <v>75</v>
      </c>
      <c r="B445" s="37" t="s">
        <v>63</v>
      </c>
      <c r="C445" s="37" t="s">
        <v>886</v>
      </c>
      <c r="D445" s="37" t="s">
        <v>934</v>
      </c>
      <c r="E445" s="37" t="s">
        <v>1</v>
      </c>
      <c r="F445" s="62" t="s">
        <v>1278</v>
      </c>
      <c r="G445" s="62"/>
    </row>
    <row r="446" spans="1:7" ht="75" hidden="1" x14ac:dyDescent="0.25">
      <c r="A446" s="37" t="s">
        <v>75</v>
      </c>
      <c r="B446" s="37" t="s">
        <v>63</v>
      </c>
      <c r="C446" s="37" t="s">
        <v>888</v>
      </c>
      <c r="D446" s="37" t="s">
        <v>935</v>
      </c>
      <c r="E446" s="37" t="s">
        <v>0</v>
      </c>
      <c r="F446" s="62" t="s">
        <v>1279</v>
      </c>
      <c r="G446" s="62"/>
    </row>
    <row r="447" spans="1:7" ht="135" hidden="1" x14ac:dyDescent="0.25">
      <c r="A447" s="37" t="s">
        <v>75</v>
      </c>
      <c r="B447" s="37" t="s">
        <v>63</v>
      </c>
      <c r="C447" s="37" t="s">
        <v>890</v>
      </c>
      <c r="D447" s="37" t="s">
        <v>936</v>
      </c>
      <c r="E447" s="37" t="s">
        <v>0</v>
      </c>
      <c r="F447" s="62" t="s">
        <v>1279</v>
      </c>
      <c r="G447" s="62"/>
    </row>
    <row r="448" spans="1:7" ht="60" hidden="1" x14ac:dyDescent="0.25">
      <c r="A448" s="37" t="s">
        <v>75</v>
      </c>
      <c r="B448" s="37" t="s">
        <v>63</v>
      </c>
      <c r="C448" s="37" t="s">
        <v>892</v>
      </c>
      <c r="D448" s="37" t="s">
        <v>937</v>
      </c>
      <c r="E448" s="37" t="s">
        <v>88</v>
      </c>
      <c r="F448" s="62" t="s">
        <v>1278</v>
      </c>
      <c r="G448" s="62"/>
    </row>
    <row r="449" spans="1:7" ht="60" hidden="1" x14ac:dyDescent="0.25">
      <c r="A449" s="37" t="s">
        <v>75</v>
      </c>
      <c r="B449" s="37" t="s">
        <v>63</v>
      </c>
      <c r="C449" s="37" t="s">
        <v>894</v>
      </c>
      <c r="D449" s="37" t="s">
        <v>938</v>
      </c>
      <c r="E449" s="37" t="s">
        <v>3</v>
      </c>
      <c r="F449" s="62" t="s">
        <v>1279</v>
      </c>
      <c r="G449" s="62"/>
    </row>
    <row r="450" spans="1:7" ht="45" hidden="1" x14ac:dyDescent="0.25">
      <c r="A450" s="37" t="s">
        <v>75</v>
      </c>
      <c r="B450" s="37" t="s">
        <v>63</v>
      </c>
      <c r="C450" s="37" t="s">
        <v>896</v>
      </c>
      <c r="D450" s="37" t="s">
        <v>939</v>
      </c>
      <c r="E450" s="37" t="s">
        <v>88</v>
      </c>
      <c r="F450" s="62" t="s">
        <v>1279</v>
      </c>
      <c r="G450" s="62"/>
    </row>
    <row r="451" spans="1:7" ht="45" hidden="1" x14ac:dyDescent="0.25">
      <c r="A451" s="37" t="s">
        <v>75</v>
      </c>
      <c r="B451" s="37" t="s">
        <v>63</v>
      </c>
      <c r="C451" s="37" t="s">
        <v>898</v>
      </c>
      <c r="D451" s="37" t="s">
        <v>940</v>
      </c>
      <c r="E451" s="37" t="s">
        <v>3</v>
      </c>
      <c r="F451" s="62" t="s">
        <v>1278</v>
      </c>
      <c r="G451" s="62"/>
    </row>
    <row r="452" spans="1:7" ht="30" hidden="1" x14ac:dyDescent="0.25">
      <c r="A452" s="37" t="s">
        <v>75</v>
      </c>
      <c r="B452" s="37" t="s">
        <v>63</v>
      </c>
      <c r="C452" s="37" t="s">
        <v>900</v>
      </c>
      <c r="D452" s="37" t="s">
        <v>941</v>
      </c>
      <c r="E452" s="37" t="s">
        <v>3</v>
      </c>
      <c r="F452" s="62" t="s">
        <v>1278</v>
      </c>
      <c r="G452" s="62"/>
    </row>
    <row r="453" spans="1:7" ht="45" hidden="1" x14ac:dyDescent="0.25">
      <c r="A453" s="37" t="s">
        <v>75</v>
      </c>
      <c r="B453" s="37" t="s">
        <v>63</v>
      </c>
      <c r="C453" s="37" t="s">
        <v>902</v>
      </c>
      <c r="D453" s="37" t="s">
        <v>942</v>
      </c>
      <c r="E453" s="37" t="s">
        <v>88</v>
      </c>
      <c r="F453" s="62" t="s">
        <v>1279</v>
      </c>
      <c r="G453" s="62"/>
    </row>
    <row r="454" spans="1:7" ht="105" hidden="1" x14ac:dyDescent="0.25">
      <c r="A454" s="37" t="s">
        <v>75</v>
      </c>
      <c r="B454" s="37" t="s">
        <v>63</v>
      </c>
      <c r="C454" s="37" t="s">
        <v>943</v>
      </c>
      <c r="D454" s="37" t="s">
        <v>944</v>
      </c>
      <c r="E454" s="37" t="s">
        <v>3</v>
      </c>
      <c r="F454" s="62" t="s">
        <v>1279</v>
      </c>
      <c r="G454" s="62"/>
    </row>
    <row r="455" spans="1:7" ht="105" hidden="1" x14ac:dyDescent="0.25">
      <c r="A455" s="37" t="s">
        <v>75</v>
      </c>
      <c r="B455" s="37" t="s">
        <v>63</v>
      </c>
      <c r="C455" s="37" t="s">
        <v>945</v>
      </c>
      <c r="D455" s="37" t="s">
        <v>946</v>
      </c>
      <c r="E455" s="37" t="s">
        <v>0</v>
      </c>
      <c r="F455" s="62" t="s">
        <v>1278</v>
      </c>
      <c r="G455" s="62"/>
    </row>
    <row r="456" spans="1:7" ht="45" hidden="1" x14ac:dyDescent="0.25">
      <c r="A456" s="37" t="s">
        <v>75</v>
      </c>
      <c r="B456" s="37" t="s">
        <v>63</v>
      </c>
      <c r="C456" s="37" t="s">
        <v>947</v>
      </c>
      <c r="D456" s="37" t="s">
        <v>948</v>
      </c>
      <c r="E456" s="37" t="s">
        <v>3</v>
      </c>
      <c r="F456" s="62" t="s">
        <v>1278</v>
      </c>
      <c r="G456" s="62"/>
    </row>
    <row r="457" spans="1:7" ht="75" hidden="1" x14ac:dyDescent="0.25">
      <c r="A457" s="37" t="s">
        <v>75</v>
      </c>
      <c r="B457" s="37" t="s">
        <v>63</v>
      </c>
      <c r="C457" s="37" t="s">
        <v>949</v>
      </c>
      <c r="D457" s="37" t="s">
        <v>950</v>
      </c>
      <c r="E457" s="37" t="s">
        <v>3</v>
      </c>
      <c r="F457" s="62" t="s">
        <v>1279</v>
      </c>
      <c r="G457" s="62"/>
    </row>
    <row r="458" spans="1:7" ht="90" hidden="1" x14ac:dyDescent="0.25">
      <c r="A458" s="37" t="s">
        <v>75</v>
      </c>
      <c r="B458" s="37" t="s">
        <v>63</v>
      </c>
      <c r="C458" s="37" t="s">
        <v>951</v>
      </c>
      <c r="D458" s="37" t="s">
        <v>952</v>
      </c>
      <c r="E458" s="37" t="s">
        <v>0</v>
      </c>
      <c r="F458" s="62" t="s">
        <v>1278</v>
      </c>
      <c r="G458" s="62"/>
    </row>
    <row r="459" spans="1:7" ht="90" hidden="1" x14ac:dyDescent="0.25">
      <c r="A459" s="37" t="s">
        <v>75</v>
      </c>
      <c r="B459" s="37" t="s">
        <v>63</v>
      </c>
      <c r="C459" s="37" t="s">
        <v>953</v>
      </c>
      <c r="D459" s="37" t="s">
        <v>954</v>
      </c>
      <c r="E459" s="37" t="s">
        <v>3</v>
      </c>
      <c r="F459" s="62" t="s">
        <v>1278</v>
      </c>
      <c r="G459" s="62"/>
    </row>
    <row r="460" spans="1:7" ht="75" hidden="1" x14ac:dyDescent="0.25">
      <c r="A460" s="37" t="s">
        <v>75</v>
      </c>
      <c r="B460" s="37" t="s">
        <v>63</v>
      </c>
      <c r="C460" s="37" t="s">
        <v>955</v>
      </c>
      <c r="D460" s="37" t="s">
        <v>956</v>
      </c>
      <c r="E460" s="37" t="s">
        <v>3</v>
      </c>
      <c r="F460" s="62" t="s">
        <v>1279</v>
      </c>
      <c r="G460" s="62" t="s">
        <v>1280</v>
      </c>
    </row>
    <row r="461" spans="1:7" ht="90" hidden="1" x14ac:dyDescent="0.25">
      <c r="A461" s="37" t="s">
        <v>75</v>
      </c>
      <c r="B461" s="37" t="s">
        <v>63</v>
      </c>
      <c r="C461" s="37" t="s">
        <v>957</v>
      </c>
      <c r="D461" s="37" t="s">
        <v>958</v>
      </c>
      <c r="E461" s="37" t="s">
        <v>3</v>
      </c>
      <c r="F461" s="62" t="s">
        <v>1279</v>
      </c>
      <c r="G461" s="62"/>
    </row>
    <row r="462" spans="1:7" ht="60" hidden="1" x14ac:dyDescent="0.25">
      <c r="A462" s="37" t="s">
        <v>75</v>
      </c>
      <c r="B462" s="37" t="s">
        <v>63</v>
      </c>
      <c r="C462" s="37" t="s">
        <v>959</v>
      </c>
      <c r="D462" s="37" t="s">
        <v>960</v>
      </c>
      <c r="E462" s="37" t="s">
        <v>1</v>
      </c>
      <c r="F462" s="62" t="s">
        <v>1278</v>
      </c>
      <c r="G462" s="62"/>
    </row>
    <row r="463" spans="1:7" ht="105" hidden="1" x14ac:dyDescent="0.25">
      <c r="A463" s="37" t="s">
        <v>75</v>
      </c>
      <c r="B463" s="37" t="s">
        <v>63</v>
      </c>
      <c r="C463" s="37" t="s">
        <v>961</v>
      </c>
      <c r="D463" s="37" t="s">
        <v>962</v>
      </c>
      <c r="E463" s="37" t="s">
        <v>3</v>
      </c>
      <c r="F463" s="62" t="s">
        <v>1278</v>
      </c>
      <c r="G463" s="62"/>
    </row>
    <row r="464" spans="1:7" ht="60" hidden="1" x14ac:dyDescent="0.25">
      <c r="A464" s="37" t="s">
        <v>75</v>
      </c>
      <c r="B464" s="37" t="s">
        <v>63</v>
      </c>
      <c r="C464" s="37" t="s">
        <v>963</v>
      </c>
      <c r="D464" s="37" t="s">
        <v>964</v>
      </c>
      <c r="E464" s="37" t="s">
        <v>0</v>
      </c>
      <c r="F464" s="62" t="s">
        <v>1279</v>
      </c>
      <c r="G464" s="62" t="s">
        <v>1280</v>
      </c>
    </row>
    <row r="465" spans="1:7" ht="60" hidden="1" x14ac:dyDescent="0.25">
      <c r="A465" s="37" t="s">
        <v>75</v>
      </c>
      <c r="B465" s="37" t="s">
        <v>63</v>
      </c>
      <c r="C465" s="37" t="s">
        <v>965</v>
      </c>
      <c r="D465" s="37" t="s">
        <v>966</v>
      </c>
      <c r="E465" s="37" t="s">
        <v>88</v>
      </c>
      <c r="F465" s="62" t="s">
        <v>1278</v>
      </c>
      <c r="G465" s="62"/>
    </row>
    <row r="466" spans="1:7" ht="60" hidden="1" x14ac:dyDescent="0.25">
      <c r="A466" s="37" t="s">
        <v>75</v>
      </c>
      <c r="B466" s="37" t="s">
        <v>63</v>
      </c>
      <c r="C466" s="37" t="s">
        <v>967</v>
      </c>
      <c r="D466" s="37" t="s">
        <v>968</v>
      </c>
      <c r="E466" s="37" t="s">
        <v>3</v>
      </c>
      <c r="F466" s="62" t="s">
        <v>1278</v>
      </c>
      <c r="G466" s="62"/>
    </row>
    <row r="467" spans="1:7" ht="75" hidden="1" x14ac:dyDescent="0.25">
      <c r="A467" s="37" t="s">
        <v>75</v>
      </c>
      <c r="B467" s="37" t="s">
        <v>63</v>
      </c>
      <c r="C467" s="37" t="s">
        <v>969</v>
      </c>
      <c r="D467" s="37" t="s">
        <v>970</v>
      </c>
      <c r="E467" s="37" t="s">
        <v>3</v>
      </c>
      <c r="F467" s="62" t="s">
        <v>1278</v>
      </c>
      <c r="G467" s="62"/>
    </row>
    <row r="468" spans="1:7" ht="90" hidden="1" x14ac:dyDescent="0.25">
      <c r="A468" s="37" t="s">
        <v>75</v>
      </c>
      <c r="B468" s="37" t="s">
        <v>63</v>
      </c>
      <c r="C468" s="37" t="s">
        <v>971</v>
      </c>
      <c r="D468" s="37" t="s">
        <v>972</v>
      </c>
      <c r="E468" s="37" t="s">
        <v>0</v>
      </c>
      <c r="F468" s="62" t="s">
        <v>1279</v>
      </c>
      <c r="G468" s="62"/>
    </row>
    <row r="469" spans="1:7" ht="60" hidden="1" x14ac:dyDescent="0.25">
      <c r="A469" s="37" t="s">
        <v>75</v>
      </c>
      <c r="B469" s="37" t="s">
        <v>63</v>
      </c>
      <c r="C469" s="37" t="s">
        <v>973</v>
      </c>
      <c r="D469" s="37" t="s">
        <v>974</v>
      </c>
      <c r="E469" s="37" t="s">
        <v>1</v>
      </c>
      <c r="F469" s="62" t="s">
        <v>1279</v>
      </c>
      <c r="G469" s="62"/>
    </row>
    <row r="470" spans="1:7" ht="75" hidden="1" x14ac:dyDescent="0.25">
      <c r="A470" s="37" t="s">
        <v>75</v>
      </c>
      <c r="B470" s="37" t="s">
        <v>63</v>
      </c>
      <c r="C470" s="37" t="s">
        <v>975</v>
      </c>
      <c r="D470" s="37" t="s">
        <v>976</v>
      </c>
      <c r="E470" s="37" t="s">
        <v>88</v>
      </c>
      <c r="F470" s="62" t="s">
        <v>1279</v>
      </c>
      <c r="G470" s="62"/>
    </row>
    <row r="471" spans="1:7" ht="75" hidden="1" x14ac:dyDescent="0.25">
      <c r="A471" s="37" t="s">
        <v>75</v>
      </c>
      <c r="B471" s="37" t="s">
        <v>63</v>
      </c>
      <c r="C471" s="37" t="s">
        <v>977</v>
      </c>
      <c r="D471" s="37" t="s">
        <v>978</v>
      </c>
      <c r="E471" s="37" t="s">
        <v>3</v>
      </c>
      <c r="F471" s="62" t="s">
        <v>1279</v>
      </c>
      <c r="G471" s="62"/>
    </row>
    <row r="472" spans="1:7" ht="45" hidden="1" x14ac:dyDescent="0.25">
      <c r="A472" s="37" t="s">
        <v>75</v>
      </c>
      <c r="B472" s="37" t="s">
        <v>63</v>
      </c>
      <c r="C472" s="37" t="s">
        <v>979</v>
      </c>
      <c r="D472" s="37" t="s">
        <v>980</v>
      </c>
      <c r="E472" s="37" t="s">
        <v>88</v>
      </c>
      <c r="F472" s="62" t="s">
        <v>1279</v>
      </c>
      <c r="G472" s="62"/>
    </row>
    <row r="473" spans="1:7" ht="75" hidden="1" x14ac:dyDescent="0.25">
      <c r="A473" s="37" t="s">
        <v>75</v>
      </c>
      <c r="B473" s="37" t="s">
        <v>63</v>
      </c>
      <c r="C473" s="37" t="s">
        <v>981</v>
      </c>
      <c r="D473" s="37" t="s">
        <v>982</v>
      </c>
      <c r="E473" s="37" t="s">
        <v>0</v>
      </c>
      <c r="F473" s="62" t="s">
        <v>1279</v>
      </c>
      <c r="G473" s="62"/>
    </row>
    <row r="474" spans="1:7" ht="60" hidden="1" x14ac:dyDescent="0.25">
      <c r="A474" s="37" t="s">
        <v>75</v>
      </c>
      <c r="B474" s="37" t="s">
        <v>63</v>
      </c>
      <c r="C474" s="37" t="s">
        <v>983</v>
      </c>
      <c r="D474" s="37" t="s">
        <v>984</v>
      </c>
      <c r="E474" s="37" t="s">
        <v>3</v>
      </c>
      <c r="F474" s="62" t="s">
        <v>1279</v>
      </c>
      <c r="G474" s="62"/>
    </row>
    <row r="475" spans="1:7" ht="135" hidden="1" x14ac:dyDescent="0.25">
      <c r="A475" s="37" t="s">
        <v>75</v>
      </c>
      <c r="B475" s="37" t="s">
        <v>63</v>
      </c>
      <c r="C475" s="37" t="s">
        <v>985</v>
      </c>
      <c r="D475" s="37" t="s">
        <v>986</v>
      </c>
      <c r="E475" s="37" t="s">
        <v>3</v>
      </c>
      <c r="F475" s="62" t="s">
        <v>1279</v>
      </c>
      <c r="G475" s="62"/>
    </row>
    <row r="476" spans="1:7" ht="60" hidden="1" x14ac:dyDescent="0.25">
      <c r="A476" s="37" t="s">
        <v>75</v>
      </c>
      <c r="B476" s="37" t="s">
        <v>11</v>
      </c>
      <c r="C476" s="37" t="s">
        <v>987</v>
      </c>
      <c r="D476" s="37" t="s">
        <v>370</v>
      </c>
      <c r="E476" s="37" t="s">
        <v>3</v>
      </c>
      <c r="F476" s="62" t="s">
        <v>1278</v>
      </c>
      <c r="G476" s="62"/>
    </row>
    <row r="477" spans="1:7" ht="45" hidden="1" x14ac:dyDescent="0.25">
      <c r="A477" s="37" t="s">
        <v>75</v>
      </c>
      <c r="B477" s="37" t="s">
        <v>11</v>
      </c>
      <c r="C477" s="37" t="s">
        <v>988</v>
      </c>
      <c r="D477" s="37" t="s">
        <v>989</v>
      </c>
      <c r="E477" s="37" t="s">
        <v>3</v>
      </c>
      <c r="F477" s="62" t="s">
        <v>1279</v>
      </c>
      <c r="G477" s="62"/>
    </row>
    <row r="478" spans="1:7" ht="75" hidden="1" x14ac:dyDescent="0.25">
      <c r="A478" s="37" t="s">
        <v>75</v>
      </c>
      <c r="B478" s="37" t="s">
        <v>11</v>
      </c>
      <c r="C478" s="37" t="s">
        <v>990</v>
      </c>
      <c r="D478" s="37" t="s">
        <v>991</v>
      </c>
      <c r="E478" s="37" t="s">
        <v>1</v>
      </c>
      <c r="F478" s="62" t="s">
        <v>1279</v>
      </c>
      <c r="G478" s="62"/>
    </row>
    <row r="479" spans="1:7" ht="75" hidden="1" x14ac:dyDescent="0.25">
      <c r="A479" s="37" t="s">
        <v>75</v>
      </c>
      <c r="B479" s="37" t="s">
        <v>11</v>
      </c>
      <c r="C479" s="37" t="s">
        <v>992</v>
      </c>
      <c r="D479" s="37" t="s">
        <v>993</v>
      </c>
      <c r="E479" s="37" t="s">
        <v>1</v>
      </c>
      <c r="F479" s="62" t="s">
        <v>1279</v>
      </c>
      <c r="G479" s="62"/>
    </row>
    <row r="480" spans="1:7" ht="45" hidden="1" x14ac:dyDescent="0.25">
      <c r="A480" s="37" t="s">
        <v>75</v>
      </c>
      <c r="B480" s="37" t="s">
        <v>11</v>
      </c>
      <c r="C480" s="37" t="s">
        <v>994</v>
      </c>
      <c r="D480" s="37" t="s">
        <v>995</v>
      </c>
      <c r="E480" s="37" t="s">
        <v>88</v>
      </c>
      <c r="F480" s="62" t="s">
        <v>1278</v>
      </c>
      <c r="G480" s="62"/>
    </row>
    <row r="481" spans="1:7" ht="45" hidden="1" x14ac:dyDescent="0.25">
      <c r="A481" s="37" t="s">
        <v>75</v>
      </c>
      <c r="B481" s="37" t="s">
        <v>11</v>
      </c>
      <c r="C481" s="37" t="s">
        <v>996</v>
      </c>
      <c r="D481" s="37" t="s">
        <v>997</v>
      </c>
      <c r="E481" s="37" t="s">
        <v>1</v>
      </c>
      <c r="F481" s="62" t="s">
        <v>1278</v>
      </c>
      <c r="G481" s="62"/>
    </row>
    <row r="482" spans="1:7" ht="45" hidden="1" x14ac:dyDescent="0.25">
      <c r="A482" s="37" t="s">
        <v>75</v>
      </c>
      <c r="B482" s="37" t="s">
        <v>11</v>
      </c>
      <c r="C482" s="37" t="s">
        <v>998</v>
      </c>
      <c r="D482" s="37" t="s">
        <v>999</v>
      </c>
      <c r="E482" s="37" t="s">
        <v>1</v>
      </c>
      <c r="F482" s="62" t="s">
        <v>1279</v>
      </c>
      <c r="G482" s="62"/>
    </row>
    <row r="483" spans="1:7" ht="45" hidden="1" x14ac:dyDescent="0.25">
      <c r="A483" s="37" t="s">
        <v>75</v>
      </c>
      <c r="B483" s="37" t="s">
        <v>11</v>
      </c>
      <c r="C483" s="37" t="s">
        <v>1000</v>
      </c>
      <c r="D483" s="37" t="s">
        <v>1001</v>
      </c>
      <c r="E483" s="37" t="s">
        <v>1</v>
      </c>
      <c r="F483" s="62" t="s">
        <v>1279</v>
      </c>
      <c r="G483" s="62"/>
    </row>
    <row r="484" spans="1:7" ht="90" hidden="1" x14ac:dyDescent="0.25">
      <c r="A484" s="37" t="s">
        <v>75</v>
      </c>
      <c r="B484" s="37" t="s">
        <v>11</v>
      </c>
      <c r="C484" s="37" t="s">
        <v>1002</v>
      </c>
      <c r="D484" s="37" t="s">
        <v>1003</v>
      </c>
      <c r="E484" s="37" t="s">
        <v>3</v>
      </c>
      <c r="F484" s="62" t="s">
        <v>1279</v>
      </c>
      <c r="G484" s="62"/>
    </row>
    <row r="485" spans="1:7" ht="90" hidden="1" x14ac:dyDescent="0.25">
      <c r="A485" s="37" t="s">
        <v>75</v>
      </c>
      <c r="B485" s="37" t="s">
        <v>11</v>
      </c>
      <c r="C485" s="37" t="s">
        <v>1004</v>
      </c>
      <c r="D485" s="37" t="s">
        <v>1005</v>
      </c>
      <c r="E485" s="37" t="s">
        <v>1</v>
      </c>
      <c r="F485" s="62" t="s">
        <v>1279</v>
      </c>
      <c r="G485" s="62" t="s">
        <v>1280</v>
      </c>
    </row>
    <row r="486" spans="1:7" ht="60" hidden="1" x14ac:dyDescent="0.25">
      <c r="A486" s="37" t="s">
        <v>75</v>
      </c>
      <c r="B486" s="37" t="s">
        <v>11</v>
      </c>
      <c r="C486" s="37" t="s">
        <v>1006</v>
      </c>
      <c r="D486" s="37" t="s">
        <v>1007</v>
      </c>
      <c r="E486" s="37" t="s">
        <v>3</v>
      </c>
      <c r="F486" s="62" t="s">
        <v>1279</v>
      </c>
      <c r="G486" s="62"/>
    </row>
    <row r="487" spans="1:7" ht="60" hidden="1" x14ac:dyDescent="0.25">
      <c r="A487" s="37" t="s">
        <v>75</v>
      </c>
      <c r="B487" s="37" t="s">
        <v>11</v>
      </c>
      <c r="C487" s="37" t="s">
        <v>1008</v>
      </c>
      <c r="D487" s="37" t="s">
        <v>1009</v>
      </c>
      <c r="E487" s="37" t="s">
        <v>1</v>
      </c>
      <c r="F487" s="62" t="s">
        <v>1279</v>
      </c>
      <c r="G487" s="62"/>
    </row>
    <row r="488" spans="1:7" ht="45" hidden="1" x14ac:dyDescent="0.25">
      <c r="A488" s="37" t="s">
        <v>75</v>
      </c>
      <c r="B488" s="37" t="s">
        <v>11</v>
      </c>
      <c r="C488" s="37" t="s">
        <v>1010</v>
      </c>
      <c r="D488" s="37" t="s">
        <v>1011</v>
      </c>
      <c r="E488" s="37" t="s">
        <v>1</v>
      </c>
      <c r="F488" s="62" t="s">
        <v>1279</v>
      </c>
      <c r="G488" s="62"/>
    </row>
    <row r="489" spans="1:7" ht="60" hidden="1" x14ac:dyDescent="0.25">
      <c r="A489" s="37" t="s">
        <v>75</v>
      </c>
      <c r="B489" s="37" t="s">
        <v>11</v>
      </c>
      <c r="C489" s="37" t="s">
        <v>1012</v>
      </c>
      <c r="D489" s="37" t="s">
        <v>1013</v>
      </c>
      <c r="E489" s="37" t="s">
        <v>88</v>
      </c>
      <c r="F489" s="62" t="s">
        <v>1279</v>
      </c>
      <c r="G489" s="62"/>
    </row>
    <row r="490" spans="1:7" ht="45" hidden="1" x14ac:dyDescent="0.25">
      <c r="A490" s="37" t="s">
        <v>75</v>
      </c>
      <c r="B490" s="37" t="s">
        <v>11</v>
      </c>
      <c r="C490" s="37" t="s">
        <v>1014</v>
      </c>
      <c r="D490" s="37" t="s">
        <v>1015</v>
      </c>
      <c r="E490" s="37" t="s">
        <v>1</v>
      </c>
      <c r="F490" s="62" t="s">
        <v>1279</v>
      </c>
      <c r="G490" s="62"/>
    </row>
    <row r="491" spans="1:7" ht="90" hidden="1" x14ac:dyDescent="0.25">
      <c r="A491" s="37" t="s">
        <v>75</v>
      </c>
      <c r="B491" s="37" t="s">
        <v>11</v>
      </c>
      <c r="C491" s="37" t="s">
        <v>1016</v>
      </c>
      <c r="D491" s="37" t="s">
        <v>1017</v>
      </c>
      <c r="E491" s="37" t="s">
        <v>3</v>
      </c>
      <c r="F491" s="62" t="s">
        <v>1278</v>
      </c>
      <c r="G491" s="62"/>
    </row>
    <row r="492" spans="1:7" ht="75" hidden="1" x14ac:dyDescent="0.25">
      <c r="A492" s="37" t="s">
        <v>75</v>
      </c>
      <c r="B492" s="37" t="s">
        <v>19</v>
      </c>
      <c r="C492" s="37" t="s">
        <v>1018</v>
      </c>
      <c r="D492" s="37" t="s">
        <v>1019</v>
      </c>
      <c r="E492" s="37" t="s">
        <v>1</v>
      </c>
      <c r="F492" s="62"/>
      <c r="G492" s="62"/>
    </row>
    <row r="493" spans="1:7" ht="75" hidden="1" x14ac:dyDescent="0.25">
      <c r="A493" s="37" t="s">
        <v>75</v>
      </c>
      <c r="B493" s="37" t="s">
        <v>19</v>
      </c>
      <c r="C493" s="37" t="s">
        <v>1020</v>
      </c>
      <c r="D493" s="37" t="s">
        <v>1021</v>
      </c>
      <c r="E493" s="37" t="s">
        <v>1</v>
      </c>
      <c r="F493" s="62"/>
      <c r="G493" s="62"/>
    </row>
    <row r="494" spans="1:7" ht="60" hidden="1" x14ac:dyDescent="0.25">
      <c r="A494" s="37" t="s">
        <v>75</v>
      </c>
      <c r="B494" s="37" t="s">
        <v>19</v>
      </c>
      <c r="C494" s="37" t="s">
        <v>1022</v>
      </c>
      <c r="D494" s="37" t="s">
        <v>1023</v>
      </c>
      <c r="E494" s="37" t="s">
        <v>3</v>
      </c>
      <c r="F494" s="62"/>
      <c r="G494" s="62"/>
    </row>
    <row r="495" spans="1:7" ht="60" hidden="1" x14ac:dyDescent="0.25">
      <c r="A495" s="37" t="s">
        <v>75</v>
      </c>
      <c r="B495" s="37" t="s">
        <v>19</v>
      </c>
      <c r="C495" s="37" t="s">
        <v>1024</v>
      </c>
      <c r="D495" s="37" t="s">
        <v>1025</v>
      </c>
      <c r="E495" s="37" t="s">
        <v>3</v>
      </c>
      <c r="F495" s="62"/>
      <c r="G495" s="62"/>
    </row>
    <row r="496" spans="1:7" ht="60" hidden="1" x14ac:dyDescent="0.25">
      <c r="A496" s="37" t="s">
        <v>75</v>
      </c>
      <c r="B496" s="37" t="s">
        <v>19</v>
      </c>
      <c r="C496" s="37" t="s">
        <v>1026</v>
      </c>
      <c r="D496" s="37" t="s">
        <v>1027</v>
      </c>
      <c r="E496" s="37" t="s">
        <v>3</v>
      </c>
      <c r="F496" s="62"/>
      <c r="G496" s="62"/>
    </row>
    <row r="497" spans="1:7" ht="60" hidden="1" x14ac:dyDescent="0.25">
      <c r="A497" s="37" t="s">
        <v>75</v>
      </c>
      <c r="B497" s="37" t="s">
        <v>19</v>
      </c>
      <c r="C497" s="37" t="s">
        <v>1028</v>
      </c>
      <c r="D497" s="37" t="s">
        <v>1029</v>
      </c>
      <c r="E497" s="37" t="s">
        <v>3</v>
      </c>
      <c r="F497" s="62"/>
      <c r="G497" s="62"/>
    </row>
    <row r="498" spans="1:7" ht="75" hidden="1" x14ac:dyDescent="0.25">
      <c r="A498" s="37" t="s">
        <v>75</v>
      </c>
      <c r="B498" s="37" t="s">
        <v>19</v>
      </c>
      <c r="C498" s="37" t="s">
        <v>1030</v>
      </c>
      <c r="D498" s="37" t="s">
        <v>1031</v>
      </c>
      <c r="E498" s="37" t="s">
        <v>88</v>
      </c>
      <c r="F498" s="62"/>
      <c r="G498" s="62"/>
    </row>
    <row r="499" spans="1:7" ht="60" hidden="1" x14ac:dyDescent="0.25">
      <c r="A499" s="37" t="s">
        <v>75</v>
      </c>
      <c r="B499" s="37" t="s">
        <v>19</v>
      </c>
      <c r="C499" s="37" t="s">
        <v>1032</v>
      </c>
      <c r="D499" s="37" t="s">
        <v>1033</v>
      </c>
      <c r="E499" s="37" t="s">
        <v>3</v>
      </c>
      <c r="F499" s="62"/>
      <c r="G499" s="62"/>
    </row>
    <row r="500" spans="1:7" ht="45" hidden="1" x14ac:dyDescent="0.25">
      <c r="A500" s="37" t="s">
        <v>75</v>
      </c>
      <c r="B500" s="37" t="s">
        <v>19</v>
      </c>
      <c r="C500" s="37" t="s">
        <v>1034</v>
      </c>
      <c r="D500" s="37" t="s">
        <v>1035</v>
      </c>
      <c r="E500" s="37" t="s">
        <v>3</v>
      </c>
      <c r="F500" s="62"/>
      <c r="G500" s="62"/>
    </row>
    <row r="501" spans="1:7" ht="60" hidden="1" x14ac:dyDescent="0.25">
      <c r="A501" s="37" t="s">
        <v>75</v>
      </c>
      <c r="B501" s="37" t="s">
        <v>19</v>
      </c>
      <c r="C501" s="37" t="s">
        <v>1036</v>
      </c>
      <c r="D501" s="37" t="s">
        <v>1037</v>
      </c>
      <c r="E501" s="37" t="s">
        <v>3</v>
      </c>
      <c r="F501" s="62"/>
      <c r="G501" s="62"/>
    </row>
    <row r="502" spans="1:7" ht="60" hidden="1" x14ac:dyDescent="0.25">
      <c r="A502" s="37" t="s">
        <v>75</v>
      </c>
      <c r="B502" s="37" t="s">
        <v>19</v>
      </c>
      <c r="C502" s="37" t="s">
        <v>1038</v>
      </c>
      <c r="D502" s="37" t="s">
        <v>1039</v>
      </c>
      <c r="E502" s="37" t="s">
        <v>3</v>
      </c>
      <c r="F502" s="62"/>
      <c r="G502" s="62"/>
    </row>
    <row r="503" spans="1:7" ht="90" hidden="1" x14ac:dyDescent="0.25">
      <c r="A503" s="37" t="s">
        <v>75</v>
      </c>
      <c r="B503" s="37" t="s">
        <v>19</v>
      </c>
      <c r="C503" s="37" t="s">
        <v>1040</v>
      </c>
      <c r="D503" s="37" t="s">
        <v>1041</v>
      </c>
      <c r="E503" s="37" t="s">
        <v>88</v>
      </c>
      <c r="F503" s="62"/>
      <c r="G503" s="62"/>
    </row>
    <row r="504" spans="1:7" ht="120" hidden="1" x14ac:dyDescent="0.25">
      <c r="A504" s="37" t="s">
        <v>75</v>
      </c>
      <c r="B504" s="37" t="s">
        <v>19</v>
      </c>
      <c r="C504" s="37" t="s">
        <v>1042</v>
      </c>
      <c r="D504" s="37" t="s">
        <v>1043</v>
      </c>
      <c r="E504" s="37" t="s">
        <v>88</v>
      </c>
      <c r="F504" s="62"/>
      <c r="G504" s="62"/>
    </row>
    <row r="505" spans="1:7" ht="45" hidden="1" x14ac:dyDescent="0.25">
      <c r="A505" s="37" t="s">
        <v>75</v>
      </c>
      <c r="B505" s="37" t="s">
        <v>19</v>
      </c>
      <c r="C505" s="37" t="s">
        <v>1044</v>
      </c>
      <c r="D505" s="37" t="s">
        <v>1045</v>
      </c>
      <c r="E505" s="37" t="s">
        <v>3</v>
      </c>
      <c r="F505" s="62"/>
      <c r="G505" s="62"/>
    </row>
    <row r="506" spans="1:7" ht="75" hidden="1" x14ac:dyDescent="0.25">
      <c r="A506" s="37" t="s">
        <v>75</v>
      </c>
      <c r="B506" s="37" t="s">
        <v>19</v>
      </c>
      <c r="C506" s="37" t="s">
        <v>1046</v>
      </c>
      <c r="D506" s="37" t="s">
        <v>1047</v>
      </c>
      <c r="E506" s="37" t="s">
        <v>88</v>
      </c>
      <c r="F506" s="62"/>
      <c r="G506" s="62"/>
    </row>
    <row r="507" spans="1:7" ht="75" hidden="1" x14ac:dyDescent="0.25">
      <c r="A507" s="37" t="s">
        <v>75</v>
      </c>
      <c r="B507" s="37" t="s">
        <v>19</v>
      </c>
      <c r="C507" s="37" t="s">
        <v>1048</v>
      </c>
      <c r="D507" s="37" t="s">
        <v>1049</v>
      </c>
      <c r="E507" s="37" t="s">
        <v>0</v>
      </c>
      <c r="F507" s="62"/>
      <c r="G507" s="62"/>
    </row>
    <row r="508" spans="1:7" ht="60" hidden="1" x14ac:dyDescent="0.25">
      <c r="A508" s="37" t="s">
        <v>75</v>
      </c>
      <c r="B508" s="37" t="s">
        <v>19</v>
      </c>
      <c r="C508" s="37" t="s">
        <v>1050</v>
      </c>
      <c r="D508" s="37" t="s">
        <v>520</v>
      </c>
      <c r="E508" s="37" t="s">
        <v>3</v>
      </c>
      <c r="F508" s="62"/>
      <c r="G508" s="62"/>
    </row>
    <row r="509" spans="1:7" ht="105" hidden="1" x14ac:dyDescent="0.25">
      <c r="A509" s="37" t="s">
        <v>75</v>
      </c>
      <c r="B509" s="37" t="s">
        <v>18</v>
      </c>
      <c r="C509" s="37" t="s">
        <v>1051</v>
      </c>
      <c r="D509" s="37" t="s">
        <v>77</v>
      </c>
      <c r="E509" s="37" t="s">
        <v>1</v>
      </c>
      <c r="F509" s="62"/>
      <c r="G509" s="62"/>
    </row>
    <row r="510" spans="1:7" ht="45" hidden="1" x14ac:dyDescent="0.25">
      <c r="A510" s="37" t="s">
        <v>75</v>
      </c>
      <c r="B510" s="37" t="s">
        <v>18</v>
      </c>
      <c r="C510" s="37" t="s">
        <v>1052</v>
      </c>
      <c r="D510" s="37" t="s">
        <v>79</v>
      </c>
      <c r="E510" s="37" t="s">
        <v>3</v>
      </c>
      <c r="F510" s="62"/>
      <c r="G510" s="62"/>
    </row>
    <row r="511" spans="1:7" ht="45" hidden="1" x14ac:dyDescent="0.25">
      <c r="A511" s="37" t="s">
        <v>75</v>
      </c>
      <c r="B511" s="37" t="s">
        <v>18</v>
      </c>
      <c r="C511" s="37" t="s">
        <v>1053</v>
      </c>
      <c r="D511" s="37" t="s">
        <v>81</v>
      </c>
      <c r="E511" s="37" t="s">
        <v>3</v>
      </c>
      <c r="F511" s="62"/>
      <c r="G511" s="62"/>
    </row>
    <row r="512" spans="1:7" ht="75" hidden="1" x14ac:dyDescent="0.25">
      <c r="A512" s="37" t="s">
        <v>75</v>
      </c>
      <c r="B512" s="37" t="s">
        <v>18</v>
      </c>
      <c r="C512" s="37" t="s">
        <v>1054</v>
      </c>
      <c r="D512" s="37" t="s">
        <v>1055</v>
      </c>
      <c r="E512" s="37" t="s">
        <v>88</v>
      </c>
      <c r="F512" s="62"/>
      <c r="G512" s="62"/>
    </row>
    <row r="513" spans="1:7" ht="60" hidden="1" x14ac:dyDescent="0.25">
      <c r="A513" s="37" t="s">
        <v>75</v>
      </c>
      <c r="B513" s="37" t="s">
        <v>18</v>
      </c>
      <c r="C513" s="37" t="s">
        <v>1056</v>
      </c>
      <c r="D513" s="37" t="s">
        <v>1057</v>
      </c>
      <c r="E513" s="37" t="s">
        <v>3</v>
      </c>
      <c r="F513" s="62"/>
      <c r="G513" s="62"/>
    </row>
    <row r="514" spans="1:7" ht="75" hidden="1" x14ac:dyDescent="0.25">
      <c r="A514" s="37" t="s">
        <v>75</v>
      </c>
      <c r="B514" s="37" t="s">
        <v>18</v>
      </c>
      <c r="C514" s="37" t="s">
        <v>1058</v>
      </c>
      <c r="D514" s="37" t="s">
        <v>85</v>
      </c>
      <c r="E514" s="37" t="s">
        <v>1</v>
      </c>
      <c r="F514" s="62"/>
      <c r="G514" s="62"/>
    </row>
    <row r="515" spans="1:7" ht="90" hidden="1" x14ac:dyDescent="0.25">
      <c r="A515" s="37" t="s">
        <v>75</v>
      </c>
      <c r="B515" s="37" t="s">
        <v>18</v>
      </c>
      <c r="C515" s="37" t="s">
        <v>1059</v>
      </c>
      <c r="D515" s="37" t="s">
        <v>87</v>
      </c>
      <c r="E515" s="37" t="s">
        <v>88</v>
      </c>
      <c r="F515" s="62"/>
      <c r="G515" s="62"/>
    </row>
    <row r="516" spans="1:7" ht="60" hidden="1" x14ac:dyDescent="0.25">
      <c r="A516" s="37" t="s">
        <v>75</v>
      </c>
      <c r="B516" s="37" t="s">
        <v>18</v>
      </c>
      <c r="C516" s="37" t="s">
        <v>1060</v>
      </c>
      <c r="D516" s="37" t="s">
        <v>1061</v>
      </c>
      <c r="E516" s="37" t="s">
        <v>1</v>
      </c>
      <c r="F516" s="62"/>
      <c r="G516" s="62"/>
    </row>
    <row r="517" spans="1:7" ht="60" hidden="1" x14ac:dyDescent="0.25">
      <c r="A517" s="37" t="s">
        <v>75</v>
      </c>
      <c r="B517" s="37" t="s">
        <v>18</v>
      </c>
      <c r="C517" s="37" t="s">
        <v>1062</v>
      </c>
      <c r="D517" s="37" t="s">
        <v>90</v>
      </c>
      <c r="E517" s="37" t="s">
        <v>1</v>
      </c>
      <c r="F517" s="62"/>
      <c r="G517" s="62"/>
    </row>
    <row r="518" spans="1:7" ht="105" hidden="1" x14ac:dyDescent="0.25">
      <c r="A518" s="37" t="s">
        <v>75</v>
      </c>
      <c r="B518" s="37" t="s">
        <v>18</v>
      </c>
      <c r="C518" s="37" t="s">
        <v>1063</v>
      </c>
      <c r="D518" s="37" t="s">
        <v>92</v>
      </c>
      <c r="E518" s="37" t="s">
        <v>1</v>
      </c>
      <c r="F518" s="62"/>
      <c r="G518" s="62"/>
    </row>
    <row r="519" spans="1:7" ht="60" hidden="1" x14ac:dyDescent="0.25">
      <c r="A519" s="37" t="s">
        <v>75</v>
      </c>
      <c r="B519" s="37" t="s">
        <v>18</v>
      </c>
      <c r="C519" s="37" t="s">
        <v>1064</v>
      </c>
      <c r="D519" s="37" t="s">
        <v>1027</v>
      </c>
      <c r="E519" s="37" t="s">
        <v>3</v>
      </c>
      <c r="F519" s="62"/>
      <c r="G519" s="62"/>
    </row>
    <row r="520" spans="1:7" ht="90" hidden="1" x14ac:dyDescent="0.25">
      <c r="A520" s="37" t="s">
        <v>75</v>
      </c>
      <c r="B520" s="37" t="s">
        <v>18</v>
      </c>
      <c r="C520" s="37" t="s">
        <v>1065</v>
      </c>
      <c r="D520" s="37" t="s">
        <v>1066</v>
      </c>
      <c r="E520" s="37" t="s">
        <v>3</v>
      </c>
      <c r="F520" s="62"/>
      <c r="G520" s="62"/>
    </row>
    <row r="521" spans="1:7" ht="60" hidden="1" x14ac:dyDescent="0.25">
      <c r="A521" s="37" t="s">
        <v>75</v>
      </c>
      <c r="B521" s="37" t="s">
        <v>18</v>
      </c>
      <c r="C521" s="37" t="s">
        <v>1067</v>
      </c>
      <c r="D521" s="37" t="s">
        <v>1068</v>
      </c>
      <c r="E521" s="37" t="s">
        <v>3</v>
      </c>
      <c r="F521" s="62"/>
      <c r="G521" s="62"/>
    </row>
    <row r="522" spans="1:7" ht="60" hidden="1" x14ac:dyDescent="0.25">
      <c r="A522" s="37" t="s">
        <v>75</v>
      </c>
      <c r="B522" s="37" t="s">
        <v>18</v>
      </c>
      <c r="C522" s="37" t="s">
        <v>1069</v>
      </c>
      <c r="D522" s="37" t="s">
        <v>1070</v>
      </c>
      <c r="E522" s="37" t="s">
        <v>3</v>
      </c>
      <c r="F522" s="62"/>
      <c r="G522" s="62"/>
    </row>
    <row r="523" spans="1:7" ht="45" hidden="1" x14ac:dyDescent="0.25">
      <c r="A523" s="37" t="s">
        <v>75</v>
      </c>
      <c r="B523" s="37" t="s">
        <v>18</v>
      </c>
      <c r="C523" s="37" t="s">
        <v>1071</v>
      </c>
      <c r="D523" s="37" t="s">
        <v>1072</v>
      </c>
      <c r="E523" s="37" t="s">
        <v>88</v>
      </c>
      <c r="F523" s="62"/>
      <c r="G523" s="62"/>
    </row>
    <row r="524" spans="1:7" ht="30" hidden="1" x14ac:dyDescent="0.25">
      <c r="A524" s="37" t="s">
        <v>75</v>
      </c>
      <c r="B524" s="37" t="s">
        <v>18</v>
      </c>
      <c r="C524" s="37" t="s">
        <v>1073</v>
      </c>
      <c r="D524" s="37" t="s">
        <v>1074</v>
      </c>
      <c r="E524" s="37" t="s">
        <v>88</v>
      </c>
      <c r="F524" s="62"/>
      <c r="G524" s="62"/>
    </row>
    <row r="525" spans="1:7" ht="60" hidden="1" x14ac:dyDescent="0.25">
      <c r="A525" s="37" t="s">
        <v>75</v>
      </c>
      <c r="B525" s="37" t="s">
        <v>30</v>
      </c>
      <c r="C525" s="37" t="s">
        <v>1075</v>
      </c>
      <c r="D525" s="37" t="s">
        <v>1076</v>
      </c>
      <c r="E525" s="37" t="s">
        <v>0</v>
      </c>
      <c r="F525" s="62" t="s">
        <v>1278</v>
      </c>
      <c r="G525" s="62"/>
    </row>
    <row r="526" spans="1:7" ht="45" hidden="1" x14ac:dyDescent="0.25">
      <c r="A526" s="37" t="s">
        <v>75</v>
      </c>
      <c r="B526" s="37" t="s">
        <v>30</v>
      </c>
      <c r="C526" s="37" t="s">
        <v>1077</v>
      </c>
      <c r="D526" s="37" t="s">
        <v>1078</v>
      </c>
      <c r="E526" s="37" t="s">
        <v>3</v>
      </c>
      <c r="F526" s="62" t="s">
        <v>1278</v>
      </c>
      <c r="G526" s="62"/>
    </row>
    <row r="527" spans="1:7" ht="75" hidden="1" x14ac:dyDescent="0.25">
      <c r="A527" s="37" t="s">
        <v>75</v>
      </c>
      <c r="B527" s="37" t="s">
        <v>30</v>
      </c>
      <c r="C527" s="37" t="s">
        <v>1079</v>
      </c>
      <c r="D527" s="37" t="s">
        <v>1080</v>
      </c>
      <c r="E527" s="37" t="s">
        <v>0</v>
      </c>
      <c r="F527" s="62" t="s">
        <v>1278</v>
      </c>
      <c r="G527" s="62"/>
    </row>
    <row r="528" spans="1:7" ht="45" hidden="1" x14ac:dyDescent="0.25">
      <c r="A528" s="37" t="s">
        <v>75</v>
      </c>
      <c r="B528" s="37" t="s">
        <v>30</v>
      </c>
      <c r="C528" s="37" t="s">
        <v>1081</v>
      </c>
      <c r="D528" s="37" t="s">
        <v>264</v>
      </c>
      <c r="E528" s="37" t="s">
        <v>3</v>
      </c>
      <c r="F528" s="62" t="s">
        <v>1278</v>
      </c>
      <c r="G528" s="62"/>
    </row>
    <row r="529" spans="1:7" ht="75" hidden="1" x14ac:dyDescent="0.25">
      <c r="A529" s="37" t="s">
        <v>75</v>
      </c>
      <c r="B529" s="37" t="s">
        <v>30</v>
      </c>
      <c r="C529" s="37" t="s">
        <v>1082</v>
      </c>
      <c r="D529" s="37" t="s">
        <v>1083</v>
      </c>
      <c r="E529" s="37" t="s">
        <v>3</v>
      </c>
      <c r="F529" s="62" t="s">
        <v>1279</v>
      </c>
      <c r="G529" s="62"/>
    </row>
    <row r="530" spans="1:7" ht="90" hidden="1" x14ac:dyDescent="0.25">
      <c r="A530" s="37" t="s">
        <v>75</v>
      </c>
      <c r="B530" s="37" t="s">
        <v>30</v>
      </c>
      <c r="C530" s="37" t="s">
        <v>1084</v>
      </c>
      <c r="D530" s="37" t="s">
        <v>811</v>
      </c>
      <c r="E530" s="37" t="s">
        <v>3</v>
      </c>
      <c r="F530" s="62" t="s">
        <v>1279</v>
      </c>
      <c r="G530" s="62"/>
    </row>
    <row r="531" spans="1:7" ht="60" hidden="1" x14ac:dyDescent="0.25">
      <c r="A531" s="37" t="s">
        <v>75</v>
      </c>
      <c r="B531" s="37" t="s">
        <v>30</v>
      </c>
      <c r="C531" s="37" t="s">
        <v>1085</v>
      </c>
      <c r="D531" s="37" t="s">
        <v>1086</v>
      </c>
      <c r="E531" s="37" t="s">
        <v>3</v>
      </c>
      <c r="F531" s="62" t="s">
        <v>1279</v>
      </c>
      <c r="G531" s="62"/>
    </row>
    <row r="532" spans="1:7" ht="60" hidden="1" x14ac:dyDescent="0.25">
      <c r="A532" s="37" t="s">
        <v>75</v>
      </c>
      <c r="B532" s="37" t="s">
        <v>30</v>
      </c>
      <c r="C532" s="37" t="s">
        <v>1087</v>
      </c>
      <c r="D532" s="37" t="s">
        <v>670</v>
      </c>
      <c r="E532" s="37" t="s">
        <v>1</v>
      </c>
      <c r="F532" s="62" t="s">
        <v>1278</v>
      </c>
      <c r="G532" s="62"/>
    </row>
    <row r="533" spans="1:7" ht="75" hidden="1" x14ac:dyDescent="0.25">
      <c r="A533" s="37" t="s">
        <v>75</v>
      </c>
      <c r="B533" s="37" t="s">
        <v>30</v>
      </c>
      <c r="C533" s="37" t="s">
        <v>1088</v>
      </c>
      <c r="D533" s="37" t="s">
        <v>1089</v>
      </c>
      <c r="E533" s="37" t="s">
        <v>3</v>
      </c>
      <c r="F533" s="62" t="s">
        <v>1279</v>
      </c>
      <c r="G533" s="62"/>
    </row>
    <row r="534" spans="1:7" ht="105" hidden="1" x14ac:dyDescent="0.25">
      <c r="A534" s="37" t="s">
        <v>75</v>
      </c>
      <c r="B534" s="37" t="s">
        <v>30</v>
      </c>
      <c r="C534" s="37" t="s">
        <v>1090</v>
      </c>
      <c r="D534" s="37" t="s">
        <v>796</v>
      </c>
      <c r="E534" s="37" t="s">
        <v>3</v>
      </c>
      <c r="F534" s="62" t="s">
        <v>1278</v>
      </c>
      <c r="G534" s="62"/>
    </row>
    <row r="535" spans="1:7" ht="45" hidden="1" x14ac:dyDescent="0.25">
      <c r="A535" s="37" t="s">
        <v>75</v>
      </c>
      <c r="B535" s="37" t="s">
        <v>30</v>
      </c>
      <c r="C535" s="37" t="s">
        <v>1091</v>
      </c>
      <c r="D535" s="37" t="s">
        <v>1092</v>
      </c>
      <c r="E535" s="37" t="s">
        <v>3</v>
      </c>
      <c r="F535" s="62" t="s">
        <v>1278</v>
      </c>
      <c r="G535" s="62" t="s">
        <v>1280</v>
      </c>
    </row>
    <row r="536" spans="1:7" ht="60" hidden="1" x14ac:dyDescent="0.25">
      <c r="A536" s="37" t="s">
        <v>75</v>
      </c>
      <c r="B536" s="37" t="s">
        <v>30</v>
      </c>
      <c r="C536" s="37" t="s">
        <v>1093</v>
      </c>
      <c r="D536" s="37" t="s">
        <v>1094</v>
      </c>
      <c r="E536" s="37" t="s">
        <v>3</v>
      </c>
      <c r="F536" s="62" t="s">
        <v>1278</v>
      </c>
      <c r="G536" s="62"/>
    </row>
    <row r="537" spans="1:7" ht="90" hidden="1" x14ac:dyDescent="0.25">
      <c r="A537" s="37" t="s">
        <v>75</v>
      </c>
      <c r="B537" s="37" t="s">
        <v>30</v>
      </c>
      <c r="C537" s="37" t="s">
        <v>1095</v>
      </c>
      <c r="D537" s="37" t="s">
        <v>1096</v>
      </c>
      <c r="E537" s="37" t="s">
        <v>3</v>
      </c>
      <c r="F537" s="62" t="s">
        <v>1278</v>
      </c>
      <c r="G537" s="62"/>
    </row>
    <row r="538" spans="1:7" ht="60" hidden="1" x14ac:dyDescent="0.25">
      <c r="A538" s="37" t="s">
        <v>75</v>
      </c>
      <c r="B538" s="37" t="s">
        <v>64</v>
      </c>
      <c r="C538" s="37" t="s">
        <v>1097</v>
      </c>
      <c r="D538" s="37" t="s">
        <v>370</v>
      </c>
      <c r="E538" s="37" t="s">
        <v>1</v>
      </c>
      <c r="F538" s="62" t="s">
        <v>1278</v>
      </c>
      <c r="G538" s="62"/>
    </row>
    <row r="539" spans="1:7" ht="90" hidden="1" x14ac:dyDescent="0.25">
      <c r="A539" s="37" t="s">
        <v>75</v>
      </c>
      <c r="B539" s="37" t="s">
        <v>64</v>
      </c>
      <c r="C539" s="37" t="s">
        <v>1098</v>
      </c>
      <c r="D539" s="37" t="s">
        <v>1099</v>
      </c>
      <c r="E539" s="37" t="s">
        <v>1</v>
      </c>
      <c r="F539" s="62" t="s">
        <v>1278</v>
      </c>
      <c r="G539" s="62"/>
    </row>
    <row r="540" spans="1:7" ht="90" hidden="1" x14ac:dyDescent="0.25">
      <c r="A540" s="37" t="s">
        <v>75</v>
      </c>
      <c r="B540" s="37" t="s">
        <v>64</v>
      </c>
      <c r="C540" s="37" t="s">
        <v>1100</v>
      </c>
      <c r="D540" s="37" t="s">
        <v>1101</v>
      </c>
      <c r="E540" s="37" t="s">
        <v>1</v>
      </c>
      <c r="F540" s="62" t="s">
        <v>1278</v>
      </c>
      <c r="G540" s="62"/>
    </row>
    <row r="541" spans="1:7" ht="75" hidden="1" x14ac:dyDescent="0.25">
      <c r="A541" s="37" t="s">
        <v>75</v>
      </c>
      <c r="B541" s="37" t="s">
        <v>64</v>
      </c>
      <c r="C541" s="37" t="s">
        <v>1102</v>
      </c>
      <c r="D541" s="37" t="s">
        <v>1103</v>
      </c>
      <c r="E541" s="37" t="s">
        <v>88</v>
      </c>
      <c r="F541" s="62" t="s">
        <v>1278</v>
      </c>
      <c r="G541" s="62"/>
    </row>
    <row r="542" spans="1:7" ht="75" hidden="1" x14ac:dyDescent="0.25">
      <c r="A542" s="37" t="s">
        <v>75</v>
      </c>
      <c r="B542" s="37" t="s">
        <v>64</v>
      </c>
      <c r="C542" s="37" t="s">
        <v>1104</v>
      </c>
      <c r="D542" s="37" t="s">
        <v>1105</v>
      </c>
      <c r="E542" s="37" t="s">
        <v>88</v>
      </c>
      <c r="F542" s="62" t="s">
        <v>1279</v>
      </c>
      <c r="G542" s="62"/>
    </row>
    <row r="543" spans="1:7" ht="90" hidden="1" x14ac:dyDescent="0.25">
      <c r="A543" s="37" t="s">
        <v>75</v>
      </c>
      <c r="B543" s="37" t="s">
        <v>64</v>
      </c>
      <c r="C543" s="37" t="s">
        <v>1106</v>
      </c>
      <c r="D543" s="37" t="s">
        <v>1107</v>
      </c>
      <c r="E543" s="37" t="s">
        <v>3</v>
      </c>
      <c r="F543" s="62" t="s">
        <v>1278</v>
      </c>
      <c r="G543" s="62"/>
    </row>
    <row r="544" spans="1:7" ht="60" hidden="1" x14ac:dyDescent="0.25">
      <c r="A544" s="37" t="s">
        <v>75</v>
      </c>
      <c r="B544" s="37" t="s">
        <v>64</v>
      </c>
      <c r="C544" s="37" t="s">
        <v>1108</v>
      </c>
      <c r="D544" s="37" t="s">
        <v>1109</v>
      </c>
      <c r="E544" s="37" t="s">
        <v>3</v>
      </c>
      <c r="F544" s="62" t="s">
        <v>1279</v>
      </c>
      <c r="G544" s="62"/>
    </row>
    <row r="545" spans="1:7" ht="60" hidden="1" x14ac:dyDescent="0.25">
      <c r="A545" s="37" t="s">
        <v>75</v>
      </c>
      <c r="B545" s="37" t="s">
        <v>64</v>
      </c>
      <c r="C545" s="37" t="s">
        <v>1110</v>
      </c>
      <c r="D545" s="37" t="s">
        <v>1111</v>
      </c>
      <c r="E545" s="37" t="s">
        <v>3</v>
      </c>
      <c r="F545" s="62" t="s">
        <v>1278</v>
      </c>
      <c r="G545" s="62"/>
    </row>
    <row r="546" spans="1:7" ht="75" hidden="1" x14ac:dyDescent="0.25">
      <c r="A546" s="37" t="s">
        <v>75</v>
      </c>
      <c r="B546" s="37" t="s">
        <v>64</v>
      </c>
      <c r="C546" s="37" t="s">
        <v>1112</v>
      </c>
      <c r="D546" s="37" t="s">
        <v>1113</v>
      </c>
      <c r="E546" s="37" t="s">
        <v>1</v>
      </c>
      <c r="F546" s="62" t="s">
        <v>1279</v>
      </c>
      <c r="G546" s="62" t="s">
        <v>1280</v>
      </c>
    </row>
    <row r="547" spans="1:7" ht="75" hidden="1" x14ac:dyDescent="0.25">
      <c r="A547" s="37" t="s">
        <v>75</v>
      </c>
      <c r="B547" s="37" t="s">
        <v>64</v>
      </c>
      <c r="C547" s="37" t="s">
        <v>1114</v>
      </c>
      <c r="D547" s="37" t="s">
        <v>1115</v>
      </c>
      <c r="E547" s="37" t="s">
        <v>3</v>
      </c>
      <c r="F547" s="62" t="s">
        <v>1278</v>
      </c>
      <c r="G547" s="62"/>
    </row>
    <row r="548" spans="1:7" ht="90" hidden="1" x14ac:dyDescent="0.25">
      <c r="A548" s="37" t="s">
        <v>75</v>
      </c>
      <c r="B548" s="37" t="s">
        <v>64</v>
      </c>
      <c r="C548" s="37" t="s">
        <v>1116</v>
      </c>
      <c r="D548" s="37" t="s">
        <v>1117</v>
      </c>
      <c r="E548" s="37" t="s">
        <v>3</v>
      </c>
      <c r="F548" s="62" t="s">
        <v>1279</v>
      </c>
      <c r="G548" s="62"/>
    </row>
    <row r="549" spans="1:7" ht="60" hidden="1" x14ac:dyDescent="0.25">
      <c r="A549" s="37" t="s">
        <v>75</v>
      </c>
      <c r="B549" s="37" t="s">
        <v>64</v>
      </c>
      <c r="C549" s="37" t="s">
        <v>1118</v>
      </c>
      <c r="D549" s="37" t="s">
        <v>1119</v>
      </c>
      <c r="E549" s="37" t="s">
        <v>1</v>
      </c>
      <c r="F549" s="62" t="s">
        <v>1279</v>
      </c>
      <c r="G549" s="62"/>
    </row>
    <row r="550" spans="1:7" ht="75" hidden="1" x14ac:dyDescent="0.25">
      <c r="A550" s="37" t="s">
        <v>75</v>
      </c>
      <c r="B550" s="37" t="s">
        <v>64</v>
      </c>
      <c r="C550" s="37" t="s">
        <v>1120</v>
      </c>
      <c r="D550" s="37" t="s">
        <v>1121</v>
      </c>
      <c r="E550" s="37" t="s">
        <v>3</v>
      </c>
      <c r="F550" s="62" t="s">
        <v>1278</v>
      </c>
      <c r="G550" s="62"/>
    </row>
    <row r="551" spans="1:7" ht="60" hidden="1" x14ac:dyDescent="0.25">
      <c r="A551" s="37" t="s">
        <v>75</v>
      </c>
      <c r="B551" s="37" t="s">
        <v>64</v>
      </c>
      <c r="C551" s="37" t="s">
        <v>1122</v>
      </c>
      <c r="D551" s="37" t="s">
        <v>1123</v>
      </c>
      <c r="E551" s="37" t="s">
        <v>1</v>
      </c>
      <c r="F551" s="62" t="s">
        <v>1279</v>
      </c>
      <c r="G551" s="62"/>
    </row>
    <row r="552" spans="1:7" ht="60" hidden="1" x14ac:dyDescent="0.25">
      <c r="A552" s="37" t="s">
        <v>75</v>
      </c>
      <c r="B552" s="37" t="s">
        <v>64</v>
      </c>
      <c r="C552" s="37" t="s">
        <v>1124</v>
      </c>
      <c r="D552" s="37" t="s">
        <v>1125</v>
      </c>
      <c r="E552" s="37" t="s">
        <v>1</v>
      </c>
      <c r="F552" s="62" t="s">
        <v>1278</v>
      </c>
      <c r="G552" s="62"/>
    </row>
    <row r="553" spans="1:7" ht="60" hidden="1" x14ac:dyDescent="0.25">
      <c r="A553" s="37" t="s">
        <v>75</v>
      </c>
      <c r="B553" s="37" t="s">
        <v>64</v>
      </c>
      <c r="C553" s="37" t="s">
        <v>1126</v>
      </c>
      <c r="D553" s="37" t="s">
        <v>1127</v>
      </c>
      <c r="E553" s="37" t="s">
        <v>1</v>
      </c>
      <c r="F553" s="62" t="s">
        <v>1278</v>
      </c>
      <c r="G553" s="62"/>
    </row>
    <row r="554" spans="1:7" ht="60" hidden="1" x14ac:dyDescent="0.25">
      <c r="A554" s="37" t="s">
        <v>75</v>
      </c>
      <c r="B554" s="37" t="s">
        <v>64</v>
      </c>
      <c r="C554" s="37" t="s">
        <v>1128</v>
      </c>
      <c r="D554" s="37" t="s">
        <v>1129</v>
      </c>
      <c r="E554" s="37" t="s">
        <v>3</v>
      </c>
      <c r="F554" s="62" t="s">
        <v>1279</v>
      </c>
      <c r="G554" s="62"/>
    </row>
    <row r="555" spans="1:7" ht="60" hidden="1" x14ac:dyDescent="0.25">
      <c r="A555" s="37" t="s">
        <v>75</v>
      </c>
      <c r="B555" s="37" t="s">
        <v>64</v>
      </c>
      <c r="C555" s="37" t="s">
        <v>1130</v>
      </c>
      <c r="D555" s="37" t="s">
        <v>1131</v>
      </c>
      <c r="E555" s="37" t="s">
        <v>3</v>
      </c>
      <c r="F555" s="62" t="s">
        <v>1278</v>
      </c>
      <c r="G555" s="62"/>
    </row>
    <row r="556" spans="1:7" ht="45" hidden="1" x14ac:dyDescent="0.25">
      <c r="A556" s="37" t="s">
        <v>75</v>
      </c>
      <c r="B556" s="37" t="s">
        <v>46</v>
      </c>
      <c r="C556" s="37" t="s">
        <v>1132</v>
      </c>
      <c r="D556" s="37" t="s">
        <v>1133</v>
      </c>
      <c r="E556" s="37" t="s">
        <v>3</v>
      </c>
      <c r="F556" s="62"/>
      <c r="G556" s="62"/>
    </row>
    <row r="557" spans="1:7" ht="90" hidden="1" x14ac:dyDescent="0.25">
      <c r="A557" s="37" t="s">
        <v>75</v>
      </c>
      <c r="B557" s="37" t="s">
        <v>46</v>
      </c>
      <c r="C557" s="37" t="s">
        <v>1134</v>
      </c>
      <c r="D557" s="37" t="s">
        <v>1135</v>
      </c>
      <c r="E557" s="37" t="s">
        <v>1</v>
      </c>
      <c r="F557" s="62"/>
      <c r="G557" s="62"/>
    </row>
    <row r="558" spans="1:7" ht="45" hidden="1" x14ac:dyDescent="0.25">
      <c r="A558" s="37" t="s">
        <v>75</v>
      </c>
      <c r="B558" s="37" t="s">
        <v>46</v>
      </c>
      <c r="C558" s="37" t="s">
        <v>1136</v>
      </c>
      <c r="D558" s="37" t="s">
        <v>1137</v>
      </c>
      <c r="E558" s="37" t="s">
        <v>3</v>
      </c>
      <c r="F558" s="62"/>
      <c r="G558" s="62"/>
    </row>
    <row r="559" spans="1:7" ht="120" hidden="1" x14ac:dyDescent="0.25">
      <c r="A559" s="37" t="s">
        <v>75</v>
      </c>
      <c r="B559" s="37" t="s">
        <v>46</v>
      </c>
      <c r="C559" s="37" t="s">
        <v>1138</v>
      </c>
      <c r="D559" s="37" t="s">
        <v>1139</v>
      </c>
      <c r="E559" s="37" t="s">
        <v>1</v>
      </c>
      <c r="F559" s="62"/>
      <c r="G559" s="62"/>
    </row>
    <row r="560" spans="1:7" ht="90" hidden="1" x14ac:dyDescent="0.25">
      <c r="A560" s="37" t="s">
        <v>75</v>
      </c>
      <c r="B560" s="37" t="s">
        <v>46</v>
      </c>
      <c r="C560" s="37" t="s">
        <v>1140</v>
      </c>
      <c r="D560" s="37" t="s">
        <v>1141</v>
      </c>
      <c r="E560" s="37" t="s">
        <v>3</v>
      </c>
      <c r="F560" s="62"/>
      <c r="G560" s="62"/>
    </row>
    <row r="561" spans="1:7" ht="90" hidden="1" x14ac:dyDescent="0.25">
      <c r="A561" s="37" t="s">
        <v>75</v>
      </c>
      <c r="B561" s="37" t="s">
        <v>46</v>
      </c>
      <c r="C561" s="37" t="s">
        <v>1142</v>
      </c>
      <c r="D561" s="37" t="s">
        <v>1143</v>
      </c>
      <c r="E561" s="37" t="s">
        <v>1</v>
      </c>
      <c r="F561" s="62"/>
      <c r="G561" s="62"/>
    </row>
    <row r="562" spans="1:7" ht="90" hidden="1" x14ac:dyDescent="0.25">
      <c r="A562" s="37" t="s">
        <v>75</v>
      </c>
      <c r="B562" s="37" t="s">
        <v>46</v>
      </c>
      <c r="C562" s="37" t="s">
        <v>1144</v>
      </c>
      <c r="D562" s="37" t="s">
        <v>1145</v>
      </c>
      <c r="E562" s="37" t="s">
        <v>1</v>
      </c>
      <c r="F562" s="62"/>
      <c r="G562" s="62"/>
    </row>
    <row r="563" spans="1:7" ht="90" hidden="1" x14ac:dyDescent="0.25">
      <c r="A563" s="37" t="s">
        <v>75</v>
      </c>
      <c r="B563" s="37" t="s">
        <v>46</v>
      </c>
      <c r="C563" s="37" t="s">
        <v>1146</v>
      </c>
      <c r="D563" s="37" t="s">
        <v>1147</v>
      </c>
      <c r="E563" s="37" t="s">
        <v>1</v>
      </c>
      <c r="F563" s="62"/>
      <c r="G563" s="62"/>
    </row>
    <row r="564" spans="1:7" ht="60" hidden="1" x14ac:dyDescent="0.25">
      <c r="A564" s="37" t="s">
        <v>75</v>
      </c>
      <c r="B564" s="37" t="s">
        <v>46</v>
      </c>
      <c r="C564" s="37" t="s">
        <v>1148</v>
      </c>
      <c r="D564" s="37" t="s">
        <v>1149</v>
      </c>
      <c r="E564" s="37" t="s">
        <v>0</v>
      </c>
      <c r="F564" s="62"/>
      <c r="G564" s="62"/>
    </row>
    <row r="565" spans="1:7" ht="90" hidden="1" x14ac:dyDescent="0.25">
      <c r="A565" s="37" t="s">
        <v>75</v>
      </c>
      <c r="B565" s="37" t="s">
        <v>46</v>
      </c>
      <c r="C565" s="37" t="s">
        <v>1150</v>
      </c>
      <c r="D565" s="37" t="s">
        <v>1151</v>
      </c>
      <c r="E565" s="37" t="s">
        <v>3</v>
      </c>
      <c r="F565" s="62"/>
      <c r="G565" s="62"/>
    </row>
    <row r="566" spans="1:7" ht="75" hidden="1" x14ac:dyDescent="0.25">
      <c r="A566" s="37" t="s">
        <v>75</v>
      </c>
      <c r="B566" s="37" t="s">
        <v>46</v>
      </c>
      <c r="C566" s="37" t="s">
        <v>1152</v>
      </c>
      <c r="D566" s="37" t="s">
        <v>1153</v>
      </c>
      <c r="E566" s="37" t="s">
        <v>3</v>
      </c>
      <c r="F566" s="62"/>
      <c r="G566" s="62"/>
    </row>
    <row r="567" spans="1:7" ht="60" hidden="1" x14ac:dyDescent="0.25">
      <c r="A567" s="37" t="s">
        <v>75</v>
      </c>
      <c r="B567" s="37" t="s">
        <v>46</v>
      </c>
      <c r="C567" s="37" t="s">
        <v>1154</v>
      </c>
      <c r="D567" s="37" t="s">
        <v>1155</v>
      </c>
      <c r="E567" s="37" t="s">
        <v>1</v>
      </c>
      <c r="F567" s="62"/>
      <c r="G567" s="62"/>
    </row>
    <row r="568" spans="1:7" ht="60" hidden="1" x14ac:dyDescent="0.25">
      <c r="A568" s="37" t="s">
        <v>75</v>
      </c>
      <c r="B568" s="37" t="s">
        <v>46</v>
      </c>
      <c r="C568" s="37" t="s">
        <v>1156</v>
      </c>
      <c r="D568" s="37" t="s">
        <v>1157</v>
      </c>
      <c r="E568" s="37" t="s">
        <v>3</v>
      </c>
      <c r="F568" s="62"/>
      <c r="G568" s="62"/>
    </row>
    <row r="569" spans="1:7" ht="60" hidden="1" x14ac:dyDescent="0.25">
      <c r="A569" s="37" t="s">
        <v>75</v>
      </c>
      <c r="B569" s="37" t="s">
        <v>46</v>
      </c>
      <c r="C569" s="37" t="s">
        <v>1158</v>
      </c>
      <c r="D569" s="37" t="s">
        <v>1159</v>
      </c>
      <c r="E569" s="37" t="s">
        <v>3</v>
      </c>
      <c r="F569" s="62"/>
      <c r="G569" s="62"/>
    </row>
    <row r="570" spans="1:7" ht="75" x14ac:dyDescent="0.25">
      <c r="A570" s="37" t="s">
        <v>75</v>
      </c>
      <c r="B570" s="37" t="s">
        <v>13</v>
      </c>
      <c r="C570" s="37" t="s">
        <v>1160</v>
      </c>
      <c r="D570" s="37" t="s">
        <v>1161</v>
      </c>
      <c r="E570" s="37" t="s">
        <v>3</v>
      </c>
      <c r="F570" s="62" t="s">
        <v>1278</v>
      </c>
      <c r="G570" s="62"/>
    </row>
    <row r="571" spans="1:7" ht="75" x14ac:dyDescent="0.25">
      <c r="A571" s="37" t="s">
        <v>75</v>
      </c>
      <c r="B571" s="37" t="s">
        <v>13</v>
      </c>
      <c r="C571" s="37" t="s">
        <v>1162</v>
      </c>
      <c r="D571" s="37" t="s">
        <v>1163</v>
      </c>
      <c r="E571" s="37" t="s">
        <v>3</v>
      </c>
      <c r="F571" s="62" t="s">
        <v>1278</v>
      </c>
      <c r="G571" s="62"/>
    </row>
    <row r="572" spans="1:7" ht="45" x14ac:dyDescent="0.25">
      <c r="A572" s="37" t="s">
        <v>75</v>
      </c>
      <c r="B572" s="37" t="s">
        <v>13</v>
      </c>
      <c r="C572" s="37" t="s">
        <v>1164</v>
      </c>
      <c r="D572" s="37" t="s">
        <v>1165</v>
      </c>
      <c r="E572" s="37" t="s">
        <v>1</v>
      </c>
      <c r="F572" s="62" t="s">
        <v>1278</v>
      </c>
      <c r="G572" s="62"/>
    </row>
    <row r="573" spans="1:7" ht="75" x14ac:dyDescent="0.25">
      <c r="A573" s="37" t="s">
        <v>75</v>
      </c>
      <c r="B573" s="37" t="s">
        <v>13</v>
      </c>
      <c r="C573" s="37" t="s">
        <v>1166</v>
      </c>
      <c r="D573" s="37" t="s">
        <v>1167</v>
      </c>
      <c r="E573" s="37" t="s">
        <v>88</v>
      </c>
      <c r="F573" s="62" t="s">
        <v>1278</v>
      </c>
      <c r="G573" s="62"/>
    </row>
    <row r="574" spans="1:7" ht="60" x14ac:dyDescent="0.25">
      <c r="A574" s="37" t="s">
        <v>75</v>
      </c>
      <c r="B574" s="37" t="s">
        <v>13</v>
      </c>
      <c r="C574" s="37" t="s">
        <v>1168</v>
      </c>
      <c r="D574" s="37" t="s">
        <v>1169</v>
      </c>
      <c r="E574" s="37" t="s">
        <v>1</v>
      </c>
      <c r="F574" s="62" t="s">
        <v>1279</v>
      </c>
      <c r="G574" s="62" t="s">
        <v>1280</v>
      </c>
    </row>
    <row r="575" spans="1:7" ht="60" x14ac:dyDescent="0.25">
      <c r="A575" s="37" t="s">
        <v>75</v>
      </c>
      <c r="B575" s="37" t="s">
        <v>13</v>
      </c>
      <c r="C575" s="37" t="s">
        <v>1170</v>
      </c>
      <c r="D575" s="37" t="s">
        <v>1171</v>
      </c>
      <c r="E575" s="37" t="s">
        <v>3</v>
      </c>
      <c r="F575" s="62" t="s">
        <v>1279</v>
      </c>
      <c r="G575" s="62"/>
    </row>
    <row r="576" spans="1:7" ht="60" x14ac:dyDescent="0.25">
      <c r="A576" s="37" t="s">
        <v>75</v>
      </c>
      <c r="B576" s="37" t="s">
        <v>13</v>
      </c>
      <c r="C576" s="37" t="s">
        <v>1172</v>
      </c>
      <c r="D576" s="37" t="s">
        <v>1173</v>
      </c>
      <c r="E576" s="37" t="s">
        <v>88</v>
      </c>
      <c r="F576" s="62" t="s">
        <v>1279</v>
      </c>
      <c r="G576" s="62"/>
    </row>
    <row r="577" spans="1:7" ht="60" x14ac:dyDescent="0.25">
      <c r="A577" s="37" t="s">
        <v>75</v>
      </c>
      <c r="B577" s="37" t="s">
        <v>13</v>
      </c>
      <c r="C577" s="37" t="s">
        <v>1174</v>
      </c>
      <c r="D577" s="37" t="s">
        <v>1175</v>
      </c>
      <c r="E577" s="37" t="s">
        <v>3</v>
      </c>
      <c r="F577" s="62" t="s">
        <v>1279</v>
      </c>
      <c r="G577" s="62"/>
    </row>
    <row r="578" spans="1:7" ht="60" x14ac:dyDescent="0.25">
      <c r="A578" s="37" t="s">
        <v>75</v>
      </c>
      <c r="B578" s="37" t="s">
        <v>13</v>
      </c>
      <c r="C578" s="37" t="s">
        <v>1176</v>
      </c>
      <c r="D578" s="37" t="s">
        <v>1177</v>
      </c>
      <c r="E578" s="37" t="s">
        <v>3</v>
      </c>
      <c r="F578" s="62" t="s">
        <v>1278</v>
      </c>
      <c r="G578" s="62"/>
    </row>
    <row r="579" spans="1:7" ht="60" x14ac:dyDescent="0.25">
      <c r="A579" s="37" t="s">
        <v>75</v>
      </c>
      <c r="B579" s="37" t="s">
        <v>13</v>
      </c>
      <c r="C579" s="37" t="s">
        <v>1178</v>
      </c>
      <c r="D579" s="37" t="s">
        <v>1179</v>
      </c>
      <c r="E579" s="37" t="s">
        <v>1</v>
      </c>
      <c r="F579" s="62" t="s">
        <v>1278</v>
      </c>
      <c r="G579" s="62"/>
    </row>
    <row r="580" spans="1:7" ht="60" x14ac:dyDescent="0.25">
      <c r="A580" s="37" t="s">
        <v>75</v>
      </c>
      <c r="B580" s="37" t="s">
        <v>13</v>
      </c>
      <c r="C580" s="37" t="s">
        <v>1180</v>
      </c>
      <c r="D580" s="37" t="s">
        <v>1181</v>
      </c>
      <c r="E580" s="37" t="s">
        <v>88</v>
      </c>
      <c r="F580" s="62" t="s">
        <v>1278</v>
      </c>
      <c r="G580" s="62"/>
    </row>
    <row r="581" spans="1:7" ht="90" x14ac:dyDescent="0.25">
      <c r="A581" s="37" t="s">
        <v>75</v>
      </c>
      <c r="B581" s="37" t="s">
        <v>13</v>
      </c>
      <c r="C581" s="37" t="s">
        <v>1182</v>
      </c>
      <c r="D581" s="37" t="s">
        <v>1183</v>
      </c>
      <c r="E581" s="37" t="s">
        <v>88</v>
      </c>
      <c r="F581" s="62" t="s">
        <v>1278</v>
      </c>
      <c r="G581" s="62"/>
    </row>
    <row r="582" spans="1:7" ht="90" x14ac:dyDescent="0.25">
      <c r="A582" s="37" t="s">
        <v>75</v>
      </c>
      <c r="B582" s="37" t="s">
        <v>13</v>
      </c>
      <c r="C582" s="37" t="s">
        <v>1184</v>
      </c>
      <c r="D582" s="37" t="s">
        <v>1185</v>
      </c>
      <c r="E582" s="37" t="s">
        <v>3</v>
      </c>
      <c r="F582" s="62" t="s">
        <v>1278</v>
      </c>
      <c r="G582" s="62"/>
    </row>
    <row r="583" spans="1:7" ht="75" x14ac:dyDescent="0.25">
      <c r="A583" s="37" t="s">
        <v>75</v>
      </c>
      <c r="B583" s="37" t="s">
        <v>13</v>
      </c>
      <c r="C583" s="37" t="s">
        <v>1186</v>
      </c>
      <c r="D583" s="37" t="s">
        <v>1187</v>
      </c>
      <c r="E583" s="37" t="s">
        <v>88</v>
      </c>
      <c r="F583" s="62" t="s">
        <v>1278</v>
      </c>
      <c r="G583" s="62"/>
    </row>
    <row r="584" spans="1:7" ht="75" x14ac:dyDescent="0.25">
      <c r="A584" s="37" t="s">
        <v>75</v>
      </c>
      <c r="B584" s="37" t="s">
        <v>13</v>
      </c>
      <c r="C584" s="37" t="s">
        <v>1188</v>
      </c>
      <c r="D584" s="37" t="s">
        <v>1189</v>
      </c>
      <c r="E584" s="37" t="s">
        <v>3</v>
      </c>
      <c r="F584" s="62" t="s">
        <v>1278</v>
      </c>
      <c r="G584" s="62"/>
    </row>
    <row r="585" spans="1:7" ht="60" x14ac:dyDescent="0.25">
      <c r="A585" s="37" t="s">
        <v>75</v>
      </c>
      <c r="B585" s="37" t="s">
        <v>13</v>
      </c>
      <c r="C585" s="37" t="s">
        <v>1190</v>
      </c>
      <c r="D585" s="37" t="s">
        <v>1191</v>
      </c>
      <c r="E585" s="37" t="s">
        <v>3</v>
      </c>
      <c r="F585" s="62" t="s">
        <v>1278</v>
      </c>
      <c r="G585" s="62"/>
    </row>
    <row r="586" spans="1:7" ht="45" x14ac:dyDescent="0.25">
      <c r="A586" s="37" t="s">
        <v>75</v>
      </c>
      <c r="B586" s="37" t="s">
        <v>13</v>
      </c>
      <c r="C586" s="37" t="s">
        <v>1192</v>
      </c>
      <c r="D586" s="37" t="s">
        <v>104</v>
      </c>
      <c r="E586" s="37" t="s">
        <v>3</v>
      </c>
      <c r="F586" s="62" t="s">
        <v>1278</v>
      </c>
      <c r="G586" s="62"/>
    </row>
    <row r="587" spans="1:7" x14ac:dyDescent="0.25">
      <c r="A587" s="37" t="s">
        <v>75</v>
      </c>
      <c r="B587" s="37" t="s">
        <v>13</v>
      </c>
      <c r="C587" s="37" t="s">
        <v>1193</v>
      </c>
      <c r="D587" s="37" t="s">
        <v>1194</v>
      </c>
      <c r="E587" s="37" t="s">
        <v>88</v>
      </c>
      <c r="F587" s="62" t="s">
        <v>1278</v>
      </c>
      <c r="G587" s="62"/>
    </row>
    <row r="588" spans="1:7" ht="60" x14ac:dyDescent="0.25">
      <c r="A588" s="37" t="s">
        <v>75</v>
      </c>
      <c r="B588" s="37" t="s">
        <v>13</v>
      </c>
      <c r="C588" s="37" t="s">
        <v>1195</v>
      </c>
      <c r="D588" s="37" t="s">
        <v>1196</v>
      </c>
      <c r="E588" s="37" t="s">
        <v>3</v>
      </c>
      <c r="F588" s="62" t="s">
        <v>1279</v>
      </c>
      <c r="G588" s="62"/>
    </row>
    <row r="589" spans="1:7" ht="90" x14ac:dyDescent="0.25">
      <c r="A589" s="37" t="s">
        <v>75</v>
      </c>
      <c r="B589" s="37" t="s">
        <v>13</v>
      </c>
      <c r="C589" s="37" t="s">
        <v>1197</v>
      </c>
      <c r="D589" s="37" t="s">
        <v>1198</v>
      </c>
      <c r="E589" s="37" t="s">
        <v>3</v>
      </c>
      <c r="F589" s="62" t="s">
        <v>1278</v>
      </c>
      <c r="G589" s="62"/>
    </row>
    <row r="590" spans="1:7" ht="60" x14ac:dyDescent="0.25">
      <c r="A590" s="37" t="s">
        <v>75</v>
      </c>
      <c r="B590" s="37" t="s">
        <v>13</v>
      </c>
      <c r="C590" s="37" t="s">
        <v>1199</v>
      </c>
      <c r="D590" s="37" t="s">
        <v>1200</v>
      </c>
      <c r="E590" s="37" t="s">
        <v>3</v>
      </c>
      <c r="F590" s="62" t="s">
        <v>1278</v>
      </c>
      <c r="G590" s="62"/>
    </row>
    <row r="591" spans="1:7" ht="45" x14ac:dyDescent="0.25">
      <c r="A591" s="37" t="s">
        <v>75</v>
      </c>
      <c r="B591" s="37" t="s">
        <v>13</v>
      </c>
      <c r="C591" s="37" t="s">
        <v>1201</v>
      </c>
      <c r="D591" s="37" t="s">
        <v>1202</v>
      </c>
      <c r="E591" s="37" t="s">
        <v>3</v>
      </c>
      <c r="F591" s="62" t="s">
        <v>1278</v>
      </c>
      <c r="G591" s="62"/>
    </row>
    <row r="592" spans="1:7" ht="45" x14ac:dyDescent="0.25">
      <c r="A592" s="37" t="s">
        <v>75</v>
      </c>
      <c r="B592" s="37" t="s">
        <v>13</v>
      </c>
      <c r="C592" s="37" t="s">
        <v>1203</v>
      </c>
      <c r="D592" s="37" t="s">
        <v>1204</v>
      </c>
      <c r="E592" s="37" t="s">
        <v>3</v>
      </c>
      <c r="F592" s="62" t="s">
        <v>1278</v>
      </c>
      <c r="G592" s="62"/>
    </row>
    <row r="593" spans="1:7" ht="60" hidden="1" x14ac:dyDescent="0.25">
      <c r="A593" s="37" t="s">
        <v>75</v>
      </c>
      <c r="B593" s="37" t="s">
        <v>65</v>
      </c>
      <c r="C593" s="37" t="s">
        <v>1205</v>
      </c>
      <c r="D593" s="37" t="s">
        <v>500</v>
      </c>
      <c r="E593" s="37" t="s">
        <v>1</v>
      </c>
      <c r="F593" s="62"/>
      <c r="G593" s="62"/>
    </row>
    <row r="594" spans="1:7" ht="195" hidden="1" x14ac:dyDescent="0.25">
      <c r="A594" s="37" t="s">
        <v>75</v>
      </c>
      <c r="B594" s="37" t="s">
        <v>65</v>
      </c>
      <c r="C594" s="37" t="s">
        <v>1206</v>
      </c>
      <c r="D594" s="37" t="s">
        <v>1207</v>
      </c>
      <c r="E594" s="37" t="s">
        <v>0</v>
      </c>
      <c r="F594" s="62"/>
      <c r="G594" s="62"/>
    </row>
    <row r="595" spans="1:7" ht="105" hidden="1" x14ac:dyDescent="0.25">
      <c r="A595" s="37" t="s">
        <v>75</v>
      </c>
      <c r="B595" s="37" t="s">
        <v>65</v>
      </c>
      <c r="C595" s="37" t="s">
        <v>1208</v>
      </c>
      <c r="D595" s="37" t="s">
        <v>1209</v>
      </c>
      <c r="E595" s="37" t="s">
        <v>1</v>
      </c>
      <c r="F595" s="62"/>
      <c r="G595" s="62"/>
    </row>
    <row r="596" spans="1:7" ht="75" hidden="1" x14ac:dyDescent="0.25">
      <c r="A596" s="37" t="s">
        <v>75</v>
      </c>
      <c r="B596" s="37" t="s">
        <v>65</v>
      </c>
      <c r="C596" s="37" t="s">
        <v>1210</v>
      </c>
      <c r="D596" s="37" t="s">
        <v>504</v>
      </c>
      <c r="E596" s="37" t="s">
        <v>1</v>
      </c>
      <c r="F596" s="62"/>
      <c r="G596" s="62"/>
    </row>
    <row r="597" spans="1:7" ht="45" hidden="1" x14ac:dyDescent="0.25">
      <c r="A597" s="37" t="s">
        <v>75</v>
      </c>
      <c r="B597" s="37" t="s">
        <v>65</v>
      </c>
      <c r="C597" s="37" t="s">
        <v>1211</v>
      </c>
      <c r="D597" s="37" t="s">
        <v>1212</v>
      </c>
      <c r="E597" s="37" t="s">
        <v>1</v>
      </c>
      <c r="F597" s="62"/>
      <c r="G597" s="62"/>
    </row>
    <row r="598" spans="1:7" ht="75" hidden="1" x14ac:dyDescent="0.25">
      <c r="A598" s="37" t="s">
        <v>75</v>
      </c>
      <c r="B598" s="37" t="s">
        <v>65</v>
      </c>
      <c r="C598" s="37" t="s">
        <v>1213</v>
      </c>
      <c r="D598" s="37" t="s">
        <v>508</v>
      </c>
      <c r="E598" s="37" t="s">
        <v>1</v>
      </c>
      <c r="F598" s="62"/>
      <c r="G598" s="62"/>
    </row>
    <row r="599" spans="1:7" ht="90" hidden="1" x14ac:dyDescent="0.25">
      <c r="A599" s="37" t="s">
        <v>75</v>
      </c>
      <c r="B599" s="37" t="s">
        <v>65</v>
      </c>
      <c r="C599" s="37" t="s">
        <v>1214</v>
      </c>
      <c r="D599" s="37" t="s">
        <v>510</v>
      </c>
      <c r="E599" s="37" t="s">
        <v>1</v>
      </c>
      <c r="F599" s="62"/>
      <c r="G599" s="62"/>
    </row>
    <row r="600" spans="1:7" ht="90" hidden="1" x14ac:dyDescent="0.25">
      <c r="A600" s="37" t="s">
        <v>75</v>
      </c>
      <c r="B600" s="37" t="s">
        <v>65</v>
      </c>
      <c r="C600" s="37" t="s">
        <v>1215</v>
      </c>
      <c r="D600" s="37" t="s">
        <v>1216</v>
      </c>
      <c r="E600" s="37" t="s">
        <v>3</v>
      </c>
      <c r="F600" s="62"/>
      <c r="G600" s="62"/>
    </row>
    <row r="601" spans="1:7" ht="60" hidden="1" x14ac:dyDescent="0.25">
      <c r="A601" s="37" t="s">
        <v>75</v>
      </c>
      <c r="B601" s="37" t="s">
        <v>65</v>
      </c>
      <c r="C601" s="37" t="s">
        <v>1217</v>
      </c>
      <c r="D601" s="37" t="s">
        <v>1218</v>
      </c>
      <c r="E601" s="37" t="s">
        <v>3</v>
      </c>
      <c r="F601" s="62"/>
      <c r="G601" s="62"/>
    </row>
    <row r="602" spans="1:7" ht="90" hidden="1" x14ac:dyDescent="0.25">
      <c r="A602" s="37" t="s">
        <v>75</v>
      </c>
      <c r="B602" s="37" t="s">
        <v>66</v>
      </c>
      <c r="C602" s="37" t="s">
        <v>1219</v>
      </c>
      <c r="D602" s="37" t="s">
        <v>1220</v>
      </c>
      <c r="E602" s="37" t="s">
        <v>3</v>
      </c>
      <c r="F602" s="62"/>
      <c r="G602" s="62"/>
    </row>
    <row r="603" spans="1:7" ht="105" hidden="1" x14ac:dyDescent="0.25">
      <c r="A603" s="37" t="s">
        <v>75</v>
      </c>
      <c r="B603" s="37" t="s">
        <v>66</v>
      </c>
      <c r="C603" s="37" t="s">
        <v>1221</v>
      </c>
      <c r="D603" s="37" t="s">
        <v>1222</v>
      </c>
      <c r="E603" s="37" t="s">
        <v>88</v>
      </c>
      <c r="F603" s="62"/>
      <c r="G603" s="62"/>
    </row>
    <row r="604" spans="1:7" ht="60" hidden="1" x14ac:dyDescent="0.25">
      <c r="A604" s="37" t="s">
        <v>75</v>
      </c>
      <c r="B604" s="37" t="s">
        <v>66</v>
      </c>
      <c r="C604" s="37" t="s">
        <v>1223</v>
      </c>
      <c r="D604" s="37" t="s">
        <v>1224</v>
      </c>
      <c r="E604" s="37" t="s">
        <v>3</v>
      </c>
      <c r="F604" s="62"/>
      <c r="G604" s="62"/>
    </row>
    <row r="605" spans="1:7" ht="90" hidden="1" x14ac:dyDescent="0.25">
      <c r="A605" s="37" t="s">
        <v>75</v>
      </c>
      <c r="B605" s="37" t="s">
        <v>66</v>
      </c>
      <c r="C605" s="37" t="s">
        <v>1225</v>
      </c>
      <c r="D605" s="37" t="s">
        <v>1226</v>
      </c>
      <c r="E605" s="37" t="s">
        <v>3</v>
      </c>
      <c r="F605" s="62"/>
      <c r="G605" s="62"/>
    </row>
    <row r="606" spans="1:7" ht="120" hidden="1" x14ac:dyDescent="0.25">
      <c r="A606" s="37" t="s">
        <v>75</v>
      </c>
      <c r="B606" s="37" t="s">
        <v>66</v>
      </c>
      <c r="C606" s="37" t="s">
        <v>1227</v>
      </c>
      <c r="D606" s="37" t="s">
        <v>1228</v>
      </c>
      <c r="E606" s="37" t="s">
        <v>1</v>
      </c>
      <c r="F606" s="62"/>
      <c r="G606" s="62"/>
    </row>
    <row r="607" spans="1:7" ht="45" hidden="1" x14ac:dyDescent="0.25">
      <c r="A607" s="37" t="s">
        <v>75</v>
      </c>
      <c r="B607" s="37" t="s">
        <v>66</v>
      </c>
      <c r="C607" s="37" t="s">
        <v>1229</v>
      </c>
      <c r="D607" s="37" t="s">
        <v>1230</v>
      </c>
      <c r="E607" s="37" t="s">
        <v>3</v>
      </c>
      <c r="F607" s="62"/>
      <c r="G607" s="62"/>
    </row>
    <row r="608" spans="1:7" ht="75" hidden="1" x14ac:dyDescent="0.25">
      <c r="A608" s="37" t="s">
        <v>75</v>
      </c>
      <c r="B608" s="37" t="s">
        <v>66</v>
      </c>
      <c r="C608" s="37" t="s">
        <v>1231</v>
      </c>
      <c r="D608" s="37" t="s">
        <v>1232</v>
      </c>
      <c r="E608" s="37" t="s">
        <v>3</v>
      </c>
      <c r="F608" s="62"/>
      <c r="G608" s="62"/>
    </row>
    <row r="609" spans="1:7" ht="45" hidden="1" x14ac:dyDescent="0.25">
      <c r="A609" s="37" t="s">
        <v>75</v>
      </c>
      <c r="B609" s="37" t="s">
        <v>66</v>
      </c>
      <c r="C609" s="37" t="s">
        <v>1233</v>
      </c>
      <c r="D609" s="37" t="s">
        <v>1234</v>
      </c>
      <c r="E609" s="37" t="s">
        <v>3</v>
      </c>
      <c r="F609" s="62"/>
      <c r="G609" s="62"/>
    </row>
    <row r="610" spans="1:7" ht="90" hidden="1" x14ac:dyDescent="0.25">
      <c r="A610" s="37" t="s">
        <v>75</v>
      </c>
      <c r="B610" s="37" t="s">
        <v>66</v>
      </c>
      <c r="C610" s="37" t="s">
        <v>1235</v>
      </c>
      <c r="D610" s="37" t="s">
        <v>1236</v>
      </c>
      <c r="E610" s="37" t="s">
        <v>88</v>
      </c>
      <c r="F610" s="62"/>
      <c r="G610" s="62"/>
    </row>
    <row r="611" spans="1:7" ht="60" hidden="1" x14ac:dyDescent="0.25">
      <c r="A611" s="37" t="s">
        <v>75</v>
      </c>
      <c r="B611" s="37" t="s">
        <v>66</v>
      </c>
      <c r="C611" s="37" t="s">
        <v>1237</v>
      </c>
      <c r="D611" s="37" t="s">
        <v>800</v>
      </c>
      <c r="E611" s="37" t="s">
        <v>1</v>
      </c>
      <c r="F611" s="62"/>
      <c r="G611" s="62"/>
    </row>
    <row r="612" spans="1:7" ht="60" hidden="1" x14ac:dyDescent="0.25">
      <c r="A612" s="37" t="s">
        <v>75</v>
      </c>
      <c r="B612" s="37" t="s">
        <v>67</v>
      </c>
      <c r="C612" s="37" t="s">
        <v>1238</v>
      </c>
      <c r="D612" s="37" t="s">
        <v>500</v>
      </c>
      <c r="E612" s="37" t="s">
        <v>1</v>
      </c>
      <c r="F612" s="62" t="s">
        <v>1278</v>
      </c>
      <c r="G612" s="62"/>
    </row>
    <row r="613" spans="1:7" ht="75" hidden="1" x14ac:dyDescent="0.25">
      <c r="A613" s="37" t="s">
        <v>75</v>
      </c>
      <c r="B613" s="37" t="s">
        <v>67</v>
      </c>
      <c r="C613" s="37" t="s">
        <v>1239</v>
      </c>
      <c r="D613" s="37" t="s">
        <v>1240</v>
      </c>
      <c r="E613" s="37" t="s">
        <v>0</v>
      </c>
      <c r="F613" s="62" t="s">
        <v>1279</v>
      </c>
      <c r="G613" s="62"/>
    </row>
    <row r="614" spans="1:7" ht="105" hidden="1" x14ac:dyDescent="0.25">
      <c r="A614" s="37" t="s">
        <v>75</v>
      </c>
      <c r="B614" s="37" t="s">
        <v>67</v>
      </c>
      <c r="C614" s="37" t="s">
        <v>1241</v>
      </c>
      <c r="D614" s="37" t="s">
        <v>1242</v>
      </c>
      <c r="E614" s="37" t="s">
        <v>1</v>
      </c>
      <c r="F614" s="62" t="s">
        <v>1278</v>
      </c>
      <c r="G614" s="62"/>
    </row>
    <row r="615" spans="1:7" ht="75" hidden="1" x14ac:dyDescent="0.25">
      <c r="A615" s="37" t="s">
        <v>75</v>
      </c>
      <c r="B615" s="37" t="s">
        <v>67</v>
      </c>
      <c r="C615" s="37" t="s">
        <v>1243</v>
      </c>
      <c r="D615" s="37" t="s">
        <v>504</v>
      </c>
      <c r="E615" s="37" t="s">
        <v>1</v>
      </c>
      <c r="F615" s="62" t="s">
        <v>1278</v>
      </c>
      <c r="G615" s="62"/>
    </row>
    <row r="616" spans="1:7" ht="45" hidden="1" x14ac:dyDescent="0.25">
      <c r="A616" s="37" t="s">
        <v>75</v>
      </c>
      <c r="B616" s="37" t="s">
        <v>67</v>
      </c>
      <c r="C616" s="37" t="s">
        <v>1244</v>
      </c>
      <c r="D616" s="37" t="s">
        <v>1245</v>
      </c>
      <c r="E616" s="37" t="s">
        <v>1</v>
      </c>
      <c r="F616" s="62" t="s">
        <v>1278</v>
      </c>
      <c r="G616" s="62"/>
    </row>
    <row r="617" spans="1:7" ht="75" hidden="1" x14ac:dyDescent="0.25">
      <c r="A617" s="37" t="s">
        <v>75</v>
      </c>
      <c r="B617" s="37" t="s">
        <v>67</v>
      </c>
      <c r="C617" s="37" t="s">
        <v>1246</v>
      </c>
      <c r="D617" s="37" t="s">
        <v>647</v>
      </c>
      <c r="E617" s="37" t="s">
        <v>1</v>
      </c>
      <c r="F617" s="62" t="s">
        <v>1278</v>
      </c>
      <c r="G617" s="62"/>
    </row>
    <row r="618" spans="1:7" ht="60" hidden="1" x14ac:dyDescent="0.25">
      <c r="A618" s="37" t="s">
        <v>75</v>
      </c>
      <c r="B618" s="37" t="s">
        <v>67</v>
      </c>
      <c r="C618" s="37" t="s">
        <v>1247</v>
      </c>
      <c r="D618" s="37" t="s">
        <v>670</v>
      </c>
      <c r="E618" s="37" t="s">
        <v>1</v>
      </c>
      <c r="F618" s="62" t="s">
        <v>1278</v>
      </c>
      <c r="G618" s="62"/>
    </row>
    <row r="619" spans="1:7" ht="75" hidden="1" x14ac:dyDescent="0.25">
      <c r="A619" s="37" t="s">
        <v>75</v>
      </c>
      <c r="B619" s="37" t="s">
        <v>67</v>
      </c>
      <c r="C619" s="37" t="s">
        <v>1248</v>
      </c>
      <c r="D619" s="37" t="s">
        <v>1249</v>
      </c>
      <c r="E619" s="37" t="s">
        <v>1</v>
      </c>
      <c r="F619" s="62" t="s">
        <v>1279</v>
      </c>
      <c r="G619" s="62"/>
    </row>
    <row r="620" spans="1:7" ht="90" hidden="1" x14ac:dyDescent="0.25">
      <c r="A620" s="37" t="s">
        <v>75</v>
      </c>
      <c r="B620" s="37" t="s">
        <v>67</v>
      </c>
      <c r="C620" s="37" t="s">
        <v>1250</v>
      </c>
      <c r="D620" s="37" t="s">
        <v>1251</v>
      </c>
      <c r="E620" s="37" t="s">
        <v>0</v>
      </c>
      <c r="F620" s="62" t="s">
        <v>1278</v>
      </c>
      <c r="G620" s="62"/>
    </row>
    <row r="621" spans="1:7" ht="90" hidden="1" x14ac:dyDescent="0.25">
      <c r="A621" s="37" t="s">
        <v>75</v>
      </c>
      <c r="B621" s="37" t="s">
        <v>67</v>
      </c>
      <c r="C621" s="37" t="s">
        <v>1252</v>
      </c>
      <c r="D621" s="37" t="s">
        <v>510</v>
      </c>
      <c r="E621" s="37" t="s">
        <v>3</v>
      </c>
      <c r="F621" s="62" t="s">
        <v>1278</v>
      </c>
      <c r="G621" s="62"/>
    </row>
    <row r="622" spans="1:7" ht="90" hidden="1" x14ac:dyDescent="0.25">
      <c r="A622" s="37" t="s">
        <v>75</v>
      </c>
      <c r="B622" s="37" t="s">
        <v>67</v>
      </c>
      <c r="C622" s="37" t="s">
        <v>1253</v>
      </c>
      <c r="D622" s="37" t="s">
        <v>1254</v>
      </c>
      <c r="E622" s="37" t="s">
        <v>3</v>
      </c>
      <c r="F622" s="62" t="s">
        <v>1278</v>
      </c>
      <c r="G622" s="62"/>
    </row>
    <row r="623" spans="1:7" ht="60" hidden="1" x14ac:dyDescent="0.25">
      <c r="A623" s="37" t="s">
        <v>75</v>
      </c>
      <c r="B623" s="37" t="s">
        <v>16</v>
      </c>
      <c r="C623" s="37" t="s">
        <v>1255</v>
      </c>
      <c r="D623" s="37" t="s">
        <v>370</v>
      </c>
      <c r="E623" s="37" t="s">
        <v>1</v>
      </c>
      <c r="F623" s="62"/>
      <c r="G623" s="62"/>
    </row>
    <row r="624" spans="1:7" ht="45" hidden="1" x14ac:dyDescent="0.25">
      <c r="A624" s="37" t="s">
        <v>75</v>
      </c>
      <c r="B624" s="37" t="s">
        <v>16</v>
      </c>
      <c r="C624" s="37" t="s">
        <v>1256</v>
      </c>
      <c r="D624" s="37" t="s">
        <v>807</v>
      </c>
      <c r="E624" s="37" t="s">
        <v>1</v>
      </c>
      <c r="F624" s="62"/>
      <c r="G624" s="62"/>
    </row>
    <row r="625" spans="1:7" ht="90" hidden="1" x14ac:dyDescent="0.25">
      <c r="A625" s="37" t="s">
        <v>75</v>
      </c>
      <c r="B625" s="37" t="s">
        <v>16</v>
      </c>
      <c r="C625" s="37" t="s">
        <v>1257</v>
      </c>
      <c r="D625" s="37" t="s">
        <v>809</v>
      </c>
      <c r="E625" s="37" t="s">
        <v>1</v>
      </c>
      <c r="F625" s="62"/>
      <c r="G625" s="62"/>
    </row>
    <row r="626" spans="1:7" ht="90" hidden="1" x14ac:dyDescent="0.25">
      <c r="A626" s="37" t="s">
        <v>75</v>
      </c>
      <c r="B626" s="37" t="s">
        <v>16</v>
      </c>
      <c r="C626" s="37" t="s">
        <v>1258</v>
      </c>
      <c r="D626" s="37" t="s">
        <v>811</v>
      </c>
      <c r="E626" s="37" t="s">
        <v>1</v>
      </c>
      <c r="F626" s="62"/>
      <c r="G626" s="62"/>
    </row>
    <row r="627" spans="1:7" ht="105" hidden="1" x14ac:dyDescent="0.25">
      <c r="A627" s="37" t="s">
        <v>75</v>
      </c>
      <c r="B627" s="37" t="s">
        <v>16</v>
      </c>
      <c r="C627" s="37" t="s">
        <v>1259</v>
      </c>
      <c r="D627" s="37" t="s">
        <v>813</v>
      </c>
      <c r="E627" s="37" t="s">
        <v>1</v>
      </c>
      <c r="F627" s="62"/>
      <c r="G627" s="62"/>
    </row>
    <row r="628" spans="1:7" ht="60" hidden="1" x14ac:dyDescent="0.25">
      <c r="A628" s="37" t="s">
        <v>75</v>
      </c>
      <c r="B628" s="37" t="s">
        <v>16</v>
      </c>
      <c r="C628" s="37" t="s">
        <v>1260</v>
      </c>
      <c r="D628" s="37" t="s">
        <v>815</v>
      </c>
      <c r="E628" s="37" t="s">
        <v>3</v>
      </c>
      <c r="F628" s="62"/>
      <c r="G628" s="62"/>
    </row>
    <row r="629" spans="1:7" ht="60" hidden="1" x14ac:dyDescent="0.25">
      <c r="A629" s="37" t="s">
        <v>75</v>
      </c>
      <c r="B629" s="37" t="s">
        <v>16</v>
      </c>
      <c r="C629" s="37" t="s">
        <v>1261</v>
      </c>
      <c r="D629" s="37" t="s">
        <v>1262</v>
      </c>
      <c r="E629" s="37" t="s">
        <v>1</v>
      </c>
      <c r="F629" s="62"/>
      <c r="G629" s="62"/>
    </row>
    <row r="630" spans="1:7" ht="75" hidden="1" x14ac:dyDescent="0.25">
      <c r="A630" s="37" t="s">
        <v>75</v>
      </c>
      <c r="B630" s="37" t="s">
        <v>16</v>
      </c>
      <c r="C630" s="37" t="s">
        <v>1263</v>
      </c>
      <c r="D630" s="37" t="s">
        <v>818</v>
      </c>
      <c r="E630" s="37" t="s">
        <v>1</v>
      </c>
      <c r="F630" s="62"/>
      <c r="G630" s="62"/>
    </row>
    <row r="631" spans="1:7" ht="75" hidden="1" x14ac:dyDescent="0.25">
      <c r="A631" s="37" t="s">
        <v>75</v>
      </c>
      <c r="B631" s="37" t="s">
        <v>16</v>
      </c>
      <c r="C631" s="37" t="s">
        <v>1264</v>
      </c>
      <c r="D631" s="37" t="s">
        <v>820</v>
      </c>
      <c r="E631" s="37" t="s">
        <v>3</v>
      </c>
      <c r="F631" s="62"/>
      <c r="G631" s="62"/>
    </row>
    <row r="632" spans="1:7" ht="105" hidden="1" x14ac:dyDescent="0.25">
      <c r="A632" s="37" t="s">
        <v>75</v>
      </c>
      <c r="B632" s="37" t="s">
        <v>16</v>
      </c>
      <c r="C632" s="37" t="s">
        <v>1265</v>
      </c>
      <c r="D632" s="37" t="s">
        <v>796</v>
      </c>
      <c r="E632" s="37" t="s">
        <v>3</v>
      </c>
      <c r="F632" s="62"/>
      <c r="G632" s="62"/>
    </row>
    <row r="633" spans="1:7" ht="75" hidden="1" x14ac:dyDescent="0.25">
      <c r="A633" s="37" t="s">
        <v>75</v>
      </c>
      <c r="B633" s="37" t="s">
        <v>16</v>
      </c>
      <c r="C633" s="37" t="s">
        <v>1266</v>
      </c>
      <c r="D633" s="37" t="s">
        <v>825</v>
      </c>
      <c r="E633" s="37" t="s">
        <v>1</v>
      </c>
      <c r="F633" s="62"/>
      <c r="G633" s="62"/>
    </row>
    <row r="634" spans="1:7" ht="60" hidden="1" x14ac:dyDescent="0.25">
      <c r="A634" s="37" t="s">
        <v>75</v>
      </c>
      <c r="B634" s="37" t="s">
        <v>16</v>
      </c>
      <c r="C634" s="37" t="s">
        <v>1267</v>
      </c>
      <c r="D634" s="37" t="s">
        <v>827</v>
      </c>
      <c r="E634" s="37" t="s">
        <v>1</v>
      </c>
      <c r="F634" s="62"/>
      <c r="G634" s="62"/>
    </row>
    <row r="635" spans="1:7" ht="75" hidden="1" x14ac:dyDescent="0.25">
      <c r="A635" s="37" t="s">
        <v>75</v>
      </c>
      <c r="B635" s="37" t="s">
        <v>16</v>
      </c>
      <c r="C635" s="37" t="s">
        <v>1268</v>
      </c>
      <c r="D635" s="37" t="s">
        <v>647</v>
      </c>
      <c r="E635" s="37" t="s">
        <v>1</v>
      </c>
      <c r="F635" s="62"/>
      <c r="G635" s="62"/>
    </row>
    <row r="636" spans="1:7" ht="60" hidden="1" x14ac:dyDescent="0.25">
      <c r="A636" s="37" t="s">
        <v>75</v>
      </c>
      <c r="B636" s="37" t="s">
        <v>16</v>
      </c>
      <c r="C636" s="37" t="s">
        <v>1269</v>
      </c>
      <c r="D636" s="37" t="s">
        <v>670</v>
      </c>
      <c r="E636" s="37" t="s">
        <v>1</v>
      </c>
      <c r="F636" s="62"/>
      <c r="G636" s="62"/>
    </row>
    <row r="637" spans="1:7" ht="75" hidden="1" x14ac:dyDescent="0.25">
      <c r="A637" s="37" t="s">
        <v>75</v>
      </c>
      <c r="B637" s="37" t="s">
        <v>16</v>
      </c>
      <c r="C637" s="37" t="s">
        <v>1270</v>
      </c>
      <c r="D637" s="37" t="s">
        <v>508</v>
      </c>
      <c r="E637" s="37" t="s">
        <v>1</v>
      </c>
      <c r="F637" s="62"/>
      <c r="G637" s="62"/>
    </row>
    <row r="638" spans="1:7" ht="45" hidden="1" x14ac:dyDescent="0.25">
      <c r="A638" s="37" t="s">
        <v>75</v>
      </c>
      <c r="B638" s="37" t="s">
        <v>16</v>
      </c>
      <c r="C638" s="37" t="s">
        <v>1271</v>
      </c>
      <c r="D638" s="37" t="s">
        <v>836</v>
      </c>
      <c r="E638" s="37" t="s">
        <v>3</v>
      </c>
      <c r="F638" s="62"/>
      <c r="G638" s="62"/>
    </row>
  </sheetData>
  <pageMargins left="0.75" right="0.75" top="1" bottom="1" header="0.5" footer="0.5"/>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Overall</vt:lpstr>
      <vt:lpstr>Detailed</vt:lpstr>
      <vt:lpstr>E Governance Pivot</vt:lpstr>
      <vt:lpstr>E Goveranance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2022-11-21T12:46:08Z</dcterms:modified>
</cp:coreProperties>
</file>