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gs52/Documents/Github/AI-UI-Ethics-Evaluations/UI-Eval-Survey-Data/results/"/>
    </mc:Choice>
  </mc:AlternateContent>
  <xr:revisionPtr revIDLastSave="0" documentId="13_ncr:9_{CCA63A15-32B2-1E46-83A6-8F3C2CDA43E3}" xr6:coauthVersionLast="47" xr6:coauthVersionMax="47" xr10:uidLastSave="{00000000-0000-0000-0000-000000000000}"/>
  <bookViews>
    <workbookView xWindow="-41920" yWindow="4640" windowWidth="37300" windowHeight="23380" activeTab="1" xr2:uid="{B5C60885-1415-8D46-B1F6-26D1398F917B}"/>
  </bookViews>
  <sheets>
    <sheet name="participant_screening_with_text" sheetId="1" r:id="rId1"/>
    <sheet name="Sheet1" sheetId="2" r:id="rId2"/>
  </sheets>
  <definedNames>
    <definedName name="_xlnm._FilterDatabase" localSheetId="0" hidden="1">participant_screening_with_text!$A$1:$M$107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2" l="1" a="1"/>
  <c r="D109" i="2" s="1"/>
  <c r="D107" i="2"/>
  <c r="M109" i="2" a="1"/>
  <c r="M109" i="2" s="1"/>
  <c r="L109" i="2" a="1"/>
  <c r="L109" i="2" s="1"/>
  <c r="K109" i="2" a="1"/>
  <c r="K109" i="2" s="1"/>
  <c r="J109" i="2" a="1"/>
  <c r="J109" i="2" s="1"/>
  <c r="I109" i="2" a="1"/>
  <c r="I109" i="2" s="1"/>
  <c r="H109" i="2" a="1"/>
  <c r="H109" i="2" s="1"/>
  <c r="G109" i="2" a="1"/>
  <c r="G109" i="2" s="1"/>
  <c r="F109" i="2" a="1"/>
  <c r="F109" i="2" s="1"/>
  <c r="E109" i="2" a="1"/>
  <c r="E109" i="2" s="1"/>
  <c r="E108" i="2" a="1"/>
  <c r="E108" i="2" s="1"/>
  <c r="F108" i="2" a="1"/>
  <c r="F108" i="2" s="1"/>
  <c r="G108" i="2" a="1"/>
  <c r="G108" i="2" s="1"/>
  <c r="H108" i="2" a="1"/>
  <c r="H108" i="2" s="1"/>
  <c r="I108" i="2" a="1"/>
  <c r="I108" i="2" s="1"/>
  <c r="J108" i="2" a="1"/>
  <c r="J108" i="2" s="1"/>
  <c r="K108" i="2" a="1"/>
  <c r="K108" i="2" s="1"/>
  <c r="L108" i="2" a="1"/>
  <c r="L108" i="2" s="1"/>
  <c r="M108" i="2" a="1"/>
  <c r="M108" i="2" s="1"/>
  <c r="D108" i="2" a="1"/>
  <c r="D108" i="2" s="1"/>
  <c r="M107" i="2"/>
  <c r="L107" i="2"/>
  <c r="K107" i="2"/>
  <c r="J107" i="2"/>
  <c r="I107" i="2"/>
  <c r="H107" i="2"/>
  <c r="G107" i="2"/>
  <c r="F107" i="2"/>
  <c r="E107" i="2"/>
  <c r="M106" i="2"/>
  <c r="L106" i="2"/>
  <c r="K106" i="2"/>
  <c r="J106" i="2"/>
  <c r="I106" i="2"/>
  <c r="H106" i="2"/>
  <c r="G106" i="2"/>
  <c r="F106" i="2"/>
  <c r="E106" i="2"/>
  <c r="D106" i="2"/>
  <c r="E107" i="1"/>
  <c r="F107" i="1"/>
  <c r="G107" i="1"/>
  <c r="H107" i="1"/>
  <c r="I107" i="1"/>
  <c r="J107" i="1"/>
  <c r="K107" i="1"/>
  <c r="L107" i="1"/>
  <c r="M107" i="1"/>
  <c r="D107" i="1"/>
  <c r="E106" i="1"/>
  <c r="F106" i="1"/>
  <c r="G106" i="1"/>
  <c r="H106" i="1"/>
  <c r="I106" i="1"/>
  <c r="J106" i="1"/>
  <c r="K106" i="1"/>
  <c r="L106" i="1"/>
  <c r="M106" i="1"/>
  <c r="D10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<sst xmlns="http://schemas.openxmlformats.org/spreadsheetml/2006/main" count="797" uniqueCount="123">
  <si>
    <t>"Prolific ID "</t>
  </si>
  <si>
    <t>PROLIFIC_PID</t>
  </si>
  <si>
    <t>condition</t>
  </si>
  <si>
    <t>interfaces_evaluated</t>
  </si>
  <si>
    <t>avg_tendency</t>
  </si>
  <si>
    <t>var_tendency</t>
  </si>
  <si>
    <t>rejection_rate</t>
  </si>
  <si>
    <t>avg_confidence</t>
  </si>
  <si>
    <t>var_confidence</t>
  </si>
  <si>
    <t>text_responses</t>
  </si>
  <si>
    <t>total_characters</t>
  </si>
  <si>
    <t>avg_char_count</t>
  </si>
  <si>
    <t>var_char_count</t>
  </si>
  <si>
    <t>NA</t>
  </si>
  <si>
    <t>5fff0b0bcbc37a5f5928ed26</t>
  </si>
  <si>
    <t>Unknown</t>
  </si>
  <si>
    <t>666ef3fd835b5b798c2c88b5</t>
  </si>
  <si>
    <t>668be7aeec30f3aae126f42a</t>
  </si>
  <si>
    <t>6776c22a53ab42c3b0f49c2e</t>
  </si>
  <si>
    <t>67d556033161e8a449ddbdcb</t>
  </si>
  <si>
    <t>5d990c47f90743021e01d361</t>
  </si>
  <si>
    <t>UEQ</t>
  </si>
  <si>
    <t>67cad5fb0a30e0aadebda685</t>
  </si>
  <si>
    <t>5cfddbd3ee0b1500019fa84c</t>
  </si>
  <si>
    <t>67e12ee706882ac47d17abfd</t>
  </si>
  <si>
    <t>67efa85d561f7e04ff4b0403</t>
  </si>
  <si>
    <t>665878b25f9877015c6545d3</t>
  </si>
  <si>
    <t>UEQ+Autonomy</t>
  </si>
  <si>
    <t>673a248c7b99171364ee8961</t>
  </si>
  <si>
    <t>67fd3e16cbd5a97c59ff648a</t>
  </si>
  <si>
    <t>67ab17fc5fcbc2579ac3ad27</t>
  </si>
  <si>
    <t>679ba95e37116fcbb714ecd8</t>
  </si>
  <si>
    <t>5e1b3b93f07b72359c0c4ffe</t>
  </si>
  <si>
    <t>66b10aba8bed0e8c28dba241</t>
  </si>
  <si>
    <t>668d354b4c24972bb831e91d</t>
  </si>
  <si>
    <t>6743278eba3a6dfeeeb53b00</t>
  </si>
  <si>
    <t>67e2e0785901d0ebca6dd403</t>
  </si>
  <si>
    <t>67ee7b9092b907de5c99ef02</t>
  </si>
  <si>
    <t>678a1a83983ed28830492f6f</t>
  </si>
  <si>
    <t>6728a33bf6aa750798eb8088</t>
  </si>
  <si>
    <t>65cf6d8a589a67afcab54e6f</t>
  </si>
  <si>
    <t>672f246d1d67d71960402ef8</t>
  </si>
  <si>
    <t>65fdcc091c6479f30e1cbcf4</t>
  </si>
  <si>
    <t>67ddcda2bd5da8036d2592ff</t>
  </si>
  <si>
    <t>66a1a7d0d0d19196eb010216</t>
  </si>
  <si>
    <t>67d97d854178939ca2f319a0</t>
  </si>
  <si>
    <t>68185ed818a05008c861de87</t>
  </si>
  <si>
    <t>67c9c39c3e506abb761fe131</t>
  </si>
  <si>
    <t>67ab09d75a55bde57f48754b</t>
  </si>
  <si>
    <t>66c88d10bb76ebef57d6b145</t>
  </si>
  <si>
    <t>649dba79b97070557ebe3d0b</t>
  </si>
  <si>
    <t>665cc0ef4fa57fdf6f53ab2d</t>
  </si>
  <si>
    <t>67356f7cf6ff16fe3322a837</t>
  </si>
  <si>
    <t>6739cb8aa3d95e6278fc2ff0</t>
  </si>
  <si>
    <t>67d52de78264321244862ff8</t>
  </si>
  <si>
    <t>67aee0dfad3492b61a9ba0eb</t>
  </si>
  <si>
    <t>6838710379637c873fad03c8</t>
  </si>
  <si>
    <t>678667f6eec3e2534412482e</t>
  </si>
  <si>
    <t>664e326b5579c6f6ca3fd1ff</t>
  </si>
  <si>
    <t>67de69980b0ab6c8380f78d7</t>
  </si>
  <si>
    <t>682203c283dc520cb8d2a1a2</t>
  </si>
  <si>
    <t>65583ffa38bfc41805a553cd</t>
  </si>
  <si>
    <t>67d84cea5fd0889cca73ceda</t>
  </si>
  <si>
    <t>67d7fa657f5ac0292a291a38</t>
  </si>
  <si>
    <t>669a7b3078fcf7a344c0945f</t>
  </si>
  <si>
    <t>60f69cc95b0429dc763ff1a0</t>
  </si>
  <si>
    <t>67e161beb708693951a94cbd</t>
  </si>
  <si>
    <t>67e1c8a328f6249cc066d025</t>
  </si>
  <si>
    <t>677ecac7b2c9cfbd4c2a5df6</t>
  </si>
  <si>
    <t>6673902c96ffd6a12297cba3</t>
  </si>
  <si>
    <t>67c6e69dc44b7d93916f6cb7</t>
  </si>
  <si>
    <t>67caa7fe00179edfb74d3e1a</t>
  </si>
  <si>
    <t>5cc76f310c352e00161975b4</t>
  </si>
  <si>
    <t>67abdae807ddc37771c0927f</t>
  </si>
  <si>
    <t>664b33c7c40530f620a719a0</t>
  </si>
  <si>
    <t>67457a7bbe6d068d6d4a56a3</t>
  </si>
  <si>
    <t>678e5621bdea3ea421ed9dff</t>
  </si>
  <si>
    <t>676385f1a7380d36b8106891</t>
  </si>
  <si>
    <t>666c4699beb014a7b85ccea1</t>
  </si>
  <si>
    <t>67d00d29e336b9b83ccf9203</t>
  </si>
  <si>
    <t>65fbb4220141f00a2ed68e4b</t>
  </si>
  <si>
    <t>678b5c24e72f7d43014a2ee7</t>
  </si>
  <si>
    <t>667f0276a34ff38c12fda451</t>
  </si>
  <si>
    <t>67fcde3373ab0b57b32d0a6b</t>
  </si>
  <si>
    <t>67292b38c60932d4ab0eeeb6</t>
  </si>
  <si>
    <t>67d04d58fc4188d981d914f0</t>
  </si>
  <si>
    <t>67d299d6194fca1b65760b11</t>
  </si>
  <si>
    <t>666b6543d3d35923e5376fbc</t>
  </si>
  <si>
    <t>63d79fcd741f9cfb2f87152f</t>
  </si>
  <si>
    <t>6535dbba8a6c005c08803940</t>
  </si>
  <si>
    <t>676dc6306ba88f429c2fd1dc</t>
  </si>
  <si>
    <t>67d2ba7e8fadacc3db804a1b</t>
  </si>
  <si>
    <t>6773dfa0391dd47ac7521b5b</t>
  </si>
  <si>
    <t>6140ef8d27499e70e8740918</t>
  </si>
  <si>
    <t>67c3552b821be870e6f02737</t>
  </si>
  <si>
    <t>67adb71ccb98981eedc81d7b</t>
  </si>
  <si>
    <t>6783bfe248970f1ee86af652</t>
  </si>
  <si>
    <t>5e91128ddf10df4440f6243f</t>
  </si>
  <si>
    <t>58c62eac444ade00010231a9</t>
  </si>
  <si>
    <t>671ef50c136676c91533747b</t>
  </si>
  <si>
    <t>66ba10f19a49656ea87a68f2</t>
  </si>
  <si>
    <t>5b8733a8dd068d0001be4a5f</t>
  </si>
  <si>
    <t>615f388ccc257e70552d9b2e</t>
  </si>
  <si>
    <t>67232cb4fdfbe649d078af30</t>
  </si>
  <si>
    <t>67dc387f88088fd4aca51d89</t>
  </si>
  <si>
    <t>67ffaec57357b79340c55c37</t>
  </si>
  <si>
    <t>677cea851b45fb93eab1cf15</t>
  </si>
  <si>
    <t>6713bc3dfa905b7a638b42d7</t>
  </si>
  <si>
    <t>672628f1dd186b536530f278</t>
  </si>
  <si>
    <t>60e282f9202a8126e2ea0315</t>
  </si>
  <si>
    <t>6675c40cdc52b37294f0514e</t>
  </si>
  <si>
    <t>667589b9da15ad8f5e075185</t>
  </si>
  <si>
    <t>61515f10750c3da8d4bfdabf</t>
  </si>
  <si>
    <t>673594215b1a0b92d5835525</t>
  </si>
  <si>
    <t>67db18c94909b8b0a6acd237</t>
  </si>
  <si>
    <t>670660e3dd9e4d26b56543fa</t>
  </si>
  <si>
    <t>67c246023b44ca64d40ae45a</t>
  </si>
  <si>
    <t>67c712364ec9ad3f92b3a339</t>
  </si>
  <si>
    <t>Average UEQ</t>
  </si>
  <si>
    <t>Average UEQ+</t>
  </si>
  <si>
    <t>MEDIAN UEQ</t>
  </si>
  <si>
    <t>MEDIAN UEQ+</t>
  </si>
  <si>
    <t>AI_SUSPICIOUS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</si>
</sst>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2736-5147-0D44-8F1F-F321C55FC7AF}">
  <dimension ref="A1:M107"/>
  <sheetViews>
    <sheetView topLeftCell="A63" workbookViewId="0">
      <selection activeCell="P96" sqref="A1:XFD1048576"/>
    </sheetView>
  </sheetViews>
  <sheetFormatPr baseColWidth="10" defaultRowHeight="16" x14ac:dyDescent="0.2"/>
  <cols>
    <col min="3" max="3" width="14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>
        <v>0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>
        <v>0</v>
      </c>
      <c r="K2">
        <v>0</v>
      </c>
      <c r="L2" t="s">
        <v>13</v>
      </c>
      <c r="M2" t="s">
        <v>13</v>
      </c>
    </row>
    <row r="3" spans="1:13" x14ac:dyDescent="0.2">
      <c r="A3" t="s">
        <v>13</v>
      </c>
      <c r="B3" t="s">
        <v>16</v>
      </c>
      <c r="C3" t="s">
        <v>15</v>
      </c>
      <c r="D3">
        <v>0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>
        <v>0</v>
      </c>
      <c r="K3">
        <v>0</v>
      </c>
      <c r="L3" t="s">
        <v>13</v>
      </c>
      <c r="M3" t="s">
        <v>13</v>
      </c>
    </row>
    <row r="4" spans="1:13" x14ac:dyDescent="0.2">
      <c r="A4" t="s">
        <v>13</v>
      </c>
      <c r="B4" t="s">
        <v>17</v>
      </c>
      <c r="C4" t="s">
        <v>15</v>
      </c>
      <c r="D4">
        <v>0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>
        <v>0</v>
      </c>
      <c r="K4">
        <v>0</v>
      </c>
      <c r="L4" t="s">
        <v>13</v>
      </c>
      <c r="M4" t="s">
        <v>13</v>
      </c>
    </row>
    <row r="5" spans="1:13" x14ac:dyDescent="0.2">
      <c r="A5" t="s">
        <v>13</v>
      </c>
      <c r="B5" t="s">
        <v>18</v>
      </c>
      <c r="C5" t="s">
        <v>15</v>
      </c>
      <c r="D5">
        <v>0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>
        <v>0</v>
      </c>
      <c r="K5">
        <v>0</v>
      </c>
      <c r="L5" t="s">
        <v>13</v>
      </c>
      <c r="M5" t="s">
        <v>13</v>
      </c>
    </row>
    <row r="6" spans="1:13" x14ac:dyDescent="0.2">
      <c r="A6" t="s">
        <v>13</v>
      </c>
      <c r="B6" t="s">
        <v>19</v>
      </c>
      <c r="C6" t="s">
        <v>15</v>
      </c>
      <c r="D6">
        <v>0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>
        <v>0</v>
      </c>
      <c r="K6">
        <v>0</v>
      </c>
      <c r="L6" t="s">
        <v>13</v>
      </c>
      <c r="M6" t="s">
        <v>13</v>
      </c>
    </row>
    <row r="7" spans="1:13" x14ac:dyDescent="0.2">
      <c r="A7" t="s">
        <v>20</v>
      </c>
      <c r="B7" t="s">
        <v>20</v>
      </c>
      <c r="C7" t="s">
        <v>21</v>
      </c>
      <c r="D7">
        <v>10</v>
      </c>
      <c r="E7">
        <v>3.4</v>
      </c>
      <c r="F7">
        <v>5.1555555555555603</v>
      </c>
      <c r="G7">
        <v>50</v>
      </c>
      <c r="H7">
        <v>4.8</v>
      </c>
      <c r="I7">
        <v>1.2888888888888901</v>
      </c>
      <c r="J7">
        <v>10</v>
      </c>
      <c r="K7">
        <v>791</v>
      </c>
      <c r="L7">
        <v>79.099999999999994</v>
      </c>
      <c r="M7">
        <v>1240.98888888889</v>
      </c>
    </row>
    <row r="8" spans="1:13" x14ac:dyDescent="0.2">
      <c r="A8" t="s">
        <v>13</v>
      </c>
      <c r="B8" t="s">
        <v>22</v>
      </c>
      <c r="C8" t="s">
        <v>15</v>
      </c>
      <c r="D8">
        <v>0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>
        <v>0</v>
      </c>
      <c r="K8">
        <v>0</v>
      </c>
      <c r="L8" t="s">
        <v>13</v>
      </c>
      <c r="M8" t="s">
        <v>13</v>
      </c>
    </row>
    <row r="9" spans="1:13" x14ac:dyDescent="0.2">
      <c r="A9" t="s">
        <v>13</v>
      </c>
      <c r="B9" t="s">
        <v>23</v>
      </c>
      <c r="C9" t="s">
        <v>15</v>
      </c>
      <c r="D9">
        <v>0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>
        <v>0</v>
      </c>
      <c r="K9">
        <v>0</v>
      </c>
      <c r="L9" t="s">
        <v>13</v>
      </c>
      <c r="M9" t="s">
        <v>13</v>
      </c>
    </row>
    <row r="10" spans="1:13" x14ac:dyDescent="0.2">
      <c r="A10" t="s">
        <v>13</v>
      </c>
      <c r="B10" t="s">
        <v>24</v>
      </c>
      <c r="C10" t="s">
        <v>15</v>
      </c>
      <c r="D10">
        <v>0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>
        <v>0</v>
      </c>
      <c r="K10">
        <v>0</v>
      </c>
      <c r="L10" t="s">
        <v>13</v>
      </c>
      <c r="M10" t="s">
        <v>13</v>
      </c>
    </row>
    <row r="11" spans="1:13" x14ac:dyDescent="0.2">
      <c r="A11" t="s">
        <v>25</v>
      </c>
      <c r="B11" t="s">
        <v>25</v>
      </c>
      <c r="C11" t="s">
        <v>21</v>
      </c>
      <c r="D11">
        <v>10</v>
      </c>
      <c r="E11">
        <v>3.5</v>
      </c>
      <c r="F11">
        <v>2.2777777777777799</v>
      </c>
      <c r="G11">
        <v>40</v>
      </c>
      <c r="H11">
        <v>3.6</v>
      </c>
      <c r="I11">
        <v>1.1555555555555601</v>
      </c>
      <c r="J11">
        <v>10</v>
      </c>
      <c r="K11">
        <v>498</v>
      </c>
      <c r="L11">
        <v>49.8</v>
      </c>
      <c r="M11">
        <v>581.28888888888901</v>
      </c>
    </row>
    <row r="12" spans="1:13" x14ac:dyDescent="0.2">
      <c r="A12" t="s">
        <v>26</v>
      </c>
      <c r="B12" t="s">
        <v>26</v>
      </c>
      <c r="C12" t="s">
        <v>27</v>
      </c>
      <c r="D12">
        <v>10</v>
      </c>
      <c r="E12">
        <v>3.5</v>
      </c>
      <c r="F12">
        <v>1.1666666666666701</v>
      </c>
      <c r="G12">
        <v>30</v>
      </c>
      <c r="H12">
        <v>4</v>
      </c>
      <c r="I12">
        <v>1.55555555555556</v>
      </c>
      <c r="J12">
        <v>10</v>
      </c>
      <c r="K12">
        <v>812</v>
      </c>
      <c r="L12">
        <v>81.2</v>
      </c>
      <c r="M12">
        <v>1097.7333333333299</v>
      </c>
    </row>
    <row r="13" spans="1:13" x14ac:dyDescent="0.2">
      <c r="A13" t="s">
        <v>28</v>
      </c>
      <c r="B13" t="s">
        <v>28</v>
      </c>
      <c r="C13" t="s">
        <v>21</v>
      </c>
      <c r="D13">
        <v>10</v>
      </c>
      <c r="E13">
        <v>2.6</v>
      </c>
      <c r="F13">
        <v>4.7111111111111104</v>
      </c>
      <c r="G13">
        <v>70</v>
      </c>
      <c r="H13">
        <v>4.9000000000000004</v>
      </c>
      <c r="I13">
        <v>4.0999999999999996</v>
      </c>
      <c r="J13">
        <v>10</v>
      </c>
      <c r="K13">
        <v>313</v>
      </c>
      <c r="L13">
        <v>31.3</v>
      </c>
      <c r="M13">
        <v>319.566666666667</v>
      </c>
    </row>
    <row r="14" spans="1:13" x14ac:dyDescent="0.2">
      <c r="A14" t="s">
        <v>29</v>
      </c>
      <c r="B14" t="s">
        <v>29</v>
      </c>
      <c r="C14" t="s">
        <v>21</v>
      </c>
      <c r="D14">
        <v>10</v>
      </c>
      <c r="E14">
        <v>5.0999999999999996</v>
      </c>
      <c r="F14">
        <v>2.3222222222222202</v>
      </c>
      <c r="G14">
        <v>10</v>
      </c>
      <c r="H14">
        <v>5.3</v>
      </c>
      <c r="I14">
        <v>2.4555555555555602</v>
      </c>
      <c r="J14">
        <v>10</v>
      </c>
      <c r="K14">
        <v>330</v>
      </c>
      <c r="L14">
        <v>33</v>
      </c>
      <c r="M14">
        <v>35.5555555555556</v>
      </c>
    </row>
    <row r="15" spans="1:13" x14ac:dyDescent="0.2">
      <c r="A15" t="s">
        <v>30</v>
      </c>
      <c r="B15" t="s">
        <v>30</v>
      </c>
      <c r="C15" t="s">
        <v>21</v>
      </c>
      <c r="D15">
        <v>10</v>
      </c>
      <c r="E15">
        <v>5.3</v>
      </c>
      <c r="F15">
        <v>3.56666666666667</v>
      </c>
      <c r="G15">
        <v>20</v>
      </c>
      <c r="H15">
        <v>7</v>
      </c>
      <c r="I15">
        <v>0</v>
      </c>
      <c r="J15">
        <v>10</v>
      </c>
      <c r="K15">
        <v>378</v>
      </c>
      <c r="L15">
        <v>37.799999999999997</v>
      </c>
      <c r="M15">
        <v>121.73333333333299</v>
      </c>
    </row>
    <row r="16" spans="1:13" x14ac:dyDescent="0.2">
      <c r="A16" t="s">
        <v>31</v>
      </c>
      <c r="B16" t="s">
        <v>31</v>
      </c>
      <c r="C16" t="s">
        <v>21</v>
      </c>
      <c r="D16">
        <v>10</v>
      </c>
      <c r="E16">
        <v>1.9</v>
      </c>
      <c r="F16">
        <v>1.2111111111111099</v>
      </c>
      <c r="G16">
        <v>70</v>
      </c>
      <c r="H16">
        <v>3.7</v>
      </c>
      <c r="I16">
        <v>1.12222222222222</v>
      </c>
      <c r="J16">
        <v>10</v>
      </c>
      <c r="K16">
        <v>137</v>
      </c>
      <c r="L16">
        <v>13.7</v>
      </c>
      <c r="M16">
        <v>62.233333333333299</v>
      </c>
    </row>
    <row r="17" spans="1:13" x14ac:dyDescent="0.2">
      <c r="A17" t="s">
        <v>32</v>
      </c>
      <c r="B17" t="s">
        <v>32</v>
      </c>
      <c r="C17" t="s">
        <v>27</v>
      </c>
      <c r="D17">
        <v>10</v>
      </c>
      <c r="E17">
        <v>3.9</v>
      </c>
      <c r="F17">
        <v>0.76666666666666705</v>
      </c>
      <c r="G17">
        <v>50</v>
      </c>
      <c r="H17">
        <v>4.7</v>
      </c>
      <c r="I17">
        <v>0.233333333333333</v>
      </c>
      <c r="J17">
        <v>10</v>
      </c>
      <c r="K17">
        <v>390</v>
      </c>
      <c r="L17">
        <v>39</v>
      </c>
      <c r="M17">
        <v>139.111111111111</v>
      </c>
    </row>
    <row r="18" spans="1:13" x14ac:dyDescent="0.2">
      <c r="A18" t="s">
        <v>33</v>
      </c>
      <c r="B18" t="s">
        <v>33</v>
      </c>
      <c r="C18" t="s">
        <v>21</v>
      </c>
      <c r="D18">
        <v>10</v>
      </c>
      <c r="E18">
        <v>4.5999999999999996</v>
      </c>
      <c r="F18">
        <v>2.7111111111111099</v>
      </c>
      <c r="G18">
        <v>30</v>
      </c>
      <c r="H18">
        <v>4.5</v>
      </c>
      <c r="I18">
        <v>0.72222222222222199</v>
      </c>
      <c r="J18">
        <v>10</v>
      </c>
      <c r="K18">
        <v>233</v>
      </c>
      <c r="L18">
        <v>23.3</v>
      </c>
      <c r="M18">
        <v>236.9</v>
      </c>
    </row>
    <row r="19" spans="1:13" x14ac:dyDescent="0.2">
      <c r="A19" t="s">
        <v>34</v>
      </c>
      <c r="B19" t="s">
        <v>34</v>
      </c>
      <c r="C19" t="s">
        <v>21</v>
      </c>
      <c r="D19">
        <v>10</v>
      </c>
      <c r="E19">
        <v>3.6</v>
      </c>
      <c r="F19">
        <v>6.0444444444444398</v>
      </c>
      <c r="G19">
        <v>40</v>
      </c>
      <c r="H19">
        <v>5.7</v>
      </c>
      <c r="I19">
        <v>0.9</v>
      </c>
      <c r="J19">
        <v>10</v>
      </c>
      <c r="K19">
        <v>2785</v>
      </c>
      <c r="L19">
        <v>278.5</v>
      </c>
      <c r="M19">
        <v>27040.055555555598</v>
      </c>
    </row>
    <row r="20" spans="1:13" x14ac:dyDescent="0.2">
      <c r="A20" t="s">
        <v>35</v>
      </c>
      <c r="B20" t="s">
        <v>35</v>
      </c>
      <c r="C20" t="s">
        <v>27</v>
      </c>
      <c r="D20">
        <v>10</v>
      </c>
      <c r="E20">
        <v>4.5</v>
      </c>
      <c r="F20">
        <v>6.9444444444444402</v>
      </c>
      <c r="G20">
        <v>40</v>
      </c>
      <c r="H20">
        <v>5.4</v>
      </c>
      <c r="I20">
        <v>1.37777777777778</v>
      </c>
      <c r="J20">
        <v>10</v>
      </c>
      <c r="K20">
        <v>348</v>
      </c>
      <c r="L20">
        <v>34.799999999999997</v>
      </c>
      <c r="M20">
        <v>38.4</v>
      </c>
    </row>
    <row r="21" spans="1:13" x14ac:dyDescent="0.2">
      <c r="A21" t="s">
        <v>36</v>
      </c>
      <c r="B21" t="s">
        <v>36</v>
      </c>
      <c r="C21" t="s">
        <v>21</v>
      </c>
      <c r="D21">
        <v>10</v>
      </c>
      <c r="E21">
        <v>4.5999999999999996</v>
      </c>
      <c r="F21">
        <v>3.1555555555555599</v>
      </c>
      <c r="G21">
        <v>30</v>
      </c>
      <c r="H21">
        <v>6.4</v>
      </c>
      <c r="I21">
        <v>0.48888888888888898</v>
      </c>
      <c r="J21">
        <v>10</v>
      </c>
      <c r="K21">
        <v>105</v>
      </c>
      <c r="L21">
        <v>10.5</v>
      </c>
      <c r="M21">
        <v>48.5</v>
      </c>
    </row>
    <row r="22" spans="1:13" x14ac:dyDescent="0.2">
      <c r="A22" t="s">
        <v>37</v>
      </c>
      <c r="B22" t="s">
        <v>37</v>
      </c>
      <c r="C22" t="s">
        <v>21</v>
      </c>
      <c r="D22">
        <v>10</v>
      </c>
      <c r="E22">
        <v>5.2</v>
      </c>
      <c r="F22">
        <v>3.7333333333333298</v>
      </c>
      <c r="G22">
        <v>60</v>
      </c>
      <c r="H22">
        <v>7</v>
      </c>
      <c r="I22">
        <v>0</v>
      </c>
      <c r="J22">
        <v>10</v>
      </c>
      <c r="K22">
        <v>266</v>
      </c>
      <c r="L22">
        <v>26.6</v>
      </c>
      <c r="M22">
        <v>64.266666666666694</v>
      </c>
    </row>
    <row r="23" spans="1:13" x14ac:dyDescent="0.2">
      <c r="A23" t="s">
        <v>38</v>
      </c>
      <c r="B23" t="s">
        <v>38</v>
      </c>
      <c r="C23" t="s">
        <v>21</v>
      </c>
      <c r="D23">
        <v>10</v>
      </c>
      <c r="E23">
        <v>2</v>
      </c>
      <c r="F23">
        <v>5.3333333333333304</v>
      </c>
      <c r="G23">
        <v>50</v>
      </c>
      <c r="H23">
        <v>2.2999999999999998</v>
      </c>
      <c r="I23">
        <v>2.9</v>
      </c>
      <c r="J23">
        <v>10</v>
      </c>
      <c r="K23">
        <v>332</v>
      </c>
      <c r="L23">
        <v>33.200000000000003</v>
      </c>
      <c r="M23">
        <v>291.95555555555597</v>
      </c>
    </row>
    <row r="24" spans="1:13" x14ac:dyDescent="0.2">
      <c r="A24" t="s">
        <v>39</v>
      </c>
      <c r="B24" t="s">
        <v>39</v>
      </c>
      <c r="C24" t="s">
        <v>27</v>
      </c>
      <c r="D24">
        <v>10</v>
      </c>
      <c r="E24">
        <v>5.0999999999999996</v>
      </c>
      <c r="F24">
        <v>9.43333333333333</v>
      </c>
      <c r="G24">
        <v>50</v>
      </c>
      <c r="H24">
        <v>5.6</v>
      </c>
      <c r="I24">
        <v>2.93333333333333</v>
      </c>
      <c r="J24">
        <v>10</v>
      </c>
      <c r="K24">
        <v>493</v>
      </c>
      <c r="L24">
        <v>49.3</v>
      </c>
      <c r="M24">
        <v>1237.7888888888899</v>
      </c>
    </row>
    <row r="25" spans="1:13" x14ac:dyDescent="0.2">
      <c r="A25" t="s">
        <v>40</v>
      </c>
      <c r="B25" t="s">
        <v>40</v>
      </c>
      <c r="C25" t="s">
        <v>27</v>
      </c>
      <c r="D25">
        <v>10</v>
      </c>
      <c r="E25">
        <v>2.2000000000000002</v>
      </c>
      <c r="F25">
        <v>5.9555555555555602</v>
      </c>
      <c r="G25">
        <v>70</v>
      </c>
      <c r="H25">
        <v>5.8</v>
      </c>
      <c r="I25">
        <v>1.7333333333333301</v>
      </c>
      <c r="J25">
        <v>10</v>
      </c>
      <c r="K25">
        <v>943</v>
      </c>
      <c r="L25">
        <v>94.3</v>
      </c>
      <c r="M25">
        <v>484.45555555555597</v>
      </c>
    </row>
    <row r="26" spans="1:13" x14ac:dyDescent="0.2">
      <c r="A26" t="s">
        <v>41</v>
      </c>
      <c r="B26" t="s">
        <v>41</v>
      </c>
      <c r="C26" t="s">
        <v>27</v>
      </c>
      <c r="D26">
        <v>10</v>
      </c>
      <c r="E26">
        <v>3.2</v>
      </c>
      <c r="F26">
        <v>7.9555555555555504</v>
      </c>
      <c r="G26">
        <v>50</v>
      </c>
      <c r="H26">
        <v>6.3</v>
      </c>
      <c r="I26">
        <v>0.233333333333333</v>
      </c>
      <c r="J26">
        <v>10</v>
      </c>
      <c r="K26">
        <v>2042</v>
      </c>
      <c r="L26">
        <v>204.2</v>
      </c>
      <c r="M26">
        <v>1429.2888888888899</v>
      </c>
    </row>
    <row r="27" spans="1:13" x14ac:dyDescent="0.2">
      <c r="A27" t="s">
        <v>42</v>
      </c>
      <c r="B27" t="s">
        <v>42</v>
      </c>
      <c r="C27" t="s">
        <v>21</v>
      </c>
      <c r="D27">
        <v>10</v>
      </c>
      <c r="E27">
        <v>3.6</v>
      </c>
      <c r="F27">
        <v>3.6</v>
      </c>
      <c r="G27">
        <v>60</v>
      </c>
      <c r="H27">
        <v>6.3</v>
      </c>
      <c r="I27">
        <v>0.45555555555555499</v>
      </c>
      <c r="J27">
        <v>10</v>
      </c>
      <c r="K27">
        <v>431</v>
      </c>
      <c r="L27">
        <v>43.1</v>
      </c>
      <c r="M27">
        <v>187.87777777777799</v>
      </c>
    </row>
    <row r="28" spans="1:13" x14ac:dyDescent="0.2">
      <c r="A28" t="s">
        <v>43</v>
      </c>
      <c r="B28" t="s">
        <v>43</v>
      </c>
      <c r="C28" t="s">
        <v>21</v>
      </c>
      <c r="D28">
        <v>10</v>
      </c>
      <c r="E28">
        <v>1</v>
      </c>
      <c r="F28">
        <v>1.3333333333333299</v>
      </c>
      <c r="G28">
        <v>90</v>
      </c>
      <c r="H28">
        <v>3.3</v>
      </c>
      <c r="I28">
        <v>2.9</v>
      </c>
      <c r="J28">
        <v>10</v>
      </c>
      <c r="K28">
        <v>636</v>
      </c>
      <c r="L28">
        <v>63.6</v>
      </c>
      <c r="M28">
        <v>1911.82222222222</v>
      </c>
    </row>
    <row r="29" spans="1:13" x14ac:dyDescent="0.2">
      <c r="A29" t="s">
        <v>44</v>
      </c>
      <c r="B29" t="s">
        <v>44</v>
      </c>
      <c r="C29" t="s">
        <v>27</v>
      </c>
      <c r="D29">
        <v>10</v>
      </c>
      <c r="E29">
        <v>2.2999999999999998</v>
      </c>
      <c r="F29">
        <v>2.2333333333333298</v>
      </c>
      <c r="G29">
        <v>70</v>
      </c>
      <c r="H29">
        <v>5.3</v>
      </c>
      <c r="I29">
        <v>0.233333333333333</v>
      </c>
      <c r="J29">
        <v>10</v>
      </c>
      <c r="K29">
        <v>689</v>
      </c>
      <c r="L29">
        <v>68.900000000000006</v>
      </c>
      <c r="M29">
        <v>396.54444444444403</v>
      </c>
    </row>
    <row r="30" spans="1:13" x14ac:dyDescent="0.2">
      <c r="A30" t="s">
        <v>45</v>
      </c>
      <c r="B30" t="s">
        <v>45</v>
      </c>
      <c r="C30" t="s">
        <v>21</v>
      </c>
      <c r="D30">
        <v>10</v>
      </c>
      <c r="E30">
        <v>5</v>
      </c>
      <c r="F30">
        <v>7.3333333333333304</v>
      </c>
      <c r="G30">
        <v>40</v>
      </c>
      <c r="H30">
        <v>7</v>
      </c>
      <c r="I30">
        <v>0</v>
      </c>
      <c r="J30">
        <v>10</v>
      </c>
      <c r="K30">
        <v>244</v>
      </c>
      <c r="L30">
        <v>24.4</v>
      </c>
      <c r="M30">
        <v>69.599999999999994</v>
      </c>
    </row>
    <row r="31" spans="1:13" x14ac:dyDescent="0.2">
      <c r="A31" t="s">
        <v>46</v>
      </c>
      <c r="B31" t="s">
        <v>46</v>
      </c>
      <c r="C31" t="s">
        <v>27</v>
      </c>
      <c r="D31">
        <v>10</v>
      </c>
      <c r="E31">
        <v>5.2</v>
      </c>
      <c r="F31">
        <v>5.2888888888888896</v>
      </c>
      <c r="G31">
        <v>30</v>
      </c>
      <c r="H31">
        <v>6.1</v>
      </c>
      <c r="I31">
        <v>1.6555555555555601</v>
      </c>
      <c r="J31">
        <v>10</v>
      </c>
      <c r="K31">
        <v>530</v>
      </c>
      <c r="L31">
        <v>53</v>
      </c>
      <c r="M31">
        <v>951.555555555556</v>
      </c>
    </row>
    <row r="32" spans="1:13" x14ac:dyDescent="0.2">
      <c r="A32" t="s">
        <v>47</v>
      </c>
      <c r="B32" t="s">
        <v>47</v>
      </c>
      <c r="C32" t="s">
        <v>27</v>
      </c>
      <c r="D32">
        <v>10</v>
      </c>
      <c r="E32">
        <v>3.3</v>
      </c>
      <c r="F32">
        <v>10.233333333333301</v>
      </c>
      <c r="G32">
        <v>70</v>
      </c>
      <c r="H32">
        <v>6.9</v>
      </c>
      <c r="I32">
        <v>0.1</v>
      </c>
      <c r="J32">
        <v>10</v>
      </c>
      <c r="K32">
        <v>563</v>
      </c>
      <c r="L32">
        <v>56.3</v>
      </c>
      <c r="M32">
        <v>470.9</v>
      </c>
    </row>
    <row r="33" spans="1:13" x14ac:dyDescent="0.2">
      <c r="A33" t="s">
        <v>48</v>
      </c>
      <c r="B33" t="s">
        <v>48</v>
      </c>
      <c r="C33" t="s">
        <v>21</v>
      </c>
      <c r="D33">
        <v>10</v>
      </c>
      <c r="E33">
        <v>4.0999999999999996</v>
      </c>
      <c r="F33">
        <v>6.1</v>
      </c>
      <c r="G33">
        <v>40</v>
      </c>
      <c r="H33">
        <v>6.7</v>
      </c>
      <c r="I33">
        <v>0.233333333333333</v>
      </c>
      <c r="J33">
        <v>10</v>
      </c>
      <c r="K33">
        <v>222</v>
      </c>
      <c r="L33">
        <v>22.2</v>
      </c>
      <c r="M33">
        <v>153.73333333333301</v>
      </c>
    </row>
    <row r="34" spans="1:13" x14ac:dyDescent="0.2">
      <c r="A34" t="s">
        <v>39</v>
      </c>
      <c r="B34" t="s">
        <v>39</v>
      </c>
      <c r="C34" t="s">
        <v>27</v>
      </c>
      <c r="D34">
        <v>10</v>
      </c>
      <c r="E34">
        <v>2.2000000000000002</v>
      </c>
      <c r="F34">
        <v>2.1777777777777798</v>
      </c>
      <c r="G34">
        <v>70</v>
      </c>
      <c r="H34">
        <v>5.5</v>
      </c>
      <c r="I34">
        <v>2.0555555555555598</v>
      </c>
      <c r="J34">
        <v>10</v>
      </c>
      <c r="K34">
        <v>1224</v>
      </c>
      <c r="L34">
        <v>122.4</v>
      </c>
      <c r="M34">
        <v>1395.37777777778</v>
      </c>
    </row>
    <row r="35" spans="1:13" x14ac:dyDescent="0.2">
      <c r="A35" t="s">
        <v>49</v>
      </c>
      <c r="B35" t="s">
        <v>49</v>
      </c>
      <c r="C35" t="s">
        <v>21</v>
      </c>
      <c r="D35">
        <v>10</v>
      </c>
      <c r="E35">
        <v>2.7</v>
      </c>
      <c r="F35">
        <v>5.56666666666667</v>
      </c>
      <c r="G35">
        <v>40</v>
      </c>
      <c r="H35">
        <v>6.7</v>
      </c>
      <c r="I35">
        <v>0.233333333333333</v>
      </c>
      <c r="J35">
        <v>10</v>
      </c>
      <c r="K35">
        <v>585</v>
      </c>
      <c r="L35">
        <v>58.5</v>
      </c>
      <c r="M35">
        <v>91.6111111111111</v>
      </c>
    </row>
    <row r="36" spans="1:13" x14ac:dyDescent="0.2">
      <c r="A36" t="s">
        <v>50</v>
      </c>
      <c r="B36" t="s">
        <v>50</v>
      </c>
      <c r="C36" t="s">
        <v>27</v>
      </c>
      <c r="D36">
        <v>10</v>
      </c>
      <c r="E36">
        <v>2.4</v>
      </c>
      <c r="F36">
        <v>5.8222222222222202</v>
      </c>
      <c r="G36">
        <v>60</v>
      </c>
      <c r="H36">
        <v>6</v>
      </c>
      <c r="I36">
        <v>0</v>
      </c>
      <c r="J36">
        <v>10</v>
      </c>
      <c r="K36">
        <v>1344</v>
      </c>
      <c r="L36">
        <v>134.4</v>
      </c>
      <c r="M36">
        <v>1668.93333333333</v>
      </c>
    </row>
    <row r="37" spans="1:13" x14ac:dyDescent="0.2">
      <c r="A37" t="s">
        <v>51</v>
      </c>
      <c r="B37" t="s">
        <v>51</v>
      </c>
      <c r="C37" t="s">
        <v>27</v>
      </c>
      <c r="D37">
        <v>10</v>
      </c>
      <c r="E37">
        <v>3.9</v>
      </c>
      <c r="F37">
        <v>2.7666666666666702</v>
      </c>
      <c r="G37">
        <v>60</v>
      </c>
      <c r="H37">
        <v>4.2</v>
      </c>
      <c r="I37">
        <v>2.4</v>
      </c>
      <c r="J37">
        <v>10</v>
      </c>
      <c r="K37">
        <v>1197</v>
      </c>
      <c r="L37">
        <v>119.7</v>
      </c>
      <c r="M37">
        <v>21417.788888888899</v>
      </c>
    </row>
    <row r="38" spans="1:13" x14ac:dyDescent="0.2">
      <c r="A38" t="s">
        <v>52</v>
      </c>
      <c r="B38" t="s">
        <v>52</v>
      </c>
      <c r="C38" t="s">
        <v>27</v>
      </c>
      <c r="D38">
        <v>10</v>
      </c>
      <c r="E38">
        <v>4.4000000000000004</v>
      </c>
      <c r="F38">
        <v>4.4888888888888898</v>
      </c>
      <c r="G38">
        <v>50</v>
      </c>
      <c r="H38">
        <v>5.9</v>
      </c>
      <c r="I38">
        <v>0.54444444444444395</v>
      </c>
      <c r="J38">
        <v>10</v>
      </c>
      <c r="K38">
        <v>454</v>
      </c>
      <c r="L38">
        <v>45.4</v>
      </c>
      <c r="M38">
        <v>922.93333333333305</v>
      </c>
    </row>
    <row r="39" spans="1:13" x14ac:dyDescent="0.2">
      <c r="A39" t="s">
        <v>53</v>
      </c>
      <c r="B39" t="s">
        <v>53</v>
      </c>
      <c r="C39" t="s">
        <v>21</v>
      </c>
      <c r="D39">
        <v>10</v>
      </c>
      <c r="E39">
        <v>4.9000000000000004</v>
      </c>
      <c r="F39">
        <v>4.0999999999999996</v>
      </c>
      <c r="G39">
        <v>40</v>
      </c>
      <c r="H39">
        <v>5.4</v>
      </c>
      <c r="I39">
        <v>2.0444444444444398</v>
      </c>
      <c r="J39">
        <v>10</v>
      </c>
      <c r="K39">
        <v>333</v>
      </c>
      <c r="L39">
        <v>33.299999999999997</v>
      </c>
      <c r="M39">
        <v>167.566666666667</v>
      </c>
    </row>
    <row r="40" spans="1:13" x14ac:dyDescent="0.2">
      <c r="A40" t="s">
        <v>54</v>
      </c>
      <c r="B40" t="s">
        <v>54</v>
      </c>
      <c r="C40" t="s">
        <v>21</v>
      </c>
      <c r="D40">
        <v>10</v>
      </c>
      <c r="E40">
        <v>2.6</v>
      </c>
      <c r="F40">
        <v>2.2666666666666702</v>
      </c>
      <c r="G40">
        <v>40</v>
      </c>
      <c r="H40">
        <v>3.7</v>
      </c>
      <c r="I40">
        <v>2.2333333333333298</v>
      </c>
      <c r="J40">
        <v>10</v>
      </c>
      <c r="K40">
        <v>245</v>
      </c>
      <c r="L40">
        <v>24.5</v>
      </c>
      <c r="M40">
        <v>453.83333333333297</v>
      </c>
    </row>
    <row r="41" spans="1:13" x14ac:dyDescent="0.2">
      <c r="A41" t="s">
        <v>55</v>
      </c>
      <c r="B41" t="s">
        <v>55</v>
      </c>
      <c r="C41" t="s">
        <v>21</v>
      </c>
      <c r="D41">
        <v>10</v>
      </c>
      <c r="E41">
        <v>2.7</v>
      </c>
      <c r="F41">
        <v>4.9000000000000004</v>
      </c>
      <c r="G41">
        <v>50</v>
      </c>
      <c r="H41">
        <v>4.5</v>
      </c>
      <c r="I41">
        <v>2.9444444444444402</v>
      </c>
      <c r="J41">
        <v>10</v>
      </c>
      <c r="K41">
        <v>497</v>
      </c>
      <c r="L41">
        <v>49.7</v>
      </c>
      <c r="M41">
        <v>456.9</v>
      </c>
    </row>
    <row r="42" spans="1:13" x14ac:dyDescent="0.2">
      <c r="A42" t="s">
        <v>56</v>
      </c>
      <c r="B42" t="s">
        <v>56</v>
      </c>
      <c r="C42" t="s">
        <v>21</v>
      </c>
      <c r="D42">
        <v>10</v>
      </c>
      <c r="E42">
        <v>4.0999999999999996</v>
      </c>
      <c r="F42">
        <v>7.6555555555555603</v>
      </c>
      <c r="G42">
        <v>40</v>
      </c>
      <c r="H42">
        <v>6.7</v>
      </c>
      <c r="I42">
        <v>0.233333333333333</v>
      </c>
      <c r="J42">
        <v>10</v>
      </c>
      <c r="K42">
        <v>2487</v>
      </c>
      <c r="L42">
        <v>248.7</v>
      </c>
      <c r="M42">
        <v>1271.56666666667</v>
      </c>
    </row>
    <row r="43" spans="1:13" x14ac:dyDescent="0.2">
      <c r="A43" t="s">
        <v>57</v>
      </c>
      <c r="B43" t="s">
        <v>57</v>
      </c>
      <c r="C43" t="s">
        <v>27</v>
      </c>
      <c r="D43">
        <v>10</v>
      </c>
      <c r="E43">
        <v>3.8</v>
      </c>
      <c r="F43">
        <v>2.62222222222222</v>
      </c>
      <c r="G43">
        <v>10</v>
      </c>
      <c r="H43">
        <v>5.4</v>
      </c>
      <c r="I43">
        <v>1.82222222222222</v>
      </c>
      <c r="J43">
        <v>10</v>
      </c>
      <c r="K43">
        <v>338</v>
      </c>
      <c r="L43">
        <v>33.799999999999997</v>
      </c>
      <c r="M43">
        <v>129.51111111111101</v>
      </c>
    </row>
    <row r="44" spans="1:13" x14ac:dyDescent="0.2">
      <c r="A44" s="1" t="s">
        <v>58</v>
      </c>
      <c r="B44" s="1" t="s">
        <v>58</v>
      </c>
      <c r="C44" t="s">
        <v>27</v>
      </c>
      <c r="D44">
        <v>10</v>
      </c>
      <c r="E44">
        <v>3.1</v>
      </c>
      <c r="F44">
        <v>1.87777777777778</v>
      </c>
      <c r="G44">
        <v>60</v>
      </c>
      <c r="H44">
        <v>5.4</v>
      </c>
      <c r="I44">
        <v>0.266666666666667</v>
      </c>
      <c r="J44">
        <v>10</v>
      </c>
      <c r="K44">
        <v>487</v>
      </c>
      <c r="L44">
        <v>48.7</v>
      </c>
      <c r="M44">
        <v>304.01111111111101</v>
      </c>
    </row>
    <row r="45" spans="1:13" x14ac:dyDescent="0.2">
      <c r="A45" t="s">
        <v>59</v>
      </c>
      <c r="B45" t="s">
        <v>59</v>
      </c>
      <c r="C45" t="s">
        <v>21</v>
      </c>
      <c r="D45">
        <v>10</v>
      </c>
      <c r="E45">
        <v>3.5</v>
      </c>
      <c r="F45">
        <v>3.8333333333333299</v>
      </c>
      <c r="G45">
        <v>50</v>
      </c>
      <c r="H45">
        <v>3.4</v>
      </c>
      <c r="I45">
        <v>1.37777777777778</v>
      </c>
      <c r="J45">
        <v>10</v>
      </c>
      <c r="K45">
        <v>973</v>
      </c>
      <c r="L45">
        <v>97.3</v>
      </c>
      <c r="M45">
        <v>910.23333333333301</v>
      </c>
    </row>
    <row r="46" spans="1:13" x14ac:dyDescent="0.2">
      <c r="A46" t="s">
        <v>60</v>
      </c>
      <c r="B46" t="s">
        <v>60</v>
      </c>
      <c r="C46" t="s">
        <v>27</v>
      </c>
      <c r="D46">
        <v>10</v>
      </c>
      <c r="E46">
        <v>3.1</v>
      </c>
      <c r="F46">
        <v>2.1</v>
      </c>
      <c r="G46">
        <v>50</v>
      </c>
      <c r="H46">
        <v>4.5</v>
      </c>
      <c r="I46">
        <v>0.5</v>
      </c>
      <c r="J46">
        <v>10</v>
      </c>
      <c r="K46">
        <v>696</v>
      </c>
      <c r="L46">
        <v>69.599999999999994</v>
      </c>
      <c r="M46">
        <v>936.48888888888905</v>
      </c>
    </row>
    <row r="47" spans="1:13" x14ac:dyDescent="0.2">
      <c r="A47" t="s">
        <v>61</v>
      </c>
      <c r="B47" t="s">
        <v>61</v>
      </c>
      <c r="C47" t="s">
        <v>27</v>
      </c>
      <c r="D47">
        <v>10</v>
      </c>
      <c r="E47">
        <v>4.5999999999999996</v>
      </c>
      <c r="F47">
        <v>2.93333333333333</v>
      </c>
      <c r="G47">
        <v>20</v>
      </c>
      <c r="H47">
        <v>3.1</v>
      </c>
      <c r="I47">
        <v>1.43333333333333</v>
      </c>
      <c r="J47">
        <v>10</v>
      </c>
      <c r="K47">
        <v>587</v>
      </c>
      <c r="L47">
        <v>58.7</v>
      </c>
      <c r="M47">
        <v>427.12222222222198</v>
      </c>
    </row>
    <row r="48" spans="1:13" x14ac:dyDescent="0.2">
      <c r="A48" t="s">
        <v>24</v>
      </c>
      <c r="B48" t="s">
        <v>24</v>
      </c>
      <c r="C48" t="s">
        <v>21</v>
      </c>
      <c r="D48">
        <v>10</v>
      </c>
      <c r="E48">
        <v>4.9000000000000004</v>
      </c>
      <c r="F48">
        <v>11.4333333333333</v>
      </c>
      <c r="G48">
        <v>40</v>
      </c>
      <c r="H48">
        <v>7</v>
      </c>
      <c r="I48">
        <v>0</v>
      </c>
      <c r="J48">
        <v>10</v>
      </c>
      <c r="K48">
        <v>686</v>
      </c>
      <c r="L48">
        <v>68.599999999999994</v>
      </c>
      <c r="M48">
        <v>652.04444444444403</v>
      </c>
    </row>
    <row r="49" spans="1:13" x14ac:dyDescent="0.2">
      <c r="A49" t="s">
        <v>62</v>
      </c>
      <c r="B49" t="s">
        <v>62</v>
      </c>
      <c r="C49" t="s">
        <v>21</v>
      </c>
      <c r="D49">
        <v>10</v>
      </c>
      <c r="E49">
        <v>4.5999999999999996</v>
      </c>
      <c r="F49">
        <v>5.1555555555555603</v>
      </c>
      <c r="G49">
        <v>30</v>
      </c>
      <c r="H49">
        <v>5.5</v>
      </c>
      <c r="I49">
        <v>1.8333333333333299</v>
      </c>
      <c r="J49">
        <v>10</v>
      </c>
      <c r="K49">
        <v>946</v>
      </c>
      <c r="L49">
        <v>94.6</v>
      </c>
      <c r="M49">
        <v>1508.0444444444399</v>
      </c>
    </row>
    <row r="50" spans="1:13" x14ac:dyDescent="0.2">
      <c r="A50" t="s">
        <v>63</v>
      </c>
      <c r="B50" t="s">
        <v>63</v>
      </c>
      <c r="C50" t="s">
        <v>21</v>
      </c>
      <c r="D50">
        <v>10</v>
      </c>
      <c r="E50">
        <v>3.3</v>
      </c>
      <c r="F50">
        <v>5.56666666666667</v>
      </c>
      <c r="G50">
        <v>50</v>
      </c>
      <c r="H50">
        <v>4.7</v>
      </c>
      <c r="I50">
        <v>2.9</v>
      </c>
      <c r="J50">
        <v>10</v>
      </c>
      <c r="K50">
        <v>316</v>
      </c>
      <c r="L50">
        <v>31.6</v>
      </c>
      <c r="M50">
        <v>82.266666666666694</v>
      </c>
    </row>
    <row r="51" spans="1:13" x14ac:dyDescent="0.2">
      <c r="A51" t="s">
        <v>64</v>
      </c>
      <c r="B51" t="s">
        <v>64</v>
      </c>
      <c r="C51" t="s">
        <v>21</v>
      </c>
      <c r="D51">
        <v>10</v>
      </c>
      <c r="E51">
        <v>3.7</v>
      </c>
      <c r="F51">
        <v>7.3444444444444397</v>
      </c>
      <c r="G51">
        <v>40</v>
      </c>
      <c r="H51">
        <v>6.8</v>
      </c>
      <c r="I51">
        <v>0.4</v>
      </c>
      <c r="J51">
        <v>10</v>
      </c>
      <c r="K51">
        <v>1133</v>
      </c>
      <c r="L51">
        <v>113.3</v>
      </c>
      <c r="M51">
        <v>2024.67777777778</v>
      </c>
    </row>
    <row r="52" spans="1:13" x14ac:dyDescent="0.2">
      <c r="A52" t="s">
        <v>65</v>
      </c>
      <c r="B52" t="s">
        <v>65</v>
      </c>
      <c r="C52" t="s">
        <v>27</v>
      </c>
      <c r="D52">
        <v>10</v>
      </c>
      <c r="E52">
        <v>3.7</v>
      </c>
      <c r="F52">
        <v>5.12222222222222</v>
      </c>
      <c r="G52">
        <v>40</v>
      </c>
      <c r="H52">
        <v>6.3</v>
      </c>
      <c r="I52">
        <v>0.9</v>
      </c>
      <c r="J52">
        <v>10</v>
      </c>
      <c r="K52">
        <v>626</v>
      </c>
      <c r="L52">
        <v>62.6</v>
      </c>
      <c r="M52">
        <v>1009.6</v>
      </c>
    </row>
    <row r="53" spans="1:13" x14ac:dyDescent="0.2">
      <c r="A53" t="s">
        <v>13</v>
      </c>
      <c r="B53" t="s">
        <v>22</v>
      </c>
      <c r="C53" t="s">
        <v>15</v>
      </c>
      <c r="D53">
        <v>0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>
        <v>0</v>
      </c>
      <c r="K53">
        <v>0</v>
      </c>
      <c r="L53" t="s">
        <v>13</v>
      </c>
      <c r="M53" t="s">
        <v>13</v>
      </c>
    </row>
    <row r="54" spans="1:13" x14ac:dyDescent="0.2">
      <c r="A54" t="s">
        <v>66</v>
      </c>
      <c r="B54" t="s">
        <v>66</v>
      </c>
      <c r="C54" t="s">
        <v>21</v>
      </c>
      <c r="D54">
        <v>10</v>
      </c>
      <c r="E54">
        <v>4.2</v>
      </c>
      <c r="F54">
        <v>5.5111111111111102</v>
      </c>
      <c r="G54">
        <v>20</v>
      </c>
      <c r="H54">
        <v>3.5</v>
      </c>
      <c r="I54">
        <v>0.94444444444444398</v>
      </c>
      <c r="J54">
        <v>10</v>
      </c>
      <c r="K54">
        <v>173</v>
      </c>
      <c r="L54">
        <v>17.3</v>
      </c>
      <c r="M54">
        <v>82.455555555555506</v>
      </c>
    </row>
    <row r="55" spans="1:13" x14ac:dyDescent="0.2">
      <c r="A55" t="s">
        <v>67</v>
      </c>
      <c r="B55" t="s">
        <v>67</v>
      </c>
      <c r="C55" t="s">
        <v>27</v>
      </c>
      <c r="D55">
        <v>10</v>
      </c>
      <c r="E55">
        <v>2.6</v>
      </c>
      <c r="F55">
        <v>4.0444444444444398</v>
      </c>
      <c r="G55">
        <v>50</v>
      </c>
      <c r="H55">
        <v>6.1</v>
      </c>
      <c r="I55">
        <v>0.98888888888888904</v>
      </c>
      <c r="J55">
        <v>10</v>
      </c>
      <c r="K55">
        <v>4577</v>
      </c>
      <c r="L55">
        <v>457.7</v>
      </c>
      <c r="M55">
        <v>16761.344444444399</v>
      </c>
    </row>
    <row r="56" spans="1:13" x14ac:dyDescent="0.2">
      <c r="A56" t="s">
        <v>68</v>
      </c>
      <c r="B56" t="s">
        <v>68</v>
      </c>
      <c r="C56" t="s">
        <v>27</v>
      </c>
      <c r="D56">
        <v>10</v>
      </c>
      <c r="E56">
        <v>3</v>
      </c>
      <c r="F56">
        <v>8.4444444444444393</v>
      </c>
      <c r="G56">
        <v>60</v>
      </c>
      <c r="H56">
        <v>6.4</v>
      </c>
      <c r="I56">
        <v>0.48888888888888898</v>
      </c>
      <c r="J56">
        <v>10</v>
      </c>
      <c r="K56">
        <v>5596</v>
      </c>
      <c r="L56">
        <v>559.6</v>
      </c>
      <c r="M56">
        <v>18682.266666666699</v>
      </c>
    </row>
    <row r="57" spans="1:13" x14ac:dyDescent="0.2">
      <c r="A57" t="s">
        <v>69</v>
      </c>
      <c r="B57" t="s">
        <v>69</v>
      </c>
      <c r="C57" t="s">
        <v>27</v>
      </c>
      <c r="D57">
        <v>10</v>
      </c>
      <c r="E57">
        <v>3.6</v>
      </c>
      <c r="F57">
        <v>3.6</v>
      </c>
      <c r="G57">
        <v>50</v>
      </c>
      <c r="H57">
        <v>2.9</v>
      </c>
      <c r="I57">
        <v>3.87777777777778</v>
      </c>
      <c r="J57">
        <v>10</v>
      </c>
      <c r="K57">
        <v>1163</v>
      </c>
      <c r="L57">
        <v>116.3</v>
      </c>
      <c r="M57">
        <v>323.566666666667</v>
      </c>
    </row>
    <row r="58" spans="1:13" x14ac:dyDescent="0.2">
      <c r="A58" t="s">
        <v>70</v>
      </c>
      <c r="B58" t="s">
        <v>70</v>
      </c>
      <c r="C58" t="s">
        <v>27</v>
      </c>
      <c r="D58">
        <v>10</v>
      </c>
      <c r="E58">
        <v>1.9</v>
      </c>
      <c r="F58">
        <v>3.43333333333333</v>
      </c>
      <c r="G58">
        <v>80</v>
      </c>
      <c r="H58">
        <v>6.3</v>
      </c>
      <c r="I58">
        <v>1.56666666666667</v>
      </c>
      <c r="J58">
        <v>10</v>
      </c>
      <c r="K58">
        <v>329</v>
      </c>
      <c r="L58">
        <v>32.9</v>
      </c>
      <c r="M58">
        <v>194.322222222222</v>
      </c>
    </row>
    <row r="59" spans="1:13" x14ac:dyDescent="0.2">
      <c r="A59" t="s">
        <v>71</v>
      </c>
      <c r="B59" t="s">
        <v>71</v>
      </c>
      <c r="C59" t="s">
        <v>27</v>
      </c>
      <c r="D59">
        <v>10</v>
      </c>
      <c r="E59">
        <v>1.6</v>
      </c>
      <c r="F59">
        <v>3.1555555555555599</v>
      </c>
      <c r="G59">
        <v>80</v>
      </c>
      <c r="H59">
        <v>6</v>
      </c>
      <c r="I59">
        <v>2.2222222222222201</v>
      </c>
      <c r="J59">
        <v>10</v>
      </c>
      <c r="K59">
        <v>810</v>
      </c>
      <c r="L59">
        <v>81</v>
      </c>
      <c r="M59">
        <v>322.222222222222</v>
      </c>
    </row>
    <row r="60" spans="1:13" x14ac:dyDescent="0.2">
      <c r="A60" t="s">
        <v>72</v>
      </c>
      <c r="B60" t="s">
        <v>72</v>
      </c>
      <c r="C60" t="s">
        <v>27</v>
      </c>
      <c r="D60">
        <v>10</v>
      </c>
      <c r="E60">
        <v>4.0999999999999996</v>
      </c>
      <c r="F60">
        <v>4.3222222222222202</v>
      </c>
      <c r="G60">
        <v>40</v>
      </c>
      <c r="H60">
        <v>5.0999999999999996</v>
      </c>
      <c r="I60">
        <v>3.2111111111111099</v>
      </c>
      <c r="J60">
        <v>10</v>
      </c>
      <c r="K60">
        <v>618</v>
      </c>
      <c r="L60">
        <v>61.8</v>
      </c>
      <c r="M60">
        <v>2227.51111111111</v>
      </c>
    </row>
    <row r="61" spans="1:13" x14ac:dyDescent="0.2">
      <c r="A61" t="s">
        <v>73</v>
      </c>
      <c r="B61" t="s">
        <v>73</v>
      </c>
      <c r="C61" t="s">
        <v>21</v>
      </c>
      <c r="D61">
        <v>10</v>
      </c>
      <c r="E61">
        <v>3.9</v>
      </c>
      <c r="F61">
        <v>7.43333333333333</v>
      </c>
      <c r="G61">
        <v>40</v>
      </c>
      <c r="H61">
        <v>5.8</v>
      </c>
      <c r="I61">
        <v>1.06666666666667</v>
      </c>
      <c r="J61">
        <v>10</v>
      </c>
      <c r="K61">
        <v>1220</v>
      </c>
      <c r="L61">
        <v>122</v>
      </c>
      <c r="M61">
        <v>5180.8888888888896</v>
      </c>
    </row>
    <row r="62" spans="1:13" x14ac:dyDescent="0.2">
      <c r="A62" t="s">
        <v>74</v>
      </c>
      <c r="B62" t="s">
        <v>74</v>
      </c>
      <c r="C62" t="s">
        <v>21</v>
      </c>
      <c r="D62">
        <v>10</v>
      </c>
      <c r="E62">
        <v>5.5</v>
      </c>
      <c r="F62">
        <v>4.0555555555555598</v>
      </c>
      <c r="G62">
        <v>30</v>
      </c>
      <c r="H62">
        <v>6.9</v>
      </c>
      <c r="I62">
        <v>0.1</v>
      </c>
      <c r="J62">
        <v>10</v>
      </c>
      <c r="K62">
        <v>656</v>
      </c>
      <c r="L62">
        <v>65.599999999999994</v>
      </c>
      <c r="M62">
        <v>540.04444444444403</v>
      </c>
    </row>
    <row r="63" spans="1:13" x14ac:dyDescent="0.2">
      <c r="A63" t="s">
        <v>75</v>
      </c>
      <c r="B63" t="s">
        <v>75</v>
      </c>
      <c r="C63" t="s">
        <v>27</v>
      </c>
      <c r="D63">
        <v>10</v>
      </c>
      <c r="E63">
        <v>2.4</v>
      </c>
      <c r="F63">
        <v>4.4888888888888898</v>
      </c>
      <c r="G63">
        <v>60</v>
      </c>
      <c r="H63">
        <v>5.3</v>
      </c>
      <c r="I63">
        <v>0.233333333333333</v>
      </c>
      <c r="J63">
        <v>10</v>
      </c>
      <c r="K63">
        <v>12315</v>
      </c>
      <c r="L63">
        <v>1231.5</v>
      </c>
      <c r="M63">
        <v>73852.055555555606</v>
      </c>
    </row>
    <row r="64" spans="1:13" x14ac:dyDescent="0.2">
      <c r="A64" s="1" t="s">
        <v>76</v>
      </c>
      <c r="B64" s="1" t="s">
        <v>76</v>
      </c>
      <c r="C64" t="s">
        <v>27</v>
      </c>
      <c r="D64">
        <v>10</v>
      </c>
      <c r="E64">
        <v>4.3</v>
      </c>
      <c r="F64">
        <v>1.12222222222222</v>
      </c>
      <c r="G64">
        <v>50</v>
      </c>
      <c r="H64">
        <v>4.9000000000000004</v>
      </c>
      <c r="I64">
        <v>0.32222222222222202</v>
      </c>
      <c r="J64">
        <v>10</v>
      </c>
      <c r="K64">
        <v>741</v>
      </c>
      <c r="L64">
        <v>74.099999999999994</v>
      </c>
      <c r="M64">
        <v>599.65555555555602</v>
      </c>
    </row>
    <row r="65" spans="1:13" x14ac:dyDescent="0.2">
      <c r="A65" t="s">
        <v>77</v>
      </c>
      <c r="B65" t="s">
        <v>77</v>
      </c>
      <c r="C65" t="s">
        <v>21</v>
      </c>
      <c r="D65">
        <v>10</v>
      </c>
      <c r="E65">
        <v>1.6</v>
      </c>
      <c r="F65">
        <v>4.93333333333333</v>
      </c>
      <c r="G65">
        <v>70</v>
      </c>
      <c r="H65">
        <v>4.0999999999999996</v>
      </c>
      <c r="I65">
        <v>8.9888888888888907</v>
      </c>
      <c r="J65">
        <v>10</v>
      </c>
      <c r="K65">
        <v>1616</v>
      </c>
      <c r="L65">
        <v>161.6</v>
      </c>
      <c r="M65">
        <v>9951.6</v>
      </c>
    </row>
    <row r="66" spans="1:13" x14ac:dyDescent="0.2">
      <c r="A66" t="s">
        <v>78</v>
      </c>
      <c r="B66" t="s">
        <v>78</v>
      </c>
      <c r="C66" t="s">
        <v>21</v>
      </c>
      <c r="D66">
        <v>10</v>
      </c>
      <c r="E66">
        <v>2.5</v>
      </c>
      <c r="F66">
        <v>6.5</v>
      </c>
      <c r="G66">
        <v>70</v>
      </c>
      <c r="H66">
        <v>6</v>
      </c>
      <c r="I66">
        <v>0.44444444444444398</v>
      </c>
      <c r="J66">
        <v>10</v>
      </c>
      <c r="K66">
        <v>2369</v>
      </c>
      <c r="L66">
        <v>236.9</v>
      </c>
      <c r="M66">
        <v>2809.2111111111099</v>
      </c>
    </row>
    <row r="67" spans="1:13" x14ac:dyDescent="0.2">
      <c r="A67" t="s">
        <v>79</v>
      </c>
      <c r="B67" t="s">
        <v>79</v>
      </c>
      <c r="C67" t="s">
        <v>21</v>
      </c>
      <c r="D67">
        <v>10</v>
      </c>
      <c r="E67">
        <v>4.5</v>
      </c>
      <c r="F67">
        <v>3.6111111111111098</v>
      </c>
      <c r="G67">
        <v>60</v>
      </c>
      <c r="H67">
        <v>4.4000000000000004</v>
      </c>
      <c r="I67">
        <v>4.4888888888888898</v>
      </c>
      <c r="J67">
        <v>10</v>
      </c>
      <c r="K67">
        <v>248</v>
      </c>
      <c r="L67">
        <v>24.8</v>
      </c>
      <c r="M67">
        <v>458.17777777777798</v>
      </c>
    </row>
    <row r="68" spans="1:13" x14ac:dyDescent="0.2">
      <c r="A68" t="s">
        <v>80</v>
      </c>
      <c r="B68" t="s">
        <v>80</v>
      </c>
      <c r="C68" t="s">
        <v>21</v>
      </c>
      <c r="D68">
        <v>10</v>
      </c>
      <c r="E68">
        <v>2.6</v>
      </c>
      <c r="F68">
        <v>11.6</v>
      </c>
      <c r="G68">
        <v>70</v>
      </c>
      <c r="H68">
        <v>6.3</v>
      </c>
      <c r="I68">
        <v>0.45555555555555499</v>
      </c>
      <c r="J68">
        <v>10</v>
      </c>
      <c r="K68">
        <v>1276</v>
      </c>
      <c r="L68">
        <v>127.6</v>
      </c>
      <c r="M68">
        <v>1489.37777777778</v>
      </c>
    </row>
    <row r="69" spans="1:13" x14ac:dyDescent="0.2">
      <c r="A69" t="s">
        <v>81</v>
      </c>
      <c r="B69" t="s">
        <v>81</v>
      </c>
      <c r="C69" t="s">
        <v>27</v>
      </c>
      <c r="D69">
        <v>10</v>
      </c>
      <c r="E69">
        <v>2.8</v>
      </c>
      <c r="F69">
        <v>5.2888888888888896</v>
      </c>
      <c r="G69">
        <v>50</v>
      </c>
      <c r="H69">
        <v>6.2</v>
      </c>
      <c r="I69">
        <v>0.844444444444444</v>
      </c>
      <c r="J69">
        <v>10</v>
      </c>
      <c r="K69">
        <v>1976</v>
      </c>
      <c r="L69">
        <v>197.6</v>
      </c>
      <c r="M69">
        <v>4739.3777777777796</v>
      </c>
    </row>
    <row r="70" spans="1:13" x14ac:dyDescent="0.2">
      <c r="A70" t="s">
        <v>82</v>
      </c>
      <c r="B70" t="s">
        <v>82</v>
      </c>
      <c r="C70" t="s">
        <v>27</v>
      </c>
      <c r="D70">
        <v>10</v>
      </c>
      <c r="E70">
        <v>2.8</v>
      </c>
      <c r="F70">
        <v>4.1777777777777798</v>
      </c>
      <c r="G70">
        <v>40</v>
      </c>
      <c r="H70">
        <v>5</v>
      </c>
      <c r="I70">
        <v>0.88888888888888895</v>
      </c>
      <c r="J70">
        <v>10</v>
      </c>
      <c r="K70">
        <v>1359</v>
      </c>
      <c r="L70">
        <v>135.9</v>
      </c>
      <c r="M70">
        <v>608.98888888888905</v>
      </c>
    </row>
    <row r="71" spans="1:13" x14ac:dyDescent="0.2">
      <c r="A71" t="s">
        <v>83</v>
      </c>
      <c r="B71" t="s">
        <v>83</v>
      </c>
      <c r="C71" t="s">
        <v>27</v>
      </c>
      <c r="D71">
        <v>10</v>
      </c>
      <c r="E71">
        <v>2.4</v>
      </c>
      <c r="F71">
        <v>5.6</v>
      </c>
      <c r="G71">
        <v>60</v>
      </c>
      <c r="H71">
        <v>5.7</v>
      </c>
      <c r="I71">
        <v>1.56666666666667</v>
      </c>
      <c r="J71">
        <v>10</v>
      </c>
      <c r="K71">
        <v>2428</v>
      </c>
      <c r="L71">
        <v>242.8</v>
      </c>
      <c r="M71">
        <v>4196.3999999999996</v>
      </c>
    </row>
    <row r="72" spans="1:13" x14ac:dyDescent="0.2">
      <c r="A72" t="s">
        <v>13</v>
      </c>
      <c r="B72" t="s">
        <v>84</v>
      </c>
      <c r="C72" t="s">
        <v>15</v>
      </c>
      <c r="D72">
        <v>0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>
        <v>0</v>
      </c>
      <c r="K72">
        <v>0</v>
      </c>
      <c r="L72" t="s">
        <v>13</v>
      </c>
      <c r="M72" t="s">
        <v>13</v>
      </c>
    </row>
    <row r="73" spans="1:13" x14ac:dyDescent="0.2">
      <c r="A73" t="s">
        <v>13</v>
      </c>
      <c r="B73" t="s">
        <v>85</v>
      </c>
      <c r="C73" t="s">
        <v>21</v>
      </c>
      <c r="D73">
        <v>10</v>
      </c>
      <c r="E73">
        <v>5.2</v>
      </c>
      <c r="F73">
        <v>2.1777777777777798</v>
      </c>
      <c r="G73">
        <v>0</v>
      </c>
      <c r="H73">
        <v>5.4</v>
      </c>
      <c r="I73">
        <v>1.1555555555555601</v>
      </c>
      <c r="J73">
        <v>10</v>
      </c>
      <c r="K73">
        <v>54</v>
      </c>
      <c r="L73">
        <v>5.4</v>
      </c>
      <c r="M73">
        <v>9.37777777777778</v>
      </c>
    </row>
    <row r="74" spans="1:13" x14ac:dyDescent="0.2">
      <c r="A74" t="s">
        <v>86</v>
      </c>
      <c r="B74" t="s">
        <v>86</v>
      </c>
      <c r="C74" t="s">
        <v>27</v>
      </c>
      <c r="D74">
        <v>10</v>
      </c>
      <c r="E74">
        <v>5.0999999999999996</v>
      </c>
      <c r="F74">
        <v>1.87777777777778</v>
      </c>
      <c r="G74">
        <v>20</v>
      </c>
      <c r="H74">
        <v>5.3</v>
      </c>
      <c r="I74">
        <v>0.9</v>
      </c>
      <c r="J74">
        <v>10</v>
      </c>
      <c r="K74">
        <v>249</v>
      </c>
      <c r="L74">
        <v>24.9</v>
      </c>
      <c r="M74">
        <v>65.655555555555594</v>
      </c>
    </row>
    <row r="75" spans="1:13" x14ac:dyDescent="0.2">
      <c r="A75" t="s">
        <v>87</v>
      </c>
      <c r="B75" t="s">
        <v>87</v>
      </c>
      <c r="C75" t="s">
        <v>21</v>
      </c>
      <c r="D75">
        <v>10</v>
      </c>
      <c r="E75">
        <v>5.4</v>
      </c>
      <c r="F75">
        <v>5.1555555555555603</v>
      </c>
      <c r="G75">
        <v>10</v>
      </c>
      <c r="H75">
        <v>5.2</v>
      </c>
      <c r="I75">
        <v>8.4</v>
      </c>
      <c r="J75">
        <v>10</v>
      </c>
      <c r="K75">
        <v>273</v>
      </c>
      <c r="L75">
        <v>27.3</v>
      </c>
      <c r="M75">
        <v>247.566666666667</v>
      </c>
    </row>
    <row r="76" spans="1:13" x14ac:dyDescent="0.2">
      <c r="A76" t="s">
        <v>88</v>
      </c>
      <c r="B76" t="s">
        <v>88</v>
      </c>
      <c r="C76" t="s">
        <v>21</v>
      </c>
      <c r="D76">
        <v>10</v>
      </c>
      <c r="E76">
        <v>3.8</v>
      </c>
      <c r="F76">
        <v>2.4</v>
      </c>
      <c r="G76">
        <v>60</v>
      </c>
      <c r="H76">
        <v>4.9000000000000004</v>
      </c>
      <c r="I76">
        <v>0.1</v>
      </c>
      <c r="J76">
        <v>10</v>
      </c>
      <c r="K76">
        <v>566</v>
      </c>
      <c r="L76">
        <v>56.6</v>
      </c>
      <c r="M76">
        <v>1490.93333333333</v>
      </c>
    </row>
    <row r="77" spans="1:13" x14ac:dyDescent="0.2">
      <c r="A77" t="s">
        <v>89</v>
      </c>
      <c r="B77" t="s">
        <v>89</v>
      </c>
      <c r="C77" t="s">
        <v>21</v>
      </c>
      <c r="D77">
        <v>10</v>
      </c>
      <c r="E77">
        <v>3.6</v>
      </c>
      <c r="F77">
        <v>4.0444444444444496</v>
      </c>
      <c r="G77">
        <v>70</v>
      </c>
      <c r="H77">
        <v>5.5</v>
      </c>
      <c r="I77">
        <v>1.6111111111111101</v>
      </c>
      <c r="J77">
        <v>10</v>
      </c>
      <c r="K77">
        <v>745</v>
      </c>
      <c r="L77">
        <v>74.5</v>
      </c>
      <c r="M77">
        <v>1088.7222222222199</v>
      </c>
    </row>
    <row r="78" spans="1:13" x14ac:dyDescent="0.2">
      <c r="A78" t="s">
        <v>13</v>
      </c>
      <c r="B78" t="s">
        <v>90</v>
      </c>
      <c r="C78" t="s">
        <v>21</v>
      </c>
      <c r="D78">
        <v>10</v>
      </c>
      <c r="E78">
        <v>6.9</v>
      </c>
      <c r="F78">
        <v>0.1</v>
      </c>
      <c r="G78">
        <v>0</v>
      </c>
      <c r="H78">
        <v>7</v>
      </c>
      <c r="I78">
        <v>0</v>
      </c>
      <c r="J78">
        <v>4</v>
      </c>
      <c r="K78">
        <v>149</v>
      </c>
      <c r="L78">
        <v>37.25</v>
      </c>
      <c r="M78">
        <v>202.916666666667</v>
      </c>
    </row>
    <row r="79" spans="1:13" x14ac:dyDescent="0.2">
      <c r="A79" t="s">
        <v>91</v>
      </c>
      <c r="B79" t="s">
        <v>91</v>
      </c>
      <c r="C79" t="s">
        <v>21</v>
      </c>
      <c r="D79">
        <v>10</v>
      </c>
      <c r="E79">
        <v>2.9</v>
      </c>
      <c r="F79">
        <v>7.43333333333333</v>
      </c>
      <c r="G79">
        <v>60</v>
      </c>
      <c r="H79">
        <v>5.9</v>
      </c>
      <c r="I79">
        <v>0.54444444444444395</v>
      </c>
      <c r="J79">
        <v>10</v>
      </c>
      <c r="K79">
        <v>317</v>
      </c>
      <c r="L79">
        <v>31.7</v>
      </c>
      <c r="M79">
        <v>316.89999999999998</v>
      </c>
    </row>
    <row r="80" spans="1:13" x14ac:dyDescent="0.2">
      <c r="A80" t="s">
        <v>92</v>
      </c>
      <c r="B80" t="s">
        <v>92</v>
      </c>
      <c r="C80" t="s">
        <v>27</v>
      </c>
      <c r="D80">
        <v>10</v>
      </c>
      <c r="E80">
        <v>0.5</v>
      </c>
      <c r="F80">
        <v>0.27777777777777801</v>
      </c>
      <c r="G80">
        <v>100</v>
      </c>
      <c r="H80">
        <v>6.9</v>
      </c>
      <c r="I80">
        <v>0.1</v>
      </c>
      <c r="J80">
        <v>10</v>
      </c>
      <c r="K80">
        <v>2707</v>
      </c>
      <c r="L80">
        <v>270.7</v>
      </c>
      <c r="M80">
        <v>2197.3444444444399</v>
      </c>
    </row>
    <row r="81" spans="1:13" x14ac:dyDescent="0.2">
      <c r="A81" t="s">
        <v>93</v>
      </c>
      <c r="B81" t="s">
        <v>93</v>
      </c>
      <c r="C81" t="s">
        <v>27</v>
      </c>
      <c r="D81">
        <v>10</v>
      </c>
      <c r="E81">
        <v>2.2000000000000002</v>
      </c>
      <c r="F81">
        <v>4.8444444444444397</v>
      </c>
      <c r="G81">
        <v>70</v>
      </c>
      <c r="H81">
        <v>5.4</v>
      </c>
      <c r="I81">
        <v>0.71111111111111103</v>
      </c>
      <c r="J81">
        <v>10</v>
      </c>
      <c r="K81">
        <v>1779</v>
      </c>
      <c r="L81">
        <v>177.9</v>
      </c>
      <c r="M81">
        <v>3800.5444444444402</v>
      </c>
    </row>
    <row r="82" spans="1:13" x14ac:dyDescent="0.2">
      <c r="A82" t="s">
        <v>94</v>
      </c>
      <c r="B82" t="s">
        <v>94</v>
      </c>
      <c r="C82" t="s">
        <v>27</v>
      </c>
      <c r="D82">
        <v>10</v>
      </c>
      <c r="E82">
        <v>3.3</v>
      </c>
      <c r="F82">
        <v>4.4555555555555602</v>
      </c>
      <c r="G82">
        <v>50</v>
      </c>
      <c r="H82">
        <v>6.1</v>
      </c>
      <c r="I82">
        <v>0.76666666666666605</v>
      </c>
      <c r="J82">
        <v>10</v>
      </c>
      <c r="K82">
        <v>312</v>
      </c>
      <c r="L82">
        <v>31.2</v>
      </c>
      <c r="M82">
        <v>129.28888888888901</v>
      </c>
    </row>
    <row r="83" spans="1:13" x14ac:dyDescent="0.2">
      <c r="A83" t="s">
        <v>95</v>
      </c>
      <c r="B83" t="s">
        <v>95</v>
      </c>
      <c r="C83" t="s">
        <v>21</v>
      </c>
      <c r="D83">
        <v>10</v>
      </c>
      <c r="E83">
        <v>4.9000000000000004</v>
      </c>
      <c r="F83">
        <v>7.6555555555555603</v>
      </c>
      <c r="G83">
        <v>30</v>
      </c>
      <c r="H83">
        <v>6.9</v>
      </c>
      <c r="I83">
        <v>0.1</v>
      </c>
      <c r="J83">
        <v>10</v>
      </c>
      <c r="K83">
        <v>586</v>
      </c>
      <c r="L83">
        <v>58.6</v>
      </c>
      <c r="M83">
        <v>892.93333333333305</v>
      </c>
    </row>
    <row r="84" spans="1:13" x14ac:dyDescent="0.2">
      <c r="A84" t="s">
        <v>96</v>
      </c>
      <c r="B84" t="s">
        <v>96</v>
      </c>
      <c r="C84" t="s">
        <v>21</v>
      </c>
      <c r="D84">
        <v>10</v>
      </c>
      <c r="E84">
        <v>3</v>
      </c>
      <c r="F84">
        <v>4.2222222222222197</v>
      </c>
      <c r="G84">
        <v>50</v>
      </c>
      <c r="H84">
        <v>6.3</v>
      </c>
      <c r="I84">
        <v>0.45555555555555499</v>
      </c>
      <c r="J84">
        <v>10</v>
      </c>
      <c r="K84">
        <v>1131</v>
      </c>
      <c r="L84">
        <v>113.1</v>
      </c>
      <c r="M84">
        <v>5394.7666666666701</v>
      </c>
    </row>
    <row r="85" spans="1:13" x14ac:dyDescent="0.2">
      <c r="A85" s="1" t="s">
        <v>97</v>
      </c>
      <c r="B85" s="1" t="s">
        <v>97</v>
      </c>
      <c r="C85" t="s">
        <v>21</v>
      </c>
      <c r="D85">
        <v>10</v>
      </c>
      <c r="E85">
        <v>4</v>
      </c>
      <c r="F85">
        <v>3.5555555555555598</v>
      </c>
      <c r="G85">
        <v>40</v>
      </c>
      <c r="H85">
        <v>4.9000000000000004</v>
      </c>
      <c r="I85">
        <v>1.2111111111111099</v>
      </c>
      <c r="J85">
        <v>10</v>
      </c>
      <c r="K85">
        <v>644</v>
      </c>
      <c r="L85">
        <v>64.400000000000006</v>
      </c>
      <c r="M85">
        <v>1058.0444444444399</v>
      </c>
    </row>
    <row r="86" spans="1:13" x14ac:dyDescent="0.2">
      <c r="A86" t="s">
        <v>98</v>
      </c>
      <c r="B86" t="s">
        <v>98</v>
      </c>
      <c r="C86" t="s">
        <v>27</v>
      </c>
      <c r="D86">
        <v>10</v>
      </c>
      <c r="E86">
        <v>3.5</v>
      </c>
      <c r="F86">
        <v>5.6111111111111098</v>
      </c>
      <c r="G86">
        <v>40</v>
      </c>
      <c r="H86">
        <v>5.8</v>
      </c>
      <c r="I86">
        <v>0.4</v>
      </c>
      <c r="J86">
        <v>10</v>
      </c>
      <c r="K86">
        <v>1144</v>
      </c>
      <c r="L86">
        <v>114.4</v>
      </c>
      <c r="M86">
        <v>2423.1555555555601</v>
      </c>
    </row>
    <row r="87" spans="1:13" x14ac:dyDescent="0.2">
      <c r="A87" t="s">
        <v>99</v>
      </c>
      <c r="B87" t="s">
        <v>99</v>
      </c>
      <c r="C87" t="s">
        <v>27</v>
      </c>
      <c r="D87">
        <v>10</v>
      </c>
      <c r="E87">
        <v>3.2</v>
      </c>
      <c r="F87">
        <v>2.4</v>
      </c>
      <c r="G87">
        <v>80</v>
      </c>
      <c r="H87">
        <v>5.5</v>
      </c>
      <c r="I87">
        <v>0.72222222222222199</v>
      </c>
      <c r="J87">
        <v>10</v>
      </c>
      <c r="K87">
        <v>595</v>
      </c>
      <c r="L87">
        <v>59.5</v>
      </c>
      <c r="M87">
        <v>271.38888888888903</v>
      </c>
    </row>
    <row r="88" spans="1:13" x14ac:dyDescent="0.2">
      <c r="A88" t="s">
        <v>100</v>
      </c>
      <c r="B88" t="s">
        <v>100</v>
      </c>
      <c r="C88" t="s">
        <v>27</v>
      </c>
      <c r="D88">
        <v>10</v>
      </c>
      <c r="E88">
        <v>3</v>
      </c>
      <c r="F88">
        <v>4.6666666666666696</v>
      </c>
      <c r="G88">
        <v>70</v>
      </c>
      <c r="H88">
        <v>6.3</v>
      </c>
      <c r="I88">
        <v>0.233333333333333</v>
      </c>
      <c r="J88">
        <v>10</v>
      </c>
      <c r="K88">
        <v>1286</v>
      </c>
      <c r="L88">
        <v>128.6</v>
      </c>
      <c r="M88">
        <v>1297.5999999999999</v>
      </c>
    </row>
    <row r="89" spans="1:13" x14ac:dyDescent="0.2">
      <c r="A89" t="s">
        <v>101</v>
      </c>
      <c r="B89" t="s">
        <v>101</v>
      </c>
      <c r="C89" t="s">
        <v>21</v>
      </c>
      <c r="D89">
        <v>10</v>
      </c>
      <c r="E89">
        <v>3.4</v>
      </c>
      <c r="F89">
        <v>2.7111111111111099</v>
      </c>
      <c r="G89">
        <v>50</v>
      </c>
      <c r="H89">
        <v>5.4</v>
      </c>
      <c r="I89">
        <v>0.93333333333333302</v>
      </c>
      <c r="J89">
        <v>10</v>
      </c>
      <c r="K89">
        <v>2445</v>
      </c>
      <c r="L89">
        <v>244.5</v>
      </c>
      <c r="M89">
        <v>5193.1666666666697</v>
      </c>
    </row>
    <row r="90" spans="1:13" x14ac:dyDescent="0.2">
      <c r="A90" t="s">
        <v>102</v>
      </c>
      <c r="B90" t="s">
        <v>102</v>
      </c>
      <c r="C90" t="s">
        <v>27</v>
      </c>
      <c r="D90">
        <v>10</v>
      </c>
      <c r="E90">
        <v>3.7</v>
      </c>
      <c r="F90">
        <v>7.7888888888888896</v>
      </c>
      <c r="G90">
        <v>30</v>
      </c>
      <c r="H90">
        <v>6.4</v>
      </c>
      <c r="I90">
        <v>0.71111111111111103</v>
      </c>
      <c r="J90">
        <v>10</v>
      </c>
      <c r="K90">
        <v>1618</v>
      </c>
      <c r="L90">
        <v>161.80000000000001</v>
      </c>
      <c r="M90">
        <v>5496.4</v>
      </c>
    </row>
    <row r="91" spans="1:13" x14ac:dyDescent="0.2">
      <c r="A91" t="s">
        <v>103</v>
      </c>
      <c r="B91" t="s">
        <v>103</v>
      </c>
      <c r="C91" t="s">
        <v>27</v>
      </c>
      <c r="D91">
        <v>10</v>
      </c>
      <c r="E91">
        <v>3.3</v>
      </c>
      <c r="F91">
        <v>5.7888888888888896</v>
      </c>
      <c r="G91">
        <v>40</v>
      </c>
      <c r="H91">
        <v>5.7</v>
      </c>
      <c r="I91">
        <v>1.7888888888888901</v>
      </c>
      <c r="J91">
        <v>10</v>
      </c>
      <c r="K91">
        <v>573</v>
      </c>
      <c r="L91">
        <v>57.3</v>
      </c>
      <c r="M91">
        <v>1002.67777777778</v>
      </c>
    </row>
    <row r="92" spans="1:13" x14ac:dyDescent="0.2">
      <c r="A92" t="s">
        <v>104</v>
      </c>
      <c r="B92" t="s">
        <v>104</v>
      </c>
      <c r="C92" t="s">
        <v>27</v>
      </c>
      <c r="D92">
        <v>10</v>
      </c>
      <c r="E92">
        <v>3.5</v>
      </c>
      <c r="F92">
        <v>4.2777777777777803</v>
      </c>
      <c r="G92">
        <v>20</v>
      </c>
      <c r="H92">
        <v>4.8</v>
      </c>
      <c r="I92">
        <v>2.4</v>
      </c>
      <c r="J92">
        <v>10</v>
      </c>
      <c r="K92">
        <v>1625</v>
      </c>
      <c r="L92">
        <v>162.5</v>
      </c>
      <c r="M92">
        <v>6824.7222222222199</v>
      </c>
    </row>
    <row r="93" spans="1:13" x14ac:dyDescent="0.2">
      <c r="A93" t="s">
        <v>105</v>
      </c>
      <c r="B93" t="s">
        <v>105</v>
      </c>
      <c r="C93" t="s">
        <v>21</v>
      </c>
      <c r="D93">
        <v>10</v>
      </c>
      <c r="E93">
        <v>4.4000000000000004</v>
      </c>
      <c r="F93">
        <v>5.1555555555555603</v>
      </c>
      <c r="G93">
        <v>40</v>
      </c>
      <c r="H93">
        <v>6.5</v>
      </c>
      <c r="I93">
        <v>0.5</v>
      </c>
      <c r="J93">
        <v>10</v>
      </c>
      <c r="K93">
        <v>1744</v>
      </c>
      <c r="L93">
        <v>174.4</v>
      </c>
      <c r="M93">
        <v>1572.93333333333</v>
      </c>
    </row>
    <row r="94" spans="1:13" x14ac:dyDescent="0.2">
      <c r="A94" t="s">
        <v>106</v>
      </c>
      <c r="B94" t="s">
        <v>106</v>
      </c>
      <c r="C94" t="s">
        <v>21</v>
      </c>
      <c r="D94">
        <v>10</v>
      </c>
      <c r="E94">
        <v>3.1</v>
      </c>
      <c r="F94">
        <v>11.2111111111111</v>
      </c>
      <c r="G94">
        <v>50</v>
      </c>
      <c r="H94">
        <v>6.3</v>
      </c>
      <c r="I94">
        <v>0.9</v>
      </c>
      <c r="J94">
        <v>10</v>
      </c>
      <c r="K94">
        <v>2485</v>
      </c>
      <c r="L94">
        <v>248.5</v>
      </c>
      <c r="M94">
        <v>2828.2777777777801</v>
      </c>
    </row>
    <row r="95" spans="1:13" x14ac:dyDescent="0.2">
      <c r="A95" t="s">
        <v>107</v>
      </c>
      <c r="B95" t="s">
        <v>107</v>
      </c>
      <c r="C95" t="s">
        <v>27</v>
      </c>
      <c r="D95">
        <v>10</v>
      </c>
      <c r="E95">
        <v>3.2</v>
      </c>
      <c r="F95">
        <v>4.4000000000000004</v>
      </c>
      <c r="G95">
        <v>40</v>
      </c>
      <c r="H95">
        <v>5.5</v>
      </c>
      <c r="I95">
        <v>2.0555555555555598</v>
      </c>
      <c r="J95">
        <v>10</v>
      </c>
      <c r="K95">
        <v>1305</v>
      </c>
      <c r="L95">
        <v>130.5</v>
      </c>
      <c r="M95">
        <v>1656.7222222222199</v>
      </c>
    </row>
    <row r="96" spans="1:13" x14ac:dyDescent="0.2">
      <c r="A96" t="s">
        <v>108</v>
      </c>
      <c r="B96" t="s">
        <v>108</v>
      </c>
      <c r="C96" t="s">
        <v>27</v>
      </c>
      <c r="D96">
        <v>10</v>
      </c>
      <c r="E96">
        <v>5.6</v>
      </c>
      <c r="F96">
        <v>2.93333333333333</v>
      </c>
      <c r="G96">
        <v>10</v>
      </c>
      <c r="H96">
        <v>6.7</v>
      </c>
      <c r="I96">
        <v>0.233333333333333</v>
      </c>
      <c r="J96">
        <v>10</v>
      </c>
      <c r="K96">
        <v>494</v>
      </c>
      <c r="L96">
        <v>49.4</v>
      </c>
      <c r="M96">
        <v>174.48888888888899</v>
      </c>
    </row>
    <row r="97" spans="1:13" x14ac:dyDescent="0.2">
      <c r="A97" t="s">
        <v>109</v>
      </c>
      <c r="B97" t="s">
        <v>109</v>
      </c>
      <c r="C97" t="s">
        <v>21</v>
      </c>
      <c r="D97">
        <v>10</v>
      </c>
      <c r="E97">
        <v>3.6</v>
      </c>
      <c r="F97">
        <v>7.1555555555555497</v>
      </c>
      <c r="G97">
        <v>30</v>
      </c>
      <c r="H97">
        <v>5.5</v>
      </c>
      <c r="I97">
        <v>1.3888888888888899</v>
      </c>
      <c r="J97">
        <v>10</v>
      </c>
      <c r="K97">
        <v>1076</v>
      </c>
      <c r="L97">
        <v>107.6</v>
      </c>
      <c r="M97">
        <v>1960.0444444444399</v>
      </c>
    </row>
    <row r="98" spans="1:13" x14ac:dyDescent="0.2">
      <c r="A98" t="s">
        <v>110</v>
      </c>
      <c r="B98" t="s">
        <v>110</v>
      </c>
      <c r="C98" t="s">
        <v>21</v>
      </c>
      <c r="D98">
        <v>10</v>
      </c>
      <c r="E98">
        <v>2.1</v>
      </c>
      <c r="F98">
        <v>2.3222222222222202</v>
      </c>
      <c r="G98">
        <v>80</v>
      </c>
      <c r="H98">
        <v>5.8</v>
      </c>
      <c r="I98">
        <v>1.51111111111111</v>
      </c>
      <c r="J98">
        <v>10</v>
      </c>
      <c r="K98">
        <v>4686</v>
      </c>
      <c r="L98">
        <v>468.6</v>
      </c>
      <c r="M98">
        <v>28318.0444444444</v>
      </c>
    </row>
    <row r="99" spans="1:13" x14ac:dyDescent="0.2">
      <c r="A99" t="s">
        <v>111</v>
      </c>
      <c r="B99" t="s">
        <v>111</v>
      </c>
      <c r="C99" t="s">
        <v>27</v>
      </c>
      <c r="D99">
        <v>10</v>
      </c>
      <c r="E99">
        <v>2.2999999999999998</v>
      </c>
      <c r="F99">
        <v>3.12222222222222</v>
      </c>
      <c r="G99">
        <v>70</v>
      </c>
      <c r="H99">
        <v>4.8</v>
      </c>
      <c r="I99">
        <v>0.4</v>
      </c>
      <c r="J99">
        <v>10</v>
      </c>
      <c r="K99">
        <v>1064</v>
      </c>
      <c r="L99">
        <v>106.4</v>
      </c>
      <c r="M99">
        <v>837.6</v>
      </c>
    </row>
    <row r="100" spans="1:13" x14ac:dyDescent="0.2">
      <c r="A100" t="s">
        <v>13</v>
      </c>
      <c r="B100" t="s">
        <v>112</v>
      </c>
      <c r="C100" t="s">
        <v>27</v>
      </c>
      <c r="D100">
        <v>10</v>
      </c>
      <c r="E100">
        <v>3.6</v>
      </c>
      <c r="F100">
        <v>3.37777777777778</v>
      </c>
      <c r="G100">
        <v>40</v>
      </c>
      <c r="H100">
        <v>3.2</v>
      </c>
      <c r="I100">
        <v>3.5111111111111102</v>
      </c>
      <c r="J100">
        <v>10</v>
      </c>
      <c r="K100">
        <v>376</v>
      </c>
      <c r="L100">
        <v>37.6</v>
      </c>
      <c r="M100">
        <v>617.155555555555</v>
      </c>
    </row>
    <row r="101" spans="1:13" x14ac:dyDescent="0.2">
      <c r="A101" t="s">
        <v>113</v>
      </c>
      <c r="B101" t="s">
        <v>113</v>
      </c>
      <c r="C101" t="s">
        <v>21</v>
      </c>
      <c r="D101">
        <v>10</v>
      </c>
      <c r="E101">
        <v>3.4</v>
      </c>
      <c r="F101">
        <v>10.266666666666699</v>
      </c>
      <c r="G101">
        <v>50</v>
      </c>
      <c r="H101">
        <v>6.4</v>
      </c>
      <c r="I101">
        <v>0.266666666666667</v>
      </c>
      <c r="J101">
        <v>10</v>
      </c>
      <c r="K101">
        <v>4343</v>
      </c>
      <c r="L101">
        <v>434.3</v>
      </c>
      <c r="M101">
        <v>6732.01111111111</v>
      </c>
    </row>
    <row r="102" spans="1:13" x14ac:dyDescent="0.2">
      <c r="A102" t="s">
        <v>114</v>
      </c>
      <c r="B102" t="s">
        <v>114</v>
      </c>
      <c r="C102" t="s">
        <v>21</v>
      </c>
      <c r="D102">
        <v>10</v>
      </c>
      <c r="E102">
        <v>6.5</v>
      </c>
      <c r="F102">
        <v>1.6111111111111101</v>
      </c>
      <c r="G102">
        <v>10</v>
      </c>
      <c r="H102">
        <v>6.3</v>
      </c>
      <c r="I102">
        <v>1.56666666666667</v>
      </c>
      <c r="J102">
        <v>10</v>
      </c>
      <c r="K102">
        <v>411</v>
      </c>
      <c r="L102">
        <v>41.1</v>
      </c>
      <c r="M102">
        <v>142.1</v>
      </c>
    </row>
    <row r="103" spans="1:13" x14ac:dyDescent="0.2">
      <c r="A103" t="s">
        <v>115</v>
      </c>
      <c r="B103" t="s">
        <v>115</v>
      </c>
      <c r="C103" t="s">
        <v>21</v>
      </c>
      <c r="D103">
        <v>10</v>
      </c>
      <c r="E103">
        <v>4</v>
      </c>
      <c r="F103">
        <v>2.2222222222222201</v>
      </c>
      <c r="G103">
        <v>40</v>
      </c>
      <c r="H103">
        <v>3.8</v>
      </c>
      <c r="I103">
        <v>1.06666666666667</v>
      </c>
      <c r="J103">
        <v>10</v>
      </c>
      <c r="K103">
        <v>216</v>
      </c>
      <c r="L103">
        <v>21.6</v>
      </c>
      <c r="M103">
        <v>50.044444444444501</v>
      </c>
    </row>
    <row r="104" spans="1:13" x14ac:dyDescent="0.2">
      <c r="A104" t="s">
        <v>116</v>
      </c>
      <c r="B104" t="s">
        <v>116</v>
      </c>
      <c r="C104" t="s">
        <v>27</v>
      </c>
      <c r="D104">
        <v>10</v>
      </c>
      <c r="E104">
        <v>2.5</v>
      </c>
      <c r="F104">
        <v>5.3888888888888902</v>
      </c>
      <c r="G104">
        <v>60</v>
      </c>
      <c r="H104">
        <v>6</v>
      </c>
      <c r="I104">
        <v>1.1111111111111101</v>
      </c>
      <c r="J104">
        <v>10</v>
      </c>
      <c r="K104">
        <v>4699</v>
      </c>
      <c r="L104">
        <v>469.9</v>
      </c>
      <c r="M104">
        <v>7793.6555555555597</v>
      </c>
    </row>
    <row r="105" spans="1:13" x14ac:dyDescent="0.2">
      <c r="A105" t="s">
        <v>117</v>
      </c>
      <c r="B105" t="s">
        <v>117</v>
      </c>
      <c r="C105" t="s">
        <v>27</v>
      </c>
      <c r="D105">
        <v>10</v>
      </c>
      <c r="E105">
        <v>4.8</v>
      </c>
      <c r="F105">
        <v>4.4000000000000004</v>
      </c>
      <c r="G105">
        <v>50</v>
      </c>
      <c r="H105">
        <v>6</v>
      </c>
      <c r="I105">
        <v>3.5555555555555598</v>
      </c>
      <c r="J105">
        <v>10</v>
      </c>
      <c r="K105">
        <v>1963</v>
      </c>
      <c r="L105">
        <v>196.3</v>
      </c>
      <c r="M105">
        <v>13179.788888888899</v>
      </c>
    </row>
    <row r="106" spans="1:13" x14ac:dyDescent="0.2">
      <c r="C106" s="2" t="s">
        <v>118</v>
      </c>
      <c r="D106" s="2">
        <f>AVERAGEIF($C$2:$C$105, "UEQ", D2:D105)</f>
        <v>10</v>
      </c>
      <c r="E106" s="2">
        <f t="shared" ref="E106:M106" si="0">AVERAGEIF($C$2:$C$105, "UEQ", E2:E105)</f>
        <v>3.8265306122448983</v>
      </c>
      <c r="F106" s="2">
        <f t="shared" si="0"/>
        <v>4.8868480725623593</v>
      </c>
      <c r="G106" s="2">
        <f t="shared" si="0"/>
        <v>43.877551020408163</v>
      </c>
      <c r="H106" s="2">
        <f t="shared" si="0"/>
        <v>5.4673469387755134</v>
      </c>
      <c r="I106" s="2">
        <f t="shared" si="0"/>
        <v>1.451473922902494</v>
      </c>
      <c r="J106" s="2">
        <f t="shared" si="0"/>
        <v>9.8775510204081627</v>
      </c>
      <c r="K106" s="2">
        <f t="shared" si="0"/>
        <v>925.12244897959181</v>
      </c>
      <c r="L106" s="2">
        <f t="shared" si="0"/>
        <v>92.968367346938777</v>
      </c>
      <c r="M106" s="2">
        <f t="shared" si="0"/>
        <v>2408.0685941043084</v>
      </c>
    </row>
    <row r="107" spans="1:13" x14ac:dyDescent="0.2">
      <c r="C107" s="2" t="s">
        <v>119</v>
      </c>
      <c r="D107" s="2">
        <f>AVERAGEIF($C$2:$C$105, "UEQ+Autonomy", D2:D105)</f>
        <v>10</v>
      </c>
      <c r="E107" s="2">
        <f t="shared" ref="E107:M107" si="1">AVERAGEIF($C$2:$C$105, "UEQ+Autonomy", E2:E105)</f>
        <v>3.3155555555555551</v>
      </c>
      <c r="F107" s="2">
        <f t="shared" si="1"/>
        <v>4.2928395061728386</v>
      </c>
      <c r="G107" s="2">
        <f t="shared" si="1"/>
        <v>50.888888888888886</v>
      </c>
      <c r="H107" s="2">
        <f t="shared" si="1"/>
        <v>5.482222222222223</v>
      </c>
      <c r="I107" s="2">
        <f t="shared" si="1"/>
        <v>1.2397530864197532</v>
      </c>
      <c r="J107" s="2">
        <f t="shared" si="1"/>
        <v>10</v>
      </c>
      <c r="K107" s="2">
        <f t="shared" si="1"/>
        <v>1499.2</v>
      </c>
      <c r="L107" s="2">
        <f t="shared" si="1"/>
        <v>149.91999999999996</v>
      </c>
      <c r="M107" s="2">
        <f t="shared" si="1"/>
        <v>4549.6320987654335</v>
      </c>
    </row>
  </sheetData>
  <autoFilter ref="A1:M107" xr:uid="{95892736-5147-0D44-8F1F-F321C55FC7AF}"/>
  <conditionalFormatting sqref="E2:E10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G2:G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7">
    <cfRule type="top10" dxfId="8" priority="4" percent="1" bottom="1" rank="10"/>
  </conditionalFormatting>
  <conditionalFormatting sqref="K1:K1048576">
    <cfRule type="top10" dxfId="7" priority="3" percent="1" rank="10"/>
  </conditionalFormatting>
  <conditionalFormatting sqref="F1:F1048576">
    <cfRule type="top10" dxfId="6" priority="1" percent="1" bottom="1" rank="10"/>
    <cfRule type="top10" dxfId="5" priority="2" percent="1" rank="10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5A21-FE97-5A4F-922B-52E639292027}">
  <dimension ref="A1:N109"/>
  <sheetViews>
    <sheetView tabSelected="1" workbookViewId="0">
      <pane ySplit="1" topLeftCell="A2" activePane="bottomLeft" state="frozen"/>
      <selection pane="bottomLeft" activeCell="C106" sqref="C106:M109"/>
    </sheetView>
  </sheetViews>
  <sheetFormatPr baseColWidth="10" defaultRowHeight="16" x14ac:dyDescent="0.2"/>
  <cols>
    <col min="3" max="3" width="14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122</v>
      </c>
    </row>
    <row r="2" spans="1:14" x14ac:dyDescent="0.2">
      <c r="A2" t="s">
        <v>13</v>
      </c>
      <c r="B2" t="s">
        <v>14</v>
      </c>
      <c r="C2" t="s">
        <v>15</v>
      </c>
      <c r="D2">
        <v>0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>
        <v>0</v>
      </c>
      <c r="K2">
        <v>0</v>
      </c>
      <c r="L2" t="s">
        <v>13</v>
      </c>
      <c r="M2" t="s">
        <v>13</v>
      </c>
    </row>
    <row r="3" spans="1:14" x14ac:dyDescent="0.2">
      <c r="A3" t="s">
        <v>13</v>
      </c>
      <c r="B3" t="s">
        <v>16</v>
      </c>
      <c r="C3" t="s">
        <v>15</v>
      </c>
      <c r="D3">
        <v>0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>
        <v>0</v>
      </c>
      <c r="K3">
        <v>0</v>
      </c>
      <c r="L3" t="s">
        <v>13</v>
      </c>
      <c r="M3" t="s">
        <v>13</v>
      </c>
    </row>
    <row r="4" spans="1:14" x14ac:dyDescent="0.2">
      <c r="A4" t="s">
        <v>13</v>
      </c>
      <c r="B4" t="s">
        <v>17</v>
      </c>
      <c r="C4" t="s">
        <v>15</v>
      </c>
      <c r="D4">
        <v>0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>
        <v>0</v>
      </c>
      <c r="K4">
        <v>0</v>
      </c>
      <c r="L4" t="s">
        <v>13</v>
      </c>
      <c r="M4" t="s">
        <v>13</v>
      </c>
    </row>
    <row r="5" spans="1:14" x14ac:dyDescent="0.2">
      <c r="A5" t="s">
        <v>13</v>
      </c>
      <c r="B5" t="s">
        <v>18</v>
      </c>
      <c r="C5" t="s">
        <v>15</v>
      </c>
      <c r="D5">
        <v>0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>
        <v>0</v>
      </c>
      <c r="K5">
        <v>0</v>
      </c>
      <c r="L5" t="s">
        <v>13</v>
      </c>
      <c r="M5" t="s">
        <v>13</v>
      </c>
    </row>
    <row r="6" spans="1:14" x14ac:dyDescent="0.2">
      <c r="A6" t="s">
        <v>13</v>
      </c>
      <c r="B6" t="s">
        <v>19</v>
      </c>
      <c r="C6" t="s">
        <v>15</v>
      </c>
      <c r="D6">
        <v>0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>
        <v>0</v>
      </c>
      <c r="K6">
        <v>0</v>
      </c>
      <c r="L6" t="s">
        <v>13</v>
      </c>
      <c r="M6" t="s">
        <v>13</v>
      </c>
    </row>
    <row r="7" spans="1:14" x14ac:dyDescent="0.2">
      <c r="A7" t="s">
        <v>20</v>
      </c>
      <c r="B7" t="s">
        <v>20</v>
      </c>
      <c r="C7" t="s">
        <v>21</v>
      </c>
      <c r="D7">
        <v>10</v>
      </c>
      <c r="E7">
        <v>3.4</v>
      </c>
      <c r="F7">
        <v>5.1555555555555603</v>
      </c>
      <c r="G7">
        <v>50</v>
      </c>
      <c r="H7">
        <v>4.8</v>
      </c>
      <c r="I7">
        <v>1.2888888888888901</v>
      </c>
      <c r="J7">
        <v>10</v>
      </c>
      <c r="K7">
        <v>791</v>
      </c>
      <c r="L7">
        <v>79.099999999999994</v>
      </c>
      <c r="M7">
        <v>1240.98888888889</v>
      </c>
    </row>
    <row r="8" spans="1:14" x14ac:dyDescent="0.2">
      <c r="A8" t="s">
        <v>13</v>
      </c>
      <c r="B8" t="s">
        <v>22</v>
      </c>
      <c r="C8" t="s">
        <v>15</v>
      </c>
      <c r="D8">
        <v>0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>
        <v>0</v>
      </c>
      <c r="K8">
        <v>0</v>
      </c>
      <c r="L8" t="s">
        <v>13</v>
      </c>
      <c r="M8" t="s">
        <v>13</v>
      </c>
    </row>
    <row r="9" spans="1:14" x14ac:dyDescent="0.2">
      <c r="A9" t="s">
        <v>13</v>
      </c>
      <c r="B9" t="s">
        <v>23</v>
      </c>
      <c r="C9" t="s">
        <v>15</v>
      </c>
      <c r="D9">
        <v>0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>
        <v>0</v>
      </c>
      <c r="K9">
        <v>0</v>
      </c>
      <c r="L9" t="s">
        <v>13</v>
      </c>
      <c r="M9" t="s">
        <v>13</v>
      </c>
    </row>
    <row r="10" spans="1:14" x14ac:dyDescent="0.2">
      <c r="A10" t="s">
        <v>13</v>
      </c>
      <c r="B10" t="s">
        <v>24</v>
      </c>
      <c r="C10" t="s">
        <v>15</v>
      </c>
      <c r="D10">
        <v>0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>
        <v>0</v>
      </c>
      <c r="K10">
        <v>0</v>
      </c>
      <c r="L10" t="s">
        <v>13</v>
      </c>
      <c r="M10" t="s">
        <v>13</v>
      </c>
    </row>
    <row r="11" spans="1:14" x14ac:dyDescent="0.2">
      <c r="A11" t="s">
        <v>25</v>
      </c>
      <c r="B11" t="s">
        <v>25</v>
      </c>
      <c r="C11" t="s">
        <v>21</v>
      </c>
      <c r="D11">
        <v>10</v>
      </c>
      <c r="E11">
        <v>3.5</v>
      </c>
      <c r="F11">
        <v>2.2777777777777799</v>
      </c>
      <c r="G11">
        <v>40</v>
      </c>
      <c r="H11">
        <v>3.6</v>
      </c>
      <c r="I11">
        <v>1.1555555555555601</v>
      </c>
      <c r="J11">
        <v>10</v>
      </c>
      <c r="K11">
        <v>498</v>
      </c>
      <c r="L11">
        <v>49.8</v>
      </c>
      <c r="M11">
        <v>581.28888888888901</v>
      </c>
    </row>
    <row r="12" spans="1:14" x14ac:dyDescent="0.2">
      <c r="A12" t="s">
        <v>26</v>
      </c>
      <c r="B12" t="s">
        <v>26</v>
      </c>
      <c r="C12" t="s">
        <v>27</v>
      </c>
      <c r="D12">
        <v>10</v>
      </c>
      <c r="E12">
        <v>3.5</v>
      </c>
      <c r="F12">
        <v>1.1666666666666701</v>
      </c>
      <c r="G12">
        <v>30</v>
      </c>
      <c r="H12">
        <v>4</v>
      </c>
      <c r="I12">
        <v>1.55555555555556</v>
      </c>
      <c r="J12">
        <v>10</v>
      </c>
      <c r="K12">
        <v>812</v>
      </c>
      <c r="L12">
        <v>81.2</v>
      </c>
      <c r="M12">
        <v>1097.7333333333299</v>
      </c>
      <c r="N12" t="b">
        <v>0</v>
      </c>
    </row>
    <row r="13" spans="1:14" x14ac:dyDescent="0.2">
      <c r="A13" t="s">
        <v>28</v>
      </c>
      <c r="B13" t="s">
        <v>28</v>
      </c>
      <c r="C13" t="s">
        <v>21</v>
      </c>
      <c r="D13">
        <v>10</v>
      </c>
      <c r="E13">
        <v>2.6</v>
      </c>
      <c r="F13">
        <v>4.7111111111111104</v>
      </c>
      <c r="G13">
        <v>70</v>
      </c>
      <c r="H13">
        <v>4.9000000000000004</v>
      </c>
      <c r="I13">
        <v>4.0999999999999996</v>
      </c>
      <c r="J13">
        <v>10</v>
      </c>
      <c r="K13">
        <v>313</v>
      </c>
      <c r="L13">
        <v>31.3</v>
      </c>
      <c r="M13">
        <v>319.566666666667</v>
      </c>
    </row>
    <row r="14" spans="1:14" x14ac:dyDescent="0.2">
      <c r="A14" t="s">
        <v>29</v>
      </c>
      <c r="B14" t="s">
        <v>29</v>
      </c>
      <c r="C14" t="s">
        <v>21</v>
      </c>
      <c r="D14">
        <v>10</v>
      </c>
      <c r="E14">
        <v>5.0999999999999996</v>
      </c>
      <c r="F14">
        <v>2.3222222222222202</v>
      </c>
      <c r="G14">
        <v>10</v>
      </c>
      <c r="H14">
        <v>5.3</v>
      </c>
      <c r="I14">
        <v>2.4555555555555602</v>
      </c>
      <c r="J14">
        <v>10</v>
      </c>
      <c r="K14">
        <v>330</v>
      </c>
      <c r="L14">
        <v>33</v>
      </c>
      <c r="M14">
        <v>35.5555555555556</v>
      </c>
    </row>
    <row r="15" spans="1:14" x14ac:dyDescent="0.2">
      <c r="A15" t="s">
        <v>30</v>
      </c>
      <c r="B15" t="s">
        <v>30</v>
      </c>
      <c r="C15" t="s">
        <v>21</v>
      </c>
      <c r="D15">
        <v>10</v>
      </c>
      <c r="E15">
        <v>5.3</v>
      </c>
      <c r="F15">
        <v>3.56666666666667</v>
      </c>
      <c r="G15">
        <v>20</v>
      </c>
      <c r="H15">
        <v>7</v>
      </c>
      <c r="I15">
        <v>0</v>
      </c>
      <c r="J15">
        <v>10</v>
      </c>
      <c r="K15">
        <v>378</v>
      </c>
      <c r="L15">
        <v>37.799999999999997</v>
      </c>
      <c r="M15">
        <v>121.73333333333299</v>
      </c>
    </row>
    <row r="16" spans="1:14" x14ac:dyDescent="0.2">
      <c r="A16" t="s">
        <v>31</v>
      </c>
      <c r="B16" t="s">
        <v>31</v>
      </c>
      <c r="C16" t="s">
        <v>21</v>
      </c>
      <c r="D16">
        <v>10</v>
      </c>
      <c r="E16">
        <v>1.9</v>
      </c>
      <c r="F16">
        <v>1.2111111111111099</v>
      </c>
      <c r="G16">
        <v>70</v>
      </c>
      <c r="H16">
        <v>3.7</v>
      </c>
      <c r="I16">
        <v>1.12222222222222</v>
      </c>
      <c r="J16">
        <v>10</v>
      </c>
      <c r="K16">
        <v>137</v>
      </c>
      <c r="L16">
        <v>13.7</v>
      </c>
      <c r="M16">
        <v>62.233333333333299</v>
      </c>
    </row>
    <row r="17" spans="1:13" x14ac:dyDescent="0.2">
      <c r="A17" t="s">
        <v>32</v>
      </c>
      <c r="B17" t="s">
        <v>32</v>
      </c>
      <c r="C17" t="s">
        <v>27</v>
      </c>
      <c r="D17">
        <v>10</v>
      </c>
      <c r="E17">
        <v>3.9</v>
      </c>
      <c r="F17">
        <v>0.76666666666666705</v>
      </c>
      <c r="G17">
        <v>50</v>
      </c>
      <c r="H17">
        <v>4.7</v>
      </c>
      <c r="I17">
        <v>0.233333333333333</v>
      </c>
      <c r="J17">
        <v>10</v>
      </c>
      <c r="K17">
        <v>390</v>
      </c>
      <c r="L17">
        <v>39</v>
      </c>
      <c r="M17">
        <v>139.111111111111</v>
      </c>
    </row>
    <row r="18" spans="1:13" x14ac:dyDescent="0.2">
      <c r="A18" t="s">
        <v>33</v>
      </c>
      <c r="B18" t="s">
        <v>33</v>
      </c>
      <c r="C18" t="s">
        <v>21</v>
      </c>
      <c r="D18">
        <v>10</v>
      </c>
      <c r="E18">
        <v>4.5999999999999996</v>
      </c>
      <c r="F18">
        <v>2.7111111111111099</v>
      </c>
      <c r="G18">
        <v>30</v>
      </c>
      <c r="H18">
        <v>4.5</v>
      </c>
      <c r="I18">
        <v>0.72222222222222199</v>
      </c>
      <c r="J18">
        <v>10</v>
      </c>
      <c r="K18">
        <v>233</v>
      </c>
      <c r="L18">
        <v>23.3</v>
      </c>
      <c r="M18">
        <v>236.9</v>
      </c>
    </row>
    <row r="19" spans="1:13" x14ac:dyDescent="0.2">
      <c r="A19" t="s">
        <v>34</v>
      </c>
      <c r="B19" t="s">
        <v>34</v>
      </c>
      <c r="C19" t="s">
        <v>21</v>
      </c>
      <c r="D19">
        <v>10</v>
      </c>
      <c r="E19">
        <v>3.6</v>
      </c>
      <c r="F19">
        <v>6.0444444444444398</v>
      </c>
      <c r="G19">
        <v>40</v>
      </c>
      <c r="H19">
        <v>5.7</v>
      </c>
      <c r="I19">
        <v>0.9</v>
      </c>
      <c r="J19">
        <v>10</v>
      </c>
      <c r="K19">
        <v>2785</v>
      </c>
      <c r="L19">
        <v>278.5</v>
      </c>
      <c r="M19">
        <v>27040.055555555598</v>
      </c>
    </row>
    <row r="20" spans="1:13" x14ac:dyDescent="0.2">
      <c r="A20" t="s">
        <v>35</v>
      </c>
      <c r="B20" t="s">
        <v>35</v>
      </c>
      <c r="C20" t="s">
        <v>27</v>
      </c>
      <c r="D20">
        <v>10</v>
      </c>
      <c r="E20">
        <v>4.5</v>
      </c>
      <c r="F20">
        <v>6.9444444444444402</v>
      </c>
      <c r="G20">
        <v>40</v>
      </c>
      <c r="H20">
        <v>5.4</v>
      </c>
      <c r="I20">
        <v>1.37777777777778</v>
      </c>
      <c r="J20">
        <v>10</v>
      </c>
      <c r="K20">
        <v>348</v>
      </c>
      <c r="L20">
        <v>34.799999999999997</v>
      </c>
      <c r="M20">
        <v>38.4</v>
      </c>
    </row>
    <row r="21" spans="1:13" x14ac:dyDescent="0.2">
      <c r="A21" t="s">
        <v>36</v>
      </c>
      <c r="B21" t="s">
        <v>36</v>
      </c>
      <c r="C21" t="s">
        <v>21</v>
      </c>
      <c r="D21">
        <v>10</v>
      </c>
      <c r="E21">
        <v>4.5999999999999996</v>
      </c>
      <c r="F21">
        <v>3.1555555555555599</v>
      </c>
      <c r="G21">
        <v>30</v>
      </c>
      <c r="H21">
        <v>6.4</v>
      </c>
      <c r="I21">
        <v>0.48888888888888898</v>
      </c>
      <c r="J21">
        <v>10</v>
      </c>
      <c r="K21">
        <v>105</v>
      </c>
      <c r="L21">
        <v>10.5</v>
      </c>
      <c r="M21">
        <v>48.5</v>
      </c>
    </row>
    <row r="22" spans="1:13" x14ac:dyDescent="0.2">
      <c r="A22" t="s">
        <v>37</v>
      </c>
      <c r="B22" t="s">
        <v>37</v>
      </c>
      <c r="C22" t="s">
        <v>21</v>
      </c>
      <c r="D22">
        <v>10</v>
      </c>
      <c r="E22">
        <v>5.2</v>
      </c>
      <c r="F22">
        <v>3.7333333333333298</v>
      </c>
      <c r="G22">
        <v>60</v>
      </c>
      <c r="H22">
        <v>7</v>
      </c>
      <c r="I22">
        <v>0</v>
      </c>
      <c r="J22">
        <v>10</v>
      </c>
      <c r="K22">
        <v>266</v>
      </c>
      <c r="L22">
        <v>26.6</v>
      </c>
      <c r="M22">
        <v>64.266666666666694</v>
      </c>
    </row>
    <row r="23" spans="1:13" x14ac:dyDescent="0.2">
      <c r="A23" t="s">
        <v>38</v>
      </c>
      <c r="B23" t="s">
        <v>38</v>
      </c>
      <c r="C23" t="s">
        <v>21</v>
      </c>
      <c r="D23">
        <v>10</v>
      </c>
      <c r="E23">
        <v>2</v>
      </c>
      <c r="F23">
        <v>5.3333333333333304</v>
      </c>
      <c r="G23">
        <v>50</v>
      </c>
      <c r="H23">
        <v>2.2999999999999998</v>
      </c>
      <c r="I23">
        <v>2.9</v>
      </c>
      <c r="J23">
        <v>10</v>
      </c>
      <c r="K23">
        <v>332</v>
      </c>
      <c r="L23">
        <v>33.200000000000003</v>
      </c>
      <c r="M23">
        <v>291.95555555555597</v>
      </c>
    </row>
    <row r="24" spans="1:13" x14ac:dyDescent="0.2">
      <c r="A24" t="s">
        <v>39</v>
      </c>
      <c r="B24" t="s">
        <v>39</v>
      </c>
      <c r="C24" t="s">
        <v>27</v>
      </c>
      <c r="D24">
        <v>10</v>
      </c>
      <c r="E24">
        <v>5.0999999999999996</v>
      </c>
      <c r="F24">
        <v>9.43333333333333</v>
      </c>
      <c r="G24">
        <v>50</v>
      </c>
      <c r="H24">
        <v>5.6</v>
      </c>
      <c r="I24">
        <v>2.93333333333333</v>
      </c>
      <c r="J24">
        <v>10</v>
      </c>
      <c r="K24">
        <v>493</v>
      </c>
      <c r="L24">
        <v>49.3</v>
      </c>
      <c r="M24">
        <v>1237.7888888888899</v>
      </c>
    </row>
    <row r="25" spans="1:13" x14ac:dyDescent="0.2">
      <c r="A25" t="s">
        <v>40</v>
      </c>
      <c r="B25" t="s">
        <v>40</v>
      </c>
      <c r="C25" t="s">
        <v>27</v>
      </c>
      <c r="D25">
        <v>10</v>
      </c>
      <c r="E25">
        <v>2.2000000000000002</v>
      </c>
      <c r="F25">
        <v>5.9555555555555602</v>
      </c>
      <c r="G25">
        <v>70</v>
      </c>
      <c r="H25">
        <v>5.8</v>
      </c>
      <c r="I25">
        <v>1.7333333333333301</v>
      </c>
      <c r="J25">
        <v>10</v>
      </c>
      <c r="K25">
        <v>943</v>
      </c>
      <c r="L25">
        <v>94.3</v>
      </c>
      <c r="M25">
        <v>484.45555555555597</v>
      </c>
    </row>
    <row r="26" spans="1:13" x14ac:dyDescent="0.2">
      <c r="A26" t="s">
        <v>41</v>
      </c>
      <c r="B26" t="s">
        <v>41</v>
      </c>
      <c r="C26" t="s">
        <v>27</v>
      </c>
      <c r="D26">
        <v>10</v>
      </c>
      <c r="E26">
        <v>3.2</v>
      </c>
      <c r="F26">
        <v>7.9555555555555504</v>
      </c>
      <c r="G26">
        <v>50</v>
      </c>
      <c r="H26">
        <v>6.3</v>
      </c>
      <c r="I26">
        <v>0.233333333333333</v>
      </c>
      <c r="J26">
        <v>10</v>
      </c>
      <c r="K26">
        <v>2042</v>
      </c>
      <c r="L26">
        <v>204.2</v>
      </c>
      <c r="M26">
        <v>1429.2888888888899</v>
      </c>
    </row>
    <row r="27" spans="1:13" x14ac:dyDescent="0.2">
      <c r="A27" t="s">
        <v>42</v>
      </c>
      <c r="B27" t="s">
        <v>42</v>
      </c>
      <c r="C27" t="s">
        <v>21</v>
      </c>
      <c r="D27">
        <v>10</v>
      </c>
      <c r="E27">
        <v>3.6</v>
      </c>
      <c r="F27">
        <v>3.6</v>
      </c>
      <c r="G27">
        <v>60</v>
      </c>
      <c r="H27">
        <v>6.3</v>
      </c>
      <c r="I27">
        <v>0.45555555555555499</v>
      </c>
      <c r="J27">
        <v>10</v>
      </c>
      <c r="K27">
        <v>431</v>
      </c>
      <c r="L27">
        <v>43.1</v>
      </c>
      <c r="M27">
        <v>187.87777777777799</v>
      </c>
    </row>
    <row r="28" spans="1:13" x14ac:dyDescent="0.2">
      <c r="A28" t="s">
        <v>43</v>
      </c>
      <c r="B28" t="s">
        <v>43</v>
      </c>
      <c r="C28" t="s">
        <v>21</v>
      </c>
      <c r="D28">
        <v>10</v>
      </c>
      <c r="E28">
        <v>1</v>
      </c>
      <c r="F28">
        <v>1.3333333333333299</v>
      </c>
      <c r="G28">
        <v>90</v>
      </c>
      <c r="H28">
        <v>3.3</v>
      </c>
      <c r="I28">
        <v>2.9</v>
      </c>
      <c r="J28">
        <v>10</v>
      </c>
      <c r="K28">
        <v>636</v>
      </c>
      <c r="L28">
        <v>63.6</v>
      </c>
      <c r="M28">
        <v>1911.82222222222</v>
      </c>
    </row>
    <row r="29" spans="1:13" x14ac:dyDescent="0.2">
      <c r="A29" t="s">
        <v>44</v>
      </c>
      <c r="B29" t="s">
        <v>44</v>
      </c>
      <c r="C29" t="s">
        <v>27</v>
      </c>
      <c r="D29">
        <v>10</v>
      </c>
      <c r="E29">
        <v>2.2999999999999998</v>
      </c>
      <c r="F29">
        <v>2.2333333333333298</v>
      </c>
      <c r="G29">
        <v>70</v>
      </c>
      <c r="H29">
        <v>5.3</v>
      </c>
      <c r="I29">
        <v>0.233333333333333</v>
      </c>
      <c r="J29">
        <v>10</v>
      </c>
      <c r="K29">
        <v>689</v>
      </c>
      <c r="L29">
        <v>68.900000000000006</v>
      </c>
      <c r="M29">
        <v>396.54444444444403</v>
      </c>
    </row>
    <row r="30" spans="1:13" x14ac:dyDescent="0.2">
      <c r="A30" t="s">
        <v>45</v>
      </c>
      <c r="B30" t="s">
        <v>45</v>
      </c>
      <c r="C30" t="s">
        <v>21</v>
      </c>
      <c r="D30">
        <v>10</v>
      </c>
      <c r="E30">
        <v>5</v>
      </c>
      <c r="F30">
        <v>7.3333333333333304</v>
      </c>
      <c r="G30">
        <v>40</v>
      </c>
      <c r="H30">
        <v>7</v>
      </c>
      <c r="I30">
        <v>0</v>
      </c>
      <c r="J30">
        <v>10</v>
      </c>
      <c r="K30">
        <v>244</v>
      </c>
      <c r="L30">
        <v>24.4</v>
      </c>
      <c r="M30">
        <v>69.599999999999994</v>
      </c>
    </row>
    <row r="31" spans="1:13" x14ac:dyDescent="0.2">
      <c r="A31" t="s">
        <v>46</v>
      </c>
      <c r="B31" t="s">
        <v>46</v>
      </c>
      <c r="C31" t="s">
        <v>27</v>
      </c>
      <c r="D31">
        <v>10</v>
      </c>
      <c r="E31">
        <v>5.2</v>
      </c>
      <c r="F31">
        <v>5.2888888888888896</v>
      </c>
      <c r="G31">
        <v>30</v>
      </c>
      <c r="H31">
        <v>6.1</v>
      </c>
      <c r="I31">
        <v>1.6555555555555601</v>
      </c>
      <c r="J31">
        <v>10</v>
      </c>
      <c r="K31">
        <v>530</v>
      </c>
      <c r="L31">
        <v>53</v>
      </c>
      <c r="M31">
        <v>951.555555555556</v>
      </c>
    </row>
    <row r="32" spans="1:13" x14ac:dyDescent="0.2">
      <c r="A32" t="s">
        <v>47</v>
      </c>
      <c r="B32" t="s">
        <v>47</v>
      </c>
      <c r="C32" t="s">
        <v>27</v>
      </c>
      <c r="D32">
        <v>10</v>
      </c>
      <c r="E32">
        <v>3.3</v>
      </c>
      <c r="F32">
        <v>10.233333333333301</v>
      </c>
      <c r="G32">
        <v>70</v>
      </c>
      <c r="H32">
        <v>6.9</v>
      </c>
      <c r="I32">
        <v>0.1</v>
      </c>
      <c r="J32">
        <v>10</v>
      </c>
      <c r="K32">
        <v>563</v>
      </c>
      <c r="L32">
        <v>56.3</v>
      </c>
      <c r="M32">
        <v>470.9</v>
      </c>
    </row>
    <row r="33" spans="1:13" x14ac:dyDescent="0.2">
      <c r="A33" t="s">
        <v>48</v>
      </c>
      <c r="B33" t="s">
        <v>48</v>
      </c>
      <c r="C33" t="s">
        <v>21</v>
      </c>
      <c r="D33">
        <v>10</v>
      </c>
      <c r="E33">
        <v>4.0999999999999996</v>
      </c>
      <c r="F33">
        <v>6.1</v>
      </c>
      <c r="G33">
        <v>40</v>
      </c>
      <c r="H33">
        <v>6.7</v>
      </c>
      <c r="I33">
        <v>0.233333333333333</v>
      </c>
      <c r="J33">
        <v>10</v>
      </c>
      <c r="K33">
        <v>222</v>
      </c>
      <c r="L33">
        <v>22.2</v>
      </c>
      <c r="M33">
        <v>153.73333333333301</v>
      </c>
    </row>
    <row r="34" spans="1:13" x14ac:dyDescent="0.2">
      <c r="A34" t="s">
        <v>39</v>
      </c>
      <c r="B34" t="s">
        <v>39</v>
      </c>
      <c r="C34" t="s">
        <v>27</v>
      </c>
      <c r="D34">
        <v>10</v>
      </c>
      <c r="E34">
        <v>2.2000000000000002</v>
      </c>
      <c r="F34">
        <v>2.1777777777777798</v>
      </c>
      <c r="G34">
        <v>70</v>
      </c>
      <c r="H34">
        <v>5.5</v>
      </c>
      <c r="I34">
        <v>2.0555555555555598</v>
      </c>
      <c r="J34">
        <v>10</v>
      </c>
      <c r="K34">
        <v>1224</v>
      </c>
      <c r="L34">
        <v>122.4</v>
      </c>
      <c r="M34">
        <v>1395.37777777778</v>
      </c>
    </row>
    <row r="35" spans="1:13" x14ac:dyDescent="0.2">
      <c r="A35" t="s">
        <v>49</v>
      </c>
      <c r="B35" t="s">
        <v>49</v>
      </c>
      <c r="C35" t="s">
        <v>21</v>
      </c>
      <c r="D35">
        <v>10</v>
      </c>
      <c r="E35">
        <v>2.7</v>
      </c>
      <c r="F35">
        <v>5.56666666666667</v>
      </c>
      <c r="G35">
        <v>40</v>
      </c>
      <c r="H35">
        <v>6.7</v>
      </c>
      <c r="I35">
        <v>0.233333333333333</v>
      </c>
      <c r="J35">
        <v>10</v>
      </c>
      <c r="K35">
        <v>585</v>
      </c>
      <c r="L35">
        <v>58.5</v>
      </c>
      <c r="M35">
        <v>91.6111111111111</v>
      </c>
    </row>
    <row r="36" spans="1:13" x14ac:dyDescent="0.2">
      <c r="A36" t="s">
        <v>50</v>
      </c>
      <c r="B36" t="s">
        <v>50</v>
      </c>
      <c r="C36" t="s">
        <v>27</v>
      </c>
      <c r="D36">
        <v>10</v>
      </c>
      <c r="E36">
        <v>2.4</v>
      </c>
      <c r="F36">
        <v>5.8222222222222202</v>
      </c>
      <c r="G36">
        <v>60</v>
      </c>
      <c r="H36">
        <v>6</v>
      </c>
      <c r="I36">
        <v>0</v>
      </c>
      <c r="J36">
        <v>10</v>
      </c>
      <c r="K36">
        <v>1344</v>
      </c>
      <c r="L36">
        <v>134.4</v>
      </c>
      <c r="M36">
        <v>1668.93333333333</v>
      </c>
    </row>
    <row r="37" spans="1:13" x14ac:dyDescent="0.2">
      <c r="A37" t="s">
        <v>51</v>
      </c>
      <c r="B37" t="s">
        <v>51</v>
      </c>
      <c r="C37" t="s">
        <v>27</v>
      </c>
      <c r="D37">
        <v>10</v>
      </c>
      <c r="E37">
        <v>3.9</v>
      </c>
      <c r="F37">
        <v>2.7666666666666702</v>
      </c>
      <c r="G37">
        <v>60</v>
      </c>
      <c r="H37">
        <v>4.2</v>
      </c>
      <c r="I37">
        <v>2.4</v>
      </c>
      <c r="J37">
        <v>10</v>
      </c>
      <c r="K37">
        <v>1197</v>
      </c>
      <c r="L37">
        <v>119.7</v>
      </c>
      <c r="M37">
        <v>21417.788888888899</v>
      </c>
    </row>
    <row r="38" spans="1:13" x14ac:dyDescent="0.2">
      <c r="A38" t="s">
        <v>52</v>
      </c>
      <c r="B38" t="s">
        <v>52</v>
      </c>
      <c r="C38" t="s">
        <v>27</v>
      </c>
      <c r="D38">
        <v>10</v>
      </c>
      <c r="E38">
        <v>4.4000000000000004</v>
      </c>
      <c r="F38">
        <v>4.4888888888888898</v>
      </c>
      <c r="G38">
        <v>50</v>
      </c>
      <c r="H38">
        <v>5.9</v>
      </c>
      <c r="I38">
        <v>0.54444444444444395</v>
      </c>
      <c r="J38">
        <v>10</v>
      </c>
      <c r="K38">
        <v>454</v>
      </c>
      <c r="L38">
        <v>45.4</v>
      </c>
      <c r="M38">
        <v>922.93333333333305</v>
      </c>
    </row>
    <row r="39" spans="1:13" x14ac:dyDescent="0.2">
      <c r="A39" t="s">
        <v>53</v>
      </c>
      <c r="B39" t="s">
        <v>53</v>
      </c>
      <c r="C39" t="s">
        <v>21</v>
      </c>
      <c r="D39">
        <v>10</v>
      </c>
      <c r="E39">
        <v>4.9000000000000004</v>
      </c>
      <c r="F39">
        <v>4.0999999999999996</v>
      </c>
      <c r="G39">
        <v>40</v>
      </c>
      <c r="H39">
        <v>5.4</v>
      </c>
      <c r="I39">
        <v>2.0444444444444398</v>
      </c>
      <c r="J39">
        <v>10</v>
      </c>
      <c r="K39">
        <v>333</v>
      </c>
      <c r="L39">
        <v>33.299999999999997</v>
      </c>
      <c r="M39">
        <v>167.566666666667</v>
      </c>
    </row>
    <row r="40" spans="1:13" x14ac:dyDescent="0.2">
      <c r="A40" t="s">
        <v>54</v>
      </c>
      <c r="B40" t="s">
        <v>54</v>
      </c>
      <c r="C40" t="s">
        <v>21</v>
      </c>
      <c r="D40">
        <v>10</v>
      </c>
      <c r="E40">
        <v>2.6</v>
      </c>
      <c r="F40">
        <v>2.2666666666666702</v>
      </c>
      <c r="G40">
        <v>40</v>
      </c>
      <c r="H40">
        <v>3.7</v>
      </c>
      <c r="I40">
        <v>2.2333333333333298</v>
      </c>
      <c r="J40">
        <v>10</v>
      </c>
      <c r="K40">
        <v>245</v>
      </c>
      <c r="L40">
        <v>24.5</v>
      </c>
      <c r="M40">
        <v>453.83333333333297</v>
      </c>
    </row>
    <row r="41" spans="1:13" x14ac:dyDescent="0.2">
      <c r="A41" t="s">
        <v>55</v>
      </c>
      <c r="B41" t="s">
        <v>55</v>
      </c>
      <c r="C41" t="s">
        <v>21</v>
      </c>
      <c r="D41">
        <v>10</v>
      </c>
      <c r="E41">
        <v>2.7</v>
      </c>
      <c r="F41">
        <v>4.9000000000000004</v>
      </c>
      <c r="G41">
        <v>50</v>
      </c>
      <c r="H41">
        <v>4.5</v>
      </c>
      <c r="I41">
        <v>2.9444444444444402</v>
      </c>
      <c r="J41">
        <v>10</v>
      </c>
      <c r="K41">
        <v>497</v>
      </c>
      <c r="L41">
        <v>49.7</v>
      </c>
      <c r="M41">
        <v>456.9</v>
      </c>
    </row>
    <row r="42" spans="1:13" x14ac:dyDescent="0.2">
      <c r="A42" t="s">
        <v>56</v>
      </c>
      <c r="B42" t="s">
        <v>56</v>
      </c>
      <c r="C42" t="s">
        <v>21</v>
      </c>
      <c r="D42">
        <v>10</v>
      </c>
      <c r="E42">
        <v>4.0999999999999996</v>
      </c>
      <c r="F42">
        <v>7.6555555555555603</v>
      </c>
      <c r="G42">
        <v>40</v>
      </c>
      <c r="H42">
        <v>6.7</v>
      </c>
      <c r="I42">
        <v>0.233333333333333</v>
      </c>
      <c r="J42">
        <v>10</v>
      </c>
      <c r="K42">
        <v>2487</v>
      </c>
      <c r="L42">
        <v>248.7</v>
      </c>
      <c r="M42">
        <v>1271.56666666667</v>
      </c>
    </row>
    <row r="43" spans="1:13" x14ac:dyDescent="0.2">
      <c r="A43" t="s">
        <v>57</v>
      </c>
      <c r="B43" t="s">
        <v>57</v>
      </c>
      <c r="C43" t="s">
        <v>27</v>
      </c>
      <c r="D43">
        <v>10</v>
      </c>
      <c r="E43">
        <v>3.8</v>
      </c>
      <c r="F43">
        <v>2.62222222222222</v>
      </c>
      <c r="G43">
        <v>10</v>
      </c>
      <c r="H43">
        <v>5.4</v>
      </c>
      <c r="I43">
        <v>1.82222222222222</v>
      </c>
      <c r="J43">
        <v>10</v>
      </c>
      <c r="K43">
        <v>338</v>
      </c>
      <c r="L43">
        <v>33.799999999999997</v>
      </c>
      <c r="M43">
        <v>129.51111111111101</v>
      </c>
    </row>
    <row r="44" spans="1:13" x14ac:dyDescent="0.2">
      <c r="A44" s="1" t="s">
        <v>58</v>
      </c>
      <c r="B44" s="1" t="s">
        <v>58</v>
      </c>
      <c r="C44" t="s">
        <v>27</v>
      </c>
      <c r="D44">
        <v>10</v>
      </c>
      <c r="E44">
        <v>3.1</v>
      </c>
      <c r="F44">
        <v>1.87777777777778</v>
      </c>
      <c r="G44">
        <v>60</v>
      </c>
      <c r="H44">
        <v>5.4</v>
      </c>
      <c r="I44">
        <v>0.266666666666667</v>
      </c>
      <c r="J44">
        <v>10</v>
      </c>
      <c r="K44">
        <v>487</v>
      </c>
      <c r="L44">
        <v>48.7</v>
      </c>
      <c r="M44">
        <v>304.01111111111101</v>
      </c>
    </row>
    <row r="45" spans="1:13" x14ac:dyDescent="0.2">
      <c r="A45" t="s">
        <v>59</v>
      </c>
      <c r="B45" t="s">
        <v>59</v>
      </c>
      <c r="C45" t="s">
        <v>21</v>
      </c>
      <c r="D45">
        <v>10</v>
      </c>
      <c r="E45">
        <v>3.5</v>
      </c>
      <c r="F45">
        <v>3.8333333333333299</v>
      </c>
      <c r="G45">
        <v>50</v>
      </c>
      <c r="H45">
        <v>3.4</v>
      </c>
      <c r="I45">
        <v>1.37777777777778</v>
      </c>
      <c r="J45">
        <v>10</v>
      </c>
      <c r="K45">
        <v>973</v>
      </c>
      <c r="L45">
        <v>97.3</v>
      </c>
      <c r="M45">
        <v>910.23333333333301</v>
      </c>
    </row>
    <row r="46" spans="1:13" x14ac:dyDescent="0.2">
      <c r="A46" t="s">
        <v>60</v>
      </c>
      <c r="B46" t="s">
        <v>60</v>
      </c>
      <c r="C46" t="s">
        <v>27</v>
      </c>
      <c r="D46">
        <v>10</v>
      </c>
      <c r="E46">
        <v>3.1</v>
      </c>
      <c r="F46">
        <v>2.1</v>
      </c>
      <c r="G46">
        <v>50</v>
      </c>
      <c r="H46">
        <v>4.5</v>
      </c>
      <c r="I46">
        <v>0.5</v>
      </c>
      <c r="J46">
        <v>10</v>
      </c>
      <c r="K46">
        <v>696</v>
      </c>
      <c r="L46">
        <v>69.599999999999994</v>
      </c>
      <c r="M46">
        <v>936.48888888888905</v>
      </c>
    </row>
    <row r="47" spans="1:13" x14ac:dyDescent="0.2">
      <c r="A47" t="s">
        <v>61</v>
      </c>
      <c r="B47" t="s">
        <v>61</v>
      </c>
      <c r="C47" t="s">
        <v>27</v>
      </c>
      <c r="D47">
        <v>10</v>
      </c>
      <c r="E47">
        <v>4.5999999999999996</v>
      </c>
      <c r="F47">
        <v>2.93333333333333</v>
      </c>
      <c r="G47">
        <v>20</v>
      </c>
      <c r="H47">
        <v>3.1</v>
      </c>
      <c r="I47">
        <v>1.43333333333333</v>
      </c>
      <c r="J47">
        <v>10</v>
      </c>
      <c r="K47">
        <v>587</v>
      </c>
      <c r="L47">
        <v>58.7</v>
      </c>
      <c r="M47">
        <v>427.12222222222198</v>
      </c>
    </row>
    <row r="48" spans="1:13" x14ac:dyDescent="0.2">
      <c r="A48" t="s">
        <v>24</v>
      </c>
      <c r="B48" t="s">
        <v>24</v>
      </c>
      <c r="C48" t="s">
        <v>21</v>
      </c>
      <c r="D48">
        <v>10</v>
      </c>
      <c r="E48">
        <v>4.9000000000000004</v>
      </c>
      <c r="F48">
        <v>11.4333333333333</v>
      </c>
      <c r="G48">
        <v>40</v>
      </c>
      <c r="H48">
        <v>7</v>
      </c>
      <c r="I48">
        <v>0</v>
      </c>
      <c r="J48">
        <v>10</v>
      </c>
      <c r="K48">
        <v>686</v>
      </c>
      <c r="L48">
        <v>68.599999999999994</v>
      </c>
      <c r="M48">
        <v>652.04444444444403</v>
      </c>
    </row>
    <row r="49" spans="1:13" x14ac:dyDescent="0.2">
      <c r="A49" t="s">
        <v>62</v>
      </c>
      <c r="B49" t="s">
        <v>62</v>
      </c>
      <c r="C49" t="s">
        <v>21</v>
      </c>
      <c r="D49">
        <v>10</v>
      </c>
      <c r="E49">
        <v>4.5999999999999996</v>
      </c>
      <c r="F49">
        <v>5.1555555555555603</v>
      </c>
      <c r="G49">
        <v>30</v>
      </c>
      <c r="H49">
        <v>5.5</v>
      </c>
      <c r="I49">
        <v>1.8333333333333299</v>
      </c>
      <c r="J49">
        <v>10</v>
      </c>
      <c r="K49">
        <v>946</v>
      </c>
      <c r="L49">
        <v>94.6</v>
      </c>
      <c r="M49">
        <v>1508.0444444444399</v>
      </c>
    </row>
    <row r="50" spans="1:13" x14ac:dyDescent="0.2">
      <c r="A50" t="s">
        <v>63</v>
      </c>
      <c r="B50" t="s">
        <v>63</v>
      </c>
      <c r="C50" t="s">
        <v>21</v>
      </c>
      <c r="D50">
        <v>10</v>
      </c>
      <c r="E50">
        <v>3.3</v>
      </c>
      <c r="F50">
        <v>5.56666666666667</v>
      </c>
      <c r="G50">
        <v>50</v>
      </c>
      <c r="H50">
        <v>4.7</v>
      </c>
      <c r="I50">
        <v>2.9</v>
      </c>
      <c r="J50">
        <v>10</v>
      </c>
      <c r="K50">
        <v>316</v>
      </c>
      <c r="L50">
        <v>31.6</v>
      </c>
      <c r="M50">
        <v>82.266666666666694</v>
      </c>
    </row>
    <row r="51" spans="1:13" x14ac:dyDescent="0.2">
      <c r="A51" t="s">
        <v>64</v>
      </c>
      <c r="B51" t="s">
        <v>64</v>
      </c>
      <c r="C51" t="s">
        <v>21</v>
      </c>
      <c r="D51">
        <v>10</v>
      </c>
      <c r="E51">
        <v>3.7</v>
      </c>
      <c r="F51">
        <v>7.3444444444444397</v>
      </c>
      <c r="G51">
        <v>40</v>
      </c>
      <c r="H51">
        <v>6.8</v>
      </c>
      <c r="I51">
        <v>0.4</v>
      </c>
      <c r="J51">
        <v>10</v>
      </c>
      <c r="K51">
        <v>1133</v>
      </c>
      <c r="L51">
        <v>113.3</v>
      </c>
      <c r="M51">
        <v>2024.67777777778</v>
      </c>
    </row>
    <row r="52" spans="1:13" x14ac:dyDescent="0.2">
      <c r="A52" t="s">
        <v>65</v>
      </c>
      <c r="B52" t="s">
        <v>65</v>
      </c>
      <c r="C52" t="s">
        <v>27</v>
      </c>
      <c r="D52">
        <v>10</v>
      </c>
      <c r="E52">
        <v>3.7</v>
      </c>
      <c r="F52">
        <v>5.12222222222222</v>
      </c>
      <c r="G52">
        <v>40</v>
      </c>
      <c r="H52">
        <v>6.3</v>
      </c>
      <c r="I52">
        <v>0.9</v>
      </c>
      <c r="J52">
        <v>10</v>
      </c>
      <c r="K52">
        <v>626</v>
      </c>
      <c r="L52">
        <v>62.6</v>
      </c>
      <c r="M52">
        <v>1009.6</v>
      </c>
    </row>
    <row r="53" spans="1:13" x14ac:dyDescent="0.2">
      <c r="A53" t="s">
        <v>13</v>
      </c>
      <c r="B53" t="s">
        <v>22</v>
      </c>
      <c r="C53" t="s">
        <v>15</v>
      </c>
      <c r="D53">
        <v>0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>
        <v>0</v>
      </c>
      <c r="K53">
        <v>0</v>
      </c>
      <c r="L53" t="s">
        <v>13</v>
      </c>
      <c r="M53" t="s">
        <v>13</v>
      </c>
    </row>
    <row r="54" spans="1:13" x14ac:dyDescent="0.2">
      <c r="A54" t="s">
        <v>66</v>
      </c>
      <c r="B54" t="s">
        <v>66</v>
      </c>
      <c r="C54" t="s">
        <v>21</v>
      </c>
      <c r="D54">
        <v>10</v>
      </c>
      <c r="E54">
        <v>4.2</v>
      </c>
      <c r="F54">
        <v>5.5111111111111102</v>
      </c>
      <c r="G54">
        <v>20</v>
      </c>
      <c r="H54">
        <v>3.5</v>
      </c>
      <c r="I54">
        <v>0.94444444444444398</v>
      </c>
      <c r="J54">
        <v>10</v>
      </c>
      <c r="K54">
        <v>173</v>
      </c>
      <c r="L54">
        <v>17.3</v>
      </c>
      <c r="M54">
        <v>82.455555555555506</v>
      </c>
    </row>
    <row r="55" spans="1:13" x14ac:dyDescent="0.2">
      <c r="A55" t="s">
        <v>67</v>
      </c>
      <c r="B55" t="s">
        <v>67</v>
      </c>
      <c r="C55" t="s">
        <v>27</v>
      </c>
      <c r="D55">
        <v>10</v>
      </c>
      <c r="E55">
        <v>2.6</v>
      </c>
      <c r="F55">
        <v>4.0444444444444398</v>
      </c>
      <c r="G55">
        <v>50</v>
      </c>
      <c r="H55">
        <v>6.1</v>
      </c>
      <c r="I55">
        <v>0.98888888888888904</v>
      </c>
      <c r="J55">
        <v>10</v>
      </c>
      <c r="K55">
        <v>4577</v>
      </c>
      <c r="L55">
        <v>457.7</v>
      </c>
      <c r="M55">
        <v>16761.344444444399</v>
      </c>
    </row>
    <row r="56" spans="1:13" x14ac:dyDescent="0.2">
      <c r="A56" t="s">
        <v>68</v>
      </c>
      <c r="B56" t="s">
        <v>68</v>
      </c>
      <c r="C56" t="s">
        <v>27</v>
      </c>
      <c r="D56">
        <v>10</v>
      </c>
      <c r="E56">
        <v>3</v>
      </c>
      <c r="F56">
        <v>8.4444444444444393</v>
      </c>
      <c r="G56">
        <v>60</v>
      </c>
      <c r="H56">
        <v>6.4</v>
      </c>
      <c r="I56">
        <v>0.48888888888888898</v>
      </c>
      <c r="J56">
        <v>10</v>
      </c>
      <c r="K56">
        <v>5596</v>
      </c>
      <c r="L56">
        <v>559.6</v>
      </c>
      <c r="M56">
        <v>18682.266666666699</v>
      </c>
    </row>
    <row r="57" spans="1:13" x14ac:dyDescent="0.2">
      <c r="A57" t="s">
        <v>69</v>
      </c>
      <c r="B57" t="s">
        <v>69</v>
      </c>
      <c r="C57" t="s">
        <v>27</v>
      </c>
      <c r="D57">
        <v>10</v>
      </c>
      <c r="E57">
        <v>3.6</v>
      </c>
      <c r="F57">
        <v>3.6</v>
      </c>
      <c r="G57">
        <v>50</v>
      </c>
      <c r="H57">
        <v>2.9</v>
      </c>
      <c r="I57">
        <v>3.87777777777778</v>
      </c>
      <c r="J57">
        <v>10</v>
      </c>
      <c r="K57">
        <v>1163</v>
      </c>
      <c r="L57">
        <v>116.3</v>
      </c>
      <c r="M57">
        <v>323.566666666667</v>
      </c>
    </row>
    <row r="58" spans="1:13" x14ac:dyDescent="0.2">
      <c r="A58" t="s">
        <v>70</v>
      </c>
      <c r="B58" t="s">
        <v>70</v>
      </c>
      <c r="C58" t="s">
        <v>27</v>
      </c>
      <c r="D58">
        <v>10</v>
      </c>
      <c r="E58">
        <v>1.9</v>
      </c>
      <c r="F58">
        <v>3.43333333333333</v>
      </c>
      <c r="G58">
        <v>80</v>
      </c>
      <c r="H58">
        <v>6.3</v>
      </c>
      <c r="I58">
        <v>1.56666666666667</v>
      </c>
      <c r="J58">
        <v>10</v>
      </c>
      <c r="K58">
        <v>329</v>
      </c>
      <c r="L58">
        <v>32.9</v>
      </c>
      <c r="M58">
        <v>194.322222222222</v>
      </c>
    </row>
    <row r="59" spans="1:13" x14ac:dyDescent="0.2">
      <c r="A59" t="s">
        <v>71</v>
      </c>
      <c r="B59" t="s">
        <v>71</v>
      </c>
      <c r="C59" t="s">
        <v>27</v>
      </c>
      <c r="D59">
        <v>10</v>
      </c>
      <c r="E59">
        <v>1.6</v>
      </c>
      <c r="F59">
        <v>3.1555555555555599</v>
      </c>
      <c r="G59">
        <v>80</v>
      </c>
      <c r="H59">
        <v>6</v>
      </c>
      <c r="I59">
        <v>2.2222222222222201</v>
      </c>
      <c r="J59">
        <v>10</v>
      </c>
      <c r="K59">
        <v>810</v>
      </c>
      <c r="L59">
        <v>81</v>
      </c>
      <c r="M59">
        <v>322.222222222222</v>
      </c>
    </row>
    <row r="60" spans="1:13" x14ac:dyDescent="0.2">
      <c r="A60" t="s">
        <v>72</v>
      </c>
      <c r="B60" t="s">
        <v>72</v>
      </c>
      <c r="C60" t="s">
        <v>27</v>
      </c>
      <c r="D60">
        <v>10</v>
      </c>
      <c r="E60">
        <v>4.0999999999999996</v>
      </c>
      <c r="F60">
        <v>4.3222222222222202</v>
      </c>
      <c r="G60">
        <v>40</v>
      </c>
      <c r="H60">
        <v>5.0999999999999996</v>
      </c>
      <c r="I60">
        <v>3.2111111111111099</v>
      </c>
      <c r="J60">
        <v>10</v>
      </c>
      <c r="K60">
        <v>618</v>
      </c>
      <c r="L60">
        <v>61.8</v>
      </c>
      <c r="M60">
        <v>2227.51111111111</v>
      </c>
    </row>
    <row r="61" spans="1:13" x14ac:dyDescent="0.2">
      <c r="A61" t="s">
        <v>73</v>
      </c>
      <c r="B61" t="s">
        <v>73</v>
      </c>
      <c r="C61" t="s">
        <v>21</v>
      </c>
      <c r="D61">
        <v>10</v>
      </c>
      <c r="E61">
        <v>3.9</v>
      </c>
      <c r="F61">
        <v>7.43333333333333</v>
      </c>
      <c r="G61">
        <v>40</v>
      </c>
      <c r="H61">
        <v>5.8</v>
      </c>
      <c r="I61">
        <v>1.06666666666667</v>
      </c>
      <c r="J61">
        <v>10</v>
      </c>
      <c r="K61">
        <v>1220</v>
      </c>
      <c r="L61">
        <v>122</v>
      </c>
      <c r="M61">
        <v>5180.8888888888896</v>
      </c>
    </row>
    <row r="62" spans="1:13" x14ac:dyDescent="0.2">
      <c r="A62" t="s">
        <v>74</v>
      </c>
      <c r="B62" t="s">
        <v>74</v>
      </c>
      <c r="C62" t="s">
        <v>21</v>
      </c>
      <c r="D62">
        <v>10</v>
      </c>
      <c r="E62">
        <v>5.5</v>
      </c>
      <c r="F62">
        <v>4.0555555555555598</v>
      </c>
      <c r="G62">
        <v>30</v>
      </c>
      <c r="H62">
        <v>6.9</v>
      </c>
      <c r="I62">
        <v>0.1</v>
      </c>
      <c r="J62">
        <v>10</v>
      </c>
      <c r="K62">
        <v>656</v>
      </c>
      <c r="L62">
        <v>65.599999999999994</v>
      </c>
      <c r="M62">
        <v>540.04444444444403</v>
      </c>
    </row>
    <row r="63" spans="1:13" x14ac:dyDescent="0.2">
      <c r="A63" t="s">
        <v>75</v>
      </c>
      <c r="B63" t="s">
        <v>75</v>
      </c>
      <c r="C63" t="s">
        <v>27</v>
      </c>
      <c r="D63">
        <v>10</v>
      </c>
      <c r="E63">
        <v>2.4</v>
      </c>
      <c r="F63">
        <v>4.4888888888888898</v>
      </c>
      <c r="G63">
        <v>60</v>
      </c>
      <c r="H63">
        <v>5.3</v>
      </c>
      <c r="I63">
        <v>0.233333333333333</v>
      </c>
      <c r="J63">
        <v>10</v>
      </c>
      <c r="K63">
        <v>12315</v>
      </c>
      <c r="L63">
        <v>1231.5</v>
      </c>
      <c r="M63">
        <v>73852.055555555606</v>
      </c>
    </row>
    <row r="64" spans="1:13" x14ac:dyDescent="0.2">
      <c r="A64" s="1" t="s">
        <v>76</v>
      </c>
      <c r="B64" s="1" t="s">
        <v>76</v>
      </c>
      <c r="C64" t="s">
        <v>27</v>
      </c>
      <c r="D64">
        <v>10</v>
      </c>
      <c r="E64">
        <v>4.3</v>
      </c>
      <c r="F64">
        <v>1.12222222222222</v>
      </c>
      <c r="G64">
        <v>50</v>
      </c>
      <c r="H64">
        <v>4.9000000000000004</v>
      </c>
      <c r="I64">
        <v>0.32222222222222202</v>
      </c>
      <c r="J64">
        <v>10</v>
      </c>
      <c r="K64">
        <v>741</v>
      </c>
      <c r="L64">
        <v>74.099999999999994</v>
      </c>
      <c r="M64">
        <v>599.65555555555602</v>
      </c>
    </row>
    <row r="65" spans="1:13" x14ac:dyDescent="0.2">
      <c r="A65" t="s">
        <v>77</v>
      </c>
      <c r="B65" t="s">
        <v>77</v>
      </c>
      <c r="C65" t="s">
        <v>21</v>
      </c>
      <c r="D65">
        <v>10</v>
      </c>
      <c r="E65">
        <v>1.6</v>
      </c>
      <c r="F65">
        <v>4.93333333333333</v>
      </c>
      <c r="G65">
        <v>70</v>
      </c>
      <c r="H65">
        <v>4.0999999999999996</v>
      </c>
      <c r="I65">
        <v>8.9888888888888907</v>
      </c>
      <c r="J65">
        <v>10</v>
      </c>
      <c r="K65">
        <v>1616</v>
      </c>
      <c r="L65">
        <v>161.6</v>
      </c>
      <c r="M65">
        <v>9951.6</v>
      </c>
    </row>
    <row r="66" spans="1:13" x14ac:dyDescent="0.2">
      <c r="A66" t="s">
        <v>78</v>
      </c>
      <c r="B66" t="s">
        <v>78</v>
      </c>
      <c r="C66" t="s">
        <v>21</v>
      </c>
      <c r="D66">
        <v>10</v>
      </c>
      <c r="E66">
        <v>2.5</v>
      </c>
      <c r="F66">
        <v>6.5</v>
      </c>
      <c r="G66">
        <v>70</v>
      </c>
      <c r="H66">
        <v>6</v>
      </c>
      <c r="I66">
        <v>0.44444444444444398</v>
      </c>
      <c r="J66">
        <v>10</v>
      </c>
      <c r="K66">
        <v>2369</v>
      </c>
      <c r="L66">
        <v>236.9</v>
      </c>
      <c r="M66">
        <v>2809.2111111111099</v>
      </c>
    </row>
    <row r="67" spans="1:13" x14ac:dyDescent="0.2">
      <c r="A67" t="s">
        <v>79</v>
      </c>
      <c r="B67" t="s">
        <v>79</v>
      </c>
      <c r="C67" t="s">
        <v>21</v>
      </c>
      <c r="D67">
        <v>10</v>
      </c>
      <c r="E67">
        <v>4.5</v>
      </c>
      <c r="F67">
        <v>3.6111111111111098</v>
      </c>
      <c r="G67">
        <v>60</v>
      </c>
      <c r="H67">
        <v>4.4000000000000004</v>
      </c>
      <c r="I67">
        <v>4.4888888888888898</v>
      </c>
      <c r="J67">
        <v>10</v>
      </c>
      <c r="K67">
        <v>248</v>
      </c>
      <c r="L67">
        <v>24.8</v>
      </c>
      <c r="M67">
        <v>458.17777777777798</v>
      </c>
    </row>
    <row r="68" spans="1:13" x14ac:dyDescent="0.2">
      <c r="A68" t="s">
        <v>80</v>
      </c>
      <c r="B68" t="s">
        <v>80</v>
      </c>
      <c r="C68" t="s">
        <v>21</v>
      </c>
      <c r="D68">
        <v>10</v>
      </c>
      <c r="E68">
        <v>2.6</v>
      </c>
      <c r="F68">
        <v>11.6</v>
      </c>
      <c r="G68">
        <v>70</v>
      </c>
      <c r="H68">
        <v>6.3</v>
      </c>
      <c r="I68">
        <v>0.45555555555555499</v>
      </c>
      <c r="J68">
        <v>10</v>
      </c>
      <c r="K68">
        <v>1276</v>
      </c>
      <c r="L68">
        <v>127.6</v>
      </c>
      <c r="M68">
        <v>1489.37777777778</v>
      </c>
    </row>
    <row r="69" spans="1:13" x14ac:dyDescent="0.2">
      <c r="A69" t="s">
        <v>81</v>
      </c>
      <c r="B69" t="s">
        <v>81</v>
      </c>
      <c r="C69" t="s">
        <v>27</v>
      </c>
      <c r="D69">
        <v>10</v>
      </c>
      <c r="E69">
        <v>2.8</v>
      </c>
      <c r="F69">
        <v>5.2888888888888896</v>
      </c>
      <c r="G69">
        <v>50</v>
      </c>
      <c r="H69">
        <v>6.2</v>
      </c>
      <c r="I69">
        <v>0.844444444444444</v>
      </c>
      <c r="J69">
        <v>10</v>
      </c>
      <c r="K69">
        <v>1976</v>
      </c>
      <c r="L69">
        <v>197.6</v>
      </c>
      <c r="M69">
        <v>4739.3777777777796</v>
      </c>
    </row>
    <row r="70" spans="1:13" x14ac:dyDescent="0.2">
      <c r="A70" t="s">
        <v>82</v>
      </c>
      <c r="B70" t="s">
        <v>82</v>
      </c>
      <c r="C70" t="s">
        <v>27</v>
      </c>
      <c r="D70">
        <v>10</v>
      </c>
      <c r="E70">
        <v>2.8</v>
      </c>
      <c r="F70">
        <v>4.1777777777777798</v>
      </c>
      <c r="G70">
        <v>40</v>
      </c>
      <c r="H70">
        <v>5</v>
      </c>
      <c r="I70">
        <v>0.88888888888888895</v>
      </c>
      <c r="J70">
        <v>10</v>
      </c>
      <c r="K70">
        <v>1359</v>
      </c>
      <c r="L70">
        <v>135.9</v>
      </c>
      <c r="M70">
        <v>608.98888888888905</v>
      </c>
    </row>
    <row r="71" spans="1:13" x14ac:dyDescent="0.2">
      <c r="A71" t="s">
        <v>83</v>
      </c>
      <c r="B71" t="s">
        <v>83</v>
      </c>
      <c r="C71" t="s">
        <v>27</v>
      </c>
      <c r="D71">
        <v>10</v>
      </c>
      <c r="E71">
        <v>2.4</v>
      </c>
      <c r="F71">
        <v>5.6</v>
      </c>
      <c r="G71">
        <v>60</v>
      </c>
      <c r="H71">
        <v>5.7</v>
      </c>
      <c r="I71">
        <v>1.56666666666667</v>
      </c>
      <c r="J71">
        <v>10</v>
      </c>
      <c r="K71">
        <v>2428</v>
      </c>
      <c r="L71">
        <v>242.8</v>
      </c>
      <c r="M71">
        <v>4196.3999999999996</v>
      </c>
    </row>
    <row r="72" spans="1:13" x14ac:dyDescent="0.2">
      <c r="A72" t="s">
        <v>13</v>
      </c>
      <c r="B72" t="s">
        <v>84</v>
      </c>
      <c r="C72" t="s">
        <v>15</v>
      </c>
      <c r="D72">
        <v>0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>
        <v>0</v>
      </c>
      <c r="K72">
        <v>0</v>
      </c>
      <c r="L72" t="s">
        <v>13</v>
      </c>
      <c r="M72" t="s">
        <v>13</v>
      </c>
    </row>
    <row r="73" spans="1:13" x14ac:dyDescent="0.2">
      <c r="A73" t="s">
        <v>13</v>
      </c>
      <c r="B73" t="s">
        <v>85</v>
      </c>
      <c r="C73" t="s">
        <v>21</v>
      </c>
      <c r="D73">
        <v>10</v>
      </c>
      <c r="E73">
        <v>5.2</v>
      </c>
      <c r="F73">
        <v>2.1777777777777798</v>
      </c>
      <c r="G73">
        <v>0</v>
      </c>
      <c r="H73">
        <v>5.4</v>
      </c>
      <c r="I73">
        <v>1.1555555555555601</v>
      </c>
      <c r="J73">
        <v>10</v>
      </c>
      <c r="K73">
        <v>54</v>
      </c>
      <c r="L73">
        <v>5.4</v>
      </c>
      <c r="M73">
        <v>9.37777777777778</v>
      </c>
    </row>
    <row r="74" spans="1:13" x14ac:dyDescent="0.2">
      <c r="A74" t="s">
        <v>86</v>
      </c>
      <c r="B74" t="s">
        <v>86</v>
      </c>
      <c r="C74" t="s">
        <v>27</v>
      </c>
      <c r="D74">
        <v>10</v>
      </c>
      <c r="E74">
        <v>5.0999999999999996</v>
      </c>
      <c r="F74">
        <v>1.87777777777778</v>
      </c>
      <c r="G74">
        <v>20</v>
      </c>
      <c r="H74">
        <v>5.3</v>
      </c>
      <c r="I74">
        <v>0.9</v>
      </c>
      <c r="J74">
        <v>10</v>
      </c>
      <c r="K74">
        <v>249</v>
      </c>
      <c r="L74">
        <v>24.9</v>
      </c>
      <c r="M74">
        <v>65.655555555555594</v>
      </c>
    </row>
    <row r="75" spans="1:13" x14ac:dyDescent="0.2">
      <c r="A75" t="s">
        <v>87</v>
      </c>
      <c r="B75" t="s">
        <v>87</v>
      </c>
      <c r="C75" t="s">
        <v>21</v>
      </c>
      <c r="D75">
        <v>10</v>
      </c>
      <c r="E75">
        <v>5.4</v>
      </c>
      <c r="F75">
        <v>5.1555555555555603</v>
      </c>
      <c r="G75">
        <v>10</v>
      </c>
      <c r="H75">
        <v>5.2</v>
      </c>
      <c r="I75">
        <v>8.4</v>
      </c>
      <c r="J75">
        <v>10</v>
      </c>
      <c r="K75">
        <v>273</v>
      </c>
      <c r="L75">
        <v>27.3</v>
      </c>
      <c r="M75">
        <v>247.566666666667</v>
      </c>
    </row>
    <row r="76" spans="1:13" x14ac:dyDescent="0.2">
      <c r="A76" t="s">
        <v>88</v>
      </c>
      <c r="B76" t="s">
        <v>88</v>
      </c>
      <c r="C76" t="s">
        <v>21</v>
      </c>
      <c r="D76">
        <v>10</v>
      </c>
      <c r="E76">
        <v>3.8</v>
      </c>
      <c r="F76">
        <v>2.4</v>
      </c>
      <c r="G76">
        <v>60</v>
      </c>
      <c r="H76">
        <v>4.9000000000000004</v>
      </c>
      <c r="I76">
        <v>0.1</v>
      </c>
      <c r="J76">
        <v>10</v>
      </c>
      <c r="K76">
        <v>566</v>
      </c>
      <c r="L76">
        <v>56.6</v>
      </c>
      <c r="M76">
        <v>1490.93333333333</v>
      </c>
    </row>
    <row r="77" spans="1:13" x14ac:dyDescent="0.2">
      <c r="A77" t="s">
        <v>89</v>
      </c>
      <c r="B77" t="s">
        <v>89</v>
      </c>
      <c r="C77" t="s">
        <v>21</v>
      </c>
      <c r="D77">
        <v>10</v>
      </c>
      <c r="E77">
        <v>3.6</v>
      </c>
      <c r="F77">
        <v>4.0444444444444496</v>
      </c>
      <c r="G77">
        <v>70</v>
      </c>
      <c r="H77">
        <v>5.5</v>
      </c>
      <c r="I77">
        <v>1.6111111111111101</v>
      </c>
      <c r="J77">
        <v>10</v>
      </c>
      <c r="K77">
        <v>745</v>
      </c>
      <c r="L77">
        <v>74.5</v>
      </c>
      <c r="M77">
        <v>1088.7222222222199</v>
      </c>
    </row>
    <row r="78" spans="1:13" x14ac:dyDescent="0.2">
      <c r="A78" t="s">
        <v>13</v>
      </c>
      <c r="B78" t="s">
        <v>90</v>
      </c>
      <c r="C78" t="s">
        <v>21</v>
      </c>
      <c r="D78">
        <v>10</v>
      </c>
      <c r="E78">
        <v>6.9</v>
      </c>
      <c r="F78">
        <v>0.1</v>
      </c>
      <c r="G78">
        <v>0</v>
      </c>
      <c r="H78">
        <v>7</v>
      </c>
      <c r="I78">
        <v>0</v>
      </c>
      <c r="J78">
        <v>4</v>
      </c>
      <c r="K78">
        <v>149</v>
      </c>
      <c r="L78">
        <v>37.25</v>
      </c>
      <c r="M78">
        <v>202.916666666667</v>
      </c>
    </row>
    <row r="79" spans="1:13" x14ac:dyDescent="0.2">
      <c r="A79" t="s">
        <v>91</v>
      </c>
      <c r="B79" t="s">
        <v>91</v>
      </c>
      <c r="C79" t="s">
        <v>21</v>
      </c>
      <c r="D79">
        <v>10</v>
      </c>
      <c r="E79">
        <v>2.9</v>
      </c>
      <c r="F79">
        <v>7.43333333333333</v>
      </c>
      <c r="G79">
        <v>60</v>
      </c>
      <c r="H79">
        <v>5.9</v>
      </c>
      <c r="I79">
        <v>0.54444444444444395</v>
      </c>
      <c r="J79">
        <v>10</v>
      </c>
      <c r="K79">
        <v>317</v>
      </c>
      <c r="L79">
        <v>31.7</v>
      </c>
      <c r="M79">
        <v>316.89999999999998</v>
      </c>
    </row>
    <row r="80" spans="1:13" x14ac:dyDescent="0.2">
      <c r="A80" t="s">
        <v>92</v>
      </c>
      <c r="B80" t="s">
        <v>92</v>
      </c>
      <c r="C80" t="s">
        <v>27</v>
      </c>
      <c r="D80">
        <v>10</v>
      </c>
      <c r="E80">
        <v>0.5</v>
      </c>
      <c r="F80">
        <v>0.27777777777777801</v>
      </c>
      <c r="G80">
        <v>100</v>
      </c>
      <c r="H80">
        <v>6.9</v>
      </c>
      <c r="I80">
        <v>0.1</v>
      </c>
      <c r="J80">
        <v>10</v>
      </c>
      <c r="K80">
        <v>2707</v>
      </c>
      <c r="L80">
        <v>270.7</v>
      </c>
      <c r="M80">
        <v>2197.3444444444399</v>
      </c>
    </row>
    <row r="81" spans="1:13" x14ac:dyDescent="0.2">
      <c r="A81" t="s">
        <v>93</v>
      </c>
      <c r="B81" t="s">
        <v>93</v>
      </c>
      <c r="C81" t="s">
        <v>27</v>
      </c>
      <c r="D81">
        <v>10</v>
      </c>
      <c r="E81">
        <v>2.2000000000000002</v>
      </c>
      <c r="F81">
        <v>4.8444444444444397</v>
      </c>
      <c r="G81">
        <v>70</v>
      </c>
      <c r="H81">
        <v>5.4</v>
      </c>
      <c r="I81">
        <v>0.71111111111111103</v>
      </c>
      <c r="J81">
        <v>10</v>
      </c>
      <c r="K81">
        <v>1779</v>
      </c>
      <c r="L81">
        <v>177.9</v>
      </c>
      <c r="M81">
        <v>3800.5444444444402</v>
      </c>
    </row>
    <row r="82" spans="1:13" x14ac:dyDescent="0.2">
      <c r="A82" t="s">
        <v>94</v>
      </c>
      <c r="B82" t="s">
        <v>94</v>
      </c>
      <c r="C82" t="s">
        <v>27</v>
      </c>
      <c r="D82">
        <v>10</v>
      </c>
      <c r="E82">
        <v>3.3</v>
      </c>
      <c r="F82">
        <v>4.4555555555555602</v>
      </c>
      <c r="G82">
        <v>50</v>
      </c>
      <c r="H82">
        <v>6.1</v>
      </c>
      <c r="I82">
        <v>0.76666666666666605</v>
      </c>
      <c r="J82">
        <v>10</v>
      </c>
      <c r="K82">
        <v>312</v>
      </c>
      <c r="L82">
        <v>31.2</v>
      </c>
      <c r="M82">
        <v>129.28888888888901</v>
      </c>
    </row>
    <row r="83" spans="1:13" x14ac:dyDescent="0.2">
      <c r="A83" t="s">
        <v>95</v>
      </c>
      <c r="B83" t="s">
        <v>95</v>
      </c>
      <c r="C83" t="s">
        <v>21</v>
      </c>
      <c r="D83">
        <v>10</v>
      </c>
      <c r="E83">
        <v>4.9000000000000004</v>
      </c>
      <c r="F83">
        <v>7.6555555555555603</v>
      </c>
      <c r="G83">
        <v>30</v>
      </c>
      <c r="H83">
        <v>6.9</v>
      </c>
      <c r="I83">
        <v>0.1</v>
      </c>
      <c r="J83">
        <v>10</v>
      </c>
      <c r="K83">
        <v>586</v>
      </c>
      <c r="L83">
        <v>58.6</v>
      </c>
      <c r="M83">
        <v>892.93333333333305</v>
      </c>
    </row>
    <row r="84" spans="1:13" x14ac:dyDescent="0.2">
      <c r="A84" t="s">
        <v>96</v>
      </c>
      <c r="B84" t="s">
        <v>96</v>
      </c>
      <c r="C84" t="s">
        <v>21</v>
      </c>
      <c r="D84">
        <v>10</v>
      </c>
      <c r="E84">
        <v>3</v>
      </c>
      <c r="F84">
        <v>4.2222222222222197</v>
      </c>
      <c r="G84">
        <v>50</v>
      </c>
      <c r="H84">
        <v>6.3</v>
      </c>
      <c r="I84">
        <v>0.45555555555555499</v>
      </c>
      <c r="J84">
        <v>10</v>
      </c>
      <c r="K84">
        <v>1131</v>
      </c>
      <c r="L84">
        <v>113.1</v>
      </c>
      <c r="M84">
        <v>5394.7666666666701</v>
      </c>
    </row>
    <row r="85" spans="1:13" x14ac:dyDescent="0.2">
      <c r="A85" s="1" t="s">
        <v>97</v>
      </c>
      <c r="B85" s="1" t="s">
        <v>97</v>
      </c>
      <c r="C85" t="s">
        <v>21</v>
      </c>
      <c r="D85">
        <v>10</v>
      </c>
      <c r="E85">
        <v>4</v>
      </c>
      <c r="F85">
        <v>3.5555555555555598</v>
      </c>
      <c r="G85">
        <v>40</v>
      </c>
      <c r="H85">
        <v>4.9000000000000004</v>
      </c>
      <c r="I85">
        <v>1.2111111111111099</v>
      </c>
      <c r="J85">
        <v>10</v>
      </c>
      <c r="K85">
        <v>644</v>
      </c>
      <c r="L85">
        <v>64.400000000000006</v>
      </c>
      <c r="M85">
        <v>1058.0444444444399</v>
      </c>
    </row>
    <row r="86" spans="1:13" x14ac:dyDescent="0.2">
      <c r="A86" t="s">
        <v>98</v>
      </c>
      <c r="B86" t="s">
        <v>98</v>
      </c>
      <c r="C86" t="s">
        <v>27</v>
      </c>
      <c r="D86">
        <v>10</v>
      </c>
      <c r="E86">
        <v>3.5</v>
      </c>
      <c r="F86">
        <v>5.6111111111111098</v>
      </c>
      <c r="G86">
        <v>40</v>
      </c>
      <c r="H86">
        <v>5.8</v>
      </c>
      <c r="I86">
        <v>0.4</v>
      </c>
      <c r="J86">
        <v>10</v>
      </c>
      <c r="K86">
        <v>1144</v>
      </c>
      <c r="L86">
        <v>114.4</v>
      </c>
      <c r="M86">
        <v>2423.1555555555601</v>
      </c>
    </row>
    <row r="87" spans="1:13" x14ac:dyDescent="0.2">
      <c r="A87" t="s">
        <v>99</v>
      </c>
      <c r="B87" t="s">
        <v>99</v>
      </c>
      <c r="C87" t="s">
        <v>27</v>
      </c>
      <c r="D87">
        <v>10</v>
      </c>
      <c r="E87">
        <v>3.2</v>
      </c>
      <c r="F87">
        <v>2.4</v>
      </c>
      <c r="G87">
        <v>80</v>
      </c>
      <c r="H87">
        <v>5.5</v>
      </c>
      <c r="I87">
        <v>0.72222222222222199</v>
      </c>
      <c r="J87">
        <v>10</v>
      </c>
      <c r="K87">
        <v>595</v>
      </c>
      <c r="L87">
        <v>59.5</v>
      </c>
      <c r="M87">
        <v>271.38888888888903</v>
      </c>
    </row>
    <row r="88" spans="1:13" x14ac:dyDescent="0.2">
      <c r="A88" t="s">
        <v>100</v>
      </c>
      <c r="B88" t="s">
        <v>100</v>
      </c>
      <c r="C88" t="s">
        <v>27</v>
      </c>
      <c r="D88">
        <v>10</v>
      </c>
      <c r="E88">
        <v>3</v>
      </c>
      <c r="F88">
        <v>4.6666666666666696</v>
      </c>
      <c r="G88">
        <v>70</v>
      </c>
      <c r="H88">
        <v>6.3</v>
      </c>
      <c r="I88">
        <v>0.233333333333333</v>
      </c>
      <c r="J88">
        <v>10</v>
      </c>
      <c r="K88">
        <v>1286</v>
      </c>
      <c r="L88">
        <v>128.6</v>
      </c>
      <c r="M88">
        <v>1297.5999999999999</v>
      </c>
    </row>
    <row r="89" spans="1:13" x14ac:dyDescent="0.2">
      <c r="A89" t="s">
        <v>101</v>
      </c>
      <c r="B89" t="s">
        <v>101</v>
      </c>
      <c r="C89" t="s">
        <v>21</v>
      </c>
      <c r="D89">
        <v>10</v>
      </c>
      <c r="E89">
        <v>3.4</v>
      </c>
      <c r="F89">
        <v>2.7111111111111099</v>
      </c>
      <c r="G89">
        <v>50</v>
      </c>
      <c r="H89">
        <v>5.4</v>
      </c>
      <c r="I89">
        <v>0.93333333333333302</v>
      </c>
      <c r="J89">
        <v>10</v>
      </c>
      <c r="K89">
        <v>2445</v>
      </c>
      <c r="L89">
        <v>244.5</v>
      </c>
      <c r="M89">
        <v>5193.1666666666697</v>
      </c>
    </row>
    <row r="90" spans="1:13" x14ac:dyDescent="0.2">
      <c r="A90" t="s">
        <v>102</v>
      </c>
      <c r="B90" t="s">
        <v>102</v>
      </c>
      <c r="C90" t="s">
        <v>27</v>
      </c>
      <c r="D90">
        <v>10</v>
      </c>
      <c r="E90">
        <v>3.7</v>
      </c>
      <c r="F90">
        <v>7.7888888888888896</v>
      </c>
      <c r="G90">
        <v>30</v>
      </c>
      <c r="H90">
        <v>6.4</v>
      </c>
      <c r="I90">
        <v>0.71111111111111103</v>
      </c>
      <c r="J90">
        <v>10</v>
      </c>
      <c r="K90">
        <v>1618</v>
      </c>
      <c r="L90">
        <v>161.80000000000001</v>
      </c>
      <c r="M90">
        <v>5496.4</v>
      </c>
    </row>
    <row r="91" spans="1:13" x14ac:dyDescent="0.2">
      <c r="A91" t="s">
        <v>103</v>
      </c>
      <c r="B91" t="s">
        <v>103</v>
      </c>
      <c r="C91" t="s">
        <v>27</v>
      </c>
      <c r="D91">
        <v>10</v>
      </c>
      <c r="E91">
        <v>3.3</v>
      </c>
      <c r="F91">
        <v>5.7888888888888896</v>
      </c>
      <c r="G91">
        <v>40</v>
      </c>
      <c r="H91">
        <v>5.7</v>
      </c>
      <c r="I91">
        <v>1.7888888888888901</v>
      </c>
      <c r="J91">
        <v>10</v>
      </c>
      <c r="K91">
        <v>573</v>
      </c>
      <c r="L91">
        <v>57.3</v>
      </c>
      <c r="M91">
        <v>1002.67777777778</v>
      </c>
    </row>
    <row r="92" spans="1:13" x14ac:dyDescent="0.2">
      <c r="A92" t="s">
        <v>104</v>
      </c>
      <c r="B92" t="s">
        <v>104</v>
      </c>
      <c r="C92" t="s">
        <v>27</v>
      </c>
      <c r="D92">
        <v>10</v>
      </c>
      <c r="E92">
        <v>3.5</v>
      </c>
      <c r="F92">
        <v>4.2777777777777803</v>
      </c>
      <c r="G92">
        <v>20</v>
      </c>
      <c r="H92">
        <v>4.8</v>
      </c>
      <c r="I92">
        <v>2.4</v>
      </c>
      <c r="J92">
        <v>10</v>
      </c>
      <c r="K92">
        <v>1625</v>
      </c>
      <c r="L92">
        <v>162.5</v>
      </c>
      <c r="M92">
        <v>6824.7222222222199</v>
      </c>
    </row>
    <row r="93" spans="1:13" x14ac:dyDescent="0.2">
      <c r="A93" t="s">
        <v>105</v>
      </c>
      <c r="B93" t="s">
        <v>105</v>
      </c>
      <c r="C93" t="s">
        <v>21</v>
      </c>
      <c r="D93">
        <v>10</v>
      </c>
      <c r="E93">
        <v>4.4000000000000004</v>
      </c>
      <c r="F93">
        <v>5.1555555555555603</v>
      </c>
      <c r="G93">
        <v>40</v>
      </c>
      <c r="H93">
        <v>6.5</v>
      </c>
      <c r="I93">
        <v>0.5</v>
      </c>
      <c r="J93">
        <v>10</v>
      </c>
      <c r="K93">
        <v>1744</v>
      </c>
      <c r="L93">
        <v>174.4</v>
      </c>
      <c r="M93">
        <v>1572.93333333333</v>
      </c>
    </row>
    <row r="94" spans="1:13" x14ac:dyDescent="0.2">
      <c r="A94" t="s">
        <v>106</v>
      </c>
      <c r="B94" t="s">
        <v>106</v>
      </c>
      <c r="C94" t="s">
        <v>21</v>
      </c>
      <c r="D94">
        <v>10</v>
      </c>
      <c r="E94">
        <v>3.1</v>
      </c>
      <c r="F94">
        <v>11.2111111111111</v>
      </c>
      <c r="G94">
        <v>50</v>
      </c>
      <c r="H94">
        <v>6.3</v>
      </c>
      <c r="I94">
        <v>0.9</v>
      </c>
      <c r="J94">
        <v>10</v>
      </c>
      <c r="K94">
        <v>2485</v>
      </c>
      <c r="L94">
        <v>248.5</v>
      </c>
      <c r="M94">
        <v>2828.2777777777801</v>
      </c>
    </row>
    <row r="95" spans="1:13" x14ac:dyDescent="0.2">
      <c r="A95" t="s">
        <v>107</v>
      </c>
      <c r="B95" t="s">
        <v>107</v>
      </c>
      <c r="C95" t="s">
        <v>27</v>
      </c>
      <c r="D95">
        <v>10</v>
      </c>
      <c r="E95">
        <v>3.2</v>
      </c>
      <c r="F95">
        <v>4.4000000000000004</v>
      </c>
      <c r="G95">
        <v>40</v>
      </c>
      <c r="H95">
        <v>5.5</v>
      </c>
      <c r="I95">
        <v>2.0555555555555598</v>
      </c>
      <c r="J95">
        <v>10</v>
      </c>
      <c r="K95">
        <v>1305</v>
      </c>
      <c r="L95">
        <v>130.5</v>
      </c>
      <c r="M95">
        <v>1656.7222222222199</v>
      </c>
    </row>
    <row r="96" spans="1:13" x14ac:dyDescent="0.2">
      <c r="A96" t="s">
        <v>108</v>
      </c>
      <c r="B96" t="s">
        <v>108</v>
      </c>
      <c r="C96" t="s">
        <v>27</v>
      </c>
      <c r="D96">
        <v>10</v>
      </c>
      <c r="E96">
        <v>5.6</v>
      </c>
      <c r="F96">
        <v>2.93333333333333</v>
      </c>
      <c r="G96">
        <v>10</v>
      </c>
      <c r="H96">
        <v>6.7</v>
      </c>
      <c r="I96">
        <v>0.233333333333333</v>
      </c>
      <c r="J96">
        <v>10</v>
      </c>
      <c r="K96">
        <v>494</v>
      </c>
      <c r="L96">
        <v>49.4</v>
      </c>
      <c r="M96">
        <v>174.48888888888899</v>
      </c>
    </row>
    <row r="97" spans="1:13" x14ac:dyDescent="0.2">
      <c r="A97" t="s">
        <v>109</v>
      </c>
      <c r="B97" t="s">
        <v>109</v>
      </c>
      <c r="C97" t="s">
        <v>21</v>
      </c>
      <c r="D97">
        <v>10</v>
      </c>
      <c r="E97">
        <v>3.6</v>
      </c>
      <c r="F97">
        <v>7.1555555555555497</v>
      </c>
      <c r="G97">
        <v>30</v>
      </c>
      <c r="H97">
        <v>5.5</v>
      </c>
      <c r="I97">
        <v>1.3888888888888899</v>
      </c>
      <c r="J97">
        <v>10</v>
      </c>
      <c r="K97">
        <v>1076</v>
      </c>
      <c r="L97">
        <v>107.6</v>
      </c>
      <c r="M97">
        <v>1960.0444444444399</v>
      </c>
    </row>
    <row r="98" spans="1:13" x14ac:dyDescent="0.2">
      <c r="A98" t="s">
        <v>110</v>
      </c>
      <c r="B98" t="s">
        <v>110</v>
      </c>
      <c r="C98" t="s">
        <v>21</v>
      </c>
      <c r="D98">
        <v>10</v>
      </c>
      <c r="E98">
        <v>2.1</v>
      </c>
      <c r="F98">
        <v>2.3222222222222202</v>
      </c>
      <c r="G98">
        <v>80</v>
      </c>
      <c r="H98">
        <v>5.8</v>
      </c>
      <c r="I98">
        <v>1.51111111111111</v>
      </c>
      <c r="J98">
        <v>10</v>
      </c>
      <c r="K98">
        <v>4686</v>
      </c>
      <c r="L98">
        <v>468.6</v>
      </c>
      <c r="M98">
        <v>28318.0444444444</v>
      </c>
    </row>
    <row r="99" spans="1:13" x14ac:dyDescent="0.2">
      <c r="A99" t="s">
        <v>111</v>
      </c>
      <c r="B99" t="s">
        <v>111</v>
      </c>
      <c r="C99" t="s">
        <v>27</v>
      </c>
      <c r="D99">
        <v>10</v>
      </c>
      <c r="E99">
        <v>2.2999999999999998</v>
      </c>
      <c r="F99">
        <v>3.12222222222222</v>
      </c>
      <c r="G99">
        <v>70</v>
      </c>
      <c r="H99">
        <v>4.8</v>
      </c>
      <c r="I99">
        <v>0.4</v>
      </c>
      <c r="J99">
        <v>10</v>
      </c>
      <c r="K99">
        <v>1064</v>
      </c>
      <c r="L99">
        <v>106.4</v>
      </c>
      <c r="M99">
        <v>837.6</v>
      </c>
    </row>
    <row r="100" spans="1:13" x14ac:dyDescent="0.2">
      <c r="A100" t="s">
        <v>13</v>
      </c>
      <c r="B100" t="s">
        <v>112</v>
      </c>
      <c r="C100" t="s">
        <v>27</v>
      </c>
      <c r="D100">
        <v>10</v>
      </c>
      <c r="E100">
        <v>3.6</v>
      </c>
      <c r="F100">
        <v>3.37777777777778</v>
      </c>
      <c r="G100">
        <v>40</v>
      </c>
      <c r="H100">
        <v>3.2</v>
      </c>
      <c r="I100">
        <v>3.5111111111111102</v>
      </c>
      <c r="J100">
        <v>10</v>
      </c>
      <c r="K100">
        <v>376</v>
      </c>
      <c r="L100">
        <v>37.6</v>
      </c>
      <c r="M100">
        <v>617.155555555555</v>
      </c>
    </row>
    <row r="101" spans="1:13" x14ac:dyDescent="0.2">
      <c r="A101" t="s">
        <v>113</v>
      </c>
      <c r="B101" t="s">
        <v>113</v>
      </c>
      <c r="C101" t="s">
        <v>21</v>
      </c>
      <c r="D101">
        <v>10</v>
      </c>
      <c r="E101">
        <v>3.4</v>
      </c>
      <c r="F101">
        <v>10.266666666666699</v>
      </c>
      <c r="G101">
        <v>50</v>
      </c>
      <c r="H101">
        <v>6.4</v>
      </c>
      <c r="I101">
        <v>0.266666666666667</v>
      </c>
      <c r="J101">
        <v>10</v>
      </c>
      <c r="K101">
        <v>4343</v>
      </c>
      <c r="L101">
        <v>434.3</v>
      </c>
      <c r="M101">
        <v>6732.01111111111</v>
      </c>
    </row>
    <row r="102" spans="1:13" x14ac:dyDescent="0.2">
      <c r="A102" t="s">
        <v>114</v>
      </c>
      <c r="B102" t="s">
        <v>114</v>
      </c>
      <c r="C102" t="s">
        <v>21</v>
      </c>
      <c r="D102">
        <v>10</v>
      </c>
      <c r="E102">
        <v>6.5</v>
      </c>
      <c r="F102">
        <v>1.6111111111111101</v>
      </c>
      <c r="G102">
        <v>10</v>
      </c>
      <c r="H102">
        <v>6.3</v>
      </c>
      <c r="I102">
        <v>1.56666666666667</v>
      </c>
      <c r="J102">
        <v>10</v>
      </c>
      <c r="K102">
        <v>411</v>
      </c>
      <c r="L102">
        <v>41.1</v>
      </c>
      <c r="M102">
        <v>142.1</v>
      </c>
    </row>
    <row r="103" spans="1:13" x14ac:dyDescent="0.2">
      <c r="A103" t="s">
        <v>115</v>
      </c>
      <c r="B103" t="s">
        <v>115</v>
      </c>
      <c r="C103" t="s">
        <v>21</v>
      </c>
      <c r="D103">
        <v>10</v>
      </c>
      <c r="E103">
        <v>4</v>
      </c>
      <c r="F103">
        <v>2.2222222222222201</v>
      </c>
      <c r="G103">
        <v>40</v>
      </c>
      <c r="H103">
        <v>3.8</v>
      </c>
      <c r="I103">
        <v>1.06666666666667</v>
      </c>
      <c r="J103">
        <v>10</v>
      </c>
      <c r="K103">
        <v>216</v>
      </c>
      <c r="L103">
        <v>21.6</v>
      </c>
      <c r="M103">
        <v>50.044444444444501</v>
      </c>
    </row>
    <row r="104" spans="1:13" x14ac:dyDescent="0.2">
      <c r="A104" t="s">
        <v>116</v>
      </c>
      <c r="B104" t="s">
        <v>116</v>
      </c>
      <c r="C104" t="s">
        <v>27</v>
      </c>
      <c r="D104">
        <v>10</v>
      </c>
      <c r="E104">
        <v>2.5</v>
      </c>
      <c r="F104">
        <v>5.3888888888888902</v>
      </c>
      <c r="G104">
        <v>60</v>
      </c>
      <c r="H104">
        <v>6</v>
      </c>
      <c r="I104">
        <v>1.1111111111111101</v>
      </c>
      <c r="J104">
        <v>10</v>
      </c>
      <c r="K104">
        <v>4699</v>
      </c>
      <c r="L104">
        <v>469.9</v>
      </c>
      <c r="M104">
        <v>7793.6555555555597</v>
      </c>
    </row>
    <row r="105" spans="1:13" x14ac:dyDescent="0.2">
      <c r="A105" t="s">
        <v>117</v>
      </c>
      <c r="B105" t="s">
        <v>117</v>
      </c>
      <c r="C105" t="s">
        <v>27</v>
      </c>
      <c r="D105">
        <v>10</v>
      </c>
      <c r="E105">
        <v>4.8</v>
      </c>
      <c r="F105">
        <v>4.4000000000000004</v>
      </c>
      <c r="G105">
        <v>50</v>
      </c>
      <c r="H105">
        <v>6</v>
      </c>
      <c r="I105">
        <v>3.5555555555555598</v>
      </c>
      <c r="J105">
        <v>10</v>
      </c>
      <c r="K105">
        <v>1963</v>
      </c>
      <c r="L105">
        <v>196.3</v>
      </c>
      <c r="M105">
        <v>13179.788888888899</v>
      </c>
    </row>
    <row r="106" spans="1:13" x14ac:dyDescent="0.2">
      <c r="C106" s="2" t="s">
        <v>118</v>
      </c>
      <c r="D106" s="2">
        <f>AVERAGEIF($C$2:$C$105, "UEQ", D2:D105)</f>
        <v>10</v>
      </c>
      <c r="E106" s="2">
        <f t="shared" ref="E106:M106" si="0">AVERAGEIF($C$2:$C$105, "UEQ", E2:E105)</f>
        <v>3.8265306122448983</v>
      </c>
      <c r="F106" s="2">
        <f t="shared" si="0"/>
        <v>4.8868480725623593</v>
      </c>
      <c r="G106" s="2">
        <f t="shared" si="0"/>
        <v>43.877551020408163</v>
      </c>
      <c r="H106" s="2">
        <f t="shared" si="0"/>
        <v>5.4673469387755134</v>
      </c>
      <c r="I106" s="2">
        <f t="shared" si="0"/>
        <v>1.451473922902494</v>
      </c>
      <c r="J106" s="2">
        <f t="shared" si="0"/>
        <v>9.8775510204081627</v>
      </c>
      <c r="K106" s="2">
        <f t="shared" si="0"/>
        <v>925.12244897959181</v>
      </c>
      <c r="L106" s="2">
        <f t="shared" si="0"/>
        <v>92.968367346938777</v>
      </c>
      <c r="M106" s="2">
        <f t="shared" si="0"/>
        <v>2408.0685941043084</v>
      </c>
    </row>
    <row r="107" spans="1:13" x14ac:dyDescent="0.2">
      <c r="C107" s="2" t="s">
        <v>119</v>
      </c>
      <c r="D107" s="2">
        <f>AVERAGEIF($C$2:$C$105, "UEQ+Autonomy", D2:D105)</f>
        <v>10</v>
      </c>
      <c r="E107" s="2">
        <f t="shared" ref="E107:M107" si="1">AVERAGEIF($C$2:$C$105, "UEQ+Autonomy", E2:E105)</f>
        <v>3.3155555555555551</v>
      </c>
      <c r="F107" s="2">
        <f t="shared" si="1"/>
        <v>4.2928395061728386</v>
      </c>
      <c r="G107" s="2">
        <f t="shared" si="1"/>
        <v>50.888888888888886</v>
      </c>
      <c r="H107" s="2">
        <f t="shared" si="1"/>
        <v>5.482222222222223</v>
      </c>
      <c r="I107" s="2">
        <f t="shared" si="1"/>
        <v>1.2397530864197532</v>
      </c>
      <c r="J107" s="2">
        <f t="shared" si="1"/>
        <v>10</v>
      </c>
      <c r="K107" s="2">
        <f t="shared" si="1"/>
        <v>1499.2</v>
      </c>
      <c r="L107" s="2">
        <f t="shared" si="1"/>
        <v>149.91999999999996</v>
      </c>
      <c r="M107" s="2">
        <f t="shared" si="1"/>
        <v>4549.6320987654335</v>
      </c>
    </row>
    <row r="108" spans="1:13" x14ac:dyDescent="0.2">
      <c r="C108" s="2" t="s">
        <v>120</v>
      </c>
      <c r="D108" cm="1">
        <f t="array" ref="D108">MEDIAN(IF($C$2:$C$105="UEQ", D2:D105))</f>
        <v>10</v>
      </c>
      <c r="E108" cm="1">
        <f t="array" ref="E108">MEDIAN(IF($C$2:$C$105="UEQ", E2:E105))</f>
        <v>3.7</v>
      </c>
      <c r="F108" cm="1">
        <f t="array" ref="F108">MEDIAN(IF($C$2:$C$105="UEQ", F2:F105))</f>
        <v>4.7111111111111104</v>
      </c>
      <c r="G108" cm="1">
        <f t="array" ref="G108">MEDIAN(IF($C$2:$C$105="UEQ", G2:G105))</f>
        <v>40</v>
      </c>
      <c r="H108" cm="1">
        <f t="array" ref="H108">MEDIAN(IF($C$2:$C$105="UEQ", H2:H105))</f>
        <v>5.5</v>
      </c>
      <c r="I108" cm="1">
        <f t="array" ref="I108">MEDIAN(IF($C$2:$C$105="UEQ", I2:I105))</f>
        <v>0.94444444444444398</v>
      </c>
      <c r="J108" cm="1">
        <f t="array" ref="J108">MEDIAN(IF($C$2:$C$105="UEQ", J2:J105))</f>
        <v>10</v>
      </c>
      <c r="K108" cm="1">
        <f t="array" ref="K108">MEDIAN(IF($C$2:$C$105="UEQ", K2:K105))</f>
        <v>566</v>
      </c>
      <c r="L108" cm="1">
        <f t="array" ref="L108">MEDIAN(IF($C$2:$C$105="UEQ", L2:L105))</f>
        <v>56.6</v>
      </c>
      <c r="M108" cm="1">
        <f t="array" ref="M108">MEDIAN(IF($C$2:$C$105="UEQ", M2:M105))</f>
        <v>540.04444444444403</v>
      </c>
    </row>
    <row r="109" spans="1:13" x14ac:dyDescent="0.2">
      <c r="C109" s="2" t="s">
        <v>121</v>
      </c>
      <c r="D109" cm="1">
        <f t="array" ref="D109">MEDIAN(IF($C$2:$C$105="UEQ+Autonomy", D2:D105))</f>
        <v>10</v>
      </c>
      <c r="E109" cm="1">
        <f t="array" ref="E109">MEDIAN(IF($C$2:$C$105="UEQ", E3:E106))</f>
        <v>3.5</v>
      </c>
      <c r="F109" cm="1">
        <f t="array" ref="F109">MEDIAN(IF($C$2:$C$105="UEQ", F3:F106))</f>
        <v>4.0500000000000043</v>
      </c>
      <c r="G109" cm="1">
        <f t="array" ref="G109">MEDIAN(IF($C$2:$C$105="UEQ", G3:G106))</f>
        <v>50</v>
      </c>
      <c r="H109" cm="1">
        <f t="array" ref="H109">MEDIAN(IF($C$2:$C$105="UEQ", H3:H106))</f>
        <v>5.55</v>
      </c>
      <c r="I109" cm="1">
        <f t="array" ref="I109">MEDIAN(IF($C$2:$C$105="UEQ", I3:I106))</f>
        <v>0.9</v>
      </c>
      <c r="J109" cm="1">
        <f t="array" ref="J109">MEDIAN(IF($C$2:$C$105="UEQ", J3:J106))</f>
        <v>10</v>
      </c>
      <c r="K109" cm="1">
        <f t="array" ref="K109">MEDIAN(IF($C$2:$C$105="UEQ", K3:K106))</f>
        <v>656</v>
      </c>
      <c r="L109" cm="1">
        <f t="array" ref="L109">MEDIAN(IF($C$2:$C$105="UEQ", L3:L106))</f>
        <v>67.25</v>
      </c>
      <c r="M109" cm="1">
        <f t="array" ref="M109">MEDIAN(IF($C$2:$C$105="UEQ", M3:M106))</f>
        <v>1073.38333333333</v>
      </c>
    </row>
  </sheetData>
  <conditionalFormatting sqref="E2:E10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G2:G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7">
    <cfRule type="top10" dxfId="4" priority="5" percent="1" bottom="1" rank="10"/>
  </conditionalFormatting>
  <conditionalFormatting sqref="K1:K107 K110:K1048576">
    <cfRule type="top10" dxfId="3" priority="4" percent="1" rank="10"/>
  </conditionalFormatting>
  <conditionalFormatting sqref="F1:F107 F110:F1048576">
    <cfRule type="top10" dxfId="2" priority="2" percent="1" bottom="1" rank="10"/>
    <cfRule type="top10" dxfId="1" priority="3" percent="1" rank="10"/>
  </conditionalFormatting>
  <conditionalFormatting sqref="L1:L1048576">
    <cfRule type="top10" dxfId="0" priority="1" percent="1" rank="10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participant_screening_with_text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Sandhaus</dc:creator>
  <cp:lastModifiedBy>Hauke Sandhaus</cp:lastModifiedBy>
  <dcterms:created xsi:type="dcterms:W3CDTF">2025-08-19T15:33:05Z</dcterms:created>
  <dcterms:modified xsi:type="dcterms:W3CDTF">2025-08-19T19:33:24Z</dcterms:modified>
</cp:coreProperties>
</file>