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G:\Otros ordenadores\Soporte Inglés Fácil\SoporteYouTubeInglésFácil\CURSO\PRINCIPIANTES\Lección 11 - How much con sustantivos no contables + verbo TO BE\"/>
    </mc:Choice>
  </mc:AlternateContent>
  <xr:revisionPtr revIDLastSave="0" documentId="8_{31AA44A6-8C44-43BD-A815-FF26D1883F22}" xr6:coauthVersionLast="47" xr6:coauthVersionMax="47" xr10:uidLastSave="{00000000-0000-0000-0000-000000000000}"/>
  <bookViews>
    <workbookView xWindow="-108" yWindow="-108" windowWidth="23256" windowHeight="12456" tabRatio="599" xr2:uid="{00000000-000D-0000-FFFF-FFFF00000000}"/>
  </bookViews>
  <sheets>
    <sheet name="Lección 11" sheetId="13" r:id="rId1"/>
    <sheet name="Resultados" sheetId="14" r:id="rId2"/>
  </sheets>
  <definedNames>
    <definedName name="_xlnm.Print_Area" localSheetId="0">'Lección 11'!$A$1:$P$71</definedName>
    <definedName name="_xlnm.Print_Area" localSheetId="1">Resultados!$A$1:$P$71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3" l="1"/>
  <c r="G65" i="13" l="1"/>
  <c r="G62" i="13"/>
  <c r="C55" i="13"/>
  <c r="C51" i="13"/>
  <c r="C47" i="13"/>
  <c r="C43" i="13"/>
  <c r="C39" i="13"/>
  <c r="G33" i="13"/>
  <c r="K29" i="13"/>
  <c r="K25" i="13"/>
  <c r="G25" i="13"/>
  <c r="K21" i="13"/>
  <c r="G21" i="13"/>
  <c r="K1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K14" authorId="0" shapeId="0" xr:uid="{EEC2C8F9-7D5C-49DF-9BDE-A8DB31BEB4B0}">
      <text>
        <r>
          <rPr>
            <b/>
            <sz val="9"/>
            <color indexed="81"/>
            <rFont val="Lato"/>
            <family val="2"/>
          </rPr>
          <t>Para resolver la guía, sitúa el cursor en las partes sombreadas de gris.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K14" authorId="0" shapeId="0" xr:uid="{F2356179-B2C4-4173-BFF8-C049A3289849}">
      <text>
        <r>
          <rPr>
            <b/>
            <sz val="9"/>
            <color indexed="81"/>
            <rFont val="Lato"/>
            <family val="2"/>
          </rPr>
          <t>Para resolver la guía, sitúa el cursor en las partes sombreadas de gris.</t>
        </r>
      </text>
    </comment>
  </commentList>
</comments>
</file>

<file path=xl/sharedStrings.xml><?xml version="1.0" encoding="utf-8"?>
<sst xmlns="http://schemas.openxmlformats.org/spreadsheetml/2006/main" count="68" uniqueCount="43">
  <si>
    <t>PREGUNTA</t>
  </si>
  <si>
    <t>RESPUESTA</t>
  </si>
  <si>
    <t xml:space="preserve">ERIKA: Hola Alex ¿Cuántas manzanas verdes hay en la nevera? </t>
  </si>
  <si>
    <t xml:space="preserve">ALEX: Hola Erika. En la nevera hay dos manzanas verdes y hay una roja. </t>
  </si>
  <si>
    <t>ERIKA: ¿Cuánta carne hay en el congelador?</t>
  </si>
  <si>
    <t xml:space="preserve">ALEX: En el congelador hay 1 kg de carne y hay 1 libra de pollo. </t>
  </si>
  <si>
    <t>ERIKA: ¿Cuánto jugo hay en la jarra?</t>
  </si>
  <si>
    <t xml:space="preserve">ALEX: Hay un poquito de jugo de naranja, pero hay 1 litro de leche. </t>
  </si>
  <si>
    <t>ERIKA: Gracias Alex.</t>
  </si>
  <si>
    <t>ALEX: Con gusto Erika.</t>
  </si>
  <si>
    <t xml:space="preserve">ejemplo: rice / bowl
How much rice is there in the bowl?
</t>
  </si>
  <si>
    <t xml:space="preserve">A lot of – mucho(a)
There is a lot of rice in the bowl
</t>
  </si>
  <si>
    <t xml:space="preserve">Flour / on the table
How much flour is there on the table?
</t>
  </si>
  <si>
    <t xml:space="preserve">Oil / frying pan
How much oil is there in the frying pan?
</t>
  </si>
  <si>
    <t>In the freezer there’s one/a kg (kilogram) of meat and there’s one/a pound of chicken.</t>
  </si>
  <si>
    <t>How much juice is there in the jar?</t>
  </si>
  <si>
    <t>You’re welcome Erika.</t>
  </si>
  <si>
    <t>Thanks Alex.</t>
  </si>
  <si>
    <t>Hi / hello Alex. How many green apples are there in the fridge?</t>
  </si>
  <si>
    <t>Hi / hello Erika. In the fridge there are 2 green apples and there’s one red apple.</t>
  </si>
  <si>
    <t>How much meat is there in the freezer?</t>
  </si>
  <si>
    <t>There’s some flour on the table.</t>
  </si>
  <si>
    <t>How much salt is there in the egg?</t>
  </si>
  <si>
    <t>There’s a pinch of salt in the egg.</t>
  </si>
  <si>
    <t>How much sand is there in the desert?</t>
  </si>
  <si>
    <t>There´s a lot / There´s a lot of sand in the desert.</t>
  </si>
  <si>
    <t>There´s a little bit of oil in the frying pan.</t>
  </si>
  <si>
    <t>How much orange juice is there in the glass?</t>
  </si>
  <si>
    <t>Escribe aquí la palabra "mostrar" para ver los resultados &gt;&gt;</t>
  </si>
  <si>
    <t xml:space="preserve">A lot– mucho(a)
</t>
  </si>
  <si>
    <t>LECCIÓN 11 – HOW MUCH CON SUSTANTIVOS NO CONTABLES + VERBO TO BE</t>
  </si>
  <si>
    <r>
      <rPr>
        <sz val="11"/>
        <color theme="1"/>
        <rFont val="Calibri"/>
        <family val="2"/>
        <scheme val="minor"/>
      </rPr>
      <t>Some – algo / un poco</t>
    </r>
    <r>
      <rPr>
        <sz val="11"/>
        <color rgb="FFA5002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 xml:space="preserve">
</t>
    </r>
  </si>
  <si>
    <r>
      <rPr>
        <sz val="11"/>
        <color theme="1"/>
        <rFont val="Calibri"/>
        <family val="2"/>
        <scheme val="minor"/>
      </rPr>
      <t>Salt / in the egg</t>
    </r>
    <r>
      <rPr>
        <sz val="11"/>
        <color rgb="FFA5002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</si>
  <si>
    <r>
      <rPr>
        <sz val="11"/>
        <color theme="1"/>
        <rFont val="Calibri"/>
        <family val="2"/>
        <scheme val="minor"/>
      </rPr>
      <t>Pinch of… – pizca de…</t>
    </r>
    <r>
      <rPr>
        <sz val="11"/>
        <color rgb="FFA50021"/>
        <rFont val="Calibri"/>
        <family val="2"/>
        <scheme val="minor"/>
      </rPr>
      <t xml:space="preserve">
</t>
    </r>
  </si>
  <si>
    <r>
      <rPr>
        <sz val="11"/>
        <color theme="1"/>
        <rFont val="Calibri"/>
        <family val="2"/>
        <scheme val="minor"/>
      </rPr>
      <t>Sand / desert</t>
    </r>
    <r>
      <rPr>
        <sz val="11"/>
        <color rgb="FFA5002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</si>
  <si>
    <r>
      <rPr>
        <sz val="9"/>
        <color theme="1"/>
        <rFont val="Calibri"/>
        <family val="2"/>
        <scheme val="minor"/>
      </rPr>
      <t>A little bit of – un poquito de</t>
    </r>
    <r>
      <rPr>
        <sz val="9"/>
        <color rgb="FFA5002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 xml:space="preserve">
</t>
    </r>
  </si>
  <si>
    <r>
      <rPr>
        <sz val="11"/>
        <color theme="1"/>
        <rFont val="Calibri"/>
        <family val="2"/>
        <scheme val="minor"/>
      </rPr>
      <t>Orange juice / glass</t>
    </r>
    <r>
      <rPr>
        <sz val="11"/>
        <color rgb="FFA5002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</si>
  <si>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Nothing</t>
    </r>
    <r>
      <rPr>
        <sz val="11"/>
        <color theme="1"/>
        <rFont val="Calibri"/>
        <family val="2"/>
        <scheme val="minor"/>
      </rPr>
      <t xml:space="preserve"> – nada
There’s nothing / there isn´t anything.
</t>
    </r>
  </si>
  <si>
    <r>
      <t>1)</t>
    </r>
    <r>
      <rPr>
        <sz val="10.5"/>
        <color theme="1"/>
        <rFont val="Calibri"/>
        <family val="2"/>
        <scheme val="minor"/>
      </rPr>
      <t xml:space="preserve"> Realiza las preguntas o las respuestas según corresponda.</t>
    </r>
  </si>
  <si>
    <r>
      <t>2)</t>
    </r>
    <r>
      <rPr>
        <sz val="10.5"/>
        <color theme="1"/>
        <rFont val="Calibri"/>
        <family val="2"/>
        <scheme val="minor"/>
      </rPr>
      <t xml:space="preserve"> Escribe en inglés la siguiente conversación ente ERIKA y ALEX:</t>
    </r>
  </si>
  <si>
    <t>Contenido GRATUITO en: www.pacho8a.com</t>
  </si>
  <si>
    <t>There’s a little bit of orange juice, but there’s one/a liter of milk.</t>
  </si>
  <si>
    <r>
      <t>Opción válida para EXCEL | Si estás en un dispositivo movil puedes ver los resultados en la hoja "</t>
    </r>
    <r>
      <rPr>
        <b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 - Pág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</si>
</sst>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9"/>
      <color indexed="81"/>
      <name val="Lato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A5002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A5002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7"/>
      <color rgb="FF00B050"/>
      <name val="Calibri"/>
      <family val="2"/>
      <scheme val="minor"/>
    </font>
    <font>
      <b/>
      <sz val="6"/>
      <color rgb="FF00B050"/>
      <name val="Calibri"/>
      <family val="2"/>
      <scheme val="minor"/>
    </font>
    <font>
      <sz val="10.5"/>
      <color rgb="FFFF000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1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5" fillId="0" borderId="5" xfId="0" applyFont="1" applyBorder="1" applyAlignment="1">
      <alignment wrapText="1"/>
    </xf>
    <xf numFmtId="0" fontId="14" fillId="0" borderId="0" xfId="0" applyFont="1" applyAlignment="1">
      <alignment horizontal="left"/>
    </xf>
    <xf numFmtId="0" fontId="15" fillId="0" borderId="9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/>
    <xf numFmtId="0" fontId="15" fillId="0" borderId="12" xfId="0" applyFont="1" applyBorder="1"/>
    <xf numFmtId="0" fontId="15" fillId="0" borderId="13" xfId="0" applyFont="1" applyBorder="1"/>
    <xf numFmtId="0" fontId="2" fillId="2" borderId="0" xfId="0" applyFont="1" applyFill="1" applyAlignment="1">
      <alignment horizontal="center" vertical="center"/>
    </xf>
    <xf numFmtId="0" fontId="12" fillId="3" borderId="0" xfId="0" applyFont="1" applyFill="1"/>
    <xf numFmtId="0" fontId="16" fillId="0" borderId="9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>
      <alignment horizontal="center" vertical="top" wrapText="1"/>
    </xf>
    <xf numFmtId="0" fontId="13" fillId="4" borderId="4" xfId="0" applyFont="1" applyFill="1" applyBorder="1" applyAlignment="1" applyProtection="1">
      <alignment horizontal="left" vertical="top"/>
      <protection locked="0"/>
    </xf>
    <xf numFmtId="0" fontId="13" fillId="4" borderId="3" xfId="0" applyFont="1" applyFill="1" applyBorder="1" applyAlignment="1" applyProtection="1">
      <alignment horizontal="left" vertical="top"/>
      <protection locked="0"/>
    </xf>
    <xf numFmtId="0" fontId="0" fillId="0" borderId="3" xfId="0" applyBorder="1" applyAlignment="1">
      <alignment horizontal="center" vertical="top" wrapText="1"/>
    </xf>
    <xf numFmtId="0" fontId="5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vertical="top" wrapText="1"/>
    </xf>
    <xf numFmtId="0" fontId="13" fillId="4" borderId="1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7" fillId="4" borderId="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left"/>
    </xf>
    <xf numFmtId="0" fontId="17" fillId="4" borderId="11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hyperlink" Target="https://www.pacho8a.com/ingl%C3%A9s/curso-ingl%C3%A9s-desde-cero/lecci%C3%B3n-11/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hyperlink" Target="https://www.pacho8a.com/ingl%C3%A9s/curso-ingl%C3%A9s-desde-cero/lecci%C3%B3n-11/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361950</xdr:colOff>
      <xdr:row>9</xdr:row>
      <xdr:rowOff>57151</xdr:rowOff>
    </xdr:from>
    <xdr:to>
      <xdr:col>5</xdr:col>
      <xdr:colOff>186668</xdr:colOff>
      <xdr:row>12</xdr:row>
      <xdr:rowOff>128588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515ABF-78F6-4692-A121-75D33505E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1181101"/>
          <a:ext cx="996293" cy="660400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13</xdr:row>
      <xdr:rowOff>38100</xdr:rowOff>
    </xdr:from>
    <xdr:to>
      <xdr:col>5</xdr:col>
      <xdr:colOff>173398</xdr:colOff>
      <xdr:row>16</xdr:row>
      <xdr:rowOff>131763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CF67E2-D7A6-4CAB-A832-B6241A09E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5" y="1943100"/>
          <a:ext cx="992548" cy="65405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17</xdr:row>
      <xdr:rowOff>28576</xdr:rowOff>
    </xdr:from>
    <xdr:to>
      <xdr:col>5</xdr:col>
      <xdr:colOff>161925</xdr:colOff>
      <xdr:row>20</xdr:row>
      <xdr:rowOff>146050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C22B1C8-9591-41AA-BEC8-CF6AFBFB2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2695576"/>
          <a:ext cx="952500" cy="677862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21</xdr:row>
      <xdr:rowOff>47625</xdr:rowOff>
    </xdr:from>
    <xdr:to>
      <xdr:col>5</xdr:col>
      <xdr:colOff>200025</xdr:colOff>
      <xdr:row>24</xdr:row>
      <xdr:rowOff>109860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D67983A-40EF-4DAA-A625-62F2E724C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3476625"/>
          <a:ext cx="1028700" cy="613098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25</xdr:row>
      <xdr:rowOff>57150</xdr:rowOff>
    </xdr:from>
    <xdr:to>
      <xdr:col>4</xdr:col>
      <xdr:colOff>371475</xdr:colOff>
      <xdr:row>28</xdr:row>
      <xdr:rowOff>112712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846C09B-5B8A-4A87-9DFB-80A771A25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4238625"/>
          <a:ext cx="638175" cy="625475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29</xdr:row>
      <xdr:rowOff>57150</xdr:rowOff>
    </xdr:from>
    <xdr:to>
      <xdr:col>4</xdr:col>
      <xdr:colOff>371475</xdr:colOff>
      <xdr:row>32</xdr:row>
      <xdr:rowOff>106723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9E833D5-9AF9-4936-917F-B93A7EBD9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50" y="5000625"/>
          <a:ext cx="609600" cy="609960"/>
        </a:xfrm>
        <a:prstGeom prst="rect">
          <a:avLst/>
        </a:prstGeom>
      </xdr:spPr>
    </xdr:pic>
    <xdr:clientData/>
  </xdr:twoCellAnchor>
  <xdr:twoCellAnchor editAs="oneCell">
    <xdr:from>
      <xdr:col>0</xdr:col>
      <xdr:colOff>261938</xdr:colOff>
      <xdr:row>0</xdr:row>
      <xdr:rowOff>0</xdr:rowOff>
    </xdr:from>
    <xdr:to>
      <xdr:col>15</xdr:col>
      <xdr:colOff>230188</xdr:colOff>
      <xdr:row>4</xdr:row>
      <xdr:rowOff>34398</xdr:rowOff>
    </xdr:to>
    <xdr:pic>
      <xdr:nvPicPr>
        <xdr:cNvPr id="20" name="Imagen 1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E9EE595-A8BC-4D14-9C4D-17CEB48C0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8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>
    <xdr:from>
      <xdr:col>8</xdr:col>
      <xdr:colOff>234169</xdr:colOff>
      <xdr:row>27</xdr:row>
      <xdr:rowOff>181322</xdr:rowOff>
    </xdr:from>
    <xdr:to>
      <xdr:col>15</xdr:col>
      <xdr:colOff>208867</xdr:colOff>
      <xdr:row>52</xdr:row>
      <xdr:rowOff>8051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91467F1B-F320-4E67-BCB4-EB8A1B29E531}"/>
            </a:ext>
          </a:extLst>
        </xdr:cNvPr>
        <xdr:cNvSpPr/>
      </xdr:nvSpPr>
      <xdr:spPr>
        <a:xfrm>
          <a:off x="3618719" y="4791422"/>
          <a:ext cx="2749648" cy="3700229"/>
        </a:xfrm>
        <a:prstGeom prst="rect">
          <a:avLst/>
        </a:prstGeom>
        <a:blipFill dpi="0" rotWithShape="1">
          <a:blip xmlns:r="http://schemas.openxmlformats.org/officeDocument/2006/relationships" r:embed="rId9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 editAs="oneCell">
    <xdr:from>
      <xdr:col>2</xdr:col>
      <xdr:colOff>19050</xdr:colOff>
      <xdr:row>68</xdr:row>
      <xdr:rowOff>93921</xdr:rowOff>
    </xdr:from>
    <xdr:to>
      <xdr:col>14</xdr:col>
      <xdr:colOff>73450</xdr:colOff>
      <xdr:row>70</xdr:row>
      <xdr:rowOff>101600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FC8447A-C5BB-441D-A40F-C59DE1E0B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3750" y="11066721"/>
          <a:ext cx="5051850" cy="388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361950</xdr:colOff>
      <xdr:row>9</xdr:row>
      <xdr:rowOff>57151</xdr:rowOff>
    </xdr:from>
    <xdr:to>
      <xdr:col>5</xdr:col>
      <xdr:colOff>186668</xdr:colOff>
      <xdr:row>12</xdr:row>
      <xdr:rowOff>128588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A43D6D-9F0D-4EB0-939C-0C796F509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1371601"/>
          <a:ext cx="996293" cy="661987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13</xdr:row>
      <xdr:rowOff>38100</xdr:rowOff>
    </xdr:from>
    <xdr:to>
      <xdr:col>5</xdr:col>
      <xdr:colOff>173398</xdr:colOff>
      <xdr:row>16</xdr:row>
      <xdr:rowOff>131763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2EFBCA6-4062-4290-BDFC-4F45C3C24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5" y="2133600"/>
          <a:ext cx="992548" cy="655638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17</xdr:row>
      <xdr:rowOff>28576</xdr:rowOff>
    </xdr:from>
    <xdr:to>
      <xdr:col>5</xdr:col>
      <xdr:colOff>161925</xdr:colOff>
      <xdr:row>20</xdr:row>
      <xdr:rowOff>146050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341C1FA-BA80-41BA-A6DE-8DFAB10DF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2876551"/>
          <a:ext cx="952500" cy="679449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21</xdr:row>
      <xdr:rowOff>47625</xdr:rowOff>
    </xdr:from>
    <xdr:to>
      <xdr:col>5</xdr:col>
      <xdr:colOff>200025</xdr:colOff>
      <xdr:row>24</xdr:row>
      <xdr:rowOff>109860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C9D016A-58BC-4141-9708-7E99774D4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3648075"/>
          <a:ext cx="1028700" cy="61468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25</xdr:row>
      <xdr:rowOff>57150</xdr:rowOff>
    </xdr:from>
    <xdr:to>
      <xdr:col>4</xdr:col>
      <xdr:colOff>371475</xdr:colOff>
      <xdr:row>28</xdr:row>
      <xdr:rowOff>112712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767985B-6815-4176-93AD-0A6DFA28B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4400550"/>
          <a:ext cx="638175" cy="627062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29</xdr:row>
      <xdr:rowOff>57150</xdr:rowOff>
    </xdr:from>
    <xdr:to>
      <xdr:col>4</xdr:col>
      <xdr:colOff>371475</xdr:colOff>
      <xdr:row>32</xdr:row>
      <xdr:rowOff>106723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54C5C91-63CA-46B7-BD9F-61735D80C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50" y="5162550"/>
          <a:ext cx="609600" cy="611548"/>
        </a:xfrm>
        <a:prstGeom prst="rect">
          <a:avLst/>
        </a:prstGeom>
      </xdr:spPr>
    </xdr:pic>
    <xdr:clientData/>
  </xdr:twoCellAnchor>
  <xdr:twoCellAnchor editAs="oneCell">
    <xdr:from>
      <xdr:col>0</xdr:col>
      <xdr:colOff>261938</xdr:colOff>
      <xdr:row>0</xdr:row>
      <xdr:rowOff>0</xdr:rowOff>
    </xdr:from>
    <xdr:to>
      <xdr:col>15</xdr:col>
      <xdr:colOff>230188</xdr:colOff>
      <xdr:row>4</xdr:row>
      <xdr:rowOff>34398</xdr:rowOff>
    </xdr:to>
    <xdr:pic>
      <xdr:nvPicPr>
        <xdr:cNvPr id="8" name="Imagen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E5028CB-817B-4FF7-8110-AB94335F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8" y="0"/>
          <a:ext cx="6007100" cy="663048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>
    <xdr:from>
      <xdr:col>0</xdr:col>
      <xdr:colOff>303766</xdr:colOff>
      <xdr:row>14</xdr:row>
      <xdr:rowOff>184149</xdr:rowOff>
    </xdr:from>
    <xdr:to>
      <xdr:col>15</xdr:col>
      <xdr:colOff>69849</xdr:colOff>
      <xdr:row>64</xdr:row>
      <xdr:rowOff>30266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B9A02A13-0EA2-4951-AFFF-7609A0628FAB}"/>
            </a:ext>
          </a:extLst>
        </xdr:cNvPr>
        <xdr:cNvSpPr/>
      </xdr:nvSpPr>
      <xdr:spPr>
        <a:xfrm>
          <a:off x="303766" y="2412999"/>
          <a:ext cx="5925583" cy="7974117"/>
        </a:xfrm>
        <a:prstGeom prst="rect">
          <a:avLst/>
        </a:prstGeom>
        <a:blipFill dpi="0" rotWithShape="1">
          <a:blip xmlns:r="http://schemas.openxmlformats.org/officeDocument/2006/relationships" r:embed="rId9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 editAs="oneCell">
    <xdr:from>
      <xdr:col>1</xdr:col>
      <xdr:colOff>353282</xdr:colOff>
      <xdr:row>67</xdr:row>
      <xdr:rowOff>109449</xdr:rowOff>
    </xdr:from>
    <xdr:to>
      <xdr:col>14</xdr:col>
      <xdr:colOff>20332</xdr:colOff>
      <xdr:row>69</xdr:row>
      <xdr:rowOff>123478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76DB555C-90E0-41B3-A0F1-9D21BDCA9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40632" y="10923499"/>
          <a:ext cx="5051850" cy="388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D410-744B-42BD-AE44-23F52D67D9C1}">
  <dimension ref="A1:R104"/>
  <sheetViews>
    <sheetView showGridLines="0" showRowColHeaders="0" tabSelected="1" showRuler="0" showWhiteSpace="0" zoomScale="120" zoomScaleNormal="120" zoomScaleSheetLayoutView="96" workbookViewId="0">
      <selection activeCell="K15" sqref="K15:N16"/>
    </sheetView>
  </sheetViews>
  <sheetFormatPr baseColWidth="10" defaultColWidth="0" defaultRowHeight="0" customHeight="1" zeroHeight="1" x14ac:dyDescent="0.3"/>
  <cols>
    <col min="1" max="2" width="5.6640625" customWidth="1"/>
    <col min="3" max="3" width="6.109375" customWidth="1"/>
    <col min="4" max="5" width="5.6640625" customWidth="1"/>
    <col min="6" max="6" width="7.33203125" customWidth="1"/>
    <col min="7" max="8" width="6.6640625" customWidth="1"/>
    <col min="9" max="11" width="5.6640625" customWidth="1"/>
    <col min="12" max="12" width="6.5546875" customWidth="1"/>
    <col min="13" max="16" width="5.6640625" customWidth="1"/>
    <col min="17" max="18" width="6.5546875" hidden="1" customWidth="1"/>
    <col min="19" max="16384" width="10.88671875" hidden="1"/>
  </cols>
  <sheetData>
    <row r="1" spans="2:16" ht="14.4" x14ac:dyDescent="0.3"/>
    <row r="2" spans="2:16" ht="14.4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14.4" x14ac:dyDescent="0.3"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2"/>
      <c r="P3" s="2"/>
    </row>
    <row r="4" spans="2:16" ht="5.0999999999999996" customHeight="1" x14ac:dyDescent="0.3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2"/>
      <c r="P4" s="2"/>
    </row>
    <row r="5" spans="2:16" ht="14.4" x14ac:dyDescent="0.3">
      <c r="B5" s="21" t="s">
        <v>30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1"/>
    </row>
    <row r="6" spans="2:16" ht="4.5" customHeight="1" x14ac:dyDescent="0.3"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/>
      <c r="P6" s="2"/>
    </row>
    <row r="7" spans="2:16" ht="15" customHeight="1" x14ac:dyDescent="0.3">
      <c r="B7" s="22" t="s">
        <v>38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"/>
    </row>
    <row r="8" spans="2:16" ht="4.5" customHeight="1" x14ac:dyDescent="0.3"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</row>
    <row r="9" spans="2:16" ht="14.4" x14ac:dyDescent="0.3">
      <c r="B9" s="2"/>
      <c r="C9" s="26"/>
      <c r="D9" s="26"/>
      <c r="E9" s="26"/>
      <c r="F9" s="26"/>
      <c r="G9" s="27" t="s">
        <v>0</v>
      </c>
      <c r="H9" s="27"/>
      <c r="I9" s="27"/>
      <c r="J9" s="27"/>
      <c r="K9" s="27" t="s">
        <v>1</v>
      </c>
      <c r="L9" s="27"/>
      <c r="M9" s="27"/>
      <c r="N9" s="27"/>
      <c r="O9" s="2"/>
      <c r="P9" s="2"/>
    </row>
    <row r="10" spans="2:16" ht="15.75" customHeight="1" x14ac:dyDescent="0.3">
      <c r="B10" s="2"/>
      <c r="C10" s="26"/>
      <c r="D10" s="26"/>
      <c r="E10" s="26"/>
      <c r="F10" s="26"/>
      <c r="G10" s="27" t="s">
        <v>10</v>
      </c>
      <c r="H10" s="27"/>
      <c r="I10" s="27"/>
      <c r="J10" s="27"/>
      <c r="K10" s="27" t="s">
        <v>11</v>
      </c>
      <c r="L10" s="27"/>
      <c r="M10" s="27"/>
      <c r="N10" s="27"/>
      <c r="O10" s="2"/>
      <c r="P10" s="2"/>
    </row>
    <row r="11" spans="2:16" ht="15.75" customHeight="1" x14ac:dyDescent="0.3">
      <c r="B11" s="3"/>
      <c r="C11" s="26"/>
      <c r="D11" s="26"/>
      <c r="E11" s="26"/>
      <c r="F11" s="26"/>
      <c r="G11" s="27"/>
      <c r="H11" s="27"/>
      <c r="I11" s="27"/>
      <c r="J11" s="27"/>
      <c r="K11" s="27"/>
      <c r="L11" s="27"/>
      <c r="M11" s="27"/>
      <c r="N11" s="27"/>
      <c r="O11" s="2"/>
      <c r="P11" s="3"/>
    </row>
    <row r="12" spans="2:16" ht="14.4" x14ac:dyDescent="0.3">
      <c r="C12" s="26"/>
      <c r="D12" s="26"/>
      <c r="E12" s="26"/>
      <c r="F12" s="26"/>
      <c r="G12" s="27"/>
      <c r="H12" s="27"/>
      <c r="I12" s="27"/>
      <c r="J12" s="27"/>
      <c r="K12" s="27"/>
      <c r="L12" s="27"/>
      <c r="M12" s="27"/>
      <c r="N12" s="27"/>
      <c r="O12" s="2"/>
    </row>
    <row r="13" spans="2:16" ht="14.4" x14ac:dyDescent="0.3">
      <c r="C13" s="26"/>
      <c r="D13" s="26"/>
      <c r="E13" s="26"/>
      <c r="F13" s="26"/>
      <c r="G13" s="27"/>
      <c r="H13" s="27"/>
      <c r="I13" s="27"/>
      <c r="J13" s="27"/>
      <c r="K13" s="27"/>
      <c r="L13" s="27"/>
      <c r="M13" s="27"/>
      <c r="N13" s="27"/>
      <c r="O13" s="2"/>
    </row>
    <row r="14" spans="2:16" ht="15" customHeight="1" x14ac:dyDescent="0.3">
      <c r="C14" s="26"/>
      <c r="D14" s="26"/>
      <c r="E14" s="26"/>
      <c r="F14" s="26"/>
      <c r="G14" s="28" t="s">
        <v>12</v>
      </c>
      <c r="H14" s="28"/>
      <c r="I14" s="28"/>
      <c r="J14" s="28"/>
      <c r="K14" s="33" t="s">
        <v>31</v>
      </c>
      <c r="L14" s="33"/>
      <c r="M14" s="33"/>
      <c r="N14" s="33"/>
      <c r="O14" s="2"/>
    </row>
    <row r="15" spans="2:16" ht="14.4" x14ac:dyDescent="0.3">
      <c r="C15" s="26"/>
      <c r="D15" s="26"/>
      <c r="E15" s="26"/>
      <c r="F15" s="26"/>
      <c r="G15" s="28"/>
      <c r="H15" s="28"/>
      <c r="I15" s="28"/>
      <c r="J15" s="28"/>
      <c r="K15" s="34"/>
      <c r="L15" s="34"/>
      <c r="M15" s="34"/>
      <c r="N15" s="34"/>
      <c r="O15" s="2"/>
    </row>
    <row r="16" spans="2:16" ht="14.25" customHeight="1" x14ac:dyDescent="0.3">
      <c r="C16" s="26"/>
      <c r="D16" s="26"/>
      <c r="E16" s="26"/>
      <c r="F16" s="26"/>
      <c r="G16" s="28"/>
      <c r="H16" s="28"/>
      <c r="I16" s="28"/>
      <c r="J16" s="28"/>
      <c r="K16" s="35"/>
      <c r="L16" s="35"/>
      <c r="M16" s="35"/>
      <c r="N16" s="35"/>
      <c r="O16" s="4"/>
    </row>
    <row r="17" spans="2:16" ht="14.4" x14ac:dyDescent="0.3">
      <c r="C17" s="26"/>
      <c r="D17" s="26"/>
      <c r="E17" s="26"/>
      <c r="F17" s="26"/>
      <c r="G17" s="28"/>
      <c r="H17" s="28"/>
      <c r="I17" s="28"/>
      <c r="J17" s="28"/>
      <c r="K17" s="15" t="str">
        <f>IF(M67="mostrar","There’s some flour on the table.","")</f>
        <v/>
      </c>
      <c r="L17" s="16"/>
      <c r="M17" s="16"/>
      <c r="N17" s="17"/>
      <c r="O17" s="4"/>
    </row>
    <row r="18" spans="2:16" ht="15" customHeight="1" x14ac:dyDescent="0.3">
      <c r="C18" s="29"/>
      <c r="D18" s="29"/>
      <c r="E18" s="29"/>
      <c r="F18" s="29"/>
      <c r="G18" s="33" t="s">
        <v>32</v>
      </c>
      <c r="H18" s="33"/>
      <c r="I18" s="33"/>
      <c r="J18" s="33"/>
      <c r="K18" s="33" t="s">
        <v>33</v>
      </c>
      <c r="L18" s="33"/>
      <c r="M18" s="33"/>
      <c r="N18" s="33"/>
      <c r="O18" s="4"/>
    </row>
    <row r="19" spans="2:16" ht="14.4" x14ac:dyDescent="0.3">
      <c r="C19" s="29"/>
      <c r="D19" s="29"/>
      <c r="E19" s="29"/>
      <c r="F19" s="29"/>
      <c r="G19" s="34"/>
      <c r="H19" s="34"/>
      <c r="I19" s="34"/>
      <c r="J19" s="34"/>
      <c r="K19" s="34"/>
      <c r="L19" s="34"/>
      <c r="M19" s="34"/>
      <c r="N19" s="34"/>
      <c r="O19" s="4"/>
    </row>
    <row r="20" spans="2:16" ht="14.25" customHeight="1" x14ac:dyDescent="0.3">
      <c r="C20" s="29"/>
      <c r="D20" s="29"/>
      <c r="E20" s="29"/>
      <c r="F20" s="29"/>
      <c r="G20" s="35"/>
      <c r="H20" s="35"/>
      <c r="I20" s="35"/>
      <c r="J20" s="35"/>
      <c r="K20" s="35"/>
      <c r="L20" s="35"/>
      <c r="M20" s="35"/>
      <c r="N20" s="35"/>
      <c r="O20" s="4"/>
    </row>
    <row r="21" spans="2:16" ht="14.4" x14ac:dyDescent="0.3">
      <c r="C21" s="29"/>
      <c r="D21" s="29"/>
      <c r="E21" s="29"/>
      <c r="F21" s="29"/>
      <c r="G21" s="15" t="str">
        <f>IF(M67="mostrar","How much salt is there in the egg?","")</f>
        <v/>
      </c>
      <c r="H21" s="16"/>
      <c r="I21" s="16"/>
      <c r="J21" s="17"/>
      <c r="K21" s="15" t="str">
        <f>IF(M67="mostrar","There’s a pinch of salt in the egg.","")</f>
        <v/>
      </c>
      <c r="L21" s="16"/>
      <c r="M21" s="16"/>
      <c r="N21" s="17"/>
      <c r="O21" s="4"/>
    </row>
    <row r="22" spans="2:16" ht="14.25" customHeight="1" x14ac:dyDescent="0.3">
      <c r="C22" s="29"/>
      <c r="D22" s="29"/>
      <c r="E22" s="29"/>
      <c r="F22" s="29"/>
      <c r="G22" s="33" t="s">
        <v>34</v>
      </c>
      <c r="H22" s="33"/>
      <c r="I22" s="33"/>
      <c r="J22" s="33"/>
      <c r="K22" s="36" t="s">
        <v>29</v>
      </c>
      <c r="L22" s="36"/>
      <c r="M22" s="36"/>
      <c r="N22" s="36"/>
      <c r="O22" s="4"/>
    </row>
    <row r="23" spans="2:16" ht="14.4" x14ac:dyDescent="0.3">
      <c r="C23" s="29"/>
      <c r="D23" s="29"/>
      <c r="E23" s="29"/>
      <c r="F23" s="29"/>
      <c r="G23" s="34"/>
      <c r="H23" s="34"/>
      <c r="I23" s="34"/>
      <c r="J23" s="34"/>
      <c r="K23" s="34"/>
      <c r="L23" s="34"/>
      <c r="M23" s="34"/>
      <c r="N23" s="34"/>
      <c r="O23" s="4"/>
    </row>
    <row r="24" spans="2:16" ht="14.25" customHeight="1" x14ac:dyDescent="0.3">
      <c r="C24" s="29"/>
      <c r="D24" s="29"/>
      <c r="E24" s="29"/>
      <c r="F24" s="29"/>
      <c r="G24" s="35"/>
      <c r="H24" s="35"/>
      <c r="I24" s="35"/>
      <c r="J24" s="35"/>
      <c r="K24" s="35"/>
      <c r="L24" s="35"/>
      <c r="M24" s="35"/>
      <c r="N24" s="35"/>
      <c r="O24" s="5"/>
    </row>
    <row r="25" spans="2:16" ht="14.4" x14ac:dyDescent="0.3">
      <c r="C25" s="29"/>
      <c r="D25" s="29"/>
      <c r="E25" s="29"/>
      <c r="F25" s="29"/>
      <c r="G25" s="15" t="str">
        <f>IF(M67="mostrar","How much sand is there in the desert?","")</f>
        <v/>
      </c>
      <c r="H25" s="16"/>
      <c r="I25" s="16"/>
      <c r="J25" s="17"/>
      <c r="K25" s="23" t="str">
        <f>IF(M67="mostrar","There´s a lot / There´s a lot of sand in the desert.","")</f>
        <v/>
      </c>
      <c r="L25" s="24"/>
      <c r="M25" s="24"/>
      <c r="N25" s="25"/>
      <c r="O25" s="13"/>
    </row>
    <row r="26" spans="2:16" ht="15" customHeight="1" x14ac:dyDescent="0.3">
      <c r="C26" s="37"/>
      <c r="D26" s="37"/>
      <c r="E26" s="37"/>
      <c r="F26" s="37"/>
      <c r="G26" s="28" t="s">
        <v>13</v>
      </c>
      <c r="H26" s="28"/>
      <c r="I26" s="28"/>
      <c r="J26" s="28"/>
      <c r="K26" s="38" t="s">
        <v>35</v>
      </c>
      <c r="L26" s="38"/>
      <c r="M26" s="38"/>
      <c r="N26" s="38"/>
      <c r="O26" s="6"/>
    </row>
    <row r="27" spans="2:16" ht="14.4" x14ac:dyDescent="0.3">
      <c r="B27" s="7"/>
      <c r="C27" s="37"/>
      <c r="D27" s="37"/>
      <c r="E27" s="37"/>
      <c r="F27" s="37"/>
      <c r="G27" s="28"/>
      <c r="H27" s="28"/>
      <c r="I27" s="28"/>
      <c r="J27" s="28"/>
      <c r="K27" s="34"/>
      <c r="L27" s="34"/>
      <c r="M27" s="34"/>
      <c r="N27" s="34"/>
      <c r="P27" s="7"/>
    </row>
    <row r="28" spans="2:16" ht="14.4" x14ac:dyDescent="0.3">
      <c r="C28" s="37"/>
      <c r="D28" s="37"/>
      <c r="E28" s="37"/>
      <c r="F28" s="37"/>
      <c r="G28" s="28"/>
      <c r="H28" s="28"/>
      <c r="I28" s="28"/>
      <c r="J28" s="28"/>
      <c r="K28" s="35"/>
      <c r="L28" s="35"/>
      <c r="M28" s="35"/>
      <c r="N28" s="35"/>
      <c r="O28" s="1"/>
    </row>
    <row r="29" spans="2:16" ht="15" customHeight="1" x14ac:dyDescent="0.3">
      <c r="C29" s="37"/>
      <c r="D29" s="37"/>
      <c r="E29" s="37"/>
      <c r="F29" s="37"/>
      <c r="G29" s="28"/>
      <c r="H29" s="28"/>
      <c r="I29" s="28"/>
      <c r="J29" s="28"/>
      <c r="K29" s="15" t="str">
        <f>IF(M67="mostrar","There´s a little bit of oil in the frying pan.","")</f>
        <v/>
      </c>
      <c r="L29" s="16"/>
      <c r="M29" s="16"/>
      <c r="N29" s="17"/>
      <c r="O29" s="4"/>
    </row>
    <row r="30" spans="2:16" ht="15" customHeight="1" x14ac:dyDescent="0.3">
      <c r="C30" s="29"/>
      <c r="D30" s="29"/>
      <c r="E30" s="29"/>
      <c r="F30" s="29"/>
      <c r="G30" s="33" t="s">
        <v>36</v>
      </c>
      <c r="H30" s="33"/>
      <c r="I30" s="33"/>
      <c r="J30" s="33"/>
      <c r="K30" s="28" t="s">
        <v>37</v>
      </c>
      <c r="L30" s="28"/>
      <c r="M30" s="28"/>
      <c r="N30" s="28"/>
      <c r="O30" s="4"/>
    </row>
    <row r="31" spans="2:16" ht="14.4" x14ac:dyDescent="0.3">
      <c r="C31" s="29"/>
      <c r="D31" s="29"/>
      <c r="E31" s="29"/>
      <c r="F31" s="29"/>
      <c r="G31" s="34"/>
      <c r="H31" s="34"/>
      <c r="I31" s="34"/>
      <c r="J31" s="34"/>
      <c r="K31" s="28"/>
      <c r="L31" s="28"/>
      <c r="M31" s="28"/>
      <c r="N31" s="28"/>
      <c r="O31" s="4"/>
    </row>
    <row r="32" spans="2:16" ht="14.25" customHeight="1" x14ac:dyDescent="0.3">
      <c r="C32" s="29"/>
      <c r="D32" s="29"/>
      <c r="E32" s="29"/>
      <c r="F32" s="29"/>
      <c r="G32" s="35"/>
      <c r="H32" s="35"/>
      <c r="I32" s="35"/>
      <c r="J32" s="35"/>
      <c r="K32" s="28"/>
      <c r="L32" s="28"/>
      <c r="M32" s="28"/>
      <c r="N32" s="28"/>
      <c r="O32" s="4"/>
    </row>
    <row r="33" spans="2:15" ht="14.4" x14ac:dyDescent="0.3">
      <c r="C33" s="29"/>
      <c r="D33" s="29"/>
      <c r="E33" s="29"/>
      <c r="F33" s="29"/>
      <c r="G33" s="18" t="str">
        <f>IF(M67="mostrar","How much orange juice is there in the glass?","")</f>
        <v/>
      </c>
      <c r="H33" s="19"/>
      <c r="I33" s="19"/>
      <c r="J33" s="20"/>
      <c r="K33" s="28"/>
      <c r="L33" s="28"/>
      <c r="M33" s="28"/>
      <c r="N33" s="28"/>
      <c r="O33" s="8"/>
    </row>
    <row r="34" spans="2:15" ht="4.5" customHeight="1" x14ac:dyDescent="0.3">
      <c r="C34" s="4"/>
      <c r="D34" s="4"/>
      <c r="E34" s="4"/>
      <c r="F34" s="4"/>
      <c r="G34" s="9"/>
      <c r="H34" s="9"/>
      <c r="I34" s="9"/>
      <c r="J34" s="9"/>
      <c r="K34" s="4"/>
      <c r="L34" s="4"/>
      <c r="M34" s="4"/>
      <c r="N34" s="4"/>
      <c r="O34" s="4"/>
    </row>
    <row r="35" spans="2:15" ht="15.75" customHeight="1" x14ac:dyDescent="0.3">
      <c r="B35" s="22" t="s">
        <v>39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4"/>
    </row>
    <row r="36" spans="2:15" ht="4.5" customHeight="1" x14ac:dyDescent="0.3">
      <c r="C36" s="4"/>
      <c r="D36" s="4"/>
      <c r="E36" s="4"/>
      <c r="F36" s="4"/>
      <c r="G36" s="9"/>
      <c r="H36" s="9"/>
      <c r="I36" s="9"/>
      <c r="J36" s="9"/>
      <c r="K36" s="4"/>
      <c r="L36" s="4"/>
      <c r="M36" s="4"/>
      <c r="N36" s="4"/>
      <c r="O36" s="4"/>
    </row>
    <row r="37" spans="2:15" ht="14.4" x14ac:dyDescent="0.3">
      <c r="C37" s="40" t="s">
        <v>2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"/>
    </row>
    <row r="38" spans="2:15" ht="14.4" x14ac:dyDescent="0.3"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4"/>
    </row>
    <row r="39" spans="2:15" ht="14.4" x14ac:dyDescent="0.3">
      <c r="C39" s="14" t="str">
        <f>IF(M67="mostrar","Hi / hello Alex. How many green apples are there in the fridge?","")</f>
        <v/>
      </c>
      <c r="D39" s="4"/>
      <c r="E39" s="4"/>
      <c r="F39" s="4"/>
      <c r="G39" s="4"/>
      <c r="H39" s="4"/>
      <c r="I39" s="4"/>
      <c r="J39" s="4"/>
      <c r="K39" s="9"/>
      <c r="L39" s="9"/>
      <c r="M39" s="9"/>
      <c r="N39" s="9"/>
      <c r="O39" s="4"/>
    </row>
    <row r="40" spans="2:15" ht="5.0999999999999996" customHeight="1" x14ac:dyDescent="0.3">
      <c r="C40" s="10"/>
      <c r="D40" s="4"/>
      <c r="E40" s="4"/>
      <c r="F40" s="4"/>
      <c r="G40" s="4"/>
      <c r="H40" s="4"/>
      <c r="I40" s="4"/>
      <c r="J40" s="4"/>
      <c r="K40" s="9"/>
      <c r="L40" s="9"/>
      <c r="M40" s="9"/>
      <c r="N40" s="9"/>
      <c r="O40" s="4"/>
    </row>
    <row r="41" spans="2:15" ht="14.4" x14ac:dyDescent="0.3">
      <c r="C41" s="41" t="s">
        <v>3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9"/>
      <c r="O41" s="4"/>
    </row>
    <row r="42" spans="2:15" ht="14.4" x14ac:dyDescent="0.3"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4"/>
    </row>
    <row r="43" spans="2:15" ht="14.4" x14ac:dyDescent="0.3">
      <c r="C43" s="14" t="str">
        <f>IF(M67="mostrar","Hi / hello Erika. In the fridge there are 2 green apples and there’s one red apple.","")</f>
        <v/>
      </c>
      <c r="D43" s="4"/>
      <c r="E43" s="4"/>
      <c r="F43" s="4"/>
      <c r="G43" s="9"/>
      <c r="H43" s="9"/>
      <c r="I43" s="9"/>
      <c r="J43" s="9"/>
      <c r="K43" s="4"/>
      <c r="L43" s="4"/>
      <c r="M43" s="4"/>
      <c r="N43" s="4"/>
      <c r="O43" s="4"/>
    </row>
    <row r="44" spans="2:15" ht="5.0999999999999996" customHeight="1" x14ac:dyDescent="0.3">
      <c r="C44" s="10"/>
      <c r="D44" s="4"/>
      <c r="E44" s="4"/>
      <c r="F44" s="4"/>
      <c r="G44" s="4"/>
      <c r="H44" s="4"/>
      <c r="I44" s="4"/>
      <c r="J44" s="4"/>
      <c r="K44" s="9"/>
      <c r="L44" s="9"/>
      <c r="M44" s="9"/>
      <c r="N44" s="9"/>
      <c r="O44" s="4"/>
    </row>
    <row r="45" spans="2:15" ht="14.4" x14ac:dyDescent="0.3">
      <c r="C45" s="41" t="s">
        <v>4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"/>
    </row>
    <row r="46" spans="2:15" ht="14.4" x14ac:dyDescent="0.3"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</row>
    <row r="47" spans="2:15" ht="14.4" x14ac:dyDescent="0.3">
      <c r="C47" s="14" t="str">
        <f>IF(M67="mostrar","How much meat is there in the freezer?","")</f>
        <v/>
      </c>
      <c r="D47" s="4"/>
      <c r="E47" s="4"/>
      <c r="F47" s="4"/>
      <c r="G47" s="9"/>
      <c r="H47" s="9"/>
      <c r="I47" s="9"/>
      <c r="J47" s="9"/>
      <c r="K47" s="4"/>
      <c r="L47" s="4"/>
      <c r="M47" s="4"/>
      <c r="N47" s="4"/>
      <c r="O47" s="11"/>
    </row>
    <row r="48" spans="2:15" ht="5.0999999999999996" customHeight="1" x14ac:dyDescent="0.3">
      <c r="C48" s="10"/>
      <c r="D48" s="4"/>
      <c r="E48" s="4"/>
      <c r="F48" s="4"/>
      <c r="G48" s="4"/>
      <c r="H48" s="4"/>
      <c r="I48" s="4"/>
      <c r="J48" s="4"/>
      <c r="K48" s="9"/>
      <c r="L48" s="9"/>
      <c r="M48" s="9"/>
      <c r="N48" s="9"/>
      <c r="O48" s="4"/>
    </row>
    <row r="49" spans="3:15" ht="14.4" x14ac:dyDescent="0.3">
      <c r="C49" s="41" t="s">
        <v>5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11"/>
    </row>
    <row r="50" spans="3:15" ht="14.4" x14ac:dyDescent="0.3"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</row>
    <row r="51" spans="3:15" ht="14.4" x14ac:dyDescent="0.3">
      <c r="C51" s="14" t="str">
        <f>IF(M67="mostrar","In the freezer there’s one/a kg (kilogram) of meat and there’s one/a pound of chicken.","")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3:15" ht="5.0999999999999996" customHeight="1" x14ac:dyDescent="0.3">
      <c r="C52" s="10"/>
      <c r="D52" s="4"/>
      <c r="E52" s="4"/>
      <c r="F52" s="4"/>
      <c r="G52" s="4"/>
      <c r="H52" s="4"/>
      <c r="I52" s="4"/>
      <c r="J52" s="4"/>
      <c r="K52" s="9"/>
      <c r="L52" s="9"/>
      <c r="M52" s="9"/>
      <c r="N52" s="9"/>
      <c r="O52" s="4"/>
    </row>
    <row r="53" spans="3:15" ht="14.4" x14ac:dyDescent="0.3">
      <c r="C53" s="41" t="s">
        <v>6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</row>
    <row r="54" spans="3:15" ht="14.4" x14ac:dyDescent="0.3"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3:15" ht="14.4" x14ac:dyDescent="0.3">
      <c r="C55" s="14" t="str">
        <f>IF(M67="mostrar","How much juice is there in the jar?","")</f>
        <v/>
      </c>
    </row>
    <row r="56" spans="3:15" ht="5.0999999999999996" customHeight="1" x14ac:dyDescent="0.3">
      <c r="C56" s="10"/>
      <c r="D56" s="4"/>
      <c r="E56" s="4"/>
      <c r="F56" s="4"/>
      <c r="G56" s="4"/>
      <c r="H56" s="4"/>
      <c r="I56" s="4"/>
      <c r="J56" s="4"/>
      <c r="K56" s="9"/>
      <c r="L56" s="9"/>
      <c r="M56" s="9"/>
      <c r="N56" s="9"/>
      <c r="O56" s="4"/>
    </row>
    <row r="57" spans="3:15" ht="14.4" x14ac:dyDescent="0.3">
      <c r="C57" s="41" t="s">
        <v>7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</row>
    <row r="58" spans="3:15" ht="14.4" x14ac:dyDescent="0.3"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3:15" ht="14.4" x14ac:dyDescent="0.3">
      <c r="C59" s="14" t="str">
        <f>IF(M67="mostrar","There’s a little bit of orange juice, but there’s one/a liter of milk.","")</f>
        <v/>
      </c>
    </row>
    <row r="60" spans="3:15" ht="5.0999999999999996" customHeight="1" x14ac:dyDescent="0.3">
      <c r="C60" s="10"/>
      <c r="D60" s="4"/>
      <c r="E60" s="4"/>
      <c r="F60" s="4"/>
      <c r="G60" s="4"/>
      <c r="H60" s="4"/>
      <c r="I60" s="4"/>
      <c r="J60" s="4"/>
      <c r="K60" s="9"/>
      <c r="L60" s="9"/>
      <c r="M60" s="9"/>
      <c r="N60" s="9"/>
      <c r="O60" s="4"/>
    </row>
    <row r="61" spans="3:15" ht="14.4" x14ac:dyDescent="0.3">
      <c r="C61" t="s">
        <v>8</v>
      </c>
      <c r="G61" s="39"/>
      <c r="H61" s="39"/>
      <c r="I61" s="39"/>
      <c r="J61" s="39"/>
      <c r="K61" s="39"/>
      <c r="L61" s="39"/>
      <c r="M61" s="39"/>
      <c r="N61" s="39"/>
    </row>
    <row r="62" spans="3:15" ht="14.4" x14ac:dyDescent="0.3">
      <c r="G62" s="14" t="str">
        <f>IF(M67="mostrar","Thanks Alex.","")</f>
        <v/>
      </c>
    </row>
    <row r="63" spans="3:15" ht="5.0999999999999996" customHeight="1" x14ac:dyDescent="0.3">
      <c r="C63" s="10"/>
      <c r="D63" s="4"/>
      <c r="E63" s="4"/>
      <c r="F63" s="4"/>
      <c r="G63" s="4"/>
      <c r="H63" s="4"/>
      <c r="I63" s="4"/>
      <c r="J63" s="4"/>
      <c r="K63" s="9"/>
      <c r="L63" s="9"/>
      <c r="M63" s="9"/>
      <c r="N63" s="9"/>
      <c r="O63" s="4"/>
    </row>
    <row r="64" spans="3:15" ht="14.4" x14ac:dyDescent="0.3">
      <c r="C64" t="s">
        <v>9</v>
      </c>
      <c r="G64" s="39"/>
      <c r="H64" s="39"/>
      <c r="I64" s="39"/>
      <c r="J64" s="39"/>
      <c r="K64" s="39"/>
      <c r="L64" s="39"/>
      <c r="M64" s="39"/>
      <c r="N64" s="39"/>
    </row>
    <row r="65" spans="2:16" ht="14.4" x14ac:dyDescent="0.3">
      <c r="G65" s="14" t="str">
        <f>IF(M67="mostrar","You’re welcome Erika.","")</f>
        <v/>
      </c>
    </row>
    <row r="66" spans="2:16" ht="6.75" customHeight="1" x14ac:dyDescent="0.3"/>
    <row r="67" spans="2:16" ht="15" customHeight="1" x14ac:dyDescent="0.3">
      <c r="C67" s="30" t="s">
        <v>28</v>
      </c>
      <c r="D67" s="30"/>
      <c r="E67" s="30"/>
      <c r="F67" s="30"/>
      <c r="G67" s="30"/>
      <c r="H67" s="30"/>
      <c r="I67" s="30"/>
      <c r="J67" s="30"/>
      <c r="K67" s="30"/>
      <c r="L67" s="30"/>
      <c r="M67" s="32"/>
      <c r="N67" s="32"/>
    </row>
    <row r="68" spans="2:16" ht="14.4" x14ac:dyDescent="0.3">
      <c r="C68" s="31" t="s">
        <v>42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</row>
    <row r="69" spans="2:16" ht="15" customHeight="1" x14ac:dyDescent="0.3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5" customHeight="1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4.4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4.4" hidden="1" x14ac:dyDescent="0.3"/>
    <row r="73" spans="2:16" ht="14.4" hidden="1" x14ac:dyDescent="0.3"/>
    <row r="74" spans="2:16" ht="14.4" hidden="1" x14ac:dyDescent="0.3"/>
    <row r="75" spans="2:16" ht="14.4" hidden="1" x14ac:dyDescent="0.3"/>
    <row r="76" spans="2:16" ht="14.4" hidden="1" x14ac:dyDescent="0.3"/>
    <row r="77" spans="2:16" ht="14.4" hidden="1" x14ac:dyDescent="0.3"/>
    <row r="78" spans="2:16" ht="14.4" hidden="1" x14ac:dyDescent="0.3"/>
    <row r="79" spans="2:16" ht="14.4" hidden="1" x14ac:dyDescent="0.3"/>
    <row r="80" spans="2:16" ht="14.4" hidden="1" x14ac:dyDescent="0.3"/>
    <row r="81" customFormat="1" ht="14.4" hidden="1" x14ac:dyDescent="0.3"/>
    <row r="82" customFormat="1" ht="14.4" hidden="1" x14ac:dyDescent="0.3"/>
    <row r="83" customFormat="1" ht="14.4" hidden="1" x14ac:dyDescent="0.3"/>
    <row r="84" customFormat="1" ht="14.4" hidden="1" x14ac:dyDescent="0.3"/>
    <row r="85" customFormat="1" ht="14.4" hidden="1" x14ac:dyDescent="0.3"/>
    <row r="86" customFormat="1" ht="14.4" hidden="1" x14ac:dyDescent="0.3"/>
    <row r="87" customFormat="1" ht="14.4" hidden="1" x14ac:dyDescent="0.3"/>
    <row r="88" customFormat="1" ht="14.4" hidden="1" x14ac:dyDescent="0.3"/>
    <row r="89" customFormat="1" ht="14.4" hidden="1" x14ac:dyDescent="0.3"/>
    <row r="90" customFormat="1" ht="14.4" hidden="1" x14ac:dyDescent="0.3"/>
    <row r="91" customFormat="1" ht="14.4" hidden="1" x14ac:dyDescent="0.3"/>
    <row r="92" customFormat="1" ht="14.4" hidden="1" x14ac:dyDescent="0.3"/>
    <row r="93" customFormat="1" ht="14.4" hidden="1" x14ac:dyDescent="0.3"/>
    <row r="94" customFormat="1" ht="14.4" hidden="1" x14ac:dyDescent="0.3"/>
    <row r="95" customFormat="1" ht="14.4" hidden="1" x14ac:dyDescent="0.3"/>
    <row r="96" customFormat="1" ht="14.4" hidden="1" x14ac:dyDescent="0.3"/>
    <row r="97" customFormat="1" ht="14.4" hidden="1" x14ac:dyDescent="0.3"/>
    <row r="98" customFormat="1" ht="15" hidden="1" customHeight="1" x14ac:dyDescent="0.3"/>
    <row r="99" ht="15" hidden="1" customHeight="1" x14ac:dyDescent="0.3"/>
    <row r="100" ht="15" hidden="1" customHeight="1" x14ac:dyDescent="0.3"/>
    <row r="101" ht="15" hidden="1" customHeight="1" x14ac:dyDescent="0.3"/>
    <row r="102" ht="15" hidden="1" customHeight="1" x14ac:dyDescent="0.3"/>
    <row r="103" ht="15" hidden="1" customHeight="1" x14ac:dyDescent="0.3"/>
    <row r="104" ht="15" hidden="1" customHeight="1" x14ac:dyDescent="0.3"/>
  </sheetData>
  <sheetProtection algorithmName="SHA-512" hashValue="GEUvNVg0MyeHZixWMvC74Gy08HW9or2YCXPxOCcUlfjW8CYzhkNkURebvIrYhsSehfoou8+tFRSipKoLOVEL/A==" saltValue="nyWrFExSop5CG1lKVMSLlQ==" spinCount="100000" sheet="1" objects="1" scenarios="1" selectLockedCells="1"/>
  <mergeCells count="55">
    <mergeCell ref="B35:N35"/>
    <mergeCell ref="G64:N64"/>
    <mergeCell ref="C53:N53"/>
    <mergeCell ref="C54:N54"/>
    <mergeCell ref="C57:N57"/>
    <mergeCell ref="C58:N58"/>
    <mergeCell ref="G61:N61"/>
    <mergeCell ref="G26:J29"/>
    <mergeCell ref="K26:N26"/>
    <mergeCell ref="K27:N28"/>
    <mergeCell ref="K29:N29"/>
    <mergeCell ref="C50:N50"/>
    <mergeCell ref="C30:F33"/>
    <mergeCell ref="K30:N33"/>
    <mergeCell ref="C37:N37"/>
    <mergeCell ref="C38:N38"/>
    <mergeCell ref="C41:M41"/>
    <mergeCell ref="C42:N42"/>
    <mergeCell ref="C45:M45"/>
    <mergeCell ref="C46:N46"/>
    <mergeCell ref="C49:N49"/>
    <mergeCell ref="G30:J30"/>
    <mergeCell ref="G31:J32"/>
    <mergeCell ref="C67:L67"/>
    <mergeCell ref="C68:N68"/>
    <mergeCell ref="M67:N67"/>
    <mergeCell ref="K14:N14"/>
    <mergeCell ref="K17:N17"/>
    <mergeCell ref="K15:N16"/>
    <mergeCell ref="G18:J18"/>
    <mergeCell ref="G19:J20"/>
    <mergeCell ref="K18:N18"/>
    <mergeCell ref="K21:N21"/>
    <mergeCell ref="K19:N20"/>
    <mergeCell ref="G22:J22"/>
    <mergeCell ref="G23:J24"/>
    <mergeCell ref="K22:N22"/>
    <mergeCell ref="K23:N24"/>
    <mergeCell ref="C14:F17"/>
    <mergeCell ref="G21:J21"/>
    <mergeCell ref="G25:J25"/>
    <mergeCell ref="G33:J33"/>
    <mergeCell ref="B5:O5"/>
    <mergeCell ref="B7:O7"/>
    <mergeCell ref="K25:N25"/>
    <mergeCell ref="C10:F13"/>
    <mergeCell ref="G10:J13"/>
    <mergeCell ref="K10:N13"/>
    <mergeCell ref="C9:F9"/>
    <mergeCell ref="G9:J9"/>
    <mergeCell ref="K9:N9"/>
    <mergeCell ref="G14:J17"/>
    <mergeCell ref="C18:F21"/>
    <mergeCell ref="C22:F25"/>
    <mergeCell ref="C26:F29"/>
  </mergeCells>
  <conditionalFormatting sqref="C40">
    <cfRule type="expression" dxfId="13" priority="9">
      <formula>$M$67="mostrar"</formula>
    </cfRule>
  </conditionalFormatting>
  <conditionalFormatting sqref="C44">
    <cfRule type="expression" dxfId="12" priority="6">
      <formula>$M$67="mostrar"</formula>
    </cfRule>
  </conditionalFormatting>
  <conditionalFormatting sqref="C48">
    <cfRule type="expression" dxfId="11" priority="5">
      <formula>$M$67="mostrar"</formula>
    </cfRule>
  </conditionalFormatting>
  <conditionalFormatting sqref="C52">
    <cfRule type="expression" dxfId="10" priority="4">
      <formula>$M$67="mostrar"</formula>
    </cfRule>
  </conditionalFormatting>
  <conditionalFormatting sqref="C56">
    <cfRule type="expression" dxfId="9" priority="3">
      <formula>$M$67="mostrar"</formula>
    </cfRule>
  </conditionalFormatting>
  <conditionalFormatting sqref="C60">
    <cfRule type="expression" dxfId="8" priority="2">
      <formula>$M$67="mostrar"</formula>
    </cfRule>
  </conditionalFormatting>
  <conditionalFormatting sqref="C63">
    <cfRule type="expression" dxfId="7" priority="1">
      <formula>$M$67="mostrar"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scale="7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4AB0-2188-4253-8BE6-2394E01CA60B}">
  <dimension ref="A1:R104"/>
  <sheetViews>
    <sheetView showGridLines="0" showRowColHeaders="0" showRuler="0" showWhiteSpace="0" zoomScale="120" zoomScaleNormal="120" zoomScaleSheetLayoutView="96" workbookViewId="0">
      <selection activeCell="B12" sqref="B12"/>
    </sheetView>
  </sheetViews>
  <sheetFormatPr baseColWidth="10" defaultColWidth="0" defaultRowHeight="0" customHeight="1" zeroHeight="1" x14ac:dyDescent="0.3"/>
  <cols>
    <col min="1" max="2" width="5.6640625" customWidth="1"/>
    <col min="3" max="3" width="6.109375" customWidth="1"/>
    <col min="4" max="5" width="5.6640625" customWidth="1"/>
    <col min="6" max="6" width="7.33203125" customWidth="1"/>
    <col min="7" max="8" width="6.6640625" customWidth="1"/>
    <col min="9" max="11" width="5.6640625" customWidth="1"/>
    <col min="12" max="12" width="6.5546875" customWidth="1"/>
    <col min="13" max="16" width="5.6640625" customWidth="1"/>
    <col min="17" max="18" width="6.5546875" hidden="1" customWidth="1"/>
    <col min="19" max="16384" width="10.88671875" hidden="1"/>
  </cols>
  <sheetData>
    <row r="1" spans="2:16" ht="14.4" x14ac:dyDescent="0.3"/>
    <row r="2" spans="2:16" ht="14.4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14.4" x14ac:dyDescent="0.3"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2"/>
      <c r="P3" s="2"/>
    </row>
    <row r="4" spans="2:16" ht="5.0999999999999996" customHeight="1" x14ac:dyDescent="0.3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2"/>
      <c r="P4" s="2"/>
    </row>
    <row r="5" spans="2:16" ht="14.4" x14ac:dyDescent="0.3">
      <c r="B5" s="21" t="s">
        <v>30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1"/>
    </row>
    <row r="6" spans="2:16" ht="4.5" customHeight="1" x14ac:dyDescent="0.3"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/>
      <c r="P6" s="2"/>
    </row>
    <row r="7" spans="2:16" ht="15" customHeight="1" x14ac:dyDescent="0.3">
      <c r="B7" s="22" t="s">
        <v>38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"/>
    </row>
    <row r="8" spans="2:16" ht="4.5" customHeight="1" x14ac:dyDescent="0.3"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2"/>
    </row>
    <row r="9" spans="2:16" ht="14.4" x14ac:dyDescent="0.3">
      <c r="B9" s="2"/>
      <c r="C9" s="26"/>
      <c r="D9" s="26"/>
      <c r="E9" s="26"/>
      <c r="F9" s="26"/>
      <c r="G9" s="27" t="s">
        <v>0</v>
      </c>
      <c r="H9" s="27"/>
      <c r="I9" s="27"/>
      <c r="J9" s="27"/>
      <c r="K9" s="27" t="s">
        <v>1</v>
      </c>
      <c r="L9" s="27"/>
      <c r="M9" s="27"/>
      <c r="N9" s="27"/>
      <c r="O9" s="2"/>
      <c r="P9" s="2"/>
    </row>
    <row r="10" spans="2:16" ht="15.75" customHeight="1" x14ac:dyDescent="0.3">
      <c r="B10" s="2"/>
      <c r="C10" s="26"/>
      <c r="D10" s="26"/>
      <c r="E10" s="26"/>
      <c r="F10" s="26"/>
      <c r="G10" s="27" t="s">
        <v>10</v>
      </c>
      <c r="H10" s="27"/>
      <c r="I10" s="27"/>
      <c r="J10" s="27"/>
      <c r="K10" s="27" t="s">
        <v>11</v>
      </c>
      <c r="L10" s="27"/>
      <c r="M10" s="27"/>
      <c r="N10" s="27"/>
      <c r="O10" s="2"/>
      <c r="P10" s="2"/>
    </row>
    <row r="11" spans="2:16" ht="15.75" customHeight="1" x14ac:dyDescent="0.3">
      <c r="B11" s="3"/>
      <c r="C11" s="26"/>
      <c r="D11" s="26"/>
      <c r="E11" s="26"/>
      <c r="F11" s="26"/>
      <c r="G11" s="27"/>
      <c r="H11" s="27"/>
      <c r="I11" s="27"/>
      <c r="J11" s="27"/>
      <c r="K11" s="27"/>
      <c r="L11" s="27"/>
      <c r="M11" s="27"/>
      <c r="N11" s="27"/>
      <c r="O11" s="2"/>
      <c r="P11" s="3"/>
    </row>
    <row r="12" spans="2:16" ht="14.4" x14ac:dyDescent="0.3">
      <c r="C12" s="26"/>
      <c r="D12" s="26"/>
      <c r="E12" s="26"/>
      <c r="F12" s="26"/>
      <c r="G12" s="27"/>
      <c r="H12" s="27"/>
      <c r="I12" s="27"/>
      <c r="J12" s="27"/>
      <c r="K12" s="27"/>
      <c r="L12" s="27"/>
      <c r="M12" s="27"/>
      <c r="N12" s="27"/>
      <c r="O12" s="2"/>
    </row>
    <row r="13" spans="2:16" ht="14.4" x14ac:dyDescent="0.3">
      <c r="C13" s="26"/>
      <c r="D13" s="26"/>
      <c r="E13" s="26"/>
      <c r="F13" s="26"/>
      <c r="G13" s="27"/>
      <c r="H13" s="27"/>
      <c r="I13" s="27"/>
      <c r="J13" s="27"/>
      <c r="K13" s="27"/>
      <c r="L13" s="27"/>
      <c r="M13" s="27"/>
      <c r="N13" s="27"/>
      <c r="O13" s="2"/>
    </row>
    <row r="14" spans="2:16" ht="15" customHeight="1" x14ac:dyDescent="0.3">
      <c r="C14" s="26"/>
      <c r="D14" s="26"/>
      <c r="E14" s="26"/>
      <c r="F14" s="26"/>
      <c r="G14" s="28" t="s">
        <v>12</v>
      </c>
      <c r="H14" s="28"/>
      <c r="I14" s="28"/>
      <c r="J14" s="28"/>
      <c r="K14" s="33" t="s">
        <v>31</v>
      </c>
      <c r="L14" s="33"/>
      <c r="M14" s="33"/>
      <c r="N14" s="33"/>
      <c r="O14" s="2"/>
    </row>
    <row r="15" spans="2:16" ht="15" customHeight="1" x14ac:dyDescent="0.3">
      <c r="C15" s="26"/>
      <c r="D15" s="26"/>
      <c r="E15" s="26"/>
      <c r="F15" s="26"/>
      <c r="G15" s="28"/>
      <c r="H15" s="28"/>
      <c r="I15" s="28"/>
      <c r="J15" s="28"/>
      <c r="K15" s="43" t="s">
        <v>21</v>
      </c>
      <c r="L15" s="44"/>
      <c r="M15" s="44"/>
      <c r="N15" s="45"/>
      <c r="O15" s="2"/>
    </row>
    <row r="16" spans="2:16" ht="14.25" customHeight="1" x14ac:dyDescent="0.3">
      <c r="C16" s="26"/>
      <c r="D16" s="26"/>
      <c r="E16" s="26"/>
      <c r="F16" s="26"/>
      <c r="G16" s="28"/>
      <c r="H16" s="28"/>
      <c r="I16" s="28"/>
      <c r="J16" s="28"/>
      <c r="K16" s="43"/>
      <c r="L16" s="44"/>
      <c r="M16" s="44"/>
      <c r="N16" s="45"/>
      <c r="O16" s="4"/>
    </row>
    <row r="17" spans="2:16" ht="14.4" x14ac:dyDescent="0.3">
      <c r="C17" s="26"/>
      <c r="D17" s="26"/>
      <c r="E17" s="26"/>
      <c r="F17" s="26"/>
      <c r="G17" s="28"/>
      <c r="H17" s="28"/>
      <c r="I17" s="28"/>
      <c r="J17" s="28"/>
      <c r="K17" s="46"/>
      <c r="L17" s="47"/>
      <c r="M17" s="47"/>
      <c r="N17" s="48"/>
      <c r="O17" s="4"/>
    </row>
    <row r="18" spans="2:16" ht="15" customHeight="1" x14ac:dyDescent="0.3">
      <c r="C18" s="29"/>
      <c r="D18" s="29"/>
      <c r="E18" s="29"/>
      <c r="F18" s="29"/>
      <c r="G18" s="33" t="s">
        <v>32</v>
      </c>
      <c r="H18" s="33"/>
      <c r="I18" s="33"/>
      <c r="J18" s="33"/>
      <c r="K18" s="33" t="s">
        <v>33</v>
      </c>
      <c r="L18" s="33"/>
      <c r="M18" s="33"/>
      <c r="N18" s="33"/>
      <c r="O18" s="4"/>
    </row>
    <row r="19" spans="2:16" ht="15" customHeight="1" x14ac:dyDescent="0.3">
      <c r="C19" s="29"/>
      <c r="D19" s="29"/>
      <c r="E19" s="29"/>
      <c r="F19" s="29"/>
      <c r="G19" s="43" t="s">
        <v>22</v>
      </c>
      <c r="H19" s="44"/>
      <c r="I19" s="44"/>
      <c r="J19" s="45"/>
      <c r="K19" s="43" t="s">
        <v>23</v>
      </c>
      <c r="L19" s="44"/>
      <c r="M19" s="44"/>
      <c r="N19" s="45"/>
      <c r="O19" s="4"/>
    </row>
    <row r="20" spans="2:16" ht="14.25" customHeight="1" x14ac:dyDescent="0.3">
      <c r="C20" s="29"/>
      <c r="D20" s="29"/>
      <c r="E20" s="29"/>
      <c r="F20" s="29"/>
      <c r="G20" s="43"/>
      <c r="H20" s="44"/>
      <c r="I20" s="44"/>
      <c r="J20" s="45"/>
      <c r="K20" s="43"/>
      <c r="L20" s="44"/>
      <c r="M20" s="44"/>
      <c r="N20" s="45"/>
      <c r="O20" s="4"/>
    </row>
    <row r="21" spans="2:16" ht="14.4" x14ac:dyDescent="0.3">
      <c r="C21" s="29"/>
      <c r="D21" s="29"/>
      <c r="E21" s="29"/>
      <c r="F21" s="29"/>
      <c r="G21" s="46"/>
      <c r="H21" s="47"/>
      <c r="I21" s="47"/>
      <c r="J21" s="48"/>
      <c r="K21" s="46"/>
      <c r="L21" s="47"/>
      <c r="M21" s="47"/>
      <c r="N21" s="48"/>
      <c r="O21" s="4"/>
    </row>
    <row r="22" spans="2:16" ht="14.25" customHeight="1" x14ac:dyDescent="0.3">
      <c r="C22" s="29"/>
      <c r="D22" s="29"/>
      <c r="E22" s="29"/>
      <c r="F22" s="29"/>
      <c r="G22" s="33" t="s">
        <v>34</v>
      </c>
      <c r="H22" s="33"/>
      <c r="I22" s="33"/>
      <c r="J22" s="33"/>
      <c r="K22" s="36" t="s">
        <v>29</v>
      </c>
      <c r="L22" s="36"/>
      <c r="M22" s="36"/>
      <c r="N22" s="36"/>
      <c r="O22" s="4"/>
    </row>
    <row r="23" spans="2:16" ht="15" customHeight="1" x14ac:dyDescent="0.3">
      <c r="C23" s="29"/>
      <c r="D23" s="29"/>
      <c r="E23" s="29"/>
      <c r="F23" s="29"/>
      <c r="G23" s="43" t="s">
        <v>24</v>
      </c>
      <c r="H23" s="44"/>
      <c r="I23" s="44"/>
      <c r="J23" s="45"/>
      <c r="K23" s="43" t="s">
        <v>25</v>
      </c>
      <c r="L23" s="44"/>
      <c r="M23" s="44"/>
      <c r="N23" s="44"/>
      <c r="O23" s="4"/>
    </row>
    <row r="24" spans="2:16" ht="14.25" customHeight="1" x14ac:dyDescent="0.3">
      <c r="C24" s="29"/>
      <c r="D24" s="29"/>
      <c r="E24" s="29"/>
      <c r="F24" s="29"/>
      <c r="G24" s="43"/>
      <c r="H24" s="44"/>
      <c r="I24" s="44"/>
      <c r="J24" s="45"/>
      <c r="K24" s="43"/>
      <c r="L24" s="44"/>
      <c r="M24" s="44"/>
      <c r="N24" s="44"/>
      <c r="O24" s="5"/>
    </row>
    <row r="25" spans="2:16" ht="14.4" x14ac:dyDescent="0.3">
      <c r="C25" s="29"/>
      <c r="D25" s="29"/>
      <c r="E25" s="29"/>
      <c r="F25" s="29"/>
      <c r="G25" s="46"/>
      <c r="H25" s="47"/>
      <c r="I25" s="47"/>
      <c r="J25" s="48"/>
      <c r="K25" s="46"/>
      <c r="L25" s="47"/>
      <c r="M25" s="47"/>
      <c r="N25" s="47"/>
      <c r="O25" s="13"/>
    </row>
    <row r="26" spans="2:16" ht="15" customHeight="1" x14ac:dyDescent="0.3">
      <c r="C26" s="37"/>
      <c r="D26" s="37"/>
      <c r="E26" s="37"/>
      <c r="F26" s="37"/>
      <c r="G26" s="28" t="s">
        <v>13</v>
      </c>
      <c r="H26" s="28"/>
      <c r="I26" s="28"/>
      <c r="J26" s="28"/>
      <c r="K26" s="38" t="s">
        <v>35</v>
      </c>
      <c r="L26" s="38"/>
      <c r="M26" s="38"/>
      <c r="N26" s="38"/>
      <c r="O26" s="6"/>
    </row>
    <row r="27" spans="2:16" ht="14.4" x14ac:dyDescent="0.3">
      <c r="B27" s="7"/>
      <c r="C27" s="37"/>
      <c r="D27" s="37"/>
      <c r="E27" s="37"/>
      <c r="F27" s="37"/>
      <c r="G27" s="28"/>
      <c r="H27" s="28"/>
      <c r="I27" s="28"/>
      <c r="J27" s="28"/>
      <c r="K27" s="43" t="s">
        <v>26</v>
      </c>
      <c r="L27" s="44"/>
      <c r="M27" s="44"/>
      <c r="N27" s="45"/>
      <c r="P27" s="7"/>
    </row>
    <row r="28" spans="2:16" ht="14.4" x14ac:dyDescent="0.3">
      <c r="C28" s="37"/>
      <c r="D28" s="37"/>
      <c r="E28" s="37"/>
      <c r="F28" s="37"/>
      <c r="G28" s="28"/>
      <c r="H28" s="28"/>
      <c r="I28" s="28"/>
      <c r="J28" s="28"/>
      <c r="K28" s="43"/>
      <c r="L28" s="44"/>
      <c r="M28" s="44"/>
      <c r="N28" s="45"/>
      <c r="O28" s="1"/>
    </row>
    <row r="29" spans="2:16" ht="15" customHeight="1" x14ac:dyDescent="0.3">
      <c r="C29" s="37"/>
      <c r="D29" s="37"/>
      <c r="E29" s="37"/>
      <c r="F29" s="37"/>
      <c r="G29" s="28"/>
      <c r="H29" s="28"/>
      <c r="I29" s="28"/>
      <c r="J29" s="28"/>
      <c r="K29" s="46"/>
      <c r="L29" s="47"/>
      <c r="M29" s="47"/>
      <c r="N29" s="48"/>
      <c r="O29" s="4"/>
    </row>
    <row r="30" spans="2:16" ht="15" customHeight="1" x14ac:dyDescent="0.3">
      <c r="C30" s="29"/>
      <c r="D30" s="29"/>
      <c r="E30" s="29"/>
      <c r="F30" s="29"/>
      <c r="G30" s="33" t="s">
        <v>36</v>
      </c>
      <c r="H30" s="33"/>
      <c r="I30" s="33"/>
      <c r="J30" s="33"/>
      <c r="K30" s="28" t="s">
        <v>37</v>
      </c>
      <c r="L30" s="28"/>
      <c r="M30" s="28"/>
      <c r="N30" s="28"/>
      <c r="O30" s="4"/>
    </row>
    <row r="31" spans="2:16" ht="15" customHeight="1" x14ac:dyDescent="0.3">
      <c r="C31" s="29"/>
      <c r="D31" s="29"/>
      <c r="E31" s="29"/>
      <c r="F31" s="29"/>
      <c r="G31" s="43" t="s">
        <v>27</v>
      </c>
      <c r="H31" s="44"/>
      <c r="I31" s="44"/>
      <c r="J31" s="45"/>
      <c r="K31" s="28"/>
      <c r="L31" s="28"/>
      <c r="M31" s="28"/>
      <c r="N31" s="28"/>
      <c r="O31" s="4"/>
    </row>
    <row r="32" spans="2:16" ht="14.25" customHeight="1" x14ac:dyDescent="0.3">
      <c r="C32" s="29"/>
      <c r="D32" s="29"/>
      <c r="E32" s="29"/>
      <c r="F32" s="29"/>
      <c r="G32" s="43"/>
      <c r="H32" s="44"/>
      <c r="I32" s="44"/>
      <c r="J32" s="45"/>
      <c r="K32" s="28"/>
      <c r="L32" s="28"/>
      <c r="M32" s="28"/>
      <c r="N32" s="28"/>
      <c r="O32" s="4"/>
    </row>
    <row r="33" spans="2:15" ht="14.4" x14ac:dyDescent="0.3">
      <c r="C33" s="29"/>
      <c r="D33" s="29"/>
      <c r="E33" s="29"/>
      <c r="F33" s="29"/>
      <c r="G33" s="50"/>
      <c r="H33" s="51"/>
      <c r="I33" s="51"/>
      <c r="J33" s="52"/>
      <c r="K33" s="28"/>
      <c r="L33" s="28"/>
      <c r="M33" s="28"/>
      <c r="N33" s="28"/>
      <c r="O33" s="8"/>
    </row>
    <row r="34" spans="2:15" ht="4.5" customHeight="1" x14ac:dyDescent="0.3">
      <c r="C34" s="4"/>
      <c r="D34" s="4"/>
      <c r="E34" s="4"/>
      <c r="F34" s="4"/>
      <c r="G34" s="9"/>
      <c r="H34" s="9"/>
      <c r="I34" s="9"/>
      <c r="J34" s="9"/>
      <c r="K34" s="4"/>
      <c r="L34" s="4"/>
      <c r="M34" s="4"/>
      <c r="N34" s="4"/>
      <c r="O34" s="4"/>
    </row>
    <row r="35" spans="2:15" ht="15.75" customHeight="1" x14ac:dyDescent="0.3">
      <c r="B35" s="22" t="s">
        <v>39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4"/>
    </row>
    <row r="36" spans="2:15" ht="4.5" customHeight="1" x14ac:dyDescent="0.3">
      <c r="C36" s="4"/>
      <c r="D36" s="4"/>
      <c r="E36" s="4"/>
      <c r="F36" s="4"/>
      <c r="G36" s="9"/>
      <c r="H36" s="9"/>
      <c r="I36" s="9"/>
      <c r="J36" s="9"/>
      <c r="K36" s="4"/>
      <c r="L36" s="4"/>
      <c r="M36" s="4"/>
      <c r="N36" s="4"/>
      <c r="O36" s="4"/>
    </row>
    <row r="37" spans="2:15" ht="14.4" x14ac:dyDescent="0.3">
      <c r="C37" s="40" t="s">
        <v>2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"/>
    </row>
    <row r="38" spans="2:15" ht="14.4" x14ac:dyDescent="0.3">
      <c r="C38" s="49" t="s">
        <v>18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"/>
    </row>
    <row r="39" spans="2:15" ht="14.4" x14ac:dyDescent="0.3">
      <c r="C39" s="14"/>
      <c r="D39" s="4"/>
      <c r="E39" s="4"/>
      <c r="F39" s="4"/>
      <c r="G39" s="4"/>
      <c r="H39" s="4"/>
      <c r="I39" s="4"/>
      <c r="J39" s="4"/>
      <c r="K39" s="9"/>
      <c r="L39" s="9"/>
      <c r="M39" s="9"/>
      <c r="N39" s="9"/>
      <c r="O39" s="4"/>
    </row>
    <row r="40" spans="2:15" ht="5.0999999999999996" customHeight="1" x14ac:dyDescent="0.3">
      <c r="C40" s="10"/>
      <c r="D40" s="4"/>
      <c r="E40" s="4"/>
      <c r="F40" s="4"/>
      <c r="G40" s="4"/>
      <c r="H40" s="4"/>
      <c r="I40" s="4"/>
      <c r="J40" s="4"/>
      <c r="K40" s="9"/>
      <c r="L40" s="9"/>
      <c r="M40" s="9"/>
      <c r="N40" s="9"/>
      <c r="O40" s="4"/>
    </row>
    <row r="41" spans="2:15" ht="14.4" x14ac:dyDescent="0.3">
      <c r="C41" s="41" t="s">
        <v>3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9"/>
      <c r="O41" s="4"/>
    </row>
    <row r="42" spans="2:15" ht="14.4" x14ac:dyDescent="0.3">
      <c r="C42" s="49" t="s">
        <v>19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"/>
    </row>
    <row r="43" spans="2:15" ht="14.4" x14ac:dyDescent="0.3">
      <c r="C43" s="14"/>
      <c r="D43" s="4"/>
      <c r="E43" s="4"/>
      <c r="F43" s="4"/>
      <c r="G43" s="9"/>
      <c r="H43" s="9"/>
      <c r="I43" s="9"/>
      <c r="J43" s="9"/>
      <c r="K43" s="4"/>
      <c r="L43" s="4"/>
      <c r="M43" s="4"/>
      <c r="N43" s="4"/>
      <c r="O43" s="4"/>
    </row>
    <row r="44" spans="2:15" ht="5.0999999999999996" customHeight="1" x14ac:dyDescent="0.3">
      <c r="C44" s="10"/>
      <c r="D44" s="4"/>
      <c r="E44" s="4"/>
      <c r="F44" s="4"/>
      <c r="G44" s="4"/>
      <c r="H44" s="4"/>
      <c r="I44" s="4"/>
      <c r="J44" s="4"/>
      <c r="K44" s="9"/>
      <c r="L44" s="9"/>
      <c r="M44" s="9"/>
      <c r="N44" s="9"/>
      <c r="O44" s="4"/>
    </row>
    <row r="45" spans="2:15" ht="14.4" x14ac:dyDescent="0.3">
      <c r="C45" s="41" t="s">
        <v>4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"/>
    </row>
    <row r="46" spans="2:15" ht="14.4" x14ac:dyDescent="0.3">
      <c r="C46" s="49" t="s">
        <v>20</v>
      </c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</row>
    <row r="47" spans="2:15" ht="14.4" x14ac:dyDescent="0.3">
      <c r="C47" s="14"/>
      <c r="D47" s="4"/>
      <c r="E47" s="4"/>
      <c r="F47" s="4"/>
      <c r="G47" s="9"/>
      <c r="H47" s="9"/>
      <c r="I47" s="9"/>
      <c r="J47" s="9"/>
      <c r="K47" s="4"/>
      <c r="L47" s="4"/>
      <c r="M47" s="4"/>
      <c r="N47" s="4"/>
      <c r="O47" s="11"/>
    </row>
    <row r="48" spans="2:15" ht="5.0999999999999996" customHeight="1" x14ac:dyDescent="0.3">
      <c r="C48" s="10"/>
      <c r="D48" s="4"/>
      <c r="E48" s="4"/>
      <c r="F48" s="4"/>
      <c r="G48" s="4"/>
      <c r="H48" s="4"/>
      <c r="I48" s="4"/>
      <c r="J48" s="4"/>
      <c r="K48" s="9"/>
      <c r="L48" s="9"/>
      <c r="M48" s="9"/>
      <c r="N48" s="9"/>
      <c r="O48" s="4"/>
    </row>
    <row r="49" spans="3:15" ht="14.4" x14ac:dyDescent="0.3">
      <c r="C49" s="41" t="s">
        <v>5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11"/>
    </row>
    <row r="50" spans="3:15" ht="14.4" x14ac:dyDescent="0.3">
      <c r="C50" s="49" t="s">
        <v>14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</row>
    <row r="51" spans="3:15" ht="14.4" x14ac:dyDescent="0.3">
      <c r="C51" s="14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3:15" ht="5.0999999999999996" customHeight="1" x14ac:dyDescent="0.3">
      <c r="C52" s="10"/>
      <c r="D52" s="4"/>
      <c r="E52" s="4"/>
      <c r="F52" s="4"/>
      <c r="G52" s="4"/>
      <c r="H52" s="4"/>
      <c r="I52" s="4"/>
      <c r="J52" s="4"/>
      <c r="K52" s="9"/>
      <c r="L52" s="9"/>
      <c r="M52" s="9"/>
      <c r="N52" s="9"/>
      <c r="O52" s="4"/>
    </row>
    <row r="53" spans="3:15" ht="14.4" x14ac:dyDescent="0.3">
      <c r="C53" s="41" t="s">
        <v>6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</row>
    <row r="54" spans="3:15" ht="14.4" x14ac:dyDescent="0.3">
      <c r="C54" s="49" t="s">
        <v>15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</row>
    <row r="55" spans="3:15" ht="14.4" x14ac:dyDescent="0.3">
      <c r="C55" s="14"/>
    </row>
    <row r="56" spans="3:15" ht="5.0999999999999996" customHeight="1" x14ac:dyDescent="0.3">
      <c r="C56" s="10"/>
      <c r="D56" s="4"/>
      <c r="E56" s="4"/>
      <c r="F56" s="4"/>
      <c r="G56" s="4"/>
      <c r="H56" s="4"/>
      <c r="I56" s="4"/>
      <c r="J56" s="4"/>
      <c r="K56" s="9"/>
      <c r="L56" s="9"/>
      <c r="M56" s="9"/>
      <c r="N56" s="9"/>
      <c r="O56" s="4"/>
    </row>
    <row r="57" spans="3:15" ht="14.4" x14ac:dyDescent="0.3">
      <c r="C57" s="41" t="s">
        <v>7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</row>
    <row r="58" spans="3:15" ht="14.4" x14ac:dyDescent="0.3">
      <c r="C58" s="49" t="s">
        <v>41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</row>
    <row r="59" spans="3:15" ht="14.4" x14ac:dyDescent="0.3">
      <c r="C59" s="14"/>
    </row>
    <row r="60" spans="3:15" ht="5.0999999999999996" customHeight="1" x14ac:dyDescent="0.3">
      <c r="C60" s="10"/>
      <c r="D60" s="4"/>
      <c r="E60" s="4"/>
      <c r="F60" s="4"/>
      <c r="G60" s="4"/>
      <c r="H60" s="4"/>
      <c r="I60" s="4"/>
      <c r="J60" s="4"/>
      <c r="K60" s="9"/>
      <c r="L60" s="9"/>
      <c r="M60" s="9"/>
      <c r="N60" s="9"/>
      <c r="O60" s="4"/>
    </row>
    <row r="61" spans="3:15" ht="14.4" x14ac:dyDescent="0.3">
      <c r="C61" t="s">
        <v>8</v>
      </c>
      <c r="G61" s="49" t="s">
        <v>17</v>
      </c>
      <c r="H61" s="49"/>
      <c r="I61" s="49"/>
      <c r="J61" s="49"/>
      <c r="K61" s="49"/>
      <c r="L61" s="49"/>
      <c r="M61" s="49"/>
      <c r="N61" s="49"/>
    </row>
    <row r="62" spans="3:15" ht="14.4" x14ac:dyDescent="0.3">
      <c r="G62" s="14"/>
    </row>
    <row r="63" spans="3:15" ht="5.0999999999999996" customHeight="1" x14ac:dyDescent="0.3">
      <c r="C63" s="10"/>
      <c r="D63" s="4"/>
      <c r="E63" s="4"/>
      <c r="F63" s="4"/>
      <c r="G63" s="4"/>
      <c r="H63" s="4"/>
      <c r="I63" s="4"/>
      <c r="J63" s="4"/>
      <c r="K63" s="9"/>
      <c r="L63" s="9"/>
      <c r="M63" s="9"/>
      <c r="N63" s="9"/>
      <c r="O63" s="4"/>
    </row>
    <row r="64" spans="3:15" ht="14.4" x14ac:dyDescent="0.3">
      <c r="C64" t="s">
        <v>9</v>
      </c>
      <c r="G64" s="49" t="s">
        <v>16</v>
      </c>
      <c r="H64" s="49"/>
      <c r="I64" s="49"/>
      <c r="J64" s="49"/>
      <c r="K64" s="49"/>
      <c r="L64" s="49"/>
      <c r="M64" s="49"/>
      <c r="N64" s="49"/>
    </row>
    <row r="65" spans="2:16" ht="14.4" x14ac:dyDescent="0.3">
      <c r="G65" s="14"/>
    </row>
    <row r="66" spans="2:16" ht="6.75" customHeight="1" x14ac:dyDescent="0.3"/>
    <row r="67" spans="2:16" ht="15" customHeight="1" x14ac:dyDescent="0.3">
      <c r="C67" s="42" t="s">
        <v>40</v>
      </c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</row>
    <row r="68" spans="2:16" ht="14.4" x14ac:dyDescent="0.3"/>
    <row r="69" spans="2:16" ht="15" customHeight="1" x14ac:dyDescent="0.3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5" customHeight="1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4.4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4.4" hidden="1" x14ac:dyDescent="0.3"/>
    <row r="73" spans="2:16" ht="14.4" hidden="1" x14ac:dyDescent="0.3"/>
    <row r="74" spans="2:16" ht="14.4" hidden="1" x14ac:dyDescent="0.3"/>
    <row r="75" spans="2:16" ht="14.4" hidden="1" x14ac:dyDescent="0.3"/>
    <row r="76" spans="2:16" ht="14.4" hidden="1" x14ac:dyDescent="0.3"/>
    <row r="77" spans="2:16" ht="14.4" hidden="1" x14ac:dyDescent="0.3"/>
    <row r="78" spans="2:16" ht="14.4" hidden="1" x14ac:dyDescent="0.3"/>
    <row r="79" spans="2:16" ht="14.4" hidden="1" x14ac:dyDescent="0.3"/>
    <row r="80" spans="2:16" ht="14.4" hidden="1" x14ac:dyDescent="0.3"/>
    <row r="81" customFormat="1" ht="14.4" hidden="1" x14ac:dyDescent="0.3"/>
    <row r="82" customFormat="1" ht="14.4" hidden="1" x14ac:dyDescent="0.3"/>
    <row r="83" customFormat="1" ht="14.4" hidden="1" x14ac:dyDescent="0.3"/>
    <row r="84" customFormat="1" ht="14.4" hidden="1" x14ac:dyDescent="0.3"/>
    <row r="85" customFormat="1" ht="14.4" hidden="1" x14ac:dyDescent="0.3"/>
    <row r="86" customFormat="1" ht="14.4" hidden="1" x14ac:dyDescent="0.3"/>
    <row r="87" customFormat="1" ht="14.4" hidden="1" x14ac:dyDescent="0.3"/>
    <row r="88" customFormat="1" ht="14.4" hidden="1" x14ac:dyDescent="0.3"/>
    <row r="89" customFormat="1" ht="14.4" hidden="1" x14ac:dyDescent="0.3"/>
    <row r="90" customFormat="1" ht="14.4" hidden="1" x14ac:dyDescent="0.3"/>
    <row r="91" customFormat="1" ht="14.4" hidden="1" x14ac:dyDescent="0.3"/>
    <row r="92" customFormat="1" ht="14.4" hidden="1" x14ac:dyDescent="0.3"/>
    <row r="93" customFormat="1" ht="14.4" hidden="1" x14ac:dyDescent="0.3"/>
    <row r="94" customFormat="1" ht="14.4" hidden="1" x14ac:dyDescent="0.3"/>
    <row r="95" customFormat="1" ht="14.4" hidden="1" x14ac:dyDescent="0.3"/>
    <row r="96" customFormat="1" ht="14.4" hidden="1" x14ac:dyDescent="0.3"/>
    <row r="97" customFormat="1" ht="14.4" hidden="1" x14ac:dyDescent="0.3"/>
    <row r="98" customFormat="1" ht="15" hidden="1" customHeight="1" x14ac:dyDescent="0.3"/>
    <row r="99" ht="15" hidden="1" customHeight="1" x14ac:dyDescent="0.3"/>
    <row r="100" ht="15" hidden="1" customHeight="1" x14ac:dyDescent="0.3"/>
    <row r="101" ht="15" hidden="1" customHeight="1" x14ac:dyDescent="0.3"/>
    <row r="102" ht="15" hidden="1" customHeight="1" x14ac:dyDescent="0.3"/>
    <row r="103" ht="15" hidden="1" customHeight="1" x14ac:dyDescent="0.3"/>
    <row r="104" ht="15" hidden="1" customHeight="1" x14ac:dyDescent="0.3"/>
  </sheetData>
  <sheetProtection algorithmName="SHA-512" hashValue="p0YUvu5Qkgnw7Oq+MNnd4uwinkr+2DCnVs3eour3oTVBTIh1hgELOXfh9O2KRfY90Axu9XN+YJzn5r1u9p6ZDA==" saltValue="pEtxW9UUi0DwChVIOBb1Bw==" spinCount="100000" sheet="1" objects="1" scenarios="1" selectLockedCells="1" selectUnlockedCells="1"/>
  <mergeCells count="46">
    <mergeCell ref="C10:F13"/>
    <mergeCell ref="G10:J13"/>
    <mergeCell ref="K10:N13"/>
    <mergeCell ref="B5:O5"/>
    <mergeCell ref="B7:O7"/>
    <mergeCell ref="C9:F9"/>
    <mergeCell ref="G9:J9"/>
    <mergeCell ref="K9:N9"/>
    <mergeCell ref="C22:F25"/>
    <mergeCell ref="G22:J22"/>
    <mergeCell ref="K22:N22"/>
    <mergeCell ref="C14:F17"/>
    <mergeCell ref="G14:J17"/>
    <mergeCell ref="K14:N14"/>
    <mergeCell ref="C18:F21"/>
    <mergeCell ref="G18:J18"/>
    <mergeCell ref="K18:N18"/>
    <mergeCell ref="C45:M45"/>
    <mergeCell ref="C26:F29"/>
    <mergeCell ref="G26:J29"/>
    <mergeCell ref="K26:N26"/>
    <mergeCell ref="C30:F33"/>
    <mergeCell ref="G30:J30"/>
    <mergeCell ref="K30:N33"/>
    <mergeCell ref="G31:J33"/>
    <mergeCell ref="B35:N35"/>
    <mergeCell ref="C37:N37"/>
    <mergeCell ref="C38:N38"/>
    <mergeCell ref="C41:M41"/>
    <mergeCell ref="C42:N42"/>
    <mergeCell ref="C67:N67"/>
    <mergeCell ref="K15:N17"/>
    <mergeCell ref="G19:J21"/>
    <mergeCell ref="K19:N21"/>
    <mergeCell ref="G23:J25"/>
    <mergeCell ref="K23:N25"/>
    <mergeCell ref="K27:N29"/>
    <mergeCell ref="C58:N58"/>
    <mergeCell ref="G61:N61"/>
    <mergeCell ref="G64:N64"/>
    <mergeCell ref="C46:N46"/>
    <mergeCell ref="C49:N49"/>
    <mergeCell ref="C50:N50"/>
    <mergeCell ref="C53:N53"/>
    <mergeCell ref="C54:N54"/>
    <mergeCell ref="C57:N57"/>
  </mergeCells>
  <conditionalFormatting sqref="C40">
    <cfRule type="expression" dxfId="6" priority="7">
      <formula>$M$67="mostrar"</formula>
    </cfRule>
  </conditionalFormatting>
  <conditionalFormatting sqref="C44">
    <cfRule type="expression" dxfId="5" priority="6">
      <formula>$M$67="mostrar"</formula>
    </cfRule>
  </conditionalFormatting>
  <conditionalFormatting sqref="C48">
    <cfRule type="expression" dxfId="4" priority="5">
      <formula>$M$67="mostrar"</formula>
    </cfRule>
  </conditionalFormatting>
  <conditionalFormatting sqref="C52">
    <cfRule type="expression" dxfId="3" priority="4">
      <formula>$M$67="mostrar"</formula>
    </cfRule>
  </conditionalFormatting>
  <conditionalFormatting sqref="C56">
    <cfRule type="expression" dxfId="2" priority="3">
      <formula>$M$67="mostrar"</formula>
    </cfRule>
  </conditionalFormatting>
  <conditionalFormatting sqref="C60">
    <cfRule type="expression" dxfId="1" priority="2">
      <formula>$M$67="mostrar"</formula>
    </cfRule>
  </conditionalFormatting>
  <conditionalFormatting sqref="C63">
    <cfRule type="expression" dxfId="0" priority="1">
      <formula>$M$67="mostrar"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scale="7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11</vt:lpstr>
      <vt:lpstr>Resultados</vt:lpstr>
      <vt:lpstr>'Lección 11'!Área_de_impresión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Usuario</cp:lastModifiedBy>
  <cp:lastPrinted>2022-11-11T22:01:07Z</cp:lastPrinted>
  <dcterms:created xsi:type="dcterms:W3CDTF">2018-02-15T01:18:41Z</dcterms:created>
  <dcterms:modified xsi:type="dcterms:W3CDTF">2024-10-30T22:00:24Z</dcterms:modified>
</cp:coreProperties>
</file>