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heme/theme1.xml" ContentType="application/vnd.openxmlformats-officedocument.theme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persons/person.xml" ContentType="application/vnd.ms-excel.pers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bookViews>
    <workbookView xWindow="360" yWindow="15" windowWidth="20955" windowHeight="9720" activeTab="0"/>
  </bookViews>
  <sheets>
    <sheet name="Lección 5" sheetId="1" state="visible" r:id="rId2"/>
    <sheet name="Resultados" sheetId="2" state="visible" r:id="rId3"/>
  </sheets>
  <definedNames>
    <definedName name="_xlnm.Print_Area" localSheetId="0">'Lección 5'!$A$1:$I$64</definedName>
    <definedName name="_xlnm.Print_Area" localSheetId="1">Resultados!$A$1:$I$64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tc={00030018-0058-4CBA-AB12-000F00A70022}</author>
  </authors>
  <commentList>
    <comment ref="D15" authorId="0" xr:uid="{00030018-0058-4CBA-AB12-000F00A70022}">
      <text>
        <r>
          <rPr>
            <b/>
            <sz val="9"/>
            <rFont val="Tahoma"/>
          </rPr>
          <t>Aleja:</t>
        </r>
        <r>
          <rPr>
            <sz val="9"/>
            <rFont val="Tahoma"/>
          </rPr>
          <t xml:space="preserve">
Para resolver la guía, sitúa el cursor en las partes sombreadas de gris.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tc={003300E5-0026-4583-9249-00C3007F00ED}</author>
  </authors>
  <commentList>
    <comment ref="D15" authorId="0" xr:uid="{003300E5-0026-4583-9249-00C3007F00ED}">
      <text>
        <r>
          <rPr>
            <b/>
            <sz val="9"/>
            <rFont val="Tahoma"/>
          </rPr>
          <t>Aleja:</t>
        </r>
        <r>
          <rPr>
            <sz val="9"/>
            <rFont val="Tahoma"/>
          </rPr>
          <t xml:space="preserve">
Para resolver la guía, sitúa el cursor en las partes sombreadas de gris.
</t>
        </r>
      </text>
    </comment>
  </commentList>
</comments>
</file>

<file path=xl/sharedStrings.xml><?xml version="1.0" encoding="utf-8"?>
<sst xmlns="http://schemas.openxmlformats.org/spreadsheetml/2006/main" count="35" uniqueCount="35">
  <si>
    <t xml:space="preserve">LECCIÓN 5 | What y Where en preguntas con To BE - WH QUESTIONS</t>
  </si>
  <si>
    <r>
      <rPr>
        <b/>
        <sz val="10.5"/>
        <color theme="1"/>
        <rFont val="Calibri"/>
        <scheme val="minor"/>
      </rPr>
      <t>1)</t>
    </r>
    <r>
      <rPr>
        <sz val="10.5"/>
        <color theme="1"/>
        <rFont val="Calibri"/>
        <scheme val="minor"/>
      </rPr>
      <t xml:space="preserve"> Lee el siguiente texto, realiza y responde en inglés las preguntas propuestas.</t>
    </r>
  </si>
  <si>
    <t xml:space="preserve">¿Dónde está Alonso?</t>
  </si>
  <si>
    <t xml:space="preserve">Pregunta en inglés</t>
  </si>
  <si>
    <t xml:space="preserve">Where is Alonso?</t>
  </si>
  <si>
    <t xml:space="preserve">Respuesta en inglés</t>
  </si>
  <si>
    <t xml:space="preserve">He is in his house on the sofa.</t>
  </si>
  <si>
    <t xml:space="preserve">¿Qué está haciendo Alonso en el sofá?</t>
  </si>
  <si>
    <t xml:space="preserve">What is Alonso doing on the sofa?.</t>
  </si>
  <si>
    <t xml:space="preserve">He is resting.</t>
  </si>
  <si>
    <t xml:space="preserve">¿Qué está plantando Doris?</t>
  </si>
  <si>
    <t xml:space="preserve">What is Doris planting?.</t>
  </si>
  <si>
    <t xml:space="preserve">She is planting flowers.</t>
  </si>
  <si>
    <t xml:space="preserve">¿Dónde están sus hermanos? (los hermanos de Alonso)</t>
  </si>
  <si>
    <t xml:space="preserve">Where are his siblings.</t>
  </si>
  <si>
    <t xml:space="preserve">They are on the bed.</t>
  </si>
  <si>
    <t xml:space="preserve">¿Qué están viendo sus hermanos? (los hermanos de Alonso)</t>
  </si>
  <si>
    <t xml:space="preserve">What are his siblings watching?</t>
  </si>
  <si>
    <t xml:space="preserve">They are watching a movie.</t>
  </si>
  <si>
    <t xml:space="preserve">¿Está Alonso en su casa hoy?</t>
  </si>
  <si>
    <t xml:space="preserve">Is Alonso in his house today?</t>
  </si>
  <si>
    <t xml:space="preserve">Yes, he is / Yes he is in his house.</t>
  </si>
  <si>
    <r>
      <t xml:space="preserve">Escribe en la siguiente celda, la palabra </t>
    </r>
    <r>
      <rPr>
        <b/>
        <sz val="9"/>
        <color indexed="2"/>
        <rFont val="Calibri"/>
        <scheme val="minor"/>
      </rPr>
      <t>"</t>
    </r>
    <r>
      <rPr>
        <b/>
        <u val="single"/>
        <sz val="9"/>
        <color indexed="2"/>
        <rFont val="Calibri"/>
        <scheme val="minor"/>
      </rPr>
      <t>mostrar</t>
    </r>
    <r>
      <rPr>
        <b/>
        <sz val="9"/>
        <color indexed="2"/>
        <rFont val="Calibri"/>
        <scheme val="minor"/>
      </rPr>
      <t>"</t>
    </r>
    <r>
      <rPr>
        <b/>
        <sz val="9"/>
        <color theme="1"/>
        <rFont val="Calibri"/>
        <scheme val="minor"/>
      </rPr>
      <t xml:space="preserve"> para ver los resultados &gt;&gt;</t>
    </r>
  </si>
  <si>
    <t>mostrar</t>
  </si>
  <si>
    <r>
      <t xml:space="preserve">Opción válida para EXCEL | Si estás en un dispositivo movil puedes ver los resultados en la hoja "</t>
    </r>
    <r>
      <rPr>
        <b/>
        <u val="single"/>
        <sz val="7"/>
        <color indexed="2"/>
        <rFont val="Calibri"/>
        <scheme val="minor"/>
      </rPr>
      <t>Resultados</t>
    </r>
    <r>
      <rPr>
        <sz val="7"/>
        <color indexed="2"/>
        <rFont val="Calibri"/>
        <scheme val="minor"/>
      </rPr>
      <t>"</t>
    </r>
  </si>
  <si>
    <t xml:space="preserve">He is in the house / Alonso is in the house</t>
  </si>
  <si>
    <t xml:space="preserve">What is Alonso doing on the sofa / what’s Alonso doing on the sofa?</t>
  </si>
  <si>
    <t xml:space="preserve">He is resting / he is resting on the sofa / Alonso is resting</t>
  </si>
  <si>
    <t xml:space="preserve">What is Doris planting / what’s Doris planting?</t>
  </si>
  <si>
    <t xml:space="preserve">She is planting flowers in the garden / Doris is planting flowers in the garden</t>
  </si>
  <si>
    <t xml:space="preserve">Where are his siblings?</t>
  </si>
  <si>
    <t xml:space="preserve">His siblings are on the bed / they are on the bed</t>
  </si>
  <si>
    <t xml:space="preserve">His siblings are watching a movie – they are watching a movie</t>
  </si>
  <si>
    <t xml:space="preserve">Yes, he is / yes, Alonso is / yes, he is in his house</t>
  </si>
  <si>
    <t xml:space="preserve"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</si>
</sst>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9">
    <font>
      <sz val="11.000000"/>
      <color theme="1"/>
      <name val="Calibri"/>
      <scheme val="minor"/>
    </font>
    <font>
      <sz val="10.000000"/>
      <color theme="1"/>
      <name val="Calibri"/>
      <scheme val="minor"/>
    </font>
    <font>
      <b/>
      <sz val="11.000000"/>
      <color theme="0"/>
      <name val="Calibri"/>
      <scheme val="minor"/>
    </font>
    <font>
      <b/>
      <sz val="10.000000"/>
      <color theme="1"/>
      <name val="Calibri"/>
      <scheme val="minor"/>
    </font>
    <font>
      <sz val="10.500000"/>
      <color theme="1"/>
      <name val="Calibri"/>
      <scheme val="minor"/>
    </font>
    <font>
      <b/>
      <i/>
      <sz val="10.000000"/>
      <color theme="1"/>
      <name val="Calibri"/>
      <scheme val="minor"/>
    </font>
    <font>
      <b/>
      <sz val="10.500000"/>
      <color theme="1"/>
      <name val="Calibri"/>
      <scheme val="minor"/>
    </font>
    <font>
      <b/>
      <i/>
      <sz val="10.500000"/>
      <color theme="1"/>
      <name val="Calibri"/>
      <scheme val="minor"/>
    </font>
    <font>
      <sz val="10.500000"/>
      <color theme="3" tint="-0.499984740745262"/>
      <name val="Calibri"/>
      <scheme val="minor"/>
    </font>
    <font>
      <b/>
      <sz val="10.500000"/>
      <color rgb="FF00B050"/>
      <name val="Calibri"/>
      <scheme val="minor"/>
    </font>
    <font>
      <b/>
      <sz val="10.500000"/>
      <color theme="0"/>
      <name val="Calibri"/>
      <scheme val="minor"/>
    </font>
    <font>
      <sz val="10.500000"/>
      <color theme="0"/>
      <name val="Calibri"/>
      <scheme val="minor"/>
    </font>
    <font>
      <b/>
      <sz val="10.000000"/>
      <color theme="0"/>
      <name val="Calibri"/>
      <scheme val="minor"/>
    </font>
    <font>
      <b/>
      <sz val="9.000000"/>
      <color theme="1"/>
      <name val="Calibri"/>
      <scheme val="minor"/>
    </font>
    <font>
      <sz val="10.500000"/>
      <color theme="3" tint="-0.249977111117893"/>
      <name val="Calibri"/>
      <scheme val="minor"/>
    </font>
    <font>
      <sz val="7.000000"/>
      <color indexed="2"/>
      <name val="Calibri"/>
      <scheme val="minor"/>
    </font>
    <font>
      <sz val="10.500000"/>
      <color indexed="2"/>
      <name val="Calibri"/>
      <scheme val="minor"/>
    </font>
    <font>
      <b/>
      <sz val="11.000000"/>
      <color theme="1"/>
      <name val="Calibri"/>
      <scheme val="minor"/>
    </font>
    <font>
      <sz val="9.000000"/>
      <color indexed="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theme="7" tint="0.39997558519241921"/>
      </patternFill>
    </fill>
    <fill>
      <patternFill patternType="lightDown">
        <fgColor theme="6" tint="0.59996337778862885"/>
        <bgColor theme="0" tint="-0.049989318521683403"/>
      </patternFill>
    </fill>
  </fills>
  <borders count="4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dashed">
        <color rgb="FF002060"/>
      </bottom>
      <diagonal style="none"/>
    </border>
    <border>
      <left style="none"/>
      <right style="none"/>
      <top style="dashed">
        <color rgb="FF002060"/>
      </top>
      <bottom style="none"/>
      <diagonal style="none"/>
    </border>
    <border>
      <left style="none"/>
      <right style="none"/>
      <top style="none"/>
      <bottom style="thin">
        <color rgb="FF002060"/>
      </bottom>
      <diagonal style="none"/>
    </border>
  </borders>
  <cellStyleXfs count="1">
    <xf fontId="0" fillId="0" borderId="0" numFmtId="0" applyNumberFormat="1" applyFont="1" applyFill="1" applyBorder="1"/>
  </cellStyleXfs>
  <cellXfs count="52">
    <xf fontId="0" fillId="0" borderId="0" numFmtId="0" xfId="0"/>
    <xf fontId="1" fillId="0" borderId="0" numFmtId="0" xfId="0" applyFont="1"/>
    <xf fontId="1" fillId="0" borderId="0" numFmtId="0" xfId="0" applyFont="1" applyAlignment="1">
      <alignment vertical="center"/>
    </xf>
    <xf fontId="1" fillId="0" borderId="0" numFmtId="0" xfId="0" applyFont="1" applyAlignment="1">
      <alignment horizontal="right" vertical="center"/>
    </xf>
    <xf fontId="2" fillId="2" borderId="0" numFmtId="0" xfId="0" applyFont="1" applyFill="1" applyAlignment="1">
      <alignment horizontal="center" vertical="center"/>
    </xf>
    <xf fontId="3" fillId="0" borderId="0" numFmtId="0" xfId="0" applyFont="1" applyAlignment="1">
      <alignment horizontal="center" vertical="center"/>
    </xf>
    <xf fontId="4" fillId="3" borderId="0" numFmtId="0" xfId="0" applyFont="1" applyFill="1" applyAlignment="1">
      <alignment horizontal="left"/>
    </xf>
    <xf fontId="5" fillId="0" borderId="0" numFmtId="0" xfId="0" applyFont="1" applyAlignment="1">
      <alignment vertical="top" wrapText="1"/>
    </xf>
    <xf fontId="1" fillId="0" borderId="0" numFmtId="0" xfId="0" applyFont="1" applyAlignment="1">
      <alignment vertical="top" wrapText="1"/>
    </xf>
    <xf fontId="5" fillId="0" borderId="0" numFmtId="0" xfId="0" applyFont="1" applyAlignment="1">
      <alignment horizontal="center" vertical="top" wrapText="1"/>
    </xf>
    <xf fontId="3" fillId="0" borderId="0" numFmtId="0" xfId="0" applyFont="1" applyAlignment="1">
      <alignment vertical="center" wrapText="1"/>
    </xf>
    <xf fontId="3" fillId="0" borderId="0" numFmtId="0" xfId="0" applyFont="1" applyAlignment="1">
      <alignment vertical="top" wrapText="1"/>
    </xf>
    <xf fontId="4" fillId="0" borderId="0" numFmtId="0" xfId="0" applyFont="1"/>
    <xf fontId="6" fillId="0" borderId="0" numFmtId="0" xfId="0" applyFont="1" applyAlignment="1">
      <alignment vertical="top" wrapText="1"/>
    </xf>
    <xf fontId="4" fillId="0" borderId="0" numFmtId="0" xfId="0" applyFont="1" applyAlignment="1">
      <alignment horizontal="left" vertical="top" wrapText="1"/>
    </xf>
    <xf fontId="4" fillId="0" borderId="0" numFmtId="0" xfId="0" applyFont="1" applyAlignment="1">
      <alignment vertical="top" wrapText="1"/>
    </xf>
    <xf fontId="7" fillId="0" borderId="0" numFmtId="0" xfId="0" applyFont="1" applyAlignment="1">
      <alignment vertical="top" wrapText="1"/>
    </xf>
    <xf fontId="4" fillId="0" borderId="0" numFmtId="0" xfId="0" applyFont="1" applyAlignment="1">
      <alignment horizontal="right" vertical="top" wrapText="1"/>
    </xf>
    <xf fontId="8" fillId="4" borderId="1" numFmtId="0" xfId="0" applyFont="1" applyFill="1" applyBorder="1" applyAlignment="1" applyProtection="1">
      <alignment horizontal="left"/>
      <protection locked="0"/>
    </xf>
    <xf fontId="9" fillId="0" borderId="0" numFmtId="0" xfId="0" applyFont="1" applyAlignment="1">
      <alignment horizontal="left"/>
    </xf>
    <xf fontId="10" fillId="0" borderId="0" numFmtId="0" xfId="0" applyFont="1" applyAlignment="1">
      <alignment horizontal="right"/>
    </xf>
    <xf fontId="11" fillId="0" borderId="0" numFmtId="0" xfId="0" applyFont="1" applyAlignment="1">
      <alignment vertical="top"/>
    </xf>
    <xf fontId="6" fillId="0" borderId="0" numFmtId="0" xfId="0" applyFont="1" applyAlignment="1">
      <alignment vertical="center"/>
    </xf>
    <xf fontId="4" fillId="0" borderId="0" numFmtId="0" xfId="0" applyFont="1" applyAlignment="1">
      <alignment vertical="center"/>
    </xf>
    <xf fontId="8" fillId="4" borderId="0" numFmtId="0" xfId="0" applyFont="1" applyFill="1" applyAlignment="1" applyProtection="1">
      <alignment horizontal="left" wrapText="1"/>
      <protection locked="0"/>
    </xf>
    <xf fontId="4" fillId="0" borderId="0" numFmtId="0" xfId="0" applyFont="1" applyAlignment="1">
      <alignment horizontal="center" vertical="top" wrapText="1"/>
    </xf>
    <xf fontId="8" fillId="4" borderId="1" numFmtId="0" xfId="0" applyFont="1" applyFill="1" applyBorder="1" applyAlignment="1" applyProtection="1">
      <alignment horizontal="left" wrapText="1"/>
      <protection locked="0"/>
    </xf>
    <xf fontId="9" fillId="0" borderId="2" numFmtId="0" xfId="0" applyFont="1" applyBorder="1" applyAlignment="1">
      <alignment horizontal="left" wrapText="1"/>
    </xf>
    <xf fontId="9" fillId="0" borderId="0" numFmtId="0" xfId="0" applyFont="1" applyAlignment="1">
      <alignment horizontal="left" wrapText="1"/>
    </xf>
    <xf fontId="4" fillId="0" borderId="0" numFmtId="0" xfId="0" applyFont="1" applyAlignment="1">
      <alignment horizontal="left" indent="4" vertical="center"/>
    </xf>
    <xf fontId="7" fillId="0" borderId="0" numFmtId="0" xfId="0" applyFont="1" applyAlignment="1">
      <alignment vertical="center" wrapText="1"/>
    </xf>
    <xf fontId="11" fillId="0" borderId="0" numFmtId="0" xfId="0" applyFont="1"/>
    <xf fontId="4" fillId="0" borderId="0" numFmtId="0" xfId="0" applyFont="1" applyAlignment="1">
      <alignment horizontal="left" vertical="center" wrapText="1"/>
    </xf>
    <xf fontId="11" fillId="0" borderId="0" numFmtId="0" xfId="0" applyFont="1" applyAlignment="1">
      <alignment wrapText="1"/>
    </xf>
    <xf fontId="4" fillId="0" borderId="0" numFmtId="0" xfId="0" applyFont="1" applyAlignment="1">
      <alignment wrapText="1"/>
    </xf>
    <xf fontId="4" fillId="0" borderId="0" numFmtId="0" xfId="0" applyFont="1" applyAlignment="1">
      <alignment horizontal="left" wrapText="1"/>
    </xf>
    <xf fontId="4" fillId="0" borderId="0" numFmtId="0" xfId="0" applyFont="1" applyAlignment="1">
      <alignment vertical="center" wrapText="1"/>
    </xf>
    <xf fontId="11" fillId="0" borderId="0" numFmtId="0" xfId="0" applyFont="1" applyAlignment="1">
      <alignment vertical="center"/>
    </xf>
    <xf fontId="12" fillId="0" borderId="0" numFmtId="0" xfId="0" applyFont="1" applyAlignment="1">
      <alignment horizontal="right"/>
    </xf>
    <xf fontId="1" fillId="0" borderId="0" numFmtId="0" xfId="0" applyFont="1" applyAlignment="1">
      <alignment vertical="center" wrapText="1"/>
    </xf>
    <xf fontId="9" fillId="0" borderId="0" numFmtId="0" xfId="0" applyFont="1" applyAlignment="1">
      <alignment wrapText="1"/>
    </xf>
    <xf fontId="13" fillId="0" borderId="0" numFmtId="0" xfId="0" applyFont="1" applyAlignment="1">
      <alignment horizontal="center" vertical="center"/>
    </xf>
    <xf fontId="14" fillId="4" borderId="1" numFmtId="0" xfId="0" applyFont="1" applyFill="1" applyBorder="1" applyAlignment="1" applyProtection="1">
      <alignment horizontal="center"/>
      <protection locked="0"/>
    </xf>
    <xf fontId="15" fillId="0" borderId="0" numFmtId="0" xfId="0" applyFont="1" applyAlignment="1">
      <alignment horizontal="center" vertical="center"/>
    </xf>
    <xf fontId="16" fillId="4" borderId="3" numFmtId="0" xfId="0" applyFont="1" applyFill="1" applyBorder="1" applyAlignment="1">
      <alignment horizontal="left"/>
    </xf>
    <xf fontId="16" fillId="4" borderId="0" numFmtId="0" xfId="0" applyFont="1" applyFill="1" applyAlignment="1">
      <alignment horizontal="left" wrapText="1"/>
    </xf>
    <xf fontId="16" fillId="4" borderId="1" numFmtId="0" xfId="0" applyFont="1" applyFill="1" applyBorder="1" applyAlignment="1">
      <alignment horizontal="left" wrapText="1"/>
    </xf>
    <xf fontId="16" fillId="4" borderId="1" numFmtId="0" xfId="0" applyFont="1" applyFill="1" applyBorder="1" applyAlignment="1">
      <alignment horizontal="left"/>
    </xf>
    <xf fontId="16" fillId="4" borderId="0" numFmtId="0" xfId="0" applyFont="1" applyFill="1" applyAlignment="1">
      <alignment horizontal="left" vertical="center" wrapText="1"/>
    </xf>
    <xf fontId="16" fillId="4" borderId="1" numFmtId="0" xfId="0" applyFont="1" applyFill="1" applyBorder="1" applyAlignment="1">
      <alignment horizontal="left" vertical="center" wrapText="1"/>
    </xf>
    <xf fontId="17" fillId="0" borderId="0" numFmtId="0" xfId="0" applyFont="1" applyAlignment="1">
      <alignment horizontal="center"/>
    </xf>
    <xf fontId="18" fillId="0" borderId="0" numFmt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5/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5/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119064</xdr:colOff>
      <xdr:row>0</xdr:row>
      <xdr:rowOff>0</xdr:rowOff>
    </xdr:from>
    <xdr:to>
      <xdr:col>8</xdr:col>
      <xdr:colOff>261936</xdr:colOff>
      <xdr:row>3</xdr:row>
      <xdr:rowOff>125725</xdr:rowOff>
    </xdr:to>
    <xdr:pic>
      <xdr:nvPicPr>
        <xdr:cNvPr id="14" name="Imagen 13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119064" y="0"/>
          <a:ext cx="5365748" cy="601975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1</xdr:col>
      <xdr:colOff>79375</xdr:colOff>
      <xdr:row>8</xdr:row>
      <xdr:rowOff>15875</xdr:rowOff>
    </xdr:from>
    <xdr:to>
      <xdr:col>7</xdr:col>
      <xdr:colOff>492125</xdr:colOff>
      <xdr:row>11</xdr:row>
      <xdr:rowOff>119063</xdr:rowOff>
    </xdr:to>
    <xdr:sp>
      <xdr:nvSpPr>
        <xdr:cNvPr id="2" name="CuadroTexto 1"/>
        <xdr:cNvSpPr txBox="1"/>
      </xdr:nvSpPr>
      <xdr:spPr bwMode="auto">
        <a:xfrm>
          <a:off x="500063" y="1000125"/>
          <a:ext cx="4833937" cy="611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defRPr/>
          </a:pPr>
          <a:r>
            <a:rPr lang="es-CO" sz="1100"/>
            <a:t>Hello! My name is Alonso. Today, I am in my house, on the sofa because I am resting. My mother Doris is in the garden planting flowers. My siblings Alejandra, David, and Andres are watching a movie on the bed.</a:t>
          </a:r>
          <a:endParaRPr/>
        </a:p>
      </xdr:txBody>
    </xdr:sp>
    <xdr:clientData/>
  </xdr:twoCellAnchor>
  <xdr:twoCellAnchor editAs="twoCell">
    <xdr:from>
      <xdr:col>5</xdr:col>
      <xdr:colOff>397263</xdr:colOff>
      <xdr:row>25</xdr:row>
      <xdr:rowOff>82550</xdr:rowOff>
    </xdr:from>
    <xdr:to>
      <xdr:col>8</xdr:col>
      <xdr:colOff>314714</xdr:colOff>
      <xdr:row>41</xdr:row>
      <xdr:rowOff>4529</xdr:rowOff>
    </xdr:to>
    <xdr:sp>
      <xdr:nvSpPr>
        <xdr:cNvPr id="12" name="Rectángulo 11"/>
        <xdr:cNvSpPr/>
      </xdr:nvSpPr>
      <xdr:spPr bwMode="auto">
        <a:xfrm>
          <a:off x="3750063" y="4133850"/>
          <a:ext cx="1905001" cy="2563579"/>
        </a:xfrm>
        <a:prstGeom prst="rect">
          <a:avLst/>
        </a:prstGeom>
        <a:blipFill>
          <a:blip r:embed="rId3">
            <a:alphaModFix amt="18000"/>
          </a:blip>
          <a:srcRect l="0" t="0" r="8516" b="8374"/>
          <a:stretch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defRPr/>
          </a:pPr>
          <a:endParaRPr lang="es-CO" sz="1100"/>
        </a:p>
      </xdr:txBody>
    </xdr:sp>
    <xdr:clientData/>
  </xdr:twoCellAnchor>
  <xdr:twoCellAnchor editAs="oneCell">
    <xdr:from>
      <xdr:col>0</xdr:col>
      <xdr:colOff>262066</xdr:colOff>
      <xdr:row>61</xdr:row>
      <xdr:rowOff>77699</xdr:rowOff>
    </xdr:from>
    <xdr:to>
      <xdr:col>7</xdr:col>
      <xdr:colOff>360916</xdr:colOff>
      <xdr:row>63</xdr:row>
      <xdr:rowOff>98078</xdr:rowOff>
    </xdr:to>
    <xdr:pic>
      <xdr:nvPicPr>
        <xdr:cNvPr id="13" name="Imagen 12"/>
        <xdr:cNvPicPr>
          <a:picLocks noChangeAspect="1"/>
        </xdr:cNvPicPr>
      </xdr:nvPicPr>
      <xdr:blipFill>
        <a:blip r:embed="rId4"/>
        <a:stretch/>
      </xdr:blipFill>
      <xdr:spPr bwMode="auto">
        <a:xfrm>
          <a:off x="262066" y="10078949"/>
          <a:ext cx="5051850" cy="388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119064</xdr:colOff>
      <xdr:row>0</xdr:row>
      <xdr:rowOff>0</xdr:rowOff>
    </xdr:from>
    <xdr:to>
      <xdr:col>8</xdr:col>
      <xdr:colOff>261936</xdr:colOff>
      <xdr:row>3</xdr:row>
      <xdr:rowOff>125725</xdr:rowOff>
    </xdr:to>
    <xdr:pic>
      <xdr:nvPicPr>
        <xdr:cNvPr id="2" name="Imagen 1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119064" y="0"/>
          <a:ext cx="5362572" cy="611500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1</xdr:col>
      <xdr:colOff>79375</xdr:colOff>
      <xdr:row>8</xdr:row>
      <xdr:rowOff>15874</xdr:rowOff>
    </xdr:from>
    <xdr:to>
      <xdr:col>7</xdr:col>
      <xdr:colOff>385444</xdr:colOff>
      <xdr:row>13</xdr:row>
      <xdr:rowOff>19049</xdr:rowOff>
    </xdr:to>
    <xdr:sp>
      <xdr:nvSpPr>
        <xdr:cNvPr id="3" name="CuadroTexto 2"/>
        <xdr:cNvSpPr txBox="1"/>
      </xdr:nvSpPr>
      <xdr:spPr bwMode="auto">
        <a:xfrm>
          <a:off x="511175" y="1228724"/>
          <a:ext cx="4827270" cy="790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defRPr/>
          </a:pPr>
          <a:r>
            <a:rPr lang="es-CO" sz="1100"/>
            <a:t>Hello! My name is Alonso. Today, I am in my house, on the sofa because I am resting. My mother Doris is in the garden planting flowers. My siblings Alejandra, David, and Andres are watching a movie on the bed.</a:t>
          </a:r>
          <a:endParaRPr/>
        </a:p>
      </xdr:txBody>
    </xdr:sp>
    <xdr:clientData/>
  </xdr:twoCellAnchor>
  <xdr:twoCellAnchor editAs="twoCell">
    <xdr:from>
      <xdr:col>0</xdr:col>
      <xdr:colOff>379966</xdr:colOff>
      <xdr:row>13</xdr:row>
      <xdr:rowOff>31750</xdr:rowOff>
    </xdr:from>
    <xdr:to>
      <xdr:col>8</xdr:col>
      <xdr:colOff>30493</xdr:colOff>
      <xdr:row>53</xdr:row>
      <xdr:rowOff>99572</xdr:rowOff>
    </xdr:to>
    <xdr:sp>
      <xdr:nvSpPr>
        <xdr:cNvPr id="10" name="Rectángulo 9"/>
        <xdr:cNvSpPr/>
      </xdr:nvSpPr>
      <xdr:spPr bwMode="auto">
        <a:xfrm>
          <a:off x="379967" y="2032000"/>
          <a:ext cx="4990875" cy="6716272"/>
        </a:xfrm>
        <a:prstGeom prst="rect">
          <a:avLst/>
        </a:prstGeom>
        <a:blipFill>
          <a:blip r:embed="rId3">
            <a:alphaModFix amt="18000"/>
          </a:blip>
          <a:srcRect l="0" t="0" r="8516" b="8374"/>
          <a:stretch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defRPr/>
          </a:pPr>
          <a:endParaRPr lang="es-CO" sz="1100"/>
        </a:p>
      </xdr:txBody>
    </xdr:sp>
    <xdr:clientData/>
  </xdr:twoCellAnchor>
  <xdr:twoCellAnchor editAs="oneCell">
    <xdr:from>
      <xdr:col>0</xdr:col>
      <xdr:colOff>203200</xdr:colOff>
      <xdr:row>61</xdr:row>
      <xdr:rowOff>26899</xdr:rowOff>
    </xdr:from>
    <xdr:to>
      <xdr:col>7</xdr:col>
      <xdr:colOff>302049</xdr:colOff>
      <xdr:row>63</xdr:row>
      <xdr:rowOff>47278</xdr:rowOff>
    </xdr:to>
    <xdr:pic>
      <xdr:nvPicPr>
        <xdr:cNvPr id="11" name="Imagen 10"/>
        <xdr:cNvPicPr>
          <a:picLocks noChangeAspect="1"/>
        </xdr:cNvPicPr>
      </xdr:nvPicPr>
      <xdr:blipFill>
        <a:blip r:embed="rId4"/>
        <a:stretch/>
      </xdr:blipFill>
      <xdr:spPr bwMode="auto">
        <a:xfrm>
          <a:off x="203200" y="10028149"/>
          <a:ext cx="5051850" cy="38867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ja" id="{316687CD-2652-E844-D739-E3DA5BFAF688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5" personId="{316687CD-2652-E844-D739-E3DA5BFAF688}" id="{00030018-0058-4CBA-AB12-000F00A70022}" done="0">
    <text xml:space="preserve">Para resolver la guía, sitúa el cursor en las partes sombreadas de gris.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5" personId="{316687CD-2652-E844-D739-E3DA5BFAF688}" id="{003300E5-0026-4583-9249-00C3007F00ED}" done="0">
    <text xml:space="preserve">Para resolver la guía, sitúa el cursor en las partes sombreadas de gris.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drawing" Target="../drawings/drawing1.xml"/><Relationship  Id="rId4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2.xml"/><Relationship  Id="rId2" Type="http://schemas.openxmlformats.org/officeDocument/2006/relationships/comments" Target="../comments2.xml"/><Relationship  Id="rId3" Type="http://schemas.openxmlformats.org/officeDocument/2006/relationships/drawing" Target="../drawings/drawing2.xml"/><Relationship 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showGridLines="0" showRowColHeaders="0" topLeftCell="A30" zoomScale="120" workbookViewId="0">
      <selection activeCell="D33" activeCellId="0" sqref="D33:G34"/>
    </sheetView>
  </sheetViews>
  <sheetFormatPr baseColWidth="10" defaultColWidth="0" defaultRowHeight="15" customHeight="1" zeroHeight="1"/>
  <cols>
    <col customWidth="1" min="1" max="1" style="1" width="6.33203125"/>
    <col customWidth="1" min="2" max="5" style="1" width="10.6640625"/>
    <col customWidth="1" min="6" max="6" style="1" width="12.6640625"/>
    <col customWidth="1" min="7" max="7" style="1" width="10.6640625"/>
    <col customWidth="1" min="8" max="9" style="1" width="5.6640625"/>
    <col customWidth="1" hidden="1" min="10" max="10" style="1" width="0"/>
    <col hidden="1" min="11" max="16384" style="1" width="11.44140625"/>
  </cols>
  <sheetData>
    <row r="1" ht="13.800000000000001"/>
    <row r="2" ht="13.800000000000001">
      <c r="A2" s="2"/>
      <c r="B2" s="2"/>
      <c r="C2" s="2"/>
      <c r="D2" s="2"/>
      <c r="E2" s="2"/>
      <c r="F2" s="2"/>
      <c r="G2" s="2"/>
    </row>
    <row r="3" ht="13.800000000000001">
      <c r="A3" s="3"/>
      <c r="B3" s="3"/>
      <c r="C3" s="3"/>
      <c r="D3" s="3"/>
      <c r="E3" s="3"/>
      <c r="F3" s="3"/>
    </row>
    <row r="4" ht="13.800000000000001">
      <c r="A4" s="3"/>
      <c r="B4" s="3"/>
      <c r="C4" s="3"/>
      <c r="D4" s="3"/>
      <c r="E4" s="3"/>
      <c r="F4" s="3"/>
    </row>
    <row r="5" ht="15" customHeight="1">
      <c r="B5" s="4" t="s">
        <v>0</v>
      </c>
      <c r="C5" s="4"/>
      <c r="D5" s="4"/>
      <c r="E5" s="4"/>
      <c r="F5" s="4"/>
      <c r="G5" s="4"/>
      <c r="H5" s="4"/>
    </row>
    <row r="6" ht="5.25" customHeight="1">
      <c r="A6" s="5"/>
      <c r="B6" s="5"/>
      <c r="C6" s="5"/>
      <c r="D6" s="5"/>
      <c r="E6" s="5"/>
      <c r="F6" s="5"/>
      <c r="G6" s="5"/>
      <c r="H6" s="5"/>
    </row>
    <row r="7" ht="14.4">
      <c r="B7" s="6" t="s">
        <v>1</v>
      </c>
      <c r="C7" s="6"/>
      <c r="D7" s="6"/>
      <c r="E7" s="6"/>
      <c r="F7" s="6"/>
      <c r="G7" s="6"/>
      <c r="H7" s="6"/>
    </row>
    <row r="8" ht="5.25" customHeight="1">
      <c r="A8" s="7"/>
      <c r="B8" s="7"/>
      <c r="C8" s="7"/>
      <c r="D8" s="7"/>
      <c r="E8" s="7"/>
      <c r="F8" s="7"/>
      <c r="G8" s="7"/>
      <c r="H8" s="7"/>
    </row>
    <row r="9" ht="15" customHeight="1">
      <c r="A9" s="7"/>
      <c r="B9" s="8"/>
      <c r="C9" s="8"/>
      <c r="D9" s="8"/>
      <c r="E9" s="8"/>
      <c r="F9" s="8"/>
      <c r="G9" s="8"/>
      <c r="H9" s="7"/>
    </row>
    <row r="10" ht="13.800000000000001">
      <c r="A10" s="9"/>
      <c r="B10" s="8"/>
      <c r="C10" s="8"/>
      <c r="D10" s="8"/>
      <c r="E10" s="8"/>
      <c r="F10" s="8"/>
      <c r="G10" s="8"/>
    </row>
    <row r="11" s="10" customFormat="1" ht="13.800000000000001">
      <c r="B11" s="8"/>
      <c r="C11" s="8"/>
      <c r="D11" s="8"/>
      <c r="E11" s="8"/>
      <c r="F11" s="8"/>
      <c r="G11" s="8"/>
    </row>
    <row r="12" s="10" customFormat="1" ht="13.800000000000001">
      <c r="B12" s="8"/>
      <c r="C12" s="8"/>
      <c r="D12" s="8"/>
      <c r="E12" s="8"/>
      <c r="F12" s="8"/>
      <c r="G12" s="8"/>
    </row>
    <row r="13" s="10" customFormat="1" ht="5.25" customHeight="1">
      <c r="B13" s="11"/>
      <c r="C13" s="11"/>
      <c r="D13" s="11"/>
      <c r="E13" s="11"/>
      <c r="F13" s="11"/>
      <c r="G13" s="11"/>
    </row>
    <row r="14" s="12" customFormat="1" ht="14.4">
      <c r="A14" s="13"/>
      <c r="B14" s="14" t="s">
        <v>2</v>
      </c>
      <c r="C14" s="14"/>
      <c r="D14" s="14"/>
      <c r="E14" s="15"/>
      <c r="F14" s="15"/>
      <c r="G14" s="15"/>
      <c r="H14" s="16"/>
    </row>
    <row r="15" s="12" customFormat="1" ht="14.25" customHeight="1">
      <c r="A15" s="13"/>
      <c r="B15" s="17" t="s">
        <v>3</v>
      </c>
      <c r="C15" s="17"/>
      <c r="D15" s="18" t="s">
        <v>4</v>
      </c>
      <c r="E15" s="18"/>
      <c r="F15" s="18"/>
      <c r="G15" s="18"/>
      <c r="H15" s="16"/>
    </row>
    <row r="16" s="12" customFormat="1" ht="14.25" customHeight="1">
      <c r="D16" s="19" t="str">
        <f>IF($G$60="mostrar","Where is Alonso?","")</f>
        <v xml:space="preserve">Where is Alonso?</v>
      </c>
      <c r="E16" s="19"/>
      <c r="F16" s="19"/>
      <c r="G16" s="19"/>
    </row>
    <row r="17" s="12" customFormat="1" ht="14.25" customHeight="1">
      <c r="A17" s="13"/>
      <c r="B17" s="17" t="s">
        <v>5</v>
      </c>
      <c r="C17" s="17"/>
      <c r="D17" s="18" t="s">
        <v>6</v>
      </c>
      <c r="E17" s="18"/>
      <c r="F17" s="18"/>
      <c r="G17" s="18"/>
      <c r="H17" s="16"/>
    </row>
    <row r="18" s="12" customFormat="1" ht="14.4">
      <c r="C18" s="20"/>
      <c r="D18" s="19" t="str">
        <f>IF($G$60="mostrar","He is in the house / Alonso is in the house","")</f>
        <v xml:space="preserve">He is in the house / Alonso is in the house</v>
      </c>
      <c r="E18" s="19"/>
      <c r="F18" s="19"/>
      <c r="G18" s="19"/>
    </row>
    <row r="19" s="12" customFormat="1" ht="5.25" customHeight="1">
      <c r="A19" s="13"/>
      <c r="B19" s="13"/>
      <c r="C19" s="20"/>
      <c r="D19" s="21"/>
      <c r="E19" s="13"/>
      <c r="F19" s="13"/>
    </row>
    <row r="20" s="12" customFormat="1" ht="14.4">
      <c r="A20" s="22"/>
      <c r="B20" s="23" t="s">
        <v>7</v>
      </c>
      <c r="C20" s="16"/>
      <c r="D20" s="16"/>
      <c r="E20" s="13"/>
      <c r="F20" s="13"/>
    </row>
    <row r="21" s="12" customFormat="1" ht="15" customHeight="1">
      <c r="A21" s="22"/>
      <c r="B21" s="17" t="s">
        <v>3</v>
      </c>
      <c r="C21" s="17"/>
      <c r="D21" s="24" t="s">
        <v>8</v>
      </c>
      <c r="E21" s="24"/>
      <c r="F21" s="24"/>
      <c r="G21" s="24"/>
    </row>
    <row r="22" s="12" customFormat="1" ht="14.25" customHeight="1">
      <c r="A22" s="22"/>
      <c r="B22" s="25"/>
      <c r="C22" s="25"/>
      <c r="D22" s="26"/>
      <c r="E22" s="26"/>
      <c r="F22" s="26"/>
      <c r="G22" s="26"/>
    </row>
    <row r="23" s="12" customFormat="1" ht="14.25" customHeight="1">
      <c r="D23" s="27" t="str">
        <f>IF($G$60="mostrar","What is Alonso doing on the sofa / what’s Alonso doing on the sofa?","")</f>
        <v xml:space="preserve">What is Alonso doing on the sofa / what’s Alonso doing on the sofa?</v>
      </c>
      <c r="E23" s="27"/>
      <c r="F23" s="27"/>
      <c r="G23" s="27"/>
    </row>
    <row r="24" s="12" customFormat="1" ht="14.25" customHeight="1">
      <c r="D24" s="28"/>
      <c r="E24" s="28"/>
      <c r="F24" s="28"/>
      <c r="G24" s="28"/>
    </row>
    <row r="25" s="12" customFormat="1" ht="14.25" customHeight="1">
      <c r="A25" s="29"/>
      <c r="B25" s="17" t="s">
        <v>5</v>
      </c>
      <c r="C25" s="17"/>
      <c r="D25" s="24" t="s">
        <v>9</v>
      </c>
      <c r="E25" s="24"/>
      <c r="F25" s="24"/>
      <c r="G25" s="24"/>
    </row>
    <row r="26" s="12" customFormat="1" ht="12.75" customHeight="1">
      <c r="A26" s="30"/>
      <c r="B26" s="30"/>
      <c r="C26" s="30"/>
      <c r="D26" s="26"/>
      <c r="E26" s="26"/>
      <c r="F26" s="26"/>
      <c r="G26" s="26"/>
      <c r="H26" s="30"/>
    </row>
    <row r="27" s="12" customFormat="1" ht="14.25" customHeight="1">
      <c r="C27" s="20"/>
      <c r="D27" s="27" t="str">
        <f>IF($G$60="mostrar","He is resting / he is resting on the sofa / Alonso is resting","")</f>
        <v xml:space="preserve">He is resting / he is resting on the sofa / Alonso is resting</v>
      </c>
      <c r="E27" s="27"/>
      <c r="F27" s="27"/>
      <c r="G27" s="27"/>
    </row>
    <row r="28" s="12" customFormat="1" ht="14.4">
      <c r="D28" s="28"/>
      <c r="E28" s="28"/>
      <c r="F28" s="28"/>
      <c r="G28" s="28"/>
    </row>
    <row r="29" s="12" customFormat="1" ht="5.25" customHeight="1">
      <c r="C29" s="20"/>
      <c r="D29" s="31"/>
      <c r="E29" s="31"/>
      <c r="F29" s="31"/>
      <c r="G29" s="31"/>
    </row>
    <row r="30" s="12" customFormat="1" ht="14.4">
      <c r="A30" s="30"/>
      <c r="B30" s="32" t="s">
        <v>10</v>
      </c>
      <c r="C30" s="32"/>
      <c r="D30" s="32"/>
      <c r="E30" s="30"/>
      <c r="F30" s="30"/>
      <c r="G30" s="30"/>
      <c r="H30" s="30"/>
    </row>
    <row r="31" s="12" customFormat="1" ht="14.25" customHeight="1">
      <c r="A31" s="29"/>
      <c r="B31" s="17" t="s">
        <v>3</v>
      </c>
      <c r="C31" s="17"/>
      <c r="D31" s="18" t="s">
        <v>11</v>
      </c>
      <c r="E31" s="18"/>
      <c r="F31" s="18"/>
      <c r="G31" s="18"/>
    </row>
    <row r="32" s="12" customFormat="1" ht="14.25" customHeight="1">
      <c r="D32" s="19" t="str">
        <f>IF($G$60="mostrar","What is Doris planting / what’s Doris planting?","")</f>
        <v xml:space="preserve">What is Doris planting / what’s Doris planting?</v>
      </c>
      <c r="E32" s="19"/>
      <c r="F32" s="19"/>
      <c r="G32" s="19"/>
    </row>
    <row r="33" s="12" customFormat="1" ht="15" customHeight="1">
      <c r="A33" s="23"/>
      <c r="B33" s="17" t="s">
        <v>5</v>
      </c>
      <c r="C33" s="17"/>
      <c r="D33" s="24" t="s">
        <v>12</v>
      </c>
      <c r="E33" s="24"/>
      <c r="F33" s="24"/>
      <c r="G33" s="24"/>
      <c r="H33" s="23"/>
    </row>
    <row r="34" s="12" customFormat="1" ht="14.4">
      <c r="A34" s="23"/>
      <c r="B34" s="23"/>
      <c r="C34" s="23"/>
      <c r="D34" s="26"/>
      <c r="E34" s="26"/>
      <c r="F34" s="26"/>
      <c r="G34" s="26"/>
      <c r="H34" s="23"/>
    </row>
    <row r="35" s="12" customFormat="1" ht="14.4">
      <c r="C35" s="20"/>
      <c r="D35" s="27" t="str">
        <f>IF($G$60="mostrar","She is planting flowers in the garden / Doris is planting flowers in the garden","")</f>
        <v xml:space="preserve">She is planting flowers in the garden / Doris is planting flowers in the garden</v>
      </c>
      <c r="E35" s="27"/>
      <c r="F35" s="27"/>
      <c r="G35" s="27"/>
    </row>
    <row r="36" s="12" customFormat="1" ht="14.25" customHeight="1">
      <c r="C36" s="20"/>
      <c r="D36" s="28"/>
      <c r="E36" s="28"/>
      <c r="F36" s="28"/>
      <c r="G36" s="28"/>
    </row>
    <row r="37" s="12" customFormat="1" ht="5.25" customHeight="1">
      <c r="D37" s="33"/>
      <c r="E37" s="33"/>
      <c r="F37" s="33"/>
      <c r="G37" s="33"/>
    </row>
    <row r="38" s="12" customFormat="1" ht="14.4">
      <c r="A38" s="34"/>
      <c r="B38" s="35" t="s">
        <v>13</v>
      </c>
      <c r="C38" s="35"/>
      <c r="D38" s="35"/>
      <c r="E38" s="35"/>
      <c r="F38" s="35"/>
      <c r="G38" s="34"/>
      <c r="H38" s="34"/>
    </row>
    <row r="39" s="12" customFormat="1" ht="14.25" customHeight="1">
      <c r="A39" s="34"/>
      <c r="B39" s="17" t="s">
        <v>3</v>
      </c>
      <c r="C39" s="17"/>
      <c r="D39" s="18" t="s">
        <v>14</v>
      </c>
      <c r="E39" s="18"/>
      <c r="F39" s="18"/>
      <c r="G39" s="18"/>
      <c r="H39" s="34"/>
    </row>
    <row r="40" s="12" customFormat="1" ht="14.25" customHeight="1">
      <c r="D40" s="19" t="str">
        <f>IF($G$60="mostrar","Where are his siblings?","")</f>
        <v xml:space="preserve">Where are his siblings?</v>
      </c>
      <c r="E40" s="19"/>
      <c r="F40" s="19"/>
      <c r="G40" s="19"/>
    </row>
    <row r="41" s="12" customFormat="1" ht="14.25" customHeight="1">
      <c r="A41" s="36"/>
      <c r="B41" s="17" t="s">
        <v>5</v>
      </c>
      <c r="C41" s="17"/>
      <c r="D41" s="18" t="s">
        <v>15</v>
      </c>
      <c r="E41" s="18"/>
      <c r="F41" s="18"/>
      <c r="G41" s="18"/>
      <c r="H41" s="36"/>
    </row>
    <row r="42" s="12" customFormat="1" ht="14.4">
      <c r="C42" s="20"/>
      <c r="D42" s="19" t="str">
        <f>IF($G$60="mostrar","His siblings are on the bed / they are on the bed","")</f>
        <v xml:space="preserve">His siblings are on the bed / they are on the bed</v>
      </c>
      <c r="E42" s="19"/>
      <c r="F42" s="19"/>
      <c r="G42" s="19"/>
    </row>
    <row r="43" s="12" customFormat="1" ht="5.25" customHeight="1">
      <c r="A43" s="30"/>
      <c r="B43" s="30"/>
      <c r="C43" s="20"/>
      <c r="D43" s="37"/>
      <c r="E43" s="30"/>
      <c r="F43" s="30"/>
      <c r="G43" s="30"/>
      <c r="H43" s="30"/>
    </row>
    <row r="44" s="12" customFormat="1" ht="15" customHeight="1">
      <c r="A44" s="36"/>
      <c r="B44" s="32" t="s">
        <v>16</v>
      </c>
      <c r="C44" s="32"/>
      <c r="D44" s="32"/>
      <c r="E44" s="32"/>
      <c r="F44" s="32"/>
      <c r="G44" s="32"/>
      <c r="H44" s="36"/>
    </row>
    <row r="45" s="12" customFormat="1" ht="14.25" customHeight="1">
      <c r="A45" s="36"/>
      <c r="B45" s="17" t="s">
        <v>3</v>
      </c>
      <c r="C45" s="17"/>
      <c r="D45" s="18" t="s">
        <v>17</v>
      </c>
      <c r="E45" s="18"/>
      <c r="F45" s="18"/>
      <c r="G45" s="18"/>
      <c r="H45" s="36"/>
    </row>
    <row r="46" s="12" customFormat="1" ht="14.25" customHeight="1">
      <c r="D46" s="19" t="str">
        <f>IF($G$60="mostrar","What are his siblings watching?","")</f>
        <v xml:space="preserve">What are his siblings watching?</v>
      </c>
      <c r="E46" s="19"/>
      <c r="F46" s="19"/>
      <c r="G46" s="19"/>
    </row>
    <row r="47" s="12" customFormat="1" ht="15" customHeight="1">
      <c r="A47" s="36"/>
      <c r="B47" s="17" t="s">
        <v>5</v>
      </c>
      <c r="C47" s="17"/>
      <c r="D47" s="24" t="s">
        <v>18</v>
      </c>
      <c r="E47" s="24"/>
      <c r="F47" s="24"/>
      <c r="G47" s="24"/>
      <c r="H47" s="36"/>
    </row>
    <row r="48" s="12" customFormat="1" ht="14.4">
      <c r="A48" s="15"/>
      <c r="B48" s="15"/>
      <c r="C48" s="15"/>
      <c r="D48" s="26"/>
      <c r="E48" s="26"/>
      <c r="F48" s="26"/>
      <c r="G48" s="26"/>
      <c r="H48" s="15"/>
    </row>
    <row r="49" s="12" customFormat="1" ht="14.4">
      <c r="C49" s="20"/>
      <c r="D49" s="27" t="str">
        <f>IF($G$60="mostrar","His siblings are watching a movie – they are watching a movie","")</f>
        <v xml:space="preserve">His siblings are watching a movie – they are watching a movie</v>
      </c>
      <c r="E49" s="27"/>
      <c r="F49" s="27"/>
      <c r="G49" s="27"/>
    </row>
    <row r="50" s="12" customFormat="1" ht="14.25" customHeight="1">
      <c r="C50" s="20"/>
      <c r="D50" s="28"/>
      <c r="E50" s="28"/>
      <c r="F50" s="28"/>
      <c r="G50" s="28"/>
    </row>
    <row r="51" s="12" customFormat="1" ht="5.25" customHeight="1"/>
    <row r="52" s="12" customFormat="1" ht="14.4">
      <c r="A52" s="36"/>
      <c r="B52" s="32" t="s">
        <v>19</v>
      </c>
      <c r="C52" s="32"/>
      <c r="D52" s="32"/>
      <c r="E52" s="32"/>
      <c r="F52" s="36"/>
      <c r="G52" s="36"/>
      <c r="H52" s="36"/>
    </row>
    <row r="53" s="12" customFormat="1" ht="14.25" customHeight="1">
      <c r="A53" s="36"/>
      <c r="B53" s="17" t="s">
        <v>3</v>
      </c>
      <c r="C53" s="17"/>
      <c r="D53" s="18" t="s">
        <v>20</v>
      </c>
      <c r="E53" s="18"/>
      <c r="F53" s="18"/>
      <c r="G53" s="18"/>
      <c r="H53" s="36"/>
    </row>
    <row r="54" s="12" customFormat="1" ht="14.25" customHeight="1">
      <c r="D54" s="19" t="str">
        <f>IF($G$60="mostrar","Is Alonso in his house today?","")</f>
        <v xml:space="preserve">Is Alonso in his house today?</v>
      </c>
      <c r="E54" s="19"/>
      <c r="F54" s="19"/>
      <c r="G54" s="19"/>
    </row>
    <row r="55" s="12" customFormat="1" ht="15" customHeight="1">
      <c r="A55" s="36"/>
      <c r="B55" s="17" t="s">
        <v>5</v>
      </c>
      <c r="C55" s="17"/>
      <c r="D55" s="24" t="s">
        <v>21</v>
      </c>
      <c r="E55" s="24"/>
      <c r="F55" s="24"/>
      <c r="G55" s="24"/>
      <c r="H55" s="36"/>
    </row>
    <row r="56" s="12" customFormat="1" ht="14.4">
      <c r="A56" s="36"/>
      <c r="B56" s="36"/>
      <c r="C56" s="36"/>
      <c r="D56" s="26"/>
      <c r="E56" s="26"/>
      <c r="F56" s="26"/>
      <c r="G56" s="26"/>
      <c r="H56" s="36"/>
    </row>
    <row r="57" ht="15" customHeight="1">
      <c r="C57" s="38"/>
      <c r="D57" s="27" t="str">
        <f>IF($G$60="mostrar","Yes, he is / yes, Alonso is / yes, he is in his house","")</f>
        <v xml:space="preserve">Yes, he is / yes, Alonso is / yes, he is in his house</v>
      </c>
      <c r="E57" s="27"/>
      <c r="F57" s="27"/>
      <c r="G57" s="27"/>
    </row>
    <row r="58" ht="14.25" customHeight="1">
      <c r="A58" s="39"/>
      <c r="B58" s="39"/>
      <c r="C58" s="38"/>
      <c r="D58" s="40"/>
      <c r="E58" s="40"/>
      <c r="F58" s="40"/>
      <c r="G58" s="40"/>
      <c r="H58" s="39"/>
    </row>
    <row r="59" ht="5.25" customHeight="1">
      <c r="A59" s="39"/>
      <c r="B59" s="39"/>
      <c r="C59" s="39"/>
      <c r="D59" s="39"/>
      <c r="E59" s="39"/>
      <c r="F59" s="39"/>
      <c r="G59" s="39"/>
      <c r="H59" s="39"/>
    </row>
    <row r="60" ht="15" customHeight="1">
      <c r="A60" s="8"/>
      <c r="B60" s="41" t="s">
        <v>22</v>
      </c>
      <c r="C60" s="41"/>
      <c r="D60" s="41"/>
      <c r="E60" s="41"/>
      <c r="F60" s="41"/>
      <c r="G60" s="42" t="s">
        <v>23</v>
      </c>
      <c r="H60"/>
      <c r="I60"/>
      <c r="J60"/>
    </row>
    <row r="61" ht="13.800000000000001">
      <c r="A61" s="8"/>
      <c r="B61" s="43" t="s">
        <v>24</v>
      </c>
      <c r="C61" s="43"/>
      <c r="D61" s="43"/>
      <c r="E61" s="43"/>
      <c r="F61" s="43"/>
      <c r="G61" s="43"/>
      <c r="H61" s="8"/>
    </row>
    <row r="62" ht="15" customHeight="1">
      <c r="A62" s="8"/>
      <c r="B62" s="8"/>
      <c r="C62" s="8"/>
      <c r="D62" s="8"/>
      <c r="E62" s="8"/>
      <c r="F62" s="8"/>
      <c r="G62" s="8"/>
      <c r="H62" s="8"/>
    </row>
    <row r="63" ht="13.800000000000001"/>
    <row r="64" ht="13.800000000000001"/>
    <row r="65" ht="13.800000000000001" hidden="1"/>
    <row r="66" ht="13.800000000000001" hidden="1"/>
    <row r="67" ht="13.800000000000001" hidden="1"/>
    <row r="68" ht="13.800000000000001" hidden="1"/>
    <row r="69" ht="13.800000000000001" hidden="1"/>
    <row r="70" ht="13.800000000000001" hidden="1"/>
    <row r="71" ht="13.800000000000001" hidden="1"/>
    <row r="72" ht="13.800000000000001" hidden="1"/>
    <row r="73" ht="13.800000000000001" hidden="1"/>
    <row r="74" ht="13.800000000000001" hidden="1"/>
    <row r="75" ht="13.800000000000001" hidden="1"/>
    <row r="76" ht="13.800000000000001" hidden="1"/>
    <row r="77" ht="13.800000000000001" hidden="1"/>
    <row r="78" ht="13.800000000000001" hidden="1"/>
    <row r="79" ht="13.800000000000001" hidden="1"/>
    <row r="80" ht="13.800000000000001" hidden="1"/>
    <row r="81" ht="13.800000000000001" hidden="1"/>
    <row r="82" ht="13.800000000000001" hidden="1"/>
    <row r="83" ht="13.800000000000001" hidden="1"/>
    <row r="84" ht="13.800000000000001" hidden="1"/>
    <row r="85" ht="13.800000000000001" hidden="1"/>
    <row r="86" ht="15" hidden="1" customHeight="1"/>
  </sheetData>
  <sheetProtection algorithmName="SHA-512" hashValue="nHTwp/3w/VDghgzcqGq/rRHrjHjKjqrLBoXjIfbyg/Wr/i61mcC+XEQmZ6gKeF+OX6u80vzrweWFq79rQi/L2A==" saltValue="PFkG2Z0p0T8D2OqoVE/RrQ==" spinCount="100000"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45">
    <mergeCell ref="B5:G5"/>
    <mergeCell ref="B7:H7"/>
    <mergeCell ref="B14:D14"/>
    <mergeCell ref="B15:C15"/>
    <mergeCell ref="D15:G15"/>
    <mergeCell ref="D16:G16"/>
    <mergeCell ref="B17:C17"/>
    <mergeCell ref="D17:G17"/>
    <mergeCell ref="D18:G18"/>
    <mergeCell ref="B21:C21"/>
    <mergeCell ref="D21:G22"/>
    <mergeCell ref="D23:G24"/>
    <mergeCell ref="B25:C25"/>
    <mergeCell ref="D25:G26"/>
    <mergeCell ref="D27:G28"/>
    <mergeCell ref="B30:D30"/>
    <mergeCell ref="B31:C31"/>
    <mergeCell ref="D31:G31"/>
    <mergeCell ref="D32:G32"/>
    <mergeCell ref="B33:C33"/>
    <mergeCell ref="D33:G34"/>
    <mergeCell ref="D35:G36"/>
    <mergeCell ref="B38:F38"/>
    <mergeCell ref="B39:C39"/>
    <mergeCell ref="D39:G39"/>
    <mergeCell ref="D40:G40"/>
    <mergeCell ref="B41:C41"/>
    <mergeCell ref="D41:G41"/>
    <mergeCell ref="D42:G42"/>
    <mergeCell ref="B44:G44"/>
    <mergeCell ref="B45:C45"/>
    <mergeCell ref="D45:G45"/>
    <mergeCell ref="D46:G46"/>
    <mergeCell ref="B47:C47"/>
    <mergeCell ref="D47:G48"/>
    <mergeCell ref="D49:G50"/>
    <mergeCell ref="B52:E52"/>
    <mergeCell ref="B53:C53"/>
    <mergeCell ref="D53:G53"/>
    <mergeCell ref="D54:G54"/>
    <mergeCell ref="B55:C55"/>
    <mergeCell ref="D55:G56"/>
    <mergeCell ref="D57:G57"/>
    <mergeCell ref="B60:F60"/>
    <mergeCell ref="B61:G61"/>
  </mergeCell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81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230033-00F2-427F-8565-00A3000800EF}">
            <xm:f>$G$60="mostrar"</xm:f>
            <x14:dxf>
              <font>
                <color theme="9"/>
              </font>
            </x14:dxf>
          </x14:cfRule>
          <xm:sqref>C57:C58 C49:C50 C42:C43 C35:C36 C29 C27 C19</xm:sqref>
        </x14:conditionalFormatting>
        <x14:conditionalFormatting xmlns:xm="http://schemas.microsoft.com/office/excel/2006/main">
          <x14:cfRule type="expression" priority="2" id="{0042008A-00EC-46AB-B8BD-00F300AD00C8}">
            <xm:f>$G$60="mostrar"</xm:f>
            <x14:dxf>
              <font>
                <color theme="9"/>
              </font>
            </x14:dxf>
          </x14:cfRule>
          <xm:sqref>C18</xm:sqref>
        </x14:conditionalFormatting>
        <x14:conditionalFormatting xmlns:xm="http://schemas.microsoft.com/office/excel/2006/main">
          <x14:cfRule type="expression" priority="1" id="{008B004D-00F3-4B7B-8151-00A300BA003E}">
            <xm:f>$G$60="mostrar"</xm:f>
            <x14:dxf>
              <font>
                <color theme="9" tint="-0.24994659260841701"/>
              </font>
            </x14:dxf>
          </x14:cfRule>
          <xm:sqref>D43 D29:G29 D19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showGridLines="0" showRowColHeaders="0" zoomScale="120" workbookViewId="0">
      <selection activeCell="I12" activeCellId="0" sqref="I12"/>
    </sheetView>
  </sheetViews>
  <sheetFormatPr baseColWidth="10" defaultColWidth="0" defaultRowHeight="15" customHeight="1" zeroHeight="1"/>
  <cols>
    <col customWidth="1" min="1" max="1" style="1" width="6.33203125"/>
    <col customWidth="1" min="2" max="5" style="1" width="10.6640625"/>
    <col customWidth="1" min="6" max="6" style="1" width="12.6640625"/>
    <col customWidth="1" min="7" max="7" style="1" width="10.6640625"/>
    <col customWidth="1" min="8" max="9" style="1" width="5.6640625"/>
    <col customWidth="1" hidden="1" min="10" max="10" style="1" width="0"/>
    <col hidden="1" min="11" max="16384" style="1" width="11.44140625"/>
  </cols>
  <sheetData>
    <row r="1" ht="13.800000000000001"/>
    <row r="2" ht="13.800000000000001">
      <c r="A2" s="2"/>
      <c r="B2" s="2"/>
      <c r="C2" s="2"/>
      <c r="D2" s="2"/>
      <c r="E2" s="2"/>
      <c r="F2" s="2"/>
      <c r="G2" s="2"/>
    </row>
    <row r="3" ht="13.800000000000001">
      <c r="A3" s="3"/>
      <c r="B3" s="3"/>
      <c r="C3" s="3"/>
      <c r="D3" s="3"/>
      <c r="E3" s="3"/>
      <c r="F3" s="3"/>
    </row>
    <row r="4" ht="13.800000000000001">
      <c r="A4" s="3"/>
      <c r="B4" s="3"/>
      <c r="C4" s="3"/>
      <c r="D4" s="3"/>
      <c r="E4" s="3"/>
      <c r="F4" s="3"/>
    </row>
    <row r="5" ht="15" customHeight="1">
      <c r="B5" s="4" t="s">
        <v>0</v>
      </c>
      <c r="C5" s="4"/>
      <c r="D5" s="4"/>
      <c r="E5" s="4"/>
      <c r="F5" s="4"/>
      <c r="G5" s="4"/>
      <c r="H5" s="4"/>
    </row>
    <row r="6" ht="5.25" customHeight="1">
      <c r="A6" s="5"/>
      <c r="B6" s="5"/>
      <c r="C6" s="5"/>
      <c r="D6" s="5"/>
      <c r="E6" s="5"/>
      <c r="F6" s="5"/>
      <c r="G6" s="5"/>
      <c r="H6" s="5"/>
    </row>
    <row r="7" ht="14.4">
      <c r="B7" s="6" t="s">
        <v>1</v>
      </c>
      <c r="C7" s="6"/>
      <c r="D7" s="6"/>
      <c r="E7" s="6"/>
      <c r="F7" s="6"/>
      <c r="G7" s="6"/>
      <c r="H7" s="6"/>
    </row>
    <row r="8" ht="5.25" customHeight="1">
      <c r="A8" s="7"/>
      <c r="B8" s="7"/>
      <c r="C8" s="7"/>
      <c r="D8" s="7"/>
      <c r="E8" s="7"/>
      <c r="F8" s="7"/>
      <c r="G8" s="7"/>
      <c r="H8" s="7"/>
    </row>
    <row r="9" ht="15" customHeight="1">
      <c r="A9" s="7"/>
      <c r="B9" s="8"/>
      <c r="C9" s="8"/>
      <c r="D9" s="8"/>
      <c r="E9" s="8"/>
      <c r="F9" s="8"/>
      <c r="G9" s="8"/>
      <c r="H9" s="7"/>
    </row>
    <row r="10" ht="13.800000000000001">
      <c r="A10" s="9"/>
      <c r="B10" s="8"/>
      <c r="C10" s="8"/>
      <c r="D10" s="8"/>
      <c r="E10" s="8"/>
      <c r="F10" s="8"/>
      <c r="G10" s="8"/>
    </row>
    <row r="11" s="10" customFormat="1" ht="13.800000000000001">
      <c r="B11" s="8"/>
      <c r="C11" s="8"/>
      <c r="D11" s="8"/>
      <c r="E11" s="8"/>
      <c r="F11" s="8"/>
      <c r="G11" s="8"/>
    </row>
    <row r="12" s="10" customFormat="1" ht="13.800000000000001">
      <c r="B12" s="8"/>
      <c r="C12" s="8"/>
      <c r="D12" s="8"/>
      <c r="E12" s="8"/>
      <c r="F12" s="8"/>
      <c r="G12" s="8"/>
    </row>
    <row r="13" s="10" customFormat="1" ht="5.25" customHeight="1">
      <c r="B13" s="11"/>
      <c r="C13" s="11"/>
      <c r="D13" s="11"/>
      <c r="E13" s="11"/>
      <c r="F13" s="11"/>
      <c r="G13" s="11"/>
    </row>
    <row r="14" s="12" customFormat="1" ht="14.4">
      <c r="A14" s="13"/>
      <c r="B14" s="14" t="s">
        <v>2</v>
      </c>
      <c r="C14" s="14"/>
      <c r="D14" s="14"/>
      <c r="E14" s="15"/>
      <c r="F14" s="15"/>
      <c r="G14" s="15"/>
      <c r="H14" s="16"/>
    </row>
    <row r="15" s="12" customFormat="1" ht="14.25" customHeight="1">
      <c r="A15" s="13"/>
      <c r="B15" s="17" t="s">
        <v>3</v>
      </c>
      <c r="C15" s="17"/>
      <c r="D15" s="44" t="s">
        <v>4</v>
      </c>
      <c r="E15" s="44"/>
      <c r="F15" s="44"/>
      <c r="G15" s="44"/>
      <c r="H15" s="16"/>
    </row>
    <row r="16" s="12" customFormat="1" ht="14.25" customHeight="1">
      <c r="D16" s="19" t="str">
        <f>IF($G$60="mostrar","Where is Alonso?","")</f>
        <v/>
      </c>
      <c r="E16" s="19"/>
      <c r="F16" s="19"/>
      <c r="G16" s="19"/>
    </row>
    <row r="17" s="12" customFormat="1" ht="14.25" customHeight="1">
      <c r="A17" s="13"/>
      <c r="B17" s="17" t="s">
        <v>5</v>
      </c>
      <c r="C17" s="17"/>
      <c r="D17" s="44" t="s">
        <v>25</v>
      </c>
      <c r="E17" s="44"/>
      <c r="F17" s="44"/>
      <c r="G17" s="44"/>
      <c r="H17" s="16"/>
    </row>
    <row r="18" s="12" customFormat="1" ht="14.4">
      <c r="C18" s="20"/>
      <c r="D18" s="19" t="str">
        <f>IF($G$60="mostrar","He is in the house / Alonso is in the house","")</f>
        <v/>
      </c>
      <c r="E18" s="19"/>
      <c r="F18" s="19"/>
      <c r="G18" s="19"/>
    </row>
    <row r="19" s="12" customFormat="1" ht="5.25" customHeight="1">
      <c r="A19" s="13"/>
      <c r="B19" s="13"/>
      <c r="C19" s="20"/>
      <c r="D19" s="21"/>
      <c r="E19" s="13"/>
      <c r="F19" s="13"/>
    </row>
    <row r="20" s="12" customFormat="1" ht="14.4">
      <c r="A20" s="22"/>
      <c r="B20" s="23" t="s">
        <v>7</v>
      </c>
      <c r="C20" s="16"/>
      <c r="D20" s="16"/>
      <c r="E20" s="13"/>
      <c r="F20" s="13"/>
    </row>
    <row r="21" s="12" customFormat="1" ht="15" customHeight="1">
      <c r="A21" s="22"/>
      <c r="B21" s="17" t="s">
        <v>3</v>
      </c>
      <c r="C21" s="17"/>
      <c r="D21" s="45" t="s">
        <v>26</v>
      </c>
      <c r="E21" s="45"/>
      <c r="F21" s="45"/>
      <c r="G21" s="45"/>
    </row>
    <row r="22" s="12" customFormat="1" ht="14.25" customHeight="1">
      <c r="A22" s="22"/>
      <c r="B22" s="25"/>
      <c r="C22" s="25"/>
      <c r="D22" s="46"/>
      <c r="E22" s="46"/>
      <c r="F22" s="46"/>
      <c r="G22" s="46"/>
    </row>
    <row r="23" s="12" customFormat="1" ht="14.25" customHeight="1">
      <c r="D23" s="27" t="str">
        <f>IF($G$60="mostrar","What is Alonso doing on the sofa / what’s Alonso doing on the sofa?","")</f>
        <v/>
      </c>
      <c r="E23" s="27"/>
      <c r="F23" s="27"/>
      <c r="G23" s="27"/>
    </row>
    <row r="24" s="12" customFormat="1" ht="14.25" customHeight="1">
      <c r="D24" s="28"/>
      <c r="E24" s="28"/>
      <c r="F24" s="28"/>
      <c r="G24" s="28"/>
    </row>
    <row r="25" s="12" customFormat="1" ht="14.25" customHeight="1">
      <c r="A25" s="29"/>
      <c r="B25" s="17" t="s">
        <v>5</v>
      </c>
      <c r="C25" s="17"/>
      <c r="D25" s="45" t="s">
        <v>27</v>
      </c>
      <c r="E25" s="45"/>
      <c r="F25" s="45"/>
      <c r="G25" s="45"/>
    </row>
    <row r="26" s="12" customFormat="1" ht="12.75" customHeight="1">
      <c r="A26" s="30"/>
      <c r="B26" s="30"/>
      <c r="C26" s="30"/>
      <c r="D26" s="46"/>
      <c r="E26" s="46"/>
      <c r="F26" s="46"/>
      <c r="G26" s="46"/>
      <c r="H26" s="30"/>
    </row>
    <row r="27" s="12" customFormat="1" ht="14.25" customHeight="1">
      <c r="C27" s="20"/>
      <c r="D27" s="27" t="str">
        <f>IF($G$60="mostrar","He is resting / he is resting on the sofa / Alonso is resting","")</f>
        <v/>
      </c>
      <c r="E27" s="27"/>
      <c r="F27" s="27"/>
      <c r="G27" s="27"/>
    </row>
    <row r="28" s="12" customFormat="1" ht="14.4">
      <c r="D28" s="28"/>
      <c r="E28" s="28"/>
      <c r="F28" s="28"/>
      <c r="G28" s="28"/>
    </row>
    <row r="29" s="12" customFormat="1" ht="5.25" customHeight="1">
      <c r="C29" s="20"/>
      <c r="D29" s="31"/>
      <c r="E29" s="31"/>
      <c r="F29" s="31"/>
      <c r="G29" s="31"/>
    </row>
    <row r="30" s="12" customFormat="1" ht="14.4">
      <c r="A30" s="30"/>
      <c r="B30" s="32" t="s">
        <v>10</v>
      </c>
      <c r="C30" s="32"/>
      <c r="D30" s="32"/>
      <c r="E30" s="30"/>
      <c r="F30" s="30"/>
      <c r="G30" s="30"/>
      <c r="H30" s="30"/>
    </row>
    <row r="31" s="12" customFormat="1" ht="14.25" customHeight="1">
      <c r="A31" s="29"/>
      <c r="B31" s="17" t="s">
        <v>3</v>
      </c>
      <c r="C31" s="17"/>
      <c r="D31" s="47" t="s">
        <v>28</v>
      </c>
      <c r="E31" s="47"/>
      <c r="F31" s="47"/>
      <c r="G31" s="47"/>
    </row>
    <row r="32" s="12" customFormat="1" ht="14.25" customHeight="1">
      <c r="D32" s="19" t="str">
        <f>IF($G$60="mostrar","What is Doris planting / what’s Doris planting?","")</f>
        <v/>
      </c>
      <c r="E32" s="19"/>
      <c r="F32" s="19"/>
      <c r="G32" s="19"/>
    </row>
    <row r="33" s="12" customFormat="1" ht="15" customHeight="1">
      <c r="A33" s="23"/>
      <c r="B33" s="17" t="s">
        <v>5</v>
      </c>
      <c r="C33" s="17"/>
      <c r="D33" s="45" t="s">
        <v>29</v>
      </c>
      <c r="E33" s="45"/>
      <c r="F33" s="45"/>
      <c r="G33" s="45"/>
      <c r="H33" s="23"/>
    </row>
    <row r="34" s="12" customFormat="1" ht="14.4">
      <c r="A34" s="23"/>
      <c r="B34" s="23"/>
      <c r="C34" s="23"/>
      <c r="D34" s="46"/>
      <c r="E34" s="46"/>
      <c r="F34" s="46"/>
      <c r="G34" s="46"/>
      <c r="H34" s="23"/>
    </row>
    <row r="35" s="12" customFormat="1" ht="14.4">
      <c r="C35" s="20"/>
      <c r="D35" s="27" t="str">
        <f>IF($G$60="mostrar","She is planting flowers in the garden / Doris is planting flowers in the garden","")</f>
        <v/>
      </c>
      <c r="E35" s="27"/>
      <c r="F35" s="27"/>
      <c r="G35" s="27"/>
    </row>
    <row r="36" s="12" customFormat="1" ht="14.25" customHeight="1">
      <c r="C36" s="20"/>
      <c r="D36" s="28"/>
      <c r="E36" s="28"/>
      <c r="F36" s="28"/>
      <c r="G36" s="28"/>
    </row>
    <row r="37" s="12" customFormat="1" ht="5.25" customHeight="1">
      <c r="D37" s="33"/>
      <c r="E37" s="33"/>
      <c r="F37" s="33"/>
      <c r="G37" s="33"/>
    </row>
    <row r="38" s="12" customFormat="1" ht="14.4">
      <c r="A38" s="34"/>
      <c r="B38" s="35" t="s">
        <v>13</v>
      </c>
      <c r="C38" s="35"/>
      <c r="D38" s="35"/>
      <c r="E38" s="35"/>
      <c r="F38" s="35"/>
      <c r="G38" s="34"/>
      <c r="H38" s="34"/>
    </row>
    <row r="39" s="12" customFormat="1" ht="14.25" customHeight="1">
      <c r="A39" s="34"/>
      <c r="B39" s="17" t="s">
        <v>3</v>
      </c>
      <c r="C39" s="17"/>
      <c r="D39" s="47" t="s">
        <v>30</v>
      </c>
      <c r="E39" s="47"/>
      <c r="F39" s="47"/>
      <c r="G39" s="47"/>
      <c r="H39" s="34"/>
    </row>
    <row r="40" s="12" customFormat="1" ht="14.25" customHeight="1">
      <c r="D40" s="19" t="str">
        <f>IF($G$60="mostrar","Where are his siblings?","")</f>
        <v/>
      </c>
      <c r="E40" s="19"/>
      <c r="F40" s="19"/>
      <c r="G40" s="19"/>
    </row>
    <row r="41" s="12" customFormat="1" ht="14.25" customHeight="1">
      <c r="A41" s="36"/>
      <c r="B41" s="17" t="s">
        <v>5</v>
      </c>
      <c r="C41" s="17"/>
      <c r="D41" s="47" t="s">
        <v>31</v>
      </c>
      <c r="E41" s="47"/>
      <c r="F41" s="47"/>
      <c r="G41" s="47"/>
      <c r="H41" s="36"/>
    </row>
    <row r="42" s="12" customFormat="1" ht="14.4">
      <c r="C42" s="20"/>
      <c r="D42" s="19" t="str">
        <f>IF($G$60="mostrar","His siblings are on the bed / they are on the bed","")</f>
        <v/>
      </c>
      <c r="E42" s="19"/>
      <c r="F42" s="19"/>
      <c r="G42" s="19"/>
    </row>
    <row r="43" s="12" customFormat="1" ht="5.25" customHeight="1">
      <c r="A43" s="30"/>
      <c r="B43" s="30"/>
      <c r="C43" s="20"/>
      <c r="D43" s="37"/>
      <c r="E43" s="30"/>
      <c r="F43" s="30"/>
      <c r="G43" s="30"/>
      <c r="H43" s="30"/>
    </row>
    <row r="44" s="12" customFormat="1" ht="15" customHeight="1">
      <c r="A44" s="36"/>
      <c r="B44" s="32" t="s">
        <v>16</v>
      </c>
      <c r="C44" s="32"/>
      <c r="D44" s="32"/>
      <c r="E44" s="32"/>
      <c r="F44" s="32"/>
      <c r="G44" s="32"/>
      <c r="H44" s="36"/>
    </row>
    <row r="45" s="12" customFormat="1" ht="14.25" customHeight="1">
      <c r="A45" s="36"/>
      <c r="B45" s="17" t="s">
        <v>3</v>
      </c>
      <c r="C45" s="17"/>
      <c r="D45" s="47" t="s">
        <v>17</v>
      </c>
      <c r="E45" s="47"/>
      <c r="F45" s="47"/>
      <c r="G45" s="47"/>
      <c r="H45" s="36"/>
    </row>
    <row r="46" s="12" customFormat="1" ht="14.25" customHeight="1">
      <c r="D46" s="19" t="str">
        <f>IF($G$60="mostrar","What are his siblings watching?","")</f>
        <v/>
      </c>
      <c r="E46" s="19"/>
      <c r="F46" s="19"/>
      <c r="G46" s="19"/>
    </row>
    <row r="47" s="12" customFormat="1" ht="15" customHeight="1">
      <c r="A47" s="36"/>
      <c r="B47" s="17" t="s">
        <v>5</v>
      </c>
      <c r="C47" s="17"/>
      <c r="D47" s="45" t="s">
        <v>32</v>
      </c>
      <c r="E47" s="45"/>
      <c r="F47" s="45"/>
      <c r="G47" s="45"/>
      <c r="H47" s="36"/>
    </row>
    <row r="48" s="12" customFormat="1" ht="14.4">
      <c r="A48" s="15"/>
      <c r="B48" s="15"/>
      <c r="C48" s="15"/>
      <c r="D48" s="46"/>
      <c r="E48" s="46"/>
      <c r="F48" s="46"/>
      <c r="G48" s="46"/>
      <c r="H48" s="15"/>
    </row>
    <row r="49" s="12" customFormat="1" ht="14.4">
      <c r="C49" s="20"/>
      <c r="D49" s="27" t="str">
        <f>IF($G$60="mostrar","His siblings are watching a movie – they are watching a movie","")</f>
        <v/>
      </c>
      <c r="E49" s="27"/>
      <c r="F49" s="27"/>
      <c r="G49" s="27"/>
    </row>
    <row r="50" s="12" customFormat="1" ht="14.25" customHeight="1">
      <c r="C50" s="20"/>
      <c r="D50" s="28"/>
      <c r="E50" s="28"/>
      <c r="F50" s="28"/>
      <c r="G50" s="28"/>
    </row>
    <row r="51" s="12" customFormat="1" ht="5.25" customHeight="1"/>
    <row r="52" s="12" customFormat="1" ht="14.4">
      <c r="A52" s="36"/>
      <c r="B52" s="32" t="s">
        <v>19</v>
      </c>
      <c r="C52" s="32"/>
      <c r="D52" s="32"/>
      <c r="E52" s="32"/>
      <c r="F52" s="36"/>
      <c r="G52" s="36"/>
      <c r="H52" s="36"/>
    </row>
    <row r="53" s="12" customFormat="1" ht="14.25" customHeight="1">
      <c r="A53" s="36"/>
      <c r="B53" s="17" t="s">
        <v>3</v>
      </c>
      <c r="C53" s="17"/>
      <c r="D53" s="47" t="s">
        <v>20</v>
      </c>
      <c r="E53" s="47"/>
      <c r="F53" s="47"/>
      <c r="G53" s="47"/>
      <c r="H53" s="36"/>
    </row>
    <row r="54" s="12" customFormat="1" ht="14.25" customHeight="1">
      <c r="D54" s="19" t="str">
        <f>IF($G$60="mostrar","Is Alonso in his house today?","")</f>
        <v/>
      </c>
      <c r="E54" s="19"/>
      <c r="F54" s="19"/>
      <c r="G54" s="19"/>
    </row>
    <row r="55" s="12" customFormat="1" ht="15" customHeight="1">
      <c r="A55" s="36"/>
      <c r="B55" s="17" t="s">
        <v>5</v>
      </c>
      <c r="C55" s="17"/>
      <c r="D55" s="48" t="s">
        <v>33</v>
      </c>
      <c r="E55" s="48"/>
      <c r="F55" s="48"/>
      <c r="G55" s="48"/>
      <c r="H55" s="36"/>
    </row>
    <row r="56" s="12" customFormat="1" ht="14.4">
      <c r="A56" s="36"/>
      <c r="B56" s="36"/>
      <c r="C56" s="36"/>
      <c r="D56" s="49"/>
      <c r="E56" s="49"/>
      <c r="F56" s="49"/>
      <c r="G56" s="49"/>
      <c r="H56" s="36"/>
    </row>
    <row r="57" ht="15" customHeight="1">
      <c r="C57" s="38"/>
      <c r="D57" s="27" t="str">
        <f>IF($G$60="mostrar","Yes, he is / yes, Alonso is / yes, he is in his house","")</f>
        <v/>
      </c>
      <c r="E57" s="27"/>
      <c r="F57" s="27"/>
      <c r="G57" s="27"/>
    </row>
    <row r="58" ht="14.25" customHeight="1">
      <c r="A58" s="39"/>
      <c r="B58" s="39"/>
      <c r="C58" s="38"/>
      <c r="D58" s="40"/>
      <c r="E58" s="40"/>
      <c r="F58" s="40"/>
      <c r="G58" s="40"/>
      <c r="H58" s="39"/>
    </row>
    <row r="59" ht="5.25" customHeight="1">
      <c r="A59" s="39"/>
      <c r="B59" s="39"/>
      <c r="C59" s="39"/>
      <c r="D59" s="39"/>
      <c r="E59" s="39"/>
      <c r="F59" s="39"/>
      <c r="G59" s="39"/>
      <c r="H59" s="39"/>
    </row>
    <row r="60" ht="15" customHeight="1">
      <c r="A60" s="8"/>
      <c r="B60" s="50" t="s">
        <v>34</v>
      </c>
      <c r="C60" s="50"/>
      <c r="D60" s="50"/>
      <c r="E60" s="50"/>
      <c r="F60" s="50"/>
      <c r="G60" s="50"/>
      <c r="H60"/>
      <c r="I60"/>
      <c r="J60"/>
    </row>
    <row r="61" ht="13.800000000000001">
      <c r="A61" s="8"/>
      <c r="B61" s="51"/>
      <c r="C61" s="51"/>
      <c r="D61" s="51"/>
      <c r="E61" s="51"/>
      <c r="F61" s="51"/>
      <c r="G61" s="51"/>
      <c r="H61" s="8"/>
    </row>
    <row r="62" ht="15" customHeight="1">
      <c r="A62" s="8"/>
      <c r="B62" s="8"/>
      <c r="C62" s="8"/>
      <c r="D62" s="8"/>
      <c r="E62" s="8"/>
      <c r="F62" s="8"/>
      <c r="G62" s="8"/>
      <c r="H62" s="8"/>
    </row>
    <row r="63" ht="13.800000000000001"/>
    <row r="64" ht="13.800000000000001"/>
    <row r="65" ht="13.800000000000001" hidden="1"/>
    <row r="66" ht="13.800000000000001" hidden="1"/>
    <row r="67" ht="13.800000000000001" hidden="1"/>
    <row r="68" ht="13.800000000000001" hidden="1"/>
    <row r="69" ht="13.800000000000001" hidden="1"/>
    <row r="70" ht="13.800000000000001" hidden="1"/>
    <row r="71" ht="13.800000000000001" hidden="1"/>
    <row r="72" ht="13.800000000000001" hidden="1"/>
    <row r="73" ht="13.800000000000001" hidden="1"/>
    <row r="74" ht="13.800000000000001" hidden="1"/>
    <row r="75" ht="13.800000000000001" hidden="1"/>
    <row r="76" ht="13.800000000000001" hidden="1"/>
    <row r="77" ht="13.800000000000001" hidden="1"/>
    <row r="78" ht="13.800000000000001" hidden="1"/>
    <row r="79" ht="13.800000000000001" hidden="1"/>
    <row r="80" ht="13.800000000000001" hidden="1"/>
    <row r="81" ht="13.800000000000001" hidden="1"/>
    <row r="82" ht="13.800000000000001" hidden="1"/>
    <row r="83" ht="13.800000000000001" hidden="1"/>
    <row r="84" ht="13.800000000000001" hidden="1"/>
    <row r="85" ht="13.800000000000001" hidden="1"/>
    <row r="86" ht="15" hidden="1" customHeight="1"/>
  </sheetData>
  <sheetProtection algorithmName="SHA-512" hashValue="kf2ysWhnXQQLt1bxnW/Z4WZCRH8S4dwfePBBFMNn+Pwy5WVoF/6Vg89HXSPJe8A3a7EkVmUeH8ujUWNnVKdmxQ==" saltValue="dweN0AVU0rfCpxWDBVjBVw==" spinCount="100000" autoFilter="1" deleteColumns="1" deleteRows="1" formatCells="1" formatColumns="1" formatRows="1" insertColumns="1" insertHyperlinks="1" insertRows="1" objects="1" pivotTables="1" scenarios="1" selectLockedCells="1" selectUnlockedCells="1" sheet="1" sort="1"/>
  <mergeCells count="45">
    <mergeCell ref="D54:G54"/>
    <mergeCell ref="B55:C55"/>
    <mergeCell ref="D55:G56"/>
    <mergeCell ref="D57:G57"/>
    <mergeCell ref="B61:G61"/>
    <mergeCell ref="B60:G60"/>
    <mergeCell ref="B53:C53"/>
    <mergeCell ref="D53:G53"/>
    <mergeCell ref="D40:G40"/>
    <mergeCell ref="B41:C41"/>
    <mergeCell ref="D41:G41"/>
    <mergeCell ref="D42:G42"/>
    <mergeCell ref="B44:G44"/>
    <mergeCell ref="B45:C45"/>
    <mergeCell ref="D45:G45"/>
    <mergeCell ref="D46:G46"/>
    <mergeCell ref="B47:C47"/>
    <mergeCell ref="D47:G48"/>
    <mergeCell ref="D49:G50"/>
    <mergeCell ref="B52:E52"/>
    <mergeCell ref="B39:C39"/>
    <mergeCell ref="D39:G39"/>
    <mergeCell ref="B25:C25"/>
    <mergeCell ref="D25:G26"/>
    <mergeCell ref="D27:G28"/>
    <mergeCell ref="B30:D30"/>
    <mergeCell ref="B31:C31"/>
    <mergeCell ref="D31:G31"/>
    <mergeCell ref="D32:G32"/>
    <mergeCell ref="B33:C33"/>
    <mergeCell ref="D33:G34"/>
    <mergeCell ref="D35:G36"/>
    <mergeCell ref="B38:F38"/>
    <mergeCell ref="D23:G24"/>
    <mergeCell ref="B5:G5"/>
    <mergeCell ref="B7:H7"/>
    <mergeCell ref="B14:D14"/>
    <mergeCell ref="B15:C15"/>
    <mergeCell ref="D15:G15"/>
    <mergeCell ref="D16:G16"/>
    <mergeCell ref="B17:C17"/>
    <mergeCell ref="D17:G17"/>
    <mergeCell ref="D18:G18"/>
    <mergeCell ref="B21:C21"/>
    <mergeCell ref="D21:G22"/>
  </mergeCell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8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4100CA-008C-4E51-8C25-00F600D900EF}">
            <xm:f>$G$60="mostrar"</xm:f>
            <x14:dxf>
              <font>
                <color theme="9"/>
              </font>
            </x14:dxf>
          </x14:cfRule>
          <xm:sqref>C57:C58 C49:C50 C42:C43 C35:C36 C29 C27 C19</xm:sqref>
        </x14:conditionalFormatting>
        <x14:conditionalFormatting xmlns:xm="http://schemas.microsoft.com/office/excel/2006/main">
          <x14:cfRule type="expression" priority="2" id="{00280036-005B-4C60-8C51-0028006E0094}">
            <xm:f>$G$60="mostrar"</xm:f>
            <x14:dxf>
              <font>
                <color theme="9"/>
              </font>
            </x14:dxf>
          </x14:cfRule>
          <xm:sqref>C18</xm:sqref>
        </x14:conditionalFormatting>
        <x14:conditionalFormatting xmlns:xm="http://schemas.microsoft.com/office/excel/2006/main">
          <x14:cfRule type="expression" priority="1" id="{005500F5-00A7-4816-8CE3-001C002A0008}">
            <xm:f>$G$60="mostrar"</xm:f>
            <x14:dxf>
              <font>
                <color theme="9" tint="-0.24994659260841701"/>
              </font>
            </x14:dxf>
          </x14:cfRule>
          <xm:sqref>D43 D29:G29 D19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revision>1</cp:revision>
  <dcterms:created xsi:type="dcterms:W3CDTF">2018-02-15T01:18:41Z</dcterms:created>
  <dcterms:modified xsi:type="dcterms:W3CDTF">2025-03-05T19:48:04Z</dcterms:modified>
</cp:coreProperties>
</file>