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4F90442F-83FE-486D-B6CF-A2802704B38B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Práctica" sheetId="18" r:id="rId1"/>
    <sheet name="Resultados" sheetId="20" r:id="rId2"/>
  </sheets>
  <definedNames>
    <definedName name="_xlnm.Print_Area" localSheetId="0">Práctica!$A$1:$P$64</definedName>
    <definedName name="_xlnm.Print_Area" localSheetId="1">Resultados!$A$1:$P$64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Práctica!$A$1:$W$62</definedName>
    <definedName name="Z_EA89241B_FA4E_4CF0_A19E_9D5CAE55AA0D_.wvu.PrintArea" localSheetId="1" hidden="1">Resultados!$A$1:$W$62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Resultados!$146:$1048576,Resultados!$63:$145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20" l="1"/>
  <c r="B52" i="20"/>
  <c r="B48" i="20"/>
  <c r="B44" i="20"/>
  <c r="B40" i="20"/>
  <c r="B36" i="20"/>
  <c r="B32" i="20"/>
  <c r="B28" i="20"/>
  <c r="B24" i="20"/>
  <c r="B20" i="20"/>
  <c r="B56" i="18"/>
  <c r="B52" i="18"/>
  <c r="B48" i="18"/>
  <c r="B44" i="18"/>
  <c r="B40" i="18"/>
  <c r="B36" i="18"/>
  <c r="B32" i="18"/>
  <c r="B28" i="18"/>
  <c r="B24" i="18"/>
  <c r="B20" i="18"/>
</calcChain>
</file>

<file path=xl/sharedStrings.xml><?xml version="1.0" encoding="utf-8"?>
<sst xmlns="http://schemas.openxmlformats.org/spreadsheetml/2006/main" count="100" uniqueCount="61">
  <si>
    <t>VOCABULARY</t>
  </si>
  <si>
    <t>Exercises</t>
  </si>
  <si>
    <t>Ejercicios</t>
  </si>
  <si>
    <t>LECCIÓN 29 – CAN Y SHOULD, PRONOMBRES OBJETO Y VERBO LET</t>
  </si>
  <si>
    <t>Paint</t>
  </si>
  <si>
    <t>Destroy</t>
  </si>
  <si>
    <t>Burger</t>
  </si>
  <si>
    <t>Movies / Cinema</t>
  </si>
  <si>
    <t>Call</t>
  </si>
  <si>
    <t>Once and again</t>
  </si>
  <si>
    <t>Pintar</t>
  </si>
  <si>
    <t>Destruir</t>
  </si>
  <si>
    <t>Hamburguesa</t>
  </si>
  <si>
    <t>Cine</t>
  </si>
  <si>
    <t>Llamar</t>
  </si>
  <si>
    <t>Una y otra vez</t>
  </si>
  <si>
    <t>Hammer</t>
  </si>
  <si>
    <t>Come</t>
  </si>
  <si>
    <t>Cheese</t>
  </si>
  <si>
    <t>Use</t>
  </si>
  <si>
    <t>Sofa / Couch</t>
  </si>
  <si>
    <t>Martillo</t>
  </si>
  <si>
    <t>Venir</t>
  </si>
  <si>
    <t>Queso</t>
  </si>
  <si>
    <t>Usar</t>
  </si>
  <si>
    <t>Sofá</t>
  </si>
  <si>
    <t>CONCÉNTRATE MUY BIEN Y SIGUE LA ESTRUCTURA QUE TE RECOMENDÉ EN EL VIDEO.</t>
  </si>
  <si>
    <t>My friend John is painting his car and he lets me help him.</t>
  </si>
  <si>
    <t>I can’t let you come with me.</t>
  </si>
  <si>
    <t>Should they let you go with me?</t>
  </si>
  <si>
    <t>Let’s do these exercises once and again.</t>
  </si>
  <si>
    <t>I need your hammer.Can you let me use it?</t>
  </si>
  <si>
    <t>Gina wants to go to the movies with her friends. Can you let her go with them?</t>
  </si>
  <si>
    <t>We can’t let the dog eat the sofa. It’s destroying it.</t>
  </si>
  <si>
    <t>Let’s eat! I want to eat burger and I want it with cheese, and you?</t>
  </si>
  <si>
    <t>Let me call Mark. He is in the park with his children. He is playing with them.</t>
  </si>
  <si>
    <t>Your son is playing with his car and he is destroying it. You shouldn’t let him do it.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</si>
  <si>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</si>
  <si>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>1.</t>
    </r>
    <r>
      <rPr>
        <sz val="10.5"/>
        <color theme="1"/>
        <rFont val="Calibri"/>
        <family val="2"/>
        <scheme val="minor"/>
      </rPr>
      <t xml:space="preserve"> Mi amigo John está pintando su carro y él me deja ayudarlo.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</si>
  <si>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Necesito tu martillo. ¿Puedes dejarme usarlo?</t>
    </r>
  </si>
  <si>
    <r>
      <rPr>
        <b/>
        <sz val="10.5"/>
        <color theme="1"/>
        <rFont val="Calibri"/>
        <family val="2"/>
        <scheme val="minor"/>
      </rPr>
      <t xml:space="preserve">4. </t>
    </r>
    <r>
      <rPr>
        <sz val="10.5"/>
        <color theme="1"/>
        <rFont val="Calibri"/>
        <family val="2"/>
        <scheme val="minor"/>
      </rPr>
      <t>Déjame llamar a Mark. Él está en el parque con sus hijos. Él está jugando con ellos.</t>
    </r>
  </si>
  <si>
    <r>
      <rPr>
        <b/>
        <sz val="10.5"/>
        <color theme="1"/>
        <rFont val="Calibri"/>
        <family val="2"/>
        <scheme val="minor"/>
      </rPr>
      <t>5.</t>
    </r>
    <r>
      <rPr>
        <sz val="10.5"/>
        <color theme="1"/>
        <rFont val="Calibri"/>
        <family val="2"/>
        <scheme val="minor"/>
      </rPr>
      <t xml:space="preserve"> Gina quiere ir al cine con sus amigas. ¿Puedes dejarla ir con ellas?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</si>
  <si>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¡Vamos a comer! Yo quiero comer hamburguesa y la quiero con queso ¿y tú?</t>
    </r>
  </si>
  <si>
    <r>
      <rPr>
        <b/>
        <sz val="10.5"/>
        <color theme="1"/>
        <rFont val="Calibri"/>
        <family val="2"/>
        <scheme val="minor"/>
      </rPr>
      <t>7.</t>
    </r>
    <r>
      <rPr>
        <sz val="10.5"/>
        <color theme="1"/>
        <rFont val="Calibri"/>
        <family val="2"/>
        <scheme val="minor"/>
      </rPr>
      <t xml:space="preserve"> Yo no puedo dejar que vengas conmigo.</t>
    </r>
  </si>
  <si>
    <r>
      <rPr>
        <b/>
        <sz val="10.5"/>
        <color theme="1"/>
        <rFont val="Calibri"/>
        <family val="2"/>
        <scheme val="minor"/>
      </rPr>
      <t>8.</t>
    </r>
    <r>
      <rPr>
        <sz val="10.5"/>
        <color theme="1"/>
        <rFont val="Calibri"/>
        <family val="2"/>
        <scheme val="minor"/>
      </rPr>
      <t xml:space="preserve"> No podemos dejar que el perro se coma el sofá. Lo está destruyendo.</t>
    </r>
  </si>
  <si>
    <r>
      <rPr>
        <b/>
        <sz val="10.5"/>
        <color theme="1"/>
        <rFont val="Calibri"/>
        <family val="2"/>
        <scheme val="minor"/>
      </rPr>
      <t>9.</t>
    </r>
    <r>
      <rPr>
        <sz val="10.5"/>
        <color theme="1"/>
        <rFont val="Calibri"/>
        <family val="2"/>
        <scheme val="minor"/>
      </rPr>
      <t xml:space="preserve"> ¿Deberían ellos dejar que vayas conmigo?</t>
    </r>
  </si>
  <si>
    <r>
      <rPr>
        <b/>
        <sz val="10.5"/>
        <color theme="1"/>
        <rFont val="Calibri"/>
        <family val="2"/>
        <scheme val="minor"/>
      </rPr>
      <t xml:space="preserve">10. </t>
    </r>
    <r>
      <rPr>
        <sz val="10.5"/>
        <color theme="1"/>
        <rFont val="Calibri"/>
        <family val="2"/>
        <scheme val="minor"/>
      </rPr>
      <t>Vamos a hacer estos ejercicios una y otra vez.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</si>
  <si>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Realiza las siguientes oraciones utilizando el verbo LET, los modales CAN y SHOULD y los pronombres objeto.</t>
    </r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</si>
  <si>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</si>
  <si>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r>
      <rPr>
        <b/>
        <sz val="10.5"/>
        <color theme="1"/>
        <rFont val="Calibri"/>
        <family val="2"/>
        <scheme val="minor"/>
      </rPr>
      <t>3.</t>
    </r>
    <r>
      <rPr>
        <sz val="10.5"/>
        <color theme="1"/>
        <rFont val="Calibri"/>
        <family val="2"/>
        <scheme val="minor"/>
      </rPr>
      <t xml:space="preserve"> Tu hijo está jugando con su carro y está destruyéndolo. Tú no deberías permitir que lo haga.</t>
    </r>
  </si>
  <si>
    <t>Contenido GRATUITO en: www.pacho8a.com</t>
  </si>
  <si>
    <t>I need your hammer. Can you let me use it?.</t>
  </si>
  <si>
    <t>Your son is playing with his car and is destroying it. You shouldn't let do it.</t>
  </si>
  <si>
    <t>Gina wants go to the cinema with her friends. Can you let her go with them?.</t>
  </si>
  <si>
    <t>I can't let you go with me.</t>
  </si>
  <si>
    <t>We can't let the dog eat the sofa. It is destroying it.</t>
  </si>
  <si>
    <t>Should they let you go with me?.</t>
  </si>
  <si>
    <t>Let's make these exercises one and again.</t>
  </si>
  <si>
    <t>mostrar</t>
  </si>
  <si>
    <t>Let me call to Mark. He is in the park with his children. He is playing with them.</t>
  </si>
  <si>
    <t>Let's eat!. I wants to eat burger and want it with cheese, and you?.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</si>
</sst>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sz val="10.5"/>
      <color rgb="FFA5002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1" fillId="5" borderId="2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0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4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9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9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174625</xdr:colOff>
      <xdr:row>0</xdr:row>
      <xdr:rowOff>0</xdr:rowOff>
    </xdr:from>
    <xdr:to>
      <xdr:col>15</xdr:col>
      <xdr:colOff>146819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5B96C-F45A-44C6-8ECB-87E65519D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74625" y="0"/>
          <a:ext cx="5385569" cy="642938"/>
        </a:xfrm>
        <a:prstGeom prst="rect">
          <a:avLst/>
        </a:prstGeom>
      </xdr:spPr>
    </xdr:pic>
    <xdr:clientData/>
  </xdr:twoCellAnchor>
  <xdr:twoCellAnchor>
    <xdr:from>
      <xdr:col>5</xdr:col>
      <xdr:colOff>203199</xdr:colOff>
      <xdr:row>61</xdr:row>
      <xdr:rowOff>71287</xdr:rowOff>
    </xdr:from>
    <xdr:to>
      <xdr:col>10</xdr:col>
      <xdr:colOff>0</xdr:colOff>
      <xdr:row>63</xdr:row>
      <xdr:rowOff>23812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85AAEF9-7CD3-481C-9A62-D12223838865}"/>
            </a:ext>
          </a:extLst>
        </xdr:cNvPr>
        <xdr:cNvGrpSpPr/>
      </xdr:nvGrpSpPr>
      <xdr:grpSpPr>
        <a:xfrm>
          <a:off x="1950544" y="9550304"/>
          <a:ext cx="1603266" cy="326956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CA8614-9EC8-4B07-BAF4-30394EF4F6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AFDF75B-0952-4276-ABAD-2C0F0067533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7B7D438-221D-4CF1-9247-8A13669404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6263C8D-9178-46C8-8FF4-E478F6E509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A456ECC-6E73-44B3-AA55-0FE3D3162C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174625</xdr:colOff>
      <xdr:row>0</xdr:row>
      <xdr:rowOff>0</xdr:rowOff>
    </xdr:from>
    <xdr:to>
      <xdr:col>15</xdr:col>
      <xdr:colOff>146819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6841A-A851-48E5-93D6-10FC9B13ED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74625" y="0"/>
          <a:ext cx="5344294" cy="635000"/>
        </a:xfrm>
        <a:prstGeom prst="rect">
          <a:avLst/>
        </a:prstGeom>
      </xdr:spPr>
    </xdr:pic>
    <xdr:clientData/>
  </xdr:twoCellAnchor>
  <xdr:twoCellAnchor>
    <xdr:from>
      <xdr:col>5</xdr:col>
      <xdr:colOff>203199</xdr:colOff>
      <xdr:row>61</xdr:row>
      <xdr:rowOff>71287</xdr:rowOff>
    </xdr:from>
    <xdr:to>
      <xdr:col>10</xdr:col>
      <xdr:colOff>0</xdr:colOff>
      <xdr:row>63</xdr:row>
      <xdr:rowOff>23812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EE06174-CC55-4FD8-9F0D-2313A64315FB}"/>
            </a:ext>
          </a:extLst>
        </xdr:cNvPr>
        <xdr:cNvGrpSpPr/>
      </xdr:nvGrpSpPr>
      <xdr:grpSpPr>
        <a:xfrm>
          <a:off x="1965324" y="9461350"/>
          <a:ext cx="1622426" cy="325587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E8702C-EA8C-452F-8427-FDA2EB466E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E3973A4-06C2-4D26-B374-2D8D85E360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D14AB6C-B56E-4AB4-BB00-6595C5394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2E92E59-7BA6-45C8-BAC7-3443FF7B8C0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B8E40EC-1682-4C5B-8161-B7613B3233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813A-17B5-45E3-A950-DAF35C14EA1D}">
  <dimension ref="A1:AB180"/>
  <sheetViews>
    <sheetView showGridLines="0" showRowColHeaders="0" tabSelected="1" showRuler="0" showWhiteSpace="0" topLeftCell="A25" zoomScale="145" zoomScaleNormal="145" zoomScalePageLayoutView="120" workbookViewId="0">
      <selection activeCell="B43" sqref="B43:N43"/>
    </sheetView>
  </sheetViews>
  <sheetFormatPr baseColWidth="10" defaultColWidth="0" defaultRowHeight="0" customHeight="1" zeroHeight="1" x14ac:dyDescent="0.25"/>
  <cols>
    <col min="1" max="1" width="4.5703125" style="1" customWidth="1"/>
    <col min="2" max="15" width="5.42578125" style="11" customWidth="1"/>
    <col min="16" max="16" width="4.5703125" style="11" customWidth="1"/>
    <col min="17" max="17" width="9.28515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ht="14.2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</row>
    <row r="2" spans="2:17" ht="14.2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spans="2:17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"/>
    </row>
    <row r="4" spans="2:17" ht="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</row>
    <row r="5" spans="2:17" ht="15" x14ac:dyDescent="0.25">
      <c r="B5" s="27" t="s">
        <v>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"/>
    </row>
    <row r="6" spans="2:17" ht="14.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</row>
    <row r="7" spans="2:17" ht="14.25" x14ac:dyDescent="0.25">
      <c r="B7" s="4"/>
      <c r="C7" s="28" t="s">
        <v>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4"/>
      <c r="P7" s="1"/>
    </row>
    <row r="8" spans="2:17" s="5" customFormat="1" ht="14.25" x14ac:dyDescent="0.25">
      <c r="C8" s="24" t="s">
        <v>4</v>
      </c>
      <c r="D8" s="24"/>
      <c r="E8" s="24"/>
      <c r="F8" s="25" t="s">
        <v>10</v>
      </c>
      <c r="G8" s="25"/>
      <c r="H8" s="25"/>
      <c r="I8" s="24" t="s">
        <v>16</v>
      </c>
      <c r="J8" s="24"/>
      <c r="K8" s="24"/>
      <c r="L8" s="25" t="s">
        <v>21</v>
      </c>
      <c r="M8" s="25"/>
      <c r="N8" s="25"/>
      <c r="O8" s="6"/>
    </row>
    <row r="9" spans="2:17" s="5" customFormat="1" ht="14.25" x14ac:dyDescent="0.25">
      <c r="B9" s="7"/>
      <c r="C9" s="24" t="s">
        <v>5</v>
      </c>
      <c r="D9" s="24"/>
      <c r="E9" s="24"/>
      <c r="F9" s="23" t="s">
        <v>11</v>
      </c>
      <c r="G9" s="23"/>
      <c r="H9" s="23"/>
      <c r="I9" s="22" t="s">
        <v>17</v>
      </c>
      <c r="J9" s="22"/>
      <c r="K9" s="22"/>
      <c r="L9" s="23" t="s">
        <v>22</v>
      </c>
      <c r="M9" s="23"/>
      <c r="N9" s="23"/>
      <c r="O9" s="6"/>
    </row>
    <row r="10" spans="2:17" s="5" customFormat="1" ht="14.25" x14ac:dyDescent="0.25">
      <c r="B10" s="7"/>
      <c r="C10" s="22" t="s">
        <v>6</v>
      </c>
      <c r="D10" s="22"/>
      <c r="E10" s="22"/>
      <c r="F10" s="23" t="s">
        <v>12</v>
      </c>
      <c r="G10" s="23"/>
      <c r="H10" s="23"/>
      <c r="I10" s="22" t="s">
        <v>18</v>
      </c>
      <c r="J10" s="22"/>
      <c r="K10" s="22"/>
      <c r="L10" s="23" t="s">
        <v>23</v>
      </c>
      <c r="M10" s="23"/>
      <c r="N10" s="23"/>
      <c r="O10" s="8"/>
    </row>
    <row r="11" spans="2:17" s="5" customFormat="1" ht="14.25" x14ac:dyDescent="0.25">
      <c r="B11" s="7"/>
      <c r="C11" s="22" t="s">
        <v>7</v>
      </c>
      <c r="D11" s="22"/>
      <c r="E11" s="22"/>
      <c r="F11" s="23" t="s">
        <v>13</v>
      </c>
      <c r="G11" s="23"/>
      <c r="H11" s="23"/>
      <c r="I11" s="22" t="s">
        <v>19</v>
      </c>
      <c r="J11" s="22"/>
      <c r="K11" s="22"/>
      <c r="L11" s="23" t="s">
        <v>24</v>
      </c>
      <c r="M11" s="23"/>
      <c r="N11" s="23"/>
    </row>
    <row r="12" spans="2:17" s="5" customFormat="1" ht="14.25" x14ac:dyDescent="0.25">
      <c r="B12" s="7"/>
      <c r="C12" s="24" t="s">
        <v>8</v>
      </c>
      <c r="D12" s="24"/>
      <c r="E12" s="24"/>
      <c r="F12" s="25" t="s">
        <v>14</v>
      </c>
      <c r="G12" s="25"/>
      <c r="H12" s="25"/>
      <c r="I12" s="24" t="s">
        <v>1</v>
      </c>
      <c r="J12" s="24"/>
      <c r="K12" s="24"/>
      <c r="L12" s="25" t="s">
        <v>2</v>
      </c>
      <c r="M12" s="25"/>
      <c r="N12" s="25"/>
    </row>
    <row r="13" spans="2:17" s="5" customFormat="1" ht="14.25" x14ac:dyDescent="0.25">
      <c r="C13" s="22" t="s">
        <v>9</v>
      </c>
      <c r="D13" s="22"/>
      <c r="E13" s="22"/>
      <c r="F13" s="23" t="s">
        <v>15</v>
      </c>
      <c r="G13" s="23"/>
      <c r="H13" s="23"/>
      <c r="I13" s="22" t="s">
        <v>20</v>
      </c>
      <c r="J13" s="22"/>
      <c r="K13" s="22"/>
      <c r="L13" s="23" t="s">
        <v>25</v>
      </c>
      <c r="M13" s="23"/>
      <c r="N13" s="23"/>
      <c r="O13" s="8"/>
    </row>
    <row r="14" spans="2:17" ht="4.5" customHeight="1" x14ac:dyDescent="0.25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1"/>
      <c r="P14" s="1"/>
    </row>
    <row r="15" spans="2:17" ht="15" customHeight="1" x14ac:dyDescent="0.25">
      <c r="B15" s="26" t="s">
        <v>47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"/>
    </row>
    <row r="16" spans="2:17" ht="14.2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"/>
    </row>
    <row r="17" spans="2:15" s="1" customFormat="1" ht="4.5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s="1" customFormat="1" ht="14.25" x14ac:dyDescent="0.25">
      <c r="B18" s="1" t="s">
        <v>38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1"/>
    </row>
    <row r="19" spans="2:15" s="1" customFormat="1" ht="14.25" customHeight="1" x14ac:dyDescent="0.25">
      <c r="B19" s="18" t="s">
        <v>27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2"/>
    </row>
    <row r="20" spans="2:15" s="1" customFormat="1" ht="14.25" x14ac:dyDescent="0.25">
      <c r="B20" s="16" t="str">
        <f>IF(M60="mostrar","My friend John is painting his car and he lets me help him.","")</f>
        <v>My friend John is painting his car and he lets me help him.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s="1" customFormat="1" ht="4.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s="1" customFormat="1" ht="14.25" x14ac:dyDescent="0.25">
      <c r="B22" s="1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1"/>
    </row>
    <row r="23" spans="2:15" s="1" customFormat="1" ht="14.25" x14ac:dyDescent="0.25">
      <c r="B23" s="18" t="s">
        <v>51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2"/>
    </row>
    <row r="24" spans="2:15" s="1" customFormat="1" ht="14.25" x14ac:dyDescent="0.25">
      <c r="B24" s="16" t="str">
        <f>IF(M60="mostrar","I need your hammer.Can you let me use it?","")</f>
        <v>I need your hammer.Can you let me use it?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s="1" customFormat="1" ht="2.8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s="1" customFormat="1" ht="14.25" x14ac:dyDescent="0.25">
      <c r="B26" s="13" t="s">
        <v>49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2:15" s="1" customFormat="1" ht="14.25" x14ac:dyDescent="0.25">
      <c r="B27" s="18" t="s">
        <v>52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2"/>
    </row>
    <row r="28" spans="2:15" s="1" customFormat="1" ht="14.25" x14ac:dyDescent="0.25">
      <c r="B28" s="16" t="str">
        <f>IF(M60="mostrar","Your son is playing with his car and he is destroying it. You shouldn’t let him do it.","")</f>
        <v>Your son is playing with his car and he is destroying it. You shouldn’t let him do it.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s="1" customFormat="1" ht="4.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5" s="1" customFormat="1" ht="14.25" x14ac:dyDescent="0.25">
      <c r="B30" s="1" t="s">
        <v>40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1"/>
    </row>
    <row r="31" spans="2:15" s="1" customFormat="1" ht="14.25" x14ac:dyDescent="0.25">
      <c r="B31" s="18" t="s">
        <v>59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2"/>
    </row>
    <row r="32" spans="2:15" s="1" customFormat="1" ht="14.25" x14ac:dyDescent="0.25">
      <c r="B32" s="16" t="str">
        <f>IF(M60="mostrar","Let me call Mark. He is in the park with his children. He is playing with them.","")</f>
        <v>Let me call Mark. He is in the park with his children. He is playing with them.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5" s="1" customFormat="1" ht="4.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5" s="1" customFormat="1" ht="14.25" x14ac:dyDescent="0.25">
      <c r="B34" s="1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8"/>
    </row>
    <row r="35" spans="2:15" s="1" customFormat="1" ht="14.25" x14ac:dyDescent="0.25">
      <c r="B35" s="18" t="s">
        <v>53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2"/>
    </row>
    <row r="36" spans="2:15" s="1" customFormat="1" ht="14.25" x14ac:dyDescent="0.25">
      <c r="B36" s="16" t="str">
        <f>IF(M60="mostrar","Gina wants to go to the movies with her friends. Can you let her go with them?","")</f>
        <v>Gina wants to go to the movies with her friends. Can you let her go with them?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2:15" s="1" customFormat="1" ht="4.5" customHeight="1" x14ac:dyDescent="0.25"/>
    <row r="38" spans="2:15" s="1" customFormat="1" ht="14.25" x14ac:dyDescent="0.25">
      <c r="B38" s="1" t="s">
        <v>42</v>
      </c>
      <c r="O38" s="3"/>
    </row>
    <row r="39" spans="2:15" s="1" customFormat="1" ht="14.25" x14ac:dyDescent="0.25">
      <c r="B39" s="18" t="s">
        <v>60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2"/>
    </row>
    <row r="40" spans="2:15" s="1" customFormat="1" ht="14.25" x14ac:dyDescent="0.25">
      <c r="B40" s="16" t="str">
        <f>IF(M60="mostrar","Let’s eat! I want to eat burger and I want it with cheese, and you?","")</f>
        <v>Let’s eat! I want to eat burger and I want it with cheese, and you?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2:15" s="1" customFormat="1" ht="4.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2:15" s="1" customFormat="1" ht="14.25" x14ac:dyDescent="0.25">
      <c r="B42" s="1" t="s">
        <v>43</v>
      </c>
      <c r="O42" s="8"/>
    </row>
    <row r="43" spans="2:15" s="1" customFormat="1" ht="14.25" x14ac:dyDescent="0.25">
      <c r="B43" s="18" t="s">
        <v>54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2"/>
    </row>
    <row r="44" spans="2:15" s="1" customFormat="1" ht="14.25" x14ac:dyDescent="0.25">
      <c r="B44" s="16" t="str">
        <f>IF(M60="mostrar","I can’t let you come with me.","")</f>
        <v>I can’t let you come with me.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2:15" s="1" customFormat="1" ht="4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s="1" customFormat="1" ht="14.25" x14ac:dyDescent="0.25">
      <c r="B46" s="1" t="s">
        <v>44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s="1" customFormat="1" ht="14.25" x14ac:dyDescent="0.25">
      <c r="B47" s="18" t="s">
        <v>55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2"/>
    </row>
    <row r="48" spans="2:15" s="1" customFormat="1" ht="14.25" x14ac:dyDescent="0.25">
      <c r="B48" s="16" t="str">
        <f>IF(M60="mostrar","We can’t let the dog eat the sofa. It’s destroying it.","")</f>
        <v>We can’t let the dog eat the sofa. It’s destroying it.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2:16" ht="4.5" customHeight="1" x14ac:dyDescent="0.25"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</row>
    <row r="50" spans="2:16" ht="14.25" x14ac:dyDescent="0.25">
      <c r="B50" s="1" t="s">
        <v>45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</row>
    <row r="51" spans="2:16" ht="14.25" x14ac:dyDescent="0.25">
      <c r="B51" s="18" t="s">
        <v>56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2"/>
      <c r="P51" s="1"/>
    </row>
    <row r="52" spans="2:16" ht="14.25" x14ac:dyDescent="0.25">
      <c r="B52" s="16" t="str">
        <f>IF(M60="mostrar","Should they let you go with me?","")</f>
        <v>Should they let you go with me?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"/>
    </row>
    <row r="53" spans="2:16" ht="4.5" customHeight="1" x14ac:dyDescent="0.25"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</row>
    <row r="54" spans="2:16" ht="14.25" x14ac:dyDescent="0.25">
      <c r="B54" s="1" t="s">
        <v>46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</row>
    <row r="55" spans="2:16" ht="14.25" x14ac:dyDescent="0.25">
      <c r="B55" s="18" t="s">
        <v>57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2"/>
      <c r="P55" s="1"/>
    </row>
    <row r="56" spans="2:16" ht="14.25" x14ac:dyDescent="0.25">
      <c r="B56" s="16" t="str">
        <f>IF(M60="mostrar","Let’s do these exercises once and again.","")</f>
        <v>Let’s do these exercises once and again.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"/>
    </row>
    <row r="57" spans="2:16" ht="4.5" customHeight="1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"/>
    </row>
    <row r="58" spans="2:16" ht="14.25" x14ac:dyDescent="0.25">
      <c r="B58" s="19" t="s">
        <v>26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3"/>
      <c r="P58" s="5"/>
    </row>
    <row r="59" spans="2:16" ht="4.5" customHeight="1" x14ac:dyDescent="0.25"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</row>
    <row r="60" spans="2:16" ht="14.25" x14ac:dyDescent="0.25">
      <c r="B60" s="21" t="s">
        <v>37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0" t="s">
        <v>58</v>
      </c>
      <c r="N60" s="20"/>
      <c r="O60" s="10"/>
      <c r="P60" s="5"/>
    </row>
    <row r="61" spans="2:16" ht="15" customHeight="1" x14ac:dyDescent="0.25">
      <c r="B61" s="17" t="s">
        <v>48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0"/>
    </row>
    <row r="62" spans="2:16" ht="14.25" x14ac:dyDescent="0.25">
      <c r="O62" s="10"/>
    </row>
    <row r="63" spans="2:16" ht="15" customHeight="1" x14ac:dyDescent="0.25">
      <c r="O63" s="10"/>
    </row>
    <row r="64" spans="2:16" ht="15" customHeight="1" x14ac:dyDescent="0.25">
      <c r="O64" s="10"/>
    </row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</sheetData>
  <sheetProtection algorithmName="SHA-512" hashValue="OICcpMzVCWGsnXlGzMkocbeVwgE0sqLLEes6MwVOiQQQxftmeGEjW3mnIMieJcbzy5KstLB+PzTdUphVqnpoRQ==" saltValue="3WAmz3Lnp8O9hABLP6QkmQ==" spinCount="100000" sheet="1" objects="1" scenarios="1" selectLockedCells="1"/>
  <mergeCells count="41">
    <mergeCell ref="B5:O5"/>
    <mergeCell ref="C7:N7"/>
    <mergeCell ref="C8:E8"/>
    <mergeCell ref="F8:H8"/>
    <mergeCell ref="I8:K8"/>
    <mergeCell ref="L8:N8"/>
    <mergeCell ref="B19:N19"/>
    <mergeCell ref="C9:E9"/>
    <mergeCell ref="F9:H9"/>
    <mergeCell ref="I9:K9"/>
    <mergeCell ref="L9:N9"/>
    <mergeCell ref="C10:E10"/>
    <mergeCell ref="F10:H10"/>
    <mergeCell ref="I10:K10"/>
    <mergeCell ref="L10:N10"/>
    <mergeCell ref="C13:E13"/>
    <mergeCell ref="F13:H13"/>
    <mergeCell ref="I13:K13"/>
    <mergeCell ref="L13:N13"/>
    <mergeCell ref="B15:O16"/>
    <mergeCell ref="C11:E11"/>
    <mergeCell ref="F11:H11"/>
    <mergeCell ref="I11:K11"/>
    <mergeCell ref="L11:N11"/>
    <mergeCell ref="C12:E12"/>
    <mergeCell ref="F12:H12"/>
    <mergeCell ref="I12:K12"/>
    <mergeCell ref="L12:N12"/>
    <mergeCell ref="B61:N61"/>
    <mergeCell ref="B39:N39"/>
    <mergeCell ref="B35:N35"/>
    <mergeCell ref="B31:N31"/>
    <mergeCell ref="B23:N23"/>
    <mergeCell ref="B27:N27"/>
    <mergeCell ref="B55:N55"/>
    <mergeCell ref="B51:N51"/>
    <mergeCell ref="B47:N47"/>
    <mergeCell ref="B58:N58"/>
    <mergeCell ref="M60:N60"/>
    <mergeCell ref="B60:L60"/>
    <mergeCell ref="B43:N43"/>
  </mergeCells>
  <conditionalFormatting sqref="B56">
    <cfRule type="expression" dxfId="39" priority="20">
      <formula>#REF!="mostrar"</formula>
    </cfRule>
  </conditionalFormatting>
  <conditionalFormatting sqref="B56">
    <cfRule type="expression" dxfId="38" priority="19">
      <formula>$M$68="mostrar"</formula>
    </cfRule>
  </conditionalFormatting>
  <conditionalFormatting sqref="B52">
    <cfRule type="expression" dxfId="37" priority="18">
      <formula>#REF!="mostrar"</formula>
    </cfRule>
  </conditionalFormatting>
  <conditionalFormatting sqref="B52">
    <cfRule type="expression" dxfId="36" priority="17">
      <formula>$M$68="mostrar"</formula>
    </cfRule>
  </conditionalFormatting>
  <conditionalFormatting sqref="B48">
    <cfRule type="expression" dxfId="35" priority="16">
      <formula>#REF!="mostrar"</formula>
    </cfRule>
  </conditionalFormatting>
  <conditionalFormatting sqref="B48">
    <cfRule type="expression" dxfId="34" priority="15">
      <formula>$M$68="mostrar"</formula>
    </cfRule>
  </conditionalFormatting>
  <conditionalFormatting sqref="B44">
    <cfRule type="expression" dxfId="33" priority="14">
      <formula>#REF!="mostrar"</formula>
    </cfRule>
  </conditionalFormatting>
  <conditionalFormatting sqref="B44">
    <cfRule type="expression" dxfId="32" priority="13">
      <formula>$M$68="mostrar"</formula>
    </cfRule>
  </conditionalFormatting>
  <conditionalFormatting sqref="B40">
    <cfRule type="expression" dxfId="31" priority="12">
      <formula>#REF!="mostrar"</formula>
    </cfRule>
  </conditionalFormatting>
  <conditionalFormatting sqref="B40">
    <cfRule type="expression" dxfId="30" priority="11">
      <formula>$M$68="mostrar"</formula>
    </cfRule>
  </conditionalFormatting>
  <conditionalFormatting sqref="B36">
    <cfRule type="expression" dxfId="29" priority="10">
      <formula>#REF!="mostrar"</formula>
    </cfRule>
  </conditionalFormatting>
  <conditionalFormatting sqref="B36">
    <cfRule type="expression" dxfId="28" priority="9">
      <formula>$M$68="mostrar"</formula>
    </cfRule>
  </conditionalFormatting>
  <conditionalFormatting sqref="B32">
    <cfRule type="expression" dxfId="27" priority="8">
      <formula>#REF!="mostrar"</formula>
    </cfRule>
  </conditionalFormatting>
  <conditionalFormatting sqref="B32">
    <cfRule type="expression" dxfId="26" priority="7">
      <formula>$M$68="mostrar"</formula>
    </cfRule>
  </conditionalFormatting>
  <conditionalFormatting sqref="B28">
    <cfRule type="expression" dxfId="25" priority="6">
      <formula>#REF!="mostrar"</formula>
    </cfRule>
  </conditionalFormatting>
  <conditionalFormatting sqref="B28">
    <cfRule type="expression" dxfId="24" priority="5">
      <formula>$M$68="mostrar"</formula>
    </cfRule>
  </conditionalFormatting>
  <conditionalFormatting sqref="B24">
    <cfRule type="expression" dxfId="23" priority="4">
      <formula>#REF!="mostrar"</formula>
    </cfRule>
  </conditionalFormatting>
  <conditionalFormatting sqref="B24">
    <cfRule type="expression" dxfId="22" priority="3">
      <formula>$M$68="mostrar"</formula>
    </cfRule>
  </conditionalFormatting>
  <conditionalFormatting sqref="B20">
    <cfRule type="expression" dxfId="21" priority="2">
      <formula>#REF!="mostrar"</formula>
    </cfRule>
  </conditionalFormatting>
  <conditionalFormatting sqref="B20">
    <cfRule type="expression" dxfId="2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47E4-F3D3-4440-B8CD-8186AE409404}">
  <dimension ref="A1:AB180"/>
  <sheetViews>
    <sheetView showGridLines="0" showRowColHeaders="0" showRuler="0" showWhiteSpace="0" zoomScale="120" zoomScaleNormal="120" zoomScalePageLayoutView="120" workbookViewId="0">
      <selection activeCell="B19" sqref="B19:N19"/>
    </sheetView>
  </sheetViews>
  <sheetFormatPr baseColWidth="10" defaultColWidth="0" defaultRowHeight="0" customHeight="1" zeroHeight="1" x14ac:dyDescent="0.25"/>
  <cols>
    <col min="1" max="1" width="4.5703125" style="1" customWidth="1"/>
    <col min="2" max="15" width="5.42578125" style="11" customWidth="1"/>
    <col min="16" max="16" width="4.5703125" style="11" customWidth="1"/>
    <col min="17" max="17" width="9.28515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ht="14.2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</row>
    <row r="2" spans="2:17" ht="14.2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spans="2:17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"/>
    </row>
    <row r="4" spans="2:17" ht="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</row>
    <row r="5" spans="2:17" ht="15" x14ac:dyDescent="0.25">
      <c r="B5" s="27" t="s">
        <v>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"/>
    </row>
    <row r="6" spans="2:17" ht="14.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</row>
    <row r="7" spans="2:17" ht="14.25" x14ac:dyDescent="0.25">
      <c r="B7" s="4"/>
      <c r="C7" s="28" t="s">
        <v>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4"/>
      <c r="P7" s="1"/>
    </row>
    <row r="8" spans="2:17" s="5" customFormat="1" ht="14.25" x14ac:dyDescent="0.25">
      <c r="C8" s="24" t="s">
        <v>4</v>
      </c>
      <c r="D8" s="24"/>
      <c r="E8" s="24"/>
      <c r="F8" s="25" t="s">
        <v>10</v>
      </c>
      <c r="G8" s="25"/>
      <c r="H8" s="25"/>
      <c r="I8" s="24" t="s">
        <v>16</v>
      </c>
      <c r="J8" s="24"/>
      <c r="K8" s="24"/>
      <c r="L8" s="25" t="s">
        <v>21</v>
      </c>
      <c r="M8" s="25"/>
      <c r="N8" s="25"/>
      <c r="O8" s="6"/>
    </row>
    <row r="9" spans="2:17" s="5" customFormat="1" ht="14.25" x14ac:dyDescent="0.25">
      <c r="B9" s="7"/>
      <c r="C9" s="24" t="s">
        <v>5</v>
      </c>
      <c r="D9" s="24"/>
      <c r="E9" s="24"/>
      <c r="F9" s="23" t="s">
        <v>11</v>
      </c>
      <c r="G9" s="23"/>
      <c r="H9" s="23"/>
      <c r="I9" s="22" t="s">
        <v>17</v>
      </c>
      <c r="J9" s="22"/>
      <c r="K9" s="22"/>
      <c r="L9" s="23" t="s">
        <v>22</v>
      </c>
      <c r="M9" s="23"/>
      <c r="N9" s="23"/>
      <c r="O9" s="6"/>
    </row>
    <row r="10" spans="2:17" s="5" customFormat="1" ht="14.25" x14ac:dyDescent="0.25">
      <c r="B10" s="7"/>
      <c r="C10" s="22" t="s">
        <v>6</v>
      </c>
      <c r="D10" s="22"/>
      <c r="E10" s="22"/>
      <c r="F10" s="23" t="s">
        <v>12</v>
      </c>
      <c r="G10" s="23"/>
      <c r="H10" s="23"/>
      <c r="I10" s="22" t="s">
        <v>18</v>
      </c>
      <c r="J10" s="22"/>
      <c r="K10" s="22"/>
      <c r="L10" s="23" t="s">
        <v>23</v>
      </c>
      <c r="M10" s="23"/>
      <c r="N10" s="23"/>
      <c r="O10" s="8"/>
    </row>
    <row r="11" spans="2:17" s="5" customFormat="1" ht="14.25" x14ac:dyDescent="0.25">
      <c r="B11" s="7"/>
      <c r="C11" s="22" t="s">
        <v>7</v>
      </c>
      <c r="D11" s="22"/>
      <c r="E11" s="22"/>
      <c r="F11" s="23" t="s">
        <v>13</v>
      </c>
      <c r="G11" s="23"/>
      <c r="H11" s="23"/>
      <c r="I11" s="22" t="s">
        <v>19</v>
      </c>
      <c r="J11" s="22"/>
      <c r="K11" s="22"/>
      <c r="L11" s="23" t="s">
        <v>24</v>
      </c>
      <c r="M11" s="23"/>
      <c r="N11" s="23"/>
    </row>
    <row r="12" spans="2:17" s="5" customFormat="1" ht="14.25" x14ac:dyDescent="0.25">
      <c r="B12" s="7"/>
      <c r="C12" s="24" t="s">
        <v>8</v>
      </c>
      <c r="D12" s="24"/>
      <c r="E12" s="24"/>
      <c r="F12" s="25" t="s">
        <v>14</v>
      </c>
      <c r="G12" s="25"/>
      <c r="H12" s="25"/>
      <c r="I12" s="24" t="s">
        <v>1</v>
      </c>
      <c r="J12" s="24"/>
      <c r="K12" s="24"/>
      <c r="L12" s="25" t="s">
        <v>2</v>
      </c>
      <c r="M12" s="25"/>
      <c r="N12" s="25"/>
    </row>
    <row r="13" spans="2:17" s="5" customFormat="1" ht="14.25" x14ac:dyDescent="0.25">
      <c r="C13" s="22" t="s">
        <v>9</v>
      </c>
      <c r="D13" s="22"/>
      <c r="E13" s="22"/>
      <c r="F13" s="23" t="s">
        <v>15</v>
      </c>
      <c r="G13" s="23"/>
      <c r="H13" s="23"/>
      <c r="I13" s="22" t="s">
        <v>20</v>
      </c>
      <c r="J13" s="22"/>
      <c r="K13" s="22"/>
      <c r="L13" s="23" t="s">
        <v>25</v>
      </c>
      <c r="M13" s="23"/>
      <c r="N13" s="23"/>
      <c r="O13" s="8"/>
    </row>
    <row r="14" spans="2:17" ht="4.5" customHeight="1" x14ac:dyDescent="0.25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1"/>
      <c r="P14" s="1"/>
    </row>
    <row r="15" spans="2:17" ht="15" customHeight="1" x14ac:dyDescent="0.25">
      <c r="B15" s="26" t="s">
        <v>47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"/>
    </row>
    <row r="16" spans="2:17" ht="14.2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"/>
    </row>
    <row r="17" spans="2:15" s="1" customFormat="1" ht="4.5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s="1" customFormat="1" ht="14.25" x14ac:dyDescent="0.25">
      <c r="B18" s="1" t="s">
        <v>38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1"/>
    </row>
    <row r="19" spans="2:15" s="1" customFormat="1" ht="14.25" customHeight="1" x14ac:dyDescent="0.25">
      <c r="B19" s="30" t="s">
        <v>27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2"/>
    </row>
    <row r="20" spans="2:15" s="1" customFormat="1" ht="14.25" x14ac:dyDescent="0.25">
      <c r="B20" s="16" t="str">
        <f>IF(M60="mostrar","My friend John is painting his car and he lets me help him.","")</f>
        <v/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s="1" customFormat="1" ht="4.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s="1" customFormat="1" ht="14.25" x14ac:dyDescent="0.25">
      <c r="B22" s="1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1"/>
    </row>
    <row r="23" spans="2:15" s="1" customFormat="1" ht="14.25" x14ac:dyDescent="0.25">
      <c r="B23" s="30" t="s">
        <v>31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2"/>
    </row>
    <row r="24" spans="2:15" s="1" customFormat="1" ht="14.25" x14ac:dyDescent="0.25">
      <c r="B24" s="16" t="str">
        <f>IF(M60="mostrar","I need your hammer.Can you let me use it?","")</f>
        <v/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s="1" customFormat="1" ht="2.8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s="1" customFormat="1" ht="14.25" x14ac:dyDescent="0.25">
      <c r="B26" s="13" t="s">
        <v>49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2:15" s="1" customFormat="1" ht="14.25" x14ac:dyDescent="0.25">
      <c r="B27" s="30" t="s">
        <v>36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2"/>
    </row>
    <row r="28" spans="2:15" s="1" customFormat="1" ht="14.25" x14ac:dyDescent="0.25">
      <c r="B28" s="16" t="str">
        <f>IF(M60="mostrar","Your son is playing with his car and he is destroying it. You shouldn’t let him do it.","")</f>
        <v/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s="1" customFormat="1" ht="4.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5" s="1" customFormat="1" ht="14.25" x14ac:dyDescent="0.25">
      <c r="B30" s="1" t="s">
        <v>40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1"/>
    </row>
    <row r="31" spans="2:15" s="1" customFormat="1" ht="14.25" x14ac:dyDescent="0.25">
      <c r="B31" s="30" t="s">
        <v>35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2"/>
    </row>
    <row r="32" spans="2:15" s="1" customFormat="1" ht="14.25" x14ac:dyDescent="0.25">
      <c r="B32" s="16" t="str">
        <f>IF(M60="mostrar","Let me call Mark. He is in the park with his children. He is playing with them.","")</f>
        <v/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5" s="1" customFormat="1" ht="4.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5" s="1" customFormat="1" ht="14.25" x14ac:dyDescent="0.25">
      <c r="B34" s="1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8"/>
    </row>
    <row r="35" spans="2:15" s="1" customFormat="1" ht="14.25" x14ac:dyDescent="0.25">
      <c r="B35" s="30" t="s">
        <v>32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2"/>
    </row>
    <row r="36" spans="2:15" s="1" customFormat="1" ht="14.25" x14ac:dyDescent="0.25">
      <c r="B36" s="16" t="str">
        <f>IF(M60="mostrar","Gina wants to go to the movies with her friends. Can you let her go with them?","")</f>
        <v/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2:15" s="1" customFormat="1" ht="4.5" customHeight="1" x14ac:dyDescent="0.25"/>
    <row r="38" spans="2:15" s="1" customFormat="1" ht="14.25" x14ac:dyDescent="0.25">
      <c r="B38" s="1" t="s">
        <v>42</v>
      </c>
      <c r="O38" s="3"/>
    </row>
    <row r="39" spans="2:15" s="1" customFormat="1" ht="14.25" x14ac:dyDescent="0.25">
      <c r="B39" s="30" t="s">
        <v>34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12"/>
    </row>
    <row r="40" spans="2:15" s="1" customFormat="1" ht="14.25" x14ac:dyDescent="0.25">
      <c r="B40" s="16" t="str">
        <f>IF(M60="mostrar","Let’s eat! I want to eat burger and I want it with cheese, and you?","")</f>
        <v/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2:15" s="1" customFormat="1" ht="4.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2:15" s="1" customFormat="1" ht="14.25" x14ac:dyDescent="0.25">
      <c r="B42" s="1" t="s">
        <v>43</v>
      </c>
      <c r="O42" s="8"/>
    </row>
    <row r="43" spans="2:15" s="1" customFormat="1" ht="14.25" x14ac:dyDescent="0.25">
      <c r="B43" s="30" t="s">
        <v>28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12"/>
    </row>
    <row r="44" spans="2:15" s="1" customFormat="1" ht="14.25" x14ac:dyDescent="0.25">
      <c r="B44" s="16" t="str">
        <f>IF(M60="mostrar","I can’t let you come with me.","")</f>
        <v/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2:15" s="1" customFormat="1" ht="4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s="1" customFormat="1" ht="14.25" x14ac:dyDescent="0.25">
      <c r="B46" s="1" t="s">
        <v>44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s="1" customFormat="1" ht="14.25" x14ac:dyDescent="0.25">
      <c r="B47" s="30" t="s">
        <v>33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12"/>
    </row>
    <row r="48" spans="2:15" s="1" customFormat="1" ht="14.25" x14ac:dyDescent="0.25">
      <c r="B48" s="16" t="str">
        <f>IF(M60="mostrar","We can’t let the dog eat the sofa. It’s destroying it.","")</f>
        <v/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2:16" ht="4.5" customHeight="1" x14ac:dyDescent="0.25"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</row>
    <row r="50" spans="2:16" ht="14.25" x14ac:dyDescent="0.25">
      <c r="B50" s="1" t="s">
        <v>45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</row>
    <row r="51" spans="2:16" ht="14.25" x14ac:dyDescent="0.25">
      <c r="B51" s="30" t="s">
        <v>29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12"/>
      <c r="P51" s="1"/>
    </row>
    <row r="52" spans="2:16" ht="14.25" x14ac:dyDescent="0.25">
      <c r="B52" s="16" t="str">
        <f>IF(M60="mostrar","Should they let you go with me?","")</f>
        <v/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"/>
    </row>
    <row r="53" spans="2:16" ht="4.5" customHeight="1" x14ac:dyDescent="0.25"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</row>
    <row r="54" spans="2:16" ht="14.25" x14ac:dyDescent="0.25">
      <c r="B54" s="1" t="s">
        <v>46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</row>
    <row r="55" spans="2:16" ht="14.25" x14ac:dyDescent="0.25">
      <c r="B55" s="30" t="s">
        <v>30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12"/>
      <c r="P55" s="1"/>
    </row>
    <row r="56" spans="2:16" ht="14.25" x14ac:dyDescent="0.25">
      <c r="B56" s="16" t="str">
        <f>IF(M60="mostrar","Let’s do these exercises once and again.","")</f>
        <v/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"/>
    </row>
    <row r="57" spans="2:16" ht="4.5" customHeight="1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"/>
    </row>
    <row r="58" spans="2:16" ht="14.25" x14ac:dyDescent="0.25">
      <c r="B58" s="19" t="s">
        <v>26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3"/>
      <c r="P58" s="5"/>
    </row>
    <row r="59" spans="2:16" ht="4.5" customHeight="1" x14ac:dyDescent="0.25"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</row>
    <row r="60" spans="2:16" ht="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 s="10"/>
      <c r="P60" s="5"/>
    </row>
    <row r="61" spans="2:16" ht="15" customHeight="1" x14ac:dyDescent="0.25">
      <c r="B61" s="29" t="s">
        <v>50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2:16" ht="14.25" x14ac:dyDescent="0.25">
      <c r="O62" s="10"/>
    </row>
    <row r="63" spans="2:16" ht="15" customHeight="1" x14ac:dyDescent="0.25">
      <c r="O63" s="10"/>
    </row>
    <row r="64" spans="2:16" ht="15" customHeight="1" x14ac:dyDescent="0.25">
      <c r="O64" s="10"/>
    </row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</sheetData>
  <sheetProtection algorithmName="SHA-512" hashValue="eScTNMKyZN3W678eGe39JJ2C37xPKCIf6mnrBWzn/KRE4zIdHQdN2+W1YidUroyZ3ioFhkqky4Ca58s0Jfw5zw==" saltValue="EWwVPOrUQqMpmE9dFXSlLw==" spinCount="100000" sheet="1" objects="1" scenarios="1" selectLockedCells="1" selectUnlockedCells="1"/>
  <mergeCells count="3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43:N43"/>
    <mergeCell ref="C13:E13"/>
    <mergeCell ref="F13:H13"/>
    <mergeCell ref="I13:K13"/>
    <mergeCell ref="L13:N13"/>
    <mergeCell ref="B15:O16"/>
    <mergeCell ref="B19:N19"/>
    <mergeCell ref="B23:N23"/>
    <mergeCell ref="B27:N27"/>
    <mergeCell ref="B31:N31"/>
    <mergeCell ref="B35:N35"/>
    <mergeCell ref="B39:N39"/>
    <mergeCell ref="B61:O61"/>
    <mergeCell ref="B47:N47"/>
    <mergeCell ref="B51:N51"/>
    <mergeCell ref="B55:N55"/>
    <mergeCell ref="B58:N58"/>
  </mergeCells>
  <conditionalFormatting sqref="B56">
    <cfRule type="expression" dxfId="19" priority="20">
      <formula>#REF!="mostrar"</formula>
    </cfRule>
  </conditionalFormatting>
  <conditionalFormatting sqref="B56">
    <cfRule type="expression" dxfId="18" priority="19">
      <formula>$M$68="mostrar"</formula>
    </cfRule>
  </conditionalFormatting>
  <conditionalFormatting sqref="B52">
    <cfRule type="expression" dxfId="17" priority="18">
      <formula>#REF!="mostrar"</formula>
    </cfRule>
  </conditionalFormatting>
  <conditionalFormatting sqref="B52">
    <cfRule type="expression" dxfId="16" priority="17">
      <formula>$M$68="mostrar"</formula>
    </cfRule>
  </conditionalFormatting>
  <conditionalFormatting sqref="B48">
    <cfRule type="expression" dxfId="15" priority="16">
      <formula>#REF!="mostrar"</formula>
    </cfRule>
  </conditionalFormatting>
  <conditionalFormatting sqref="B48">
    <cfRule type="expression" dxfId="14" priority="15">
      <formula>$M$68="mostrar"</formula>
    </cfRule>
  </conditionalFormatting>
  <conditionalFormatting sqref="B44">
    <cfRule type="expression" dxfId="13" priority="14">
      <formula>#REF!="mostrar"</formula>
    </cfRule>
  </conditionalFormatting>
  <conditionalFormatting sqref="B44">
    <cfRule type="expression" dxfId="12" priority="13">
      <formula>$M$68="mostrar"</formula>
    </cfRule>
  </conditionalFormatting>
  <conditionalFormatting sqref="B40">
    <cfRule type="expression" dxfId="11" priority="12">
      <formula>#REF!="mostrar"</formula>
    </cfRule>
  </conditionalFormatting>
  <conditionalFormatting sqref="B40">
    <cfRule type="expression" dxfId="10" priority="11">
      <formula>$M$68="mostrar"</formula>
    </cfRule>
  </conditionalFormatting>
  <conditionalFormatting sqref="B36">
    <cfRule type="expression" dxfId="9" priority="10">
      <formula>#REF!="mostrar"</formula>
    </cfRule>
  </conditionalFormatting>
  <conditionalFormatting sqref="B36">
    <cfRule type="expression" dxfId="8" priority="9">
      <formula>$M$68="mostrar"</formula>
    </cfRule>
  </conditionalFormatting>
  <conditionalFormatting sqref="B32">
    <cfRule type="expression" dxfId="7" priority="8">
      <formula>#REF!="mostrar"</formula>
    </cfRule>
  </conditionalFormatting>
  <conditionalFormatting sqref="B32">
    <cfRule type="expression" dxfId="6" priority="7">
      <formula>$M$68="mostrar"</formula>
    </cfRule>
  </conditionalFormatting>
  <conditionalFormatting sqref="B28">
    <cfRule type="expression" dxfId="5" priority="6">
      <formula>#REF!="mostrar"</formula>
    </cfRule>
  </conditionalFormatting>
  <conditionalFormatting sqref="B28">
    <cfRule type="expression" dxfId="4" priority="5">
      <formula>$M$68="mostrar"</formula>
    </cfRule>
  </conditionalFormatting>
  <conditionalFormatting sqref="B24">
    <cfRule type="expression" dxfId="3" priority="4">
      <formula>#REF!="mostrar"</formula>
    </cfRule>
  </conditionalFormatting>
  <conditionalFormatting sqref="B24">
    <cfRule type="expression" dxfId="2" priority="3">
      <formula>$M$68="mostrar"</formula>
    </cfRule>
  </conditionalFormatting>
  <conditionalFormatting sqref="B20">
    <cfRule type="expression" dxfId="1" priority="2">
      <formula>#REF!="mostrar"</formula>
    </cfRule>
  </conditionalFormatting>
  <conditionalFormatting sqref="B20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2022-06-11T16:53:20Z</cp:lastPrinted>
  <dcterms:created xsi:type="dcterms:W3CDTF">2018-02-15T01:18:41Z</dcterms:created>
  <dcterms:modified xsi:type="dcterms:W3CDTF">2023-04-07T17:38:12Z</dcterms:modified>
</cp:coreProperties>
</file>