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499B4909-C865-4A5E-BC81-CA118C2CBF96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30" sheetId="17" r:id="rId1"/>
    <sheet name="Resultados" sheetId="20" r:id="rId2"/>
  </sheets>
  <definedNames>
    <definedName name="_xlnm.Print_Area" localSheetId="0">'Lección 30'!$A$1:$Q$75</definedName>
    <definedName name="_xlnm.Print_Area" localSheetId="1">Resultados!$A$1:$Q$75</definedName>
    <definedName name="Z_EA89241B_FA4E_4CF0_A19E_9D5CAE55AA0D_.wvu.Cols" localSheetId="0" hidden="1">'Lección 30'!$Q:$XFD</definedName>
    <definedName name="Z_EA89241B_FA4E_4CF0_A19E_9D5CAE55AA0D_.wvu.Cols" localSheetId="1" hidden="1">Resultados!$Q:$XFD</definedName>
    <definedName name="Z_EA89241B_FA4E_4CF0_A19E_9D5CAE55AA0D_.wvu.PrintArea" localSheetId="0" hidden="1">'Lección 30'!$A$1:$Q$72</definedName>
    <definedName name="Z_EA89241B_FA4E_4CF0_A19E_9D5CAE55AA0D_.wvu.PrintArea" localSheetId="1" hidden="1">Resultados!$A$1:$Q$72</definedName>
    <definedName name="Z_EA89241B_FA4E_4CF0_A19E_9D5CAE55AA0D_.wvu.Rows" localSheetId="0" hidden="1">'Lección 30'!$156:$1048576,'Lección 30'!$73:$155</definedName>
    <definedName name="Z_EA89241B_FA4E_4CF0_A19E_9D5CAE55AA0D_.wvu.Rows" localSheetId="1" hidden="1">Resultados!$156:$1048576,Resultados!$73:$155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20" l="1"/>
  <c r="C65" i="20"/>
  <c r="C61" i="20"/>
  <c r="C57" i="20"/>
  <c r="C53" i="20"/>
  <c r="C49" i="20"/>
  <c r="C45" i="20"/>
  <c r="C41" i="20"/>
  <c r="C37" i="20"/>
  <c r="C33" i="20"/>
  <c r="C29" i="20"/>
  <c r="C25" i="20"/>
  <c r="C21" i="20"/>
  <c r="C69" i="17"/>
  <c r="C65" i="17"/>
  <c r="C61" i="17"/>
  <c r="C57" i="17"/>
  <c r="C53" i="17"/>
  <c r="C49" i="17"/>
  <c r="C45" i="17"/>
  <c r="C41" i="17"/>
  <c r="C37" i="17"/>
  <c r="C33" i="17"/>
  <c r="C29" i="17"/>
  <c r="C25" i="17"/>
  <c r="C21" i="17"/>
</calcChain>
</file>

<file path=xl/sharedStrings.xml><?xml version="1.0" encoding="utf-8"?>
<sst xmlns="http://schemas.openxmlformats.org/spreadsheetml/2006/main" count="62" uniqueCount="46">
  <si>
    <t>LECCIÓN 30 – EJERCICIO DE ESCRITURA EN INGLÉS</t>
  </si>
  <si>
    <t>No, because Mary lives with her husband.</t>
  </si>
  <si>
    <t>Yes, she does. / Yes, she loves him.</t>
  </si>
  <si>
    <t>No, because they have a small house.</t>
  </si>
  <si>
    <t>Yes, they do. / Yes, they like it.</t>
  </si>
  <si>
    <t>No, because they have a dog.</t>
  </si>
  <si>
    <t>No, because the dog has a red ball.</t>
  </si>
  <si>
    <t>The dog is really big. / It’s really big.</t>
  </si>
  <si>
    <t>It plays with the ball all day.</t>
  </si>
  <si>
    <t>No, it doesn’t play with her because it plays with the ball all day.</t>
  </si>
  <si>
    <t>No, she doesn’t.</t>
  </si>
  <si>
    <t>In the yard. / The dog can play with the ball in the yard.</t>
  </si>
  <si>
    <t>Yes, she does. / Yes, Mary has a yard in her house.</t>
  </si>
  <si>
    <t>Mary works in an office. / She works in an office.</t>
  </si>
  <si>
    <t>A continuación, encontrarás el texto visto en clase. El texto tiene algunos errores que tú debes corregir. Revisa muy cuidadosamente.</t>
  </si>
  <si>
    <t>Escribe aquí la palabra "mostrar" para ver los resultados &gt;&gt;</t>
  </si>
  <si>
    <t>Si estás en un dispositivo movil puedes ver los resultados en la hoja "Resultados"</t>
  </si>
  <si>
    <r>
      <rPr>
        <b/>
        <sz val="10.5"/>
        <rFont val="Calibri"/>
        <family val="2"/>
        <scheme val="minor"/>
      </rPr>
      <t xml:space="preserve">1. </t>
    </r>
    <r>
      <rPr>
        <sz val="10.5"/>
        <rFont val="Calibri"/>
        <family val="2"/>
        <scheme val="minor"/>
      </rPr>
      <t>Does Mary live with her mother?</t>
    </r>
  </si>
  <si>
    <r>
      <rPr>
        <b/>
        <sz val="10.5"/>
        <rFont val="Calibri"/>
        <family val="2"/>
        <scheme val="minor"/>
      </rPr>
      <t xml:space="preserve">2. </t>
    </r>
    <r>
      <rPr>
        <sz val="10.5"/>
        <rFont val="Calibri"/>
        <family val="2"/>
        <scheme val="minor"/>
      </rPr>
      <t>Does Mary love her husband?</t>
    </r>
  </si>
  <si>
    <r>
      <rPr>
        <b/>
        <sz val="10.5"/>
        <rFont val="Calibri"/>
        <family val="2"/>
        <scheme val="minor"/>
      </rPr>
      <t xml:space="preserve">3. </t>
    </r>
    <r>
      <rPr>
        <sz val="10.5"/>
        <rFont val="Calibri"/>
        <family val="2"/>
        <scheme val="minor"/>
      </rPr>
      <t>Do they have a big house?</t>
    </r>
  </si>
  <si>
    <r>
      <rPr>
        <b/>
        <sz val="10.5"/>
        <rFont val="Calibri"/>
        <family val="2"/>
        <scheme val="minor"/>
      </rPr>
      <t xml:space="preserve">4. </t>
    </r>
    <r>
      <rPr>
        <sz val="10.5"/>
        <rFont val="Calibri"/>
        <family val="2"/>
        <scheme val="minor"/>
      </rPr>
      <t>Do they like the house?</t>
    </r>
  </si>
  <si>
    <r>
      <rPr>
        <b/>
        <sz val="10.5"/>
        <rFont val="Calibri"/>
        <family val="2"/>
        <scheme val="minor"/>
      </rPr>
      <t>5.</t>
    </r>
    <r>
      <rPr>
        <sz val="10.5"/>
        <rFont val="Calibri"/>
        <family val="2"/>
        <scheme val="minor"/>
      </rPr>
      <t xml:space="preserve"> Do they have a cat?</t>
    </r>
  </si>
  <si>
    <r>
      <rPr>
        <b/>
        <sz val="10.5"/>
        <rFont val="Calibri"/>
        <family val="2"/>
        <scheme val="minor"/>
      </rPr>
      <t>6.</t>
    </r>
    <r>
      <rPr>
        <sz val="10.5"/>
        <rFont val="Calibri"/>
        <family val="2"/>
        <scheme val="minor"/>
      </rPr>
      <t xml:space="preserve"> Does the dog have a green ball?</t>
    </r>
  </si>
  <si>
    <r>
      <rPr>
        <b/>
        <sz val="10.5"/>
        <rFont val="Calibri"/>
        <family val="2"/>
        <scheme val="minor"/>
      </rPr>
      <t xml:space="preserve">7. </t>
    </r>
    <r>
      <rPr>
        <sz val="10.5"/>
        <rFont val="Calibri"/>
        <family val="2"/>
        <scheme val="minor"/>
      </rPr>
      <t>How is the dog?</t>
    </r>
  </si>
  <si>
    <r>
      <rPr>
        <b/>
        <sz val="10.5"/>
        <rFont val="Calibri"/>
        <family val="2"/>
        <scheme val="minor"/>
      </rPr>
      <t>8.</t>
    </r>
    <r>
      <rPr>
        <sz val="10.5"/>
        <rFont val="Calibri"/>
        <family val="2"/>
        <scheme val="minor"/>
      </rPr>
      <t xml:space="preserve"> How often does the dog play with the ball?</t>
    </r>
  </si>
  <si>
    <r>
      <rPr>
        <b/>
        <sz val="10.5"/>
        <rFont val="Calibri"/>
        <family val="2"/>
        <scheme val="minor"/>
      </rPr>
      <t>9.</t>
    </r>
    <r>
      <rPr>
        <sz val="10.5"/>
        <rFont val="Calibri"/>
        <family val="2"/>
        <scheme val="minor"/>
      </rPr>
      <t xml:space="preserve"> Does the dog play with Mary all day?</t>
    </r>
  </si>
  <si>
    <r>
      <rPr>
        <b/>
        <sz val="10.5"/>
        <rFont val="Calibri"/>
        <family val="2"/>
        <scheme val="minor"/>
      </rPr>
      <t>10.</t>
    </r>
    <r>
      <rPr>
        <sz val="10.5"/>
        <rFont val="Calibri"/>
        <family val="2"/>
        <scheme val="minor"/>
      </rPr>
      <t xml:space="preserve"> Does Mary let the dog play in the house?</t>
    </r>
  </si>
  <si>
    <r>
      <rPr>
        <b/>
        <sz val="10.5"/>
        <rFont val="Calibri"/>
        <family val="2"/>
        <scheme val="minor"/>
      </rPr>
      <t xml:space="preserve">11. </t>
    </r>
    <r>
      <rPr>
        <sz val="10.5"/>
        <rFont val="Calibri"/>
        <family val="2"/>
        <scheme val="minor"/>
      </rPr>
      <t>Where can the dog play with the ball?</t>
    </r>
  </si>
  <si>
    <r>
      <rPr>
        <b/>
        <sz val="10.5"/>
        <rFont val="Calibri"/>
        <family val="2"/>
        <scheme val="minor"/>
      </rPr>
      <t xml:space="preserve">12. </t>
    </r>
    <r>
      <rPr>
        <sz val="10.5"/>
        <rFont val="Calibri"/>
        <family val="2"/>
        <scheme val="minor"/>
      </rPr>
      <t>Does Mary have a yard in her house?</t>
    </r>
  </si>
  <si>
    <r>
      <rPr>
        <b/>
        <sz val="10.5"/>
        <rFont val="Calibri"/>
        <family val="2"/>
        <scheme val="minor"/>
      </rPr>
      <t>13.</t>
    </r>
    <r>
      <rPr>
        <sz val="10.5"/>
        <rFont val="Calibri"/>
        <family val="2"/>
        <scheme val="minor"/>
      </rPr>
      <t xml:space="preserve"> Does Mary work in a supermarket or in an office?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</si>
  <si>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Responde las siguientes preguntas en forma larga y trata de utilizar “</t>
    </r>
    <r>
      <rPr>
        <b/>
        <u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>” cuando sea posible.</t>
    </r>
  </si>
  <si>
    <t>Contenido GRATUITO en: www.pacho8a.com</t>
  </si>
  <si>
    <t>No, Mary doesn't live with her mother BECAUSE mary lives with her huband.</t>
  </si>
  <si>
    <t>No, They don't have a big house BECAUSE they have a small house.</t>
  </si>
  <si>
    <t>Yes, Mary loves her husband. / Yes, Mary loves him.</t>
  </si>
  <si>
    <t>Yes, they like the house. / Yes, they like it.</t>
  </si>
  <si>
    <t>No, They don't have a cat BECAUSE they have a dog.</t>
  </si>
  <si>
    <t>No, It doesn't have a green ball BECAUSE it has a red ball.</t>
  </si>
  <si>
    <t>It is really big.</t>
  </si>
  <si>
    <t xml:space="preserve">It always plays with it./ It plays all day with the ball.  </t>
  </si>
  <si>
    <t>No, Mary doesn't let it play in the house BECAUSE she lets it play in the yard.</t>
  </si>
  <si>
    <t xml:space="preserve">It can play with the ball in the yard. </t>
  </si>
  <si>
    <t>No, it doesn't play with she all day BECAUSE she is very often in the office.</t>
  </si>
  <si>
    <t>Yes, she has a yard in her house.</t>
  </si>
  <si>
    <t>She works in an office.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</si>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</sst>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>
      <alignment horizontal="center" vertical="center"/>
    </xf>
    <xf numFmtId="0" fontId="13" fillId="0" borderId="0" xfId="0" applyFont="1"/>
    <xf numFmtId="0" fontId="10" fillId="2" borderId="1" xfId="0" applyFont="1" applyFill="1" applyBorder="1" applyProtection="1">
      <protection locked="0"/>
    </xf>
    <xf numFmtId="0" fontId="1" fillId="3" borderId="0" xfId="0" applyFont="1" applyFill="1" applyAlignment="1">
      <alignment horizontal="center" vertic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9" fillId="2" borderId="1" xfId="0" applyFont="1" applyFill="1" applyBorder="1"/>
    <xf numFmtId="0" fontId="2" fillId="0" borderId="0" xfId="1" applyFont="1" applyAlignment="1" applyProtection="1">
      <alignment horizontal="center"/>
    </xf>
  </cellXfs>
  <cellStyles count="2">
    <cellStyle name="Hipervínculo" xfId="1" builtinId="8"/>
    <cellStyle name="Normal" xfId="0" builtinId="0"/>
  </cellStyles>
  <dxfs count="52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39688</xdr:rowOff>
    </xdr:to>
    <xdr:pic>
      <xdr:nvPicPr>
        <xdr:cNvPr id="18" name="Imagen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0A5554-4EFE-4269-BAF2-84AFA8388F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1125" y="0"/>
          <a:ext cx="5385569" cy="64293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2A338-F7BD-4088-937B-F8E83A40D2F7}"/>
            </a:ext>
          </a:extLst>
        </xdr:cNvPr>
        <xdr:cNvSpPr txBox="1"/>
      </xdr:nvSpPr>
      <xdr:spPr>
        <a:xfrm>
          <a:off x="142875" y="1325563"/>
          <a:ext cx="5389563" cy="881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lives with her husband and she loves him. They have a small house</a:t>
          </a:r>
        </a:p>
        <a:p>
          <a:r>
            <a:rPr lang="es-CO" sz="1100"/>
            <a:t>but they like it. They also have a dog. It’s really big. It has a red ball and it plays with it all</a:t>
          </a:r>
        </a:p>
        <a:p>
          <a:r>
            <a:rPr lang="es-CO" sz="1100"/>
            <a:t>day. Mary doesn’t let it play in the house, but she lets it play in the yard. Mary is not with me today, but I see her very often in the office.</a:t>
          </a:r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FB3FD45A-C128-4ABB-A443-B27845200F53}"/>
            </a:ext>
          </a:extLst>
        </xdr:cNvPr>
        <xdr:cNvGrpSpPr/>
      </xdr:nvGrpSpPr>
      <xdr:grpSpPr>
        <a:xfrm>
          <a:off x="2016125" y="11447791"/>
          <a:ext cx="1607098" cy="325588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0D036F6-1B57-4489-B86F-AFC35DBDC42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1DD737E-E4DC-4910-B814-CEC28A3717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ADD424-C8DC-4E12-B800-6F6A40D83B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96D2413-2FDC-4D26-A2CD-1DE4B837A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1FDEF51E-5160-4A5A-81E1-2B0D357D66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0</xdr:row>
      <xdr:rowOff>0</xdr:rowOff>
    </xdr:from>
    <xdr:to>
      <xdr:col>15</xdr:col>
      <xdr:colOff>289694</xdr:colOff>
      <xdr:row>4</xdr:row>
      <xdr:rowOff>39688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9F78B-FF32-476B-A9DB-61C728967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11125" y="0"/>
          <a:ext cx="5341119" cy="639763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</xdr:row>
      <xdr:rowOff>39688</xdr:rowOff>
    </xdr:from>
    <xdr:to>
      <xdr:col>15</xdr:col>
      <xdr:colOff>325438</xdr:colOff>
      <xdr:row>13</xdr:row>
      <xdr:rowOff>158750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9506A59-EE0D-4E17-BAE7-9D77E6CF0567}"/>
            </a:ext>
          </a:extLst>
        </xdr:cNvPr>
        <xdr:cNvSpPr txBox="1"/>
      </xdr:nvSpPr>
      <xdr:spPr>
        <a:xfrm>
          <a:off x="142875" y="1325563"/>
          <a:ext cx="5345113" cy="881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Mary is my friend. She </a:t>
          </a:r>
          <a:r>
            <a:rPr lang="es-CO" sz="1100" b="1" u="sng">
              <a:solidFill>
                <a:srgbClr val="FF0000"/>
              </a:solidFill>
            </a:rPr>
            <a:t>lives</a:t>
          </a:r>
          <a:r>
            <a:rPr lang="es-CO" sz="1100"/>
            <a:t> with </a:t>
          </a:r>
          <a:r>
            <a:rPr lang="es-CO" sz="1100" b="1" u="sng">
              <a:solidFill>
                <a:srgbClr val="FF0000"/>
              </a:solidFill>
            </a:rPr>
            <a:t>her</a:t>
          </a:r>
          <a:r>
            <a:rPr lang="es-CO" sz="1100"/>
            <a:t> husband and she loves </a:t>
          </a:r>
          <a:r>
            <a:rPr lang="es-CO" sz="1100" b="1" u="sng">
              <a:solidFill>
                <a:srgbClr val="FF0000"/>
              </a:solidFill>
            </a:rPr>
            <a:t>him</a:t>
          </a:r>
          <a:r>
            <a:rPr lang="es-CO" sz="1100"/>
            <a:t>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have</a:t>
          </a:r>
          <a:r>
            <a:rPr lang="es-CO" sz="1100"/>
            <a:t> a small house</a:t>
          </a:r>
        </a:p>
        <a:p>
          <a:r>
            <a:rPr lang="es-CO" sz="1100"/>
            <a:t>but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they</a:t>
          </a:r>
          <a:r>
            <a:rPr lang="es-CO" sz="1100"/>
            <a:t> like it. They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also have </a:t>
          </a:r>
          <a:r>
            <a:rPr lang="es-CO" sz="1100"/>
            <a:t>a dog.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It’s</a:t>
          </a:r>
          <a:r>
            <a:rPr lang="es-CO" sz="1100"/>
            <a:t> really big. It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has</a:t>
          </a:r>
          <a:r>
            <a:rPr lang="es-CO" sz="1100"/>
            <a:t> a red ball and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it</a:t>
          </a:r>
          <a:r>
            <a:rPr lang="es-CO" sz="1100"/>
            <a:t> plays with it all</a:t>
          </a:r>
        </a:p>
        <a:p>
          <a:r>
            <a:rPr lang="es-CO" sz="1100"/>
            <a:t>day. Mary doesn’t let it play in the house, but she </a:t>
          </a:r>
          <a:r>
            <a:rPr lang="es-CO" sz="1100" b="1" u="sng">
              <a:solidFill>
                <a:srgbClr val="FF0000"/>
              </a:solidFill>
            </a:rPr>
            <a:t>l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ets</a:t>
          </a:r>
          <a:r>
            <a:rPr lang="es-CO" sz="1100" b="0" u="none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s-CO" sz="1100"/>
            <a:t>it play in the yard. Mary is not with me today, but I see </a:t>
          </a:r>
          <a:r>
            <a:rPr lang="es-CO" sz="1100" b="1" u="sng">
              <a:solidFill>
                <a:srgbClr val="FF0000"/>
              </a:solidFill>
              <a:latin typeface="+mn-lt"/>
              <a:ea typeface="+mn-ea"/>
              <a:cs typeface="+mn-cs"/>
            </a:rPr>
            <a:t>her</a:t>
          </a:r>
          <a:r>
            <a:rPr lang="es-CO" sz="1100"/>
            <a:t> very often in the office.</a:t>
          </a:r>
        </a:p>
      </xdr:txBody>
    </xdr:sp>
    <xdr:clientData/>
  </xdr:twoCellAnchor>
  <xdr:twoCellAnchor>
    <xdr:from>
      <xdr:col>6</xdr:col>
      <xdr:colOff>111125</xdr:colOff>
      <xdr:row>72</xdr:row>
      <xdr:rowOff>103188</xdr:rowOff>
    </xdr:from>
    <xdr:to>
      <xdr:col>10</xdr:col>
      <xdr:colOff>273051</xdr:colOff>
      <xdr:row>74</xdr:row>
      <xdr:rowOff>47776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937A99-0B63-470F-AFA8-A2832AE79F2F}"/>
            </a:ext>
          </a:extLst>
        </xdr:cNvPr>
        <xdr:cNvGrpSpPr/>
      </xdr:nvGrpSpPr>
      <xdr:grpSpPr>
        <a:xfrm>
          <a:off x="2032000" y="11390313"/>
          <a:ext cx="1622426" cy="32558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51B0D82-3438-49DA-835D-0E9EF6576F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7F059B7-29EB-4BBA-BB6E-8320591D0A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9B9749F-0501-4B4F-8CA1-49A52C17BB8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30B7F66-3D77-4D48-BE3D-5F624102FF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A74E865-BAFA-47AF-B26B-71BD516307B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3"/>
  <sheetViews>
    <sheetView showGridLines="0" showRowColHeaders="0" tabSelected="1" showRuler="0" showWhiteSpace="0" topLeftCell="A2" zoomScale="145" zoomScaleNormal="145" workbookViewId="0">
      <selection activeCell="C52" sqref="C52:O52"/>
    </sheetView>
  </sheetViews>
  <sheetFormatPr baseColWidth="10" defaultColWidth="0" defaultRowHeight="0" customHeight="1" zeroHeight="1" x14ac:dyDescent="0.25"/>
  <cols>
    <col min="1" max="1" width="1.42578125" style="2" customWidth="1"/>
    <col min="2" max="16" width="5.42578125" style="15" customWidth="1"/>
    <col min="17" max="17" width="1.42578125" style="2" customWidth="1"/>
    <col min="18" max="16384" width="4.85546875" style="2" hidden="1"/>
  </cols>
  <sheetData>
    <row r="1" spans="2:16" ht="14.2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2:16" ht="14.2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</row>
    <row r="3" spans="2:16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2:16" ht="5.099999999999999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6" ht="15" x14ac:dyDescent="0.25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6"/>
    </row>
    <row r="6" spans="2:16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 ht="14.25" customHeight="1" x14ac:dyDescent="0.25">
      <c r="B7" s="23" t="s">
        <v>14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2:16" s="5" customFormat="1" ht="14.25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2:16" s="5" customFormat="1" ht="5.25" customHeight="1" x14ac:dyDescent="0.25">
      <c r="B9" s="6"/>
      <c r="C9" s="7"/>
      <c r="D9" s="7"/>
      <c r="E9" s="7"/>
      <c r="F9" s="1"/>
      <c r="G9" s="1"/>
      <c r="H9" s="1"/>
      <c r="I9" s="7"/>
      <c r="J9" s="7"/>
      <c r="K9" s="7"/>
      <c r="L9" s="1"/>
      <c r="M9" s="1"/>
      <c r="N9" s="1"/>
      <c r="O9" s="1"/>
    </row>
    <row r="10" spans="2:16" s="5" customFormat="1" ht="1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2:16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2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ht="5.25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" customHeight="1" x14ac:dyDescent="0.25">
      <c r="B16" s="23" t="s">
        <v>30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2:17" ht="14.25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2:17" ht="5.25" customHeight="1" x14ac:dyDescent="0.25"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/>
    </row>
    <row r="19" spans="2:17" ht="15" x14ac:dyDescent="0.25">
      <c r="B19" s="2"/>
      <c r="C19" s="2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  <c r="P19"/>
      <c r="Q19"/>
    </row>
    <row r="20" spans="2:17" ht="14.25" customHeight="1" x14ac:dyDescent="0.25">
      <c r="B20" s="2"/>
      <c r="C20" s="18" t="s">
        <v>32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/>
      <c r="Q20"/>
    </row>
    <row r="21" spans="2:17" s="8" customFormat="1" ht="15" x14ac:dyDescent="0.25">
      <c r="C21" s="17" t="str">
        <f>IF(N71="mostrar","No, because Mary lives with her husband.","")</f>
        <v>No, because Mary lives with her husband.</v>
      </c>
      <c r="P21"/>
      <c r="Q21"/>
    </row>
    <row r="22" spans="2:17" ht="5.25" customHeight="1" x14ac:dyDescent="0.25"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/>
      <c r="Q22"/>
    </row>
    <row r="23" spans="2:17" ht="15" x14ac:dyDescent="0.25">
      <c r="B23" s="2"/>
      <c r="C23" s="10" t="s">
        <v>18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"/>
      <c r="P23"/>
      <c r="Q23"/>
    </row>
    <row r="24" spans="2:17" ht="15" customHeight="1" x14ac:dyDescent="0.25">
      <c r="B24" s="2"/>
      <c r="C24" s="18" t="s">
        <v>34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/>
      <c r="Q24"/>
    </row>
    <row r="25" spans="2:17" s="8" customFormat="1" ht="15" x14ac:dyDescent="0.25">
      <c r="C25" s="17" t="str">
        <f>IF(N71="mostrar","Yes, she does. / Yes, she loves him.","")</f>
        <v>Yes, she does. / Yes, she loves him.</v>
      </c>
      <c r="P25"/>
      <c r="Q25"/>
    </row>
    <row r="26" spans="2:17" ht="5.2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/>
      <c r="Q26"/>
    </row>
    <row r="27" spans="2:17" ht="15" x14ac:dyDescent="0.25">
      <c r="B27" s="2"/>
      <c r="C27" s="2" t="s">
        <v>19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/>
      <c r="Q27"/>
    </row>
    <row r="28" spans="2:17" ht="15" x14ac:dyDescent="0.25">
      <c r="B28" s="2"/>
      <c r="C28" s="18" t="s">
        <v>33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/>
      <c r="Q28"/>
    </row>
    <row r="29" spans="2:17" s="8" customFormat="1" ht="15" x14ac:dyDescent="0.25">
      <c r="C29" s="17" t="str">
        <f>IF(N71="mostrar","No, because they have a small house.","")</f>
        <v>No, because they have a small house.</v>
      </c>
      <c r="P29"/>
      <c r="Q29"/>
    </row>
    <row r="30" spans="2:17" ht="5.25" customHeight="1" x14ac:dyDescent="0.25"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"/>
      <c r="P30"/>
      <c r="Q30"/>
    </row>
    <row r="31" spans="2:17" ht="15" x14ac:dyDescent="0.25">
      <c r="B31" s="2"/>
      <c r="C31" s="10" t="s">
        <v>20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/>
      <c r="P31"/>
      <c r="Q31"/>
    </row>
    <row r="32" spans="2:17" ht="15" x14ac:dyDescent="0.25">
      <c r="B32" s="2"/>
      <c r="C32" s="18" t="s">
        <v>35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/>
      <c r="Q32"/>
    </row>
    <row r="33" spans="3:17" s="8" customFormat="1" ht="15" x14ac:dyDescent="0.25">
      <c r="C33" s="17" t="str">
        <f>IF(N71="mostrar","Yes, they do. / Yes, they like it.","")</f>
        <v>Yes, they do. / Yes, they like it.</v>
      </c>
      <c r="P33"/>
      <c r="Q33"/>
    </row>
    <row r="34" spans="3:17" s="2" customFormat="1" ht="5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/>
      <c r="Q34"/>
    </row>
    <row r="35" spans="3:17" s="2" customFormat="1" ht="15" x14ac:dyDescent="0.25">
      <c r="C35" s="10" t="s">
        <v>21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P35"/>
      <c r="Q35"/>
    </row>
    <row r="36" spans="3:17" s="2" customFormat="1" ht="14.25" customHeight="1" x14ac:dyDescent="0.25">
      <c r="C36" s="18" t="s">
        <v>36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/>
      <c r="Q36"/>
    </row>
    <row r="37" spans="3:17" s="8" customFormat="1" ht="15" x14ac:dyDescent="0.25">
      <c r="C37" s="17" t="str">
        <f>IF(N71="mostrar","No, because they have a dog.","")</f>
        <v>No, because they have a dog.</v>
      </c>
      <c r="P37"/>
      <c r="Q37"/>
    </row>
    <row r="38" spans="3:17" s="2" customFormat="1" ht="5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/>
      <c r="Q38"/>
    </row>
    <row r="39" spans="3:17" s="2" customFormat="1" ht="15" x14ac:dyDescent="0.25">
      <c r="C39" s="2" t="s">
        <v>22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/>
      <c r="Q39"/>
    </row>
    <row r="40" spans="3:17" s="2" customFormat="1" ht="14.25" customHeight="1" x14ac:dyDescent="0.25">
      <c r="C40" s="18" t="s">
        <v>37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/>
      <c r="Q40"/>
    </row>
    <row r="41" spans="3:17" s="8" customFormat="1" ht="15" x14ac:dyDescent="0.25">
      <c r="C41" s="17" t="str">
        <f>IF(N71="mostrar","No, because the dog has a red ball.","")</f>
        <v>No, because the dog has a red ball.</v>
      </c>
      <c r="P41"/>
      <c r="Q41"/>
    </row>
    <row r="42" spans="3:17" s="2" customFormat="1" ht="5.25" customHeight="1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/>
      <c r="Q42"/>
    </row>
    <row r="43" spans="3:17" s="2" customFormat="1" ht="15" x14ac:dyDescent="0.25">
      <c r="C43" s="2" t="s">
        <v>23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/>
      <c r="Q43"/>
    </row>
    <row r="44" spans="3:17" s="2" customFormat="1" ht="14.25" customHeight="1" x14ac:dyDescent="0.25">
      <c r="C44" s="18" t="s">
        <v>38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/>
      <c r="Q44"/>
    </row>
    <row r="45" spans="3:17" s="8" customFormat="1" ht="15" x14ac:dyDescent="0.25">
      <c r="C45" s="17" t="str">
        <f>IF(N71="mostrar","The dog is really big. / It’s really big.","")</f>
        <v>The dog is really big. / It’s really big.</v>
      </c>
      <c r="P45"/>
      <c r="Q45"/>
    </row>
    <row r="46" spans="3:17" s="2" customFormat="1" ht="5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3"/>
      <c r="P46"/>
      <c r="Q46"/>
    </row>
    <row r="47" spans="3:17" s="2" customFormat="1" ht="15" x14ac:dyDescent="0.25">
      <c r="C47" s="2" t="s">
        <v>24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/>
      <c r="Q47"/>
    </row>
    <row r="48" spans="3:17" s="2" customFormat="1" ht="14.25" customHeight="1" x14ac:dyDescent="0.25">
      <c r="C48" s="18" t="s">
        <v>39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/>
      <c r="Q48"/>
    </row>
    <row r="49" spans="3:17" s="8" customFormat="1" ht="15" x14ac:dyDescent="0.25">
      <c r="C49" s="17" t="str">
        <f>IF(N71="mostrar","It plays with the ball all day.","")</f>
        <v>It plays with the ball all day.</v>
      </c>
      <c r="P49"/>
      <c r="Q49"/>
    </row>
    <row r="50" spans="3:17" s="2" customFormat="1" ht="5.25" customHeight="1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P50"/>
      <c r="Q50"/>
    </row>
    <row r="51" spans="3:17" s="2" customFormat="1" ht="15" x14ac:dyDescent="0.25">
      <c r="C51" s="2" t="s">
        <v>25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/>
      <c r="Q51"/>
    </row>
    <row r="52" spans="3:17" s="2" customFormat="1" ht="14.25" customHeight="1" x14ac:dyDescent="0.25">
      <c r="C52" s="18" t="s">
        <v>42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/>
      <c r="Q52"/>
    </row>
    <row r="53" spans="3:17" s="8" customFormat="1" ht="15" x14ac:dyDescent="0.25">
      <c r="C53" s="17" t="str">
        <f>IF(N71="mostrar","No, it doesn’t play with her because it plays with the ball all day.","")</f>
        <v>No, it doesn’t play with her because it plays with the ball all day.</v>
      </c>
      <c r="P53"/>
      <c r="Q53"/>
    </row>
    <row r="54" spans="3:17" s="2" customFormat="1" ht="5.2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  <c r="Q54"/>
    </row>
    <row r="55" spans="3:17" s="2" customFormat="1" ht="15" x14ac:dyDescent="0.25">
      <c r="C55" s="2" t="s">
        <v>26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  <c r="Q55"/>
    </row>
    <row r="56" spans="3:17" s="2" customFormat="1" ht="14.25" customHeight="1" x14ac:dyDescent="0.25">
      <c r="C56" s="18" t="s">
        <v>40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/>
      <c r="Q56"/>
    </row>
    <row r="57" spans="3:17" s="8" customFormat="1" ht="15" x14ac:dyDescent="0.25">
      <c r="C57" s="17" t="str">
        <f>IF(N71="mostrar","No, she doesn’t.","")</f>
        <v>No, she doesn’t.</v>
      </c>
      <c r="P57"/>
      <c r="Q57"/>
    </row>
    <row r="58" spans="3:17" s="2" customFormat="1" ht="5.25" customHeight="1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/>
      <c r="Q58"/>
    </row>
    <row r="59" spans="3:17" s="2" customFormat="1" ht="15" x14ac:dyDescent="0.25">
      <c r="C59" s="2" t="s">
        <v>27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/>
      <c r="Q59"/>
    </row>
    <row r="60" spans="3:17" s="2" customFormat="1" ht="14.25" customHeight="1" x14ac:dyDescent="0.25">
      <c r="C60" s="18" t="s">
        <v>41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/>
      <c r="Q60"/>
    </row>
    <row r="61" spans="3:17" s="8" customFormat="1" ht="15" x14ac:dyDescent="0.25">
      <c r="C61" s="17" t="str">
        <f>IF(N71="mostrar","In the yard. / The dog can play with the ball in the yard.","")</f>
        <v>In the yard. / The dog can play with the ball in the yard.</v>
      </c>
      <c r="P61"/>
      <c r="Q61"/>
    </row>
    <row r="62" spans="3:17" s="2" customFormat="1" ht="5.25" customHeight="1" x14ac:dyDescent="0.25">
      <c r="P62"/>
      <c r="Q62"/>
    </row>
    <row r="63" spans="3:17" s="2" customFormat="1" ht="15" x14ac:dyDescent="0.25">
      <c r="C63" s="2" t="s">
        <v>28</v>
      </c>
      <c r="P63"/>
      <c r="Q63"/>
    </row>
    <row r="64" spans="3:17" s="2" customFormat="1" ht="14.25" customHeight="1" x14ac:dyDescent="0.25">
      <c r="C64" s="18" t="s">
        <v>43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/>
      <c r="Q64"/>
    </row>
    <row r="65" spans="2:17" s="8" customFormat="1" ht="15" x14ac:dyDescent="0.25">
      <c r="C65" s="17" t="str">
        <f>IF(N71="mostrar","Yes, she does. / Yes, Mary has a yard in her house.","")</f>
        <v>Yes, she does. / Yes, Mary has a yard in her house.</v>
      </c>
      <c r="P65"/>
      <c r="Q65"/>
    </row>
    <row r="66" spans="2:17" ht="5.25" customHeight="1" x14ac:dyDescent="0.25">
      <c r="B66" s="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/>
      <c r="Q66"/>
    </row>
    <row r="67" spans="2:17" ht="15" x14ac:dyDescent="0.25">
      <c r="B67" s="2"/>
      <c r="C67" s="2" t="s">
        <v>29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/>
      <c r="Q67"/>
    </row>
    <row r="68" spans="2:17" ht="14.25" customHeight="1" x14ac:dyDescent="0.25">
      <c r="B68" s="2"/>
      <c r="C68" s="18" t="s">
        <v>44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/>
      <c r="Q68"/>
    </row>
    <row r="69" spans="2:17" s="8" customFormat="1" ht="14.25" x14ac:dyDescent="0.25">
      <c r="C69" s="17" t="str">
        <f>IF(N71="mostrar","Mary works in an office. / She works in an office.","")</f>
        <v>Mary works in an office. / She works in an office.</v>
      </c>
    </row>
    <row r="70" spans="2:17" ht="5.25" customHeight="1" x14ac:dyDescent="0.25">
      <c r="B70" s="3"/>
      <c r="C70" s="3"/>
      <c r="D70" s="3"/>
      <c r="E70" s="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2"/>
    </row>
    <row r="71" spans="2:17" ht="15" customHeight="1" x14ac:dyDescent="0.25">
      <c r="B71" s="21" t="s">
        <v>15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0" t="s">
        <v>45</v>
      </c>
      <c r="O71" s="20"/>
      <c r="P71"/>
    </row>
    <row r="72" spans="2:17" ht="14.25" x14ac:dyDescent="0.25">
      <c r="B72" s="22" t="s">
        <v>16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2:17" ht="15" customHeight="1" x14ac:dyDescent="0.25"/>
    <row r="74" spans="2:17" ht="15" customHeight="1" x14ac:dyDescent="0.25"/>
    <row r="75" spans="2:17" ht="15" customHeight="1" x14ac:dyDescent="0.25"/>
    <row r="76" spans="2:17" ht="15" hidden="1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2.25" hidden="1" customHeight="1" x14ac:dyDescent="0.25"/>
    <row r="243" ht="15" hidden="1" customHeight="1" x14ac:dyDescent="0.25"/>
    <row r="244" ht="15" hidden="1" customHeight="1" x14ac:dyDescent="0.25"/>
    <row r="245" ht="7.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</sheetData>
  <sheetProtection algorithmName="SHA-512" hashValue="iJTbj4ivcNW6u1OHy0Jl9+ELA8KY2oBN8Zc3EqM+m8XM3BxgK7Dl7sEejISL+VPWPeLjCXQqK+qE2JHdlpLvgg==" saltValue="Qw+nO48ReE8KEyrSGjk2dA==" spinCount="100000" sheet="1" objects="1" scenarios="1" selectLockedCells="1"/>
  <mergeCells count="19">
    <mergeCell ref="B72:P72"/>
    <mergeCell ref="B7:P8"/>
    <mergeCell ref="B16:P17"/>
    <mergeCell ref="C64:O64"/>
    <mergeCell ref="C68:O68"/>
    <mergeCell ref="B5:O5"/>
    <mergeCell ref="N71:O71"/>
    <mergeCell ref="C20:O20"/>
    <mergeCell ref="C24:O24"/>
    <mergeCell ref="C28:O28"/>
    <mergeCell ref="C32:O32"/>
    <mergeCell ref="C36:O36"/>
    <mergeCell ref="C40:O40"/>
    <mergeCell ref="C44:O44"/>
    <mergeCell ref="C48:O48"/>
    <mergeCell ref="C52:O52"/>
    <mergeCell ref="C56:O56"/>
    <mergeCell ref="C60:O60"/>
    <mergeCell ref="B71:M71"/>
  </mergeCells>
  <conditionalFormatting sqref="C21">
    <cfRule type="expression" dxfId="51" priority="28">
      <formula>#REF!="mostrar"</formula>
    </cfRule>
  </conditionalFormatting>
  <conditionalFormatting sqref="C21">
    <cfRule type="expression" dxfId="50" priority="27">
      <formula>$M$68="mostrar"</formula>
    </cfRule>
  </conditionalFormatting>
  <conditionalFormatting sqref="C25">
    <cfRule type="expression" dxfId="49" priority="26">
      <formula>#REF!="mostrar"</formula>
    </cfRule>
  </conditionalFormatting>
  <conditionalFormatting sqref="C25">
    <cfRule type="expression" dxfId="48" priority="25">
      <formula>$M$68="mostrar"</formula>
    </cfRule>
  </conditionalFormatting>
  <conditionalFormatting sqref="C33">
    <cfRule type="expression" dxfId="47" priority="22">
      <formula>#REF!="mostrar"</formula>
    </cfRule>
  </conditionalFormatting>
  <conditionalFormatting sqref="C33">
    <cfRule type="expression" dxfId="46" priority="21">
      <formula>$M$68="mostrar"</formula>
    </cfRule>
  </conditionalFormatting>
  <conditionalFormatting sqref="C37">
    <cfRule type="expression" dxfId="45" priority="20">
      <formula>#REF!="mostrar"</formula>
    </cfRule>
  </conditionalFormatting>
  <conditionalFormatting sqref="C37">
    <cfRule type="expression" dxfId="44" priority="19">
      <formula>$M$68="mostrar"</formula>
    </cfRule>
  </conditionalFormatting>
  <conditionalFormatting sqref="C41">
    <cfRule type="expression" dxfId="43" priority="18">
      <formula>#REF!="mostrar"</formula>
    </cfRule>
  </conditionalFormatting>
  <conditionalFormatting sqref="C41">
    <cfRule type="expression" dxfId="42" priority="17">
      <formula>$M$68="mostrar"</formula>
    </cfRule>
  </conditionalFormatting>
  <conditionalFormatting sqref="C45">
    <cfRule type="expression" dxfId="41" priority="16">
      <formula>#REF!="mostrar"</formula>
    </cfRule>
  </conditionalFormatting>
  <conditionalFormatting sqref="C45">
    <cfRule type="expression" dxfId="40" priority="15">
      <formula>$M$68="mostrar"</formula>
    </cfRule>
  </conditionalFormatting>
  <conditionalFormatting sqref="C49">
    <cfRule type="expression" dxfId="39" priority="14">
      <formula>#REF!="mostrar"</formula>
    </cfRule>
  </conditionalFormatting>
  <conditionalFormatting sqref="C49">
    <cfRule type="expression" dxfId="38" priority="13">
      <formula>$M$68="mostrar"</formula>
    </cfRule>
  </conditionalFormatting>
  <conditionalFormatting sqref="C53">
    <cfRule type="expression" dxfId="37" priority="12">
      <formula>#REF!="mostrar"</formula>
    </cfRule>
  </conditionalFormatting>
  <conditionalFormatting sqref="C53">
    <cfRule type="expression" dxfId="36" priority="11">
      <formula>$M$68="mostrar"</formula>
    </cfRule>
  </conditionalFormatting>
  <conditionalFormatting sqref="C57">
    <cfRule type="expression" dxfId="35" priority="10">
      <formula>#REF!="mostrar"</formula>
    </cfRule>
  </conditionalFormatting>
  <conditionalFormatting sqref="C57">
    <cfRule type="expression" dxfId="34" priority="9">
      <formula>$M$68="mostrar"</formula>
    </cfRule>
  </conditionalFormatting>
  <conditionalFormatting sqref="C61">
    <cfRule type="expression" dxfId="33" priority="8">
      <formula>#REF!="mostrar"</formula>
    </cfRule>
  </conditionalFormatting>
  <conditionalFormatting sqref="C61">
    <cfRule type="expression" dxfId="32" priority="7">
      <formula>$M$68="mostrar"</formula>
    </cfRule>
  </conditionalFormatting>
  <conditionalFormatting sqref="C65">
    <cfRule type="expression" dxfId="31" priority="6">
      <formula>#REF!="mostrar"</formula>
    </cfRule>
  </conditionalFormatting>
  <conditionalFormatting sqref="C65">
    <cfRule type="expression" dxfId="30" priority="5">
      <formula>$M$68="mostrar"</formula>
    </cfRule>
  </conditionalFormatting>
  <conditionalFormatting sqref="C69">
    <cfRule type="expression" dxfId="29" priority="4">
      <formula>#REF!="mostrar"</formula>
    </cfRule>
  </conditionalFormatting>
  <conditionalFormatting sqref="C69">
    <cfRule type="expression" dxfId="28" priority="3">
      <formula>$M$68="mostrar"</formula>
    </cfRule>
  </conditionalFormatting>
  <conditionalFormatting sqref="C29">
    <cfRule type="expression" dxfId="27" priority="2">
      <formula>#REF!="mostrar"</formula>
    </cfRule>
  </conditionalFormatting>
  <conditionalFormatting sqref="C29">
    <cfRule type="expression" dxfId="26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6293-4E69-4C37-8B9D-590F7102B75D}">
  <dimension ref="A1:Q273"/>
  <sheetViews>
    <sheetView showGridLines="0" showRowColHeaders="0" showRuler="0" showWhiteSpace="0" zoomScale="120" zoomScaleNormal="120" workbookViewId="0">
      <selection activeCell="E11" sqref="E11"/>
    </sheetView>
  </sheetViews>
  <sheetFormatPr baseColWidth="10" defaultColWidth="0" defaultRowHeight="0" customHeight="1" zeroHeight="1" x14ac:dyDescent="0.25"/>
  <cols>
    <col min="1" max="1" width="1.42578125" style="2" customWidth="1"/>
    <col min="2" max="16" width="5.42578125" style="15" customWidth="1"/>
    <col min="17" max="17" width="1.42578125" style="2" customWidth="1"/>
    <col min="18" max="16384" width="4.85546875" style="2" hidden="1"/>
  </cols>
  <sheetData>
    <row r="1" spans="2:16" ht="14.2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spans="2:16" ht="14.2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3"/>
      <c r="N2" s="3"/>
      <c r="O2" s="3"/>
      <c r="P2" s="3"/>
    </row>
    <row r="3" spans="2:16" ht="14.25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 spans="2:16" ht="5.0999999999999996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 spans="2:16" ht="15" x14ac:dyDescent="0.25">
      <c r="B5" s="19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6"/>
    </row>
    <row r="6" spans="2:16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r="7" spans="2:16" ht="14.25" customHeight="1" x14ac:dyDescent="0.25">
      <c r="B7" s="23" t="s">
        <v>14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2:16" s="5" customFormat="1" ht="14.25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2:16" s="5" customFormat="1" ht="5.25" customHeight="1" x14ac:dyDescent="0.25">
      <c r="B9" s="6"/>
      <c r="C9" s="7"/>
      <c r="D9" s="7"/>
      <c r="E9" s="7"/>
      <c r="F9" s="1"/>
      <c r="G9" s="1"/>
      <c r="H9" s="1"/>
      <c r="I9" s="7"/>
      <c r="J9" s="7"/>
      <c r="K9" s="7"/>
      <c r="L9" s="1"/>
      <c r="M9" s="1"/>
      <c r="N9" s="1"/>
      <c r="O9" s="1"/>
    </row>
    <row r="10" spans="2:16" s="5" customFormat="1" ht="1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2:16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2:16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ht="5.25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" customHeight="1" x14ac:dyDescent="0.25">
      <c r="B16" s="23" t="s">
        <v>30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2:17" ht="14.25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2:17" ht="5.25" customHeight="1" x14ac:dyDescent="0.25"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/>
    </row>
    <row r="19" spans="2:17" ht="15" x14ac:dyDescent="0.25">
      <c r="B19" s="2"/>
      <c r="C19" s="2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  <c r="P19"/>
      <c r="Q19"/>
    </row>
    <row r="20" spans="2:17" ht="14.25" customHeight="1" x14ac:dyDescent="0.25">
      <c r="B20" s="2"/>
      <c r="C20" s="24" t="s">
        <v>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/>
      <c r="Q20"/>
    </row>
    <row r="21" spans="2:17" s="8" customFormat="1" ht="15" x14ac:dyDescent="0.25">
      <c r="C21" s="17" t="str">
        <f>IF(N71="mostrar","No, because Mary lives with her husband.","")</f>
        <v/>
      </c>
      <c r="P21"/>
      <c r="Q21"/>
    </row>
    <row r="22" spans="2:17" ht="5.25" customHeight="1" x14ac:dyDescent="0.25"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/>
      <c r="Q22"/>
    </row>
    <row r="23" spans="2:17" ht="15" x14ac:dyDescent="0.25">
      <c r="B23" s="2"/>
      <c r="C23" s="10" t="s">
        <v>18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"/>
      <c r="P23"/>
      <c r="Q23"/>
    </row>
    <row r="24" spans="2:17" ht="15" customHeight="1" x14ac:dyDescent="0.25">
      <c r="B24" s="2"/>
      <c r="C24" s="24" t="s">
        <v>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/>
      <c r="Q24"/>
    </row>
    <row r="25" spans="2:17" s="8" customFormat="1" ht="15" x14ac:dyDescent="0.25">
      <c r="C25" s="17" t="str">
        <f>IF(N71="mostrar","Yes, she does. / Yes, she loves him.","")</f>
        <v/>
      </c>
      <c r="P25"/>
      <c r="Q25"/>
    </row>
    <row r="26" spans="2:17" ht="5.25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/>
      <c r="Q26"/>
    </row>
    <row r="27" spans="2:17" ht="15" x14ac:dyDescent="0.25">
      <c r="B27" s="2"/>
      <c r="C27" s="2" t="s">
        <v>19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/>
      <c r="Q27"/>
    </row>
    <row r="28" spans="2:17" ht="15" x14ac:dyDescent="0.25">
      <c r="B28" s="2"/>
      <c r="C28" s="24" t="s">
        <v>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/>
      <c r="Q28"/>
    </row>
    <row r="29" spans="2:17" s="8" customFormat="1" ht="15" x14ac:dyDescent="0.25">
      <c r="C29" s="17" t="str">
        <f>IF(N71="mostrar","No, because they have a small house.","")</f>
        <v/>
      </c>
      <c r="P29"/>
      <c r="Q29"/>
    </row>
    <row r="30" spans="2:17" ht="5.25" customHeight="1" x14ac:dyDescent="0.25"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"/>
      <c r="P30"/>
      <c r="Q30"/>
    </row>
    <row r="31" spans="2:17" ht="15" x14ac:dyDescent="0.25">
      <c r="B31" s="2"/>
      <c r="C31" s="10" t="s">
        <v>20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/>
      <c r="P31"/>
      <c r="Q31"/>
    </row>
    <row r="32" spans="2:17" ht="15" x14ac:dyDescent="0.25">
      <c r="B32" s="2"/>
      <c r="C32" s="24" t="s">
        <v>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/>
      <c r="Q32"/>
    </row>
    <row r="33" spans="3:17" s="8" customFormat="1" ht="15" x14ac:dyDescent="0.25">
      <c r="C33" s="17" t="str">
        <f>IF(N71="mostrar","Yes, they do. / Yes, they like it.","")</f>
        <v/>
      </c>
      <c r="P33"/>
      <c r="Q33"/>
    </row>
    <row r="34" spans="3:17" s="2" customFormat="1" ht="5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/>
      <c r="Q34"/>
    </row>
    <row r="35" spans="3:17" s="2" customFormat="1" ht="15" x14ac:dyDescent="0.25">
      <c r="C35" s="10" t="s">
        <v>21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P35"/>
      <c r="Q35"/>
    </row>
    <row r="36" spans="3:17" s="2" customFormat="1" ht="14.25" customHeight="1" x14ac:dyDescent="0.25">
      <c r="C36" s="24" t="s">
        <v>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/>
      <c r="Q36"/>
    </row>
    <row r="37" spans="3:17" s="8" customFormat="1" ht="15" x14ac:dyDescent="0.25">
      <c r="C37" s="17" t="str">
        <f>IF(N71="mostrar","No, because they have a dog.","")</f>
        <v/>
      </c>
      <c r="P37"/>
      <c r="Q37"/>
    </row>
    <row r="38" spans="3:17" s="2" customFormat="1" ht="5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/>
      <c r="Q38"/>
    </row>
    <row r="39" spans="3:17" s="2" customFormat="1" ht="15" x14ac:dyDescent="0.25">
      <c r="C39" s="2" t="s">
        <v>22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/>
      <c r="Q39"/>
    </row>
    <row r="40" spans="3:17" s="2" customFormat="1" ht="14.25" customHeight="1" x14ac:dyDescent="0.25">
      <c r="C40" s="24" t="s">
        <v>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/>
      <c r="Q40"/>
    </row>
    <row r="41" spans="3:17" s="8" customFormat="1" ht="15" x14ac:dyDescent="0.25">
      <c r="C41" s="17" t="str">
        <f>IF(N71="mostrar","No, because the dog has a red ball.","")</f>
        <v/>
      </c>
      <c r="P41"/>
      <c r="Q41"/>
    </row>
    <row r="42" spans="3:17" s="2" customFormat="1" ht="5.25" customHeight="1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/>
      <c r="Q42"/>
    </row>
    <row r="43" spans="3:17" s="2" customFormat="1" ht="15" x14ac:dyDescent="0.25">
      <c r="C43" s="2" t="s">
        <v>23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/>
      <c r="Q43"/>
    </row>
    <row r="44" spans="3:17" s="2" customFormat="1" ht="14.25" customHeight="1" x14ac:dyDescent="0.25">
      <c r="C44" s="24" t="s">
        <v>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/>
      <c r="Q44"/>
    </row>
    <row r="45" spans="3:17" s="8" customFormat="1" ht="15" x14ac:dyDescent="0.25">
      <c r="C45" s="17" t="str">
        <f>IF(N71="mostrar","The dog is really big. / It’s really big.","")</f>
        <v/>
      </c>
      <c r="P45"/>
      <c r="Q45"/>
    </row>
    <row r="46" spans="3:17" s="2" customFormat="1" ht="5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3"/>
      <c r="P46"/>
      <c r="Q46"/>
    </row>
    <row r="47" spans="3:17" s="2" customFormat="1" ht="15" x14ac:dyDescent="0.25">
      <c r="C47" s="2" t="s">
        <v>24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/>
      <c r="Q47"/>
    </row>
    <row r="48" spans="3:17" s="2" customFormat="1" ht="14.25" customHeight="1" x14ac:dyDescent="0.25">
      <c r="C48" s="24" t="s">
        <v>8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/>
      <c r="Q48"/>
    </row>
    <row r="49" spans="3:17" s="8" customFormat="1" ht="15" x14ac:dyDescent="0.25">
      <c r="C49" s="17" t="str">
        <f>IF(N71="mostrar","It plays with the ball all day.","")</f>
        <v/>
      </c>
      <c r="P49"/>
      <c r="Q49"/>
    </row>
    <row r="50" spans="3:17" s="2" customFormat="1" ht="5.25" customHeight="1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P50"/>
      <c r="Q50"/>
    </row>
    <row r="51" spans="3:17" s="2" customFormat="1" ht="15" x14ac:dyDescent="0.25">
      <c r="C51" s="2" t="s">
        <v>25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/>
      <c r="Q51"/>
    </row>
    <row r="52" spans="3:17" s="2" customFormat="1" ht="14.25" customHeight="1" x14ac:dyDescent="0.25">
      <c r="C52" s="24" t="s">
        <v>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/>
      <c r="Q52"/>
    </row>
    <row r="53" spans="3:17" s="8" customFormat="1" ht="15" x14ac:dyDescent="0.25">
      <c r="C53" s="17" t="str">
        <f>IF(N71="mostrar","No, it doesn’t play with her because it plays with the ball all day.","")</f>
        <v/>
      </c>
      <c r="P53"/>
      <c r="Q53"/>
    </row>
    <row r="54" spans="3:17" s="2" customFormat="1" ht="5.2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  <c r="Q54"/>
    </row>
    <row r="55" spans="3:17" s="2" customFormat="1" ht="15" x14ac:dyDescent="0.25">
      <c r="C55" s="2" t="s">
        <v>26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  <c r="Q55"/>
    </row>
    <row r="56" spans="3:17" s="2" customFormat="1" ht="14.25" customHeight="1" x14ac:dyDescent="0.25">
      <c r="C56" s="24" t="s">
        <v>10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/>
      <c r="Q56"/>
    </row>
    <row r="57" spans="3:17" s="8" customFormat="1" ht="15" x14ac:dyDescent="0.25">
      <c r="C57" s="17" t="str">
        <f>IF(N71="mostrar","No, she doesn’t.","")</f>
        <v/>
      </c>
      <c r="P57"/>
      <c r="Q57"/>
    </row>
    <row r="58" spans="3:17" s="2" customFormat="1" ht="5.25" customHeight="1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/>
      <c r="Q58"/>
    </row>
    <row r="59" spans="3:17" s="2" customFormat="1" ht="15" x14ac:dyDescent="0.25">
      <c r="C59" s="2" t="s">
        <v>27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/>
      <c r="Q59"/>
    </row>
    <row r="60" spans="3:17" s="2" customFormat="1" ht="14.25" customHeight="1" x14ac:dyDescent="0.25">
      <c r="C60" s="24" t="s">
        <v>11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/>
      <c r="Q60"/>
    </row>
    <row r="61" spans="3:17" s="8" customFormat="1" ht="15" x14ac:dyDescent="0.25">
      <c r="C61" s="17" t="str">
        <f>IF(N71="mostrar","In the yard. / The dog can play with the ball in the yard.","")</f>
        <v/>
      </c>
      <c r="P61"/>
      <c r="Q61"/>
    </row>
    <row r="62" spans="3:17" s="2" customFormat="1" ht="5.25" customHeight="1" x14ac:dyDescent="0.25">
      <c r="P62"/>
      <c r="Q62"/>
    </row>
    <row r="63" spans="3:17" s="2" customFormat="1" ht="15" x14ac:dyDescent="0.25">
      <c r="C63" s="2" t="s">
        <v>28</v>
      </c>
      <c r="P63"/>
      <c r="Q63"/>
    </row>
    <row r="64" spans="3:17" s="2" customFormat="1" ht="14.25" customHeight="1" x14ac:dyDescent="0.25">
      <c r="C64" s="24" t="s">
        <v>12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/>
      <c r="Q64"/>
    </row>
    <row r="65" spans="2:17" s="8" customFormat="1" ht="15" x14ac:dyDescent="0.25">
      <c r="C65" s="17" t="str">
        <f>IF(N71="mostrar","Yes, she does. / Yes, Mary has a yard in her house.","")</f>
        <v/>
      </c>
      <c r="P65"/>
      <c r="Q65"/>
    </row>
    <row r="66" spans="2:17" ht="5.25" customHeight="1" x14ac:dyDescent="0.25">
      <c r="B66" s="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/>
      <c r="Q66"/>
    </row>
    <row r="67" spans="2:17" ht="15" x14ac:dyDescent="0.25">
      <c r="B67" s="2"/>
      <c r="C67" s="2" t="s">
        <v>29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/>
      <c r="Q67"/>
    </row>
    <row r="68" spans="2:17" ht="14.25" customHeight="1" x14ac:dyDescent="0.25">
      <c r="B68" s="2"/>
      <c r="C68" s="24" t="s">
        <v>13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/>
      <c r="Q68"/>
    </row>
    <row r="69" spans="2:17" s="8" customFormat="1" ht="14.25" x14ac:dyDescent="0.25">
      <c r="C69" s="17" t="str">
        <f>IF(N71="mostrar","Mary works in an office. / She works in an office.","")</f>
        <v/>
      </c>
    </row>
    <row r="70" spans="2:17" ht="5.25" customHeight="1" x14ac:dyDescent="0.25">
      <c r="B70" s="3"/>
      <c r="C70" s="3"/>
      <c r="D70" s="3"/>
      <c r="E70" s="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2"/>
    </row>
    <row r="71" spans="2:17" ht="15" customHeight="1" x14ac:dyDescent="0.25">
      <c r="B71" s="25" t="s">
        <v>31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2:17" ht="1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17" ht="15" customHeight="1" x14ac:dyDescent="0.25"/>
    <row r="74" spans="2:17" ht="15" customHeight="1" x14ac:dyDescent="0.25"/>
    <row r="75" spans="2:17" ht="15" customHeight="1" x14ac:dyDescent="0.25"/>
    <row r="76" spans="2:17" ht="15" hidden="1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2.25" hidden="1" customHeight="1" x14ac:dyDescent="0.25"/>
    <row r="243" ht="15" hidden="1" customHeight="1" x14ac:dyDescent="0.25"/>
    <row r="244" ht="15" hidden="1" customHeight="1" x14ac:dyDescent="0.25"/>
    <row r="245" ht="7.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</sheetData>
  <sheetProtection algorithmName="SHA-512" hashValue="c2ybRBxEXiW13M38Xe2AJG5sQOagZPXCOU+Wa0UT05oy2dgJXQMbYem+I+groQNZgibIzN4Jz4C5f3NxeDj4IA==" saltValue="PGq5FR8aPvCwXzcm9OaiDw==" spinCount="100000" sheet="1" objects="1" scenarios="1" selectLockedCells="1" selectUnlockedCells="1"/>
  <mergeCells count="17">
    <mergeCell ref="B5:O5"/>
    <mergeCell ref="B7:P8"/>
    <mergeCell ref="B16:P17"/>
    <mergeCell ref="C68:O68"/>
    <mergeCell ref="C64:O64"/>
    <mergeCell ref="C60:O60"/>
    <mergeCell ref="C56:O56"/>
    <mergeCell ref="C28:O28"/>
    <mergeCell ref="C24:O24"/>
    <mergeCell ref="C20:O20"/>
    <mergeCell ref="B71:P71"/>
    <mergeCell ref="C52:O52"/>
    <mergeCell ref="C48:O48"/>
    <mergeCell ref="C44:O44"/>
    <mergeCell ref="C40:O40"/>
    <mergeCell ref="C36:O36"/>
    <mergeCell ref="C32:O32"/>
  </mergeCells>
  <conditionalFormatting sqref="C21">
    <cfRule type="expression" dxfId="25" priority="26">
      <formula>#REF!="mostrar"</formula>
    </cfRule>
  </conditionalFormatting>
  <conditionalFormatting sqref="C21">
    <cfRule type="expression" dxfId="24" priority="25">
      <formula>$M$68="mostrar"</formula>
    </cfRule>
  </conditionalFormatting>
  <conditionalFormatting sqref="C25">
    <cfRule type="expression" dxfId="23" priority="24">
      <formula>#REF!="mostrar"</formula>
    </cfRule>
  </conditionalFormatting>
  <conditionalFormatting sqref="C25">
    <cfRule type="expression" dxfId="22" priority="23">
      <formula>$M$68="mostrar"</formula>
    </cfRule>
  </conditionalFormatting>
  <conditionalFormatting sqref="C33">
    <cfRule type="expression" dxfId="21" priority="22">
      <formula>#REF!="mostrar"</formula>
    </cfRule>
  </conditionalFormatting>
  <conditionalFormatting sqref="C33">
    <cfRule type="expression" dxfId="20" priority="21">
      <formula>$M$68="mostrar"</formula>
    </cfRule>
  </conditionalFormatting>
  <conditionalFormatting sqref="C37">
    <cfRule type="expression" dxfId="19" priority="20">
      <formula>#REF!="mostrar"</formula>
    </cfRule>
  </conditionalFormatting>
  <conditionalFormatting sqref="C37">
    <cfRule type="expression" dxfId="18" priority="19">
      <formula>$M$68="mostrar"</formula>
    </cfRule>
  </conditionalFormatting>
  <conditionalFormatting sqref="C41">
    <cfRule type="expression" dxfId="17" priority="18">
      <formula>#REF!="mostrar"</formula>
    </cfRule>
  </conditionalFormatting>
  <conditionalFormatting sqref="C41">
    <cfRule type="expression" dxfId="16" priority="17">
      <formula>$M$68="mostrar"</formula>
    </cfRule>
  </conditionalFormatting>
  <conditionalFormatting sqref="C45">
    <cfRule type="expression" dxfId="15" priority="16">
      <formula>#REF!="mostrar"</formula>
    </cfRule>
  </conditionalFormatting>
  <conditionalFormatting sqref="C45">
    <cfRule type="expression" dxfId="14" priority="15">
      <formula>$M$68="mostrar"</formula>
    </cfRule>
  </conditionalFormatting>
  <conditionalFormatting sqref="C49">
    <cfRule type="expression" dxfId="13" priority="14">
      <formula>#REF!="mostrar"</formula>
    </cfRule>
  </conditionalFormatting>
  <conditionalFormatting sqref="C49">
    <cfRule type="expression" dxfId="12" priority="13">
      <formula>$M$68="mostrar"</formula>
    </cfRule>
  </conditionalFormatting>
  <conditionalFormatting sqref="C53">
    <cfRule type="expression" dxfId="11" priority="12">
      <formula>#REF!="mostrar"</formula>
    </cfRule>
  </conditionalFormatting>
  <conditionalFormatting sqref="C53">
    <cfRule type="expression" dxfId="10" priority="11">
      <formula>$M$68="mostrar"</formula>
    </cfRule>
  </conditionalFormatting>
  <conditionalFormatting sqref="C57">
    <cfRule type="expression" dxfId="9" priority="10">
      <formula>#REF!="mostrar"</formula>
    </cfRule>
  </conditionalFormatting>
  <conditionalFormatting sqref="C57">
    <cfRule type="expression" dxfId="8" priority="9">
      <formula>$M$68="mostrar"</formula>
    </cfRule>
  </conditionalFormatting>
  <conditionalFormatting sqref="C61">
    <cfRule type="expression" dxfId="7" priority="8">
      <formula>#REF!="mostrar"</formula>
    </cfRule>
  </conditionalFormatting>
  <conditionalFormatting sqref="C61">
    <cfRule type="expression" dxfId="6" priority="7">
      <formula>$M$68="mostrar"</formula>
    </cfRule>
  </conditionalFormatting>
  <conditionalFormatting sqref="C65">
    <cfRule type="expression" dxfId="5" priority="6">
      <formula>#REF!="mostrar"</formula>
    </cfRule>
  </conditionalFormatting>
  <conditionalFormatting sqref="C65">
    <cfRule type="expression" dxfId="4" priority="5">
      <formula>$M$68="mostrar"</formula>
    </cfRule>
  </conditionalFormatting>
  <conditionalFormatting sqref="C69">
    <cfRule type="expression" dxfId="3" priority="4">
      <formula>#REF!="mostrar"</formula>
    </cfRule>
  </conditionalFormatting>
  <conditionalFormatting sqref="C69">
    <cfRule type="expression" dxfId="2" priority="3">
      <formula>$M$68="mostrar"</formula>
    </cfRule>
  </conditionalFormatting>
  <conditionalFormatting sqref="C29">
    <cfRule type="expression" dxfId="1" priority="2">
      <formula>#REF!="mostrar"</formula>
    </cfRule>
  </conditionalFormatting>
  <conditionalFormatting sqref="C29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30</vt:lpstr>
      <vt:lpstr>Resultados</vt:lpstr>
      <vt:lpstr>'Lección 30'!Área_de_impresión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2022-06-13T21:00:27Z</cp:lastPrinted>
  <dcterms:created xsi:type="dcterms:W3CDTF">2018-02-15T01:18:41Z</dcterms:created>
  <dcterms:modified xsi:type="dcterms:W3CDTF">2023-04-07T18:46:39Z</dcterms:modified>
</cp:coreProperties>
</file>