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  <sheet state="visible" name="Hoja 3" sheetId="3" r:id="rId6"/>
    <sheet state="visible" name="Hoja 4" sheetId="4" r:id="rId7"/>
    <sheet state="visible" name="Hoja 5" sheetId="5" r:id="rId8"/>
    <sheet state="visible" name="Hoja 6" sheetId="6" r:id="rId9"/>
    <sheet state="visible" name="Hoja 7" sheetId="7" r:id="rId10"/>
    <sheet state="visible" name="Hoja 8" sheetId="8" r:id="rId11"/>
    <sheet state="visible" name="Hoja 9" sheetId="9" r:id="rId12"/>
    <sheet state="visible" name="Hoja 10" sheetId="10" r:id="rId13"/>
  </sheets>
  <definedNames/>
  <calcPr/>
</workbook>
</file>

<file path=xl/sharedStrings.xml><?xml version="1.0" encoding="utf-8"?>
<sst xmlns="http://schemas.openxmlformats.org/spreadsheetml/2006/main" count="191" uniqueCount="76">
  <si>
    <t>intruduccion</t>
  </si>
  <si>
    <t>descuento</t>
  </si>
  <si>
    <t>MERCADO LIBRE</t>
  </si>
  <si>
    <t>impuesto</t>
  </si>
  <si>
    <t xml:space="preserve">mes </t>
  </si>
  <si>
    <t>cantidad</t>
  </si>
  <si>
    <t>descripcion</t>
  </si>
  <si>
    <t>vr.unitario</t>
  </si>
  <si>
    <t>vr.total</t>
  </si>
  <si>
    <t>subtotal</t>
  </si>
  <si>
    <t>enero</t>
  </si>
  <si>
    <t>zapato</t>
  </si>
  <si>
    <t>febrero</t>
  </si>
  <si>
    <t>camisa</t>
  </si>
  <si>
    <t>marzo</t>
  </si>
  <si>
    <t>pantalon</t>
  </si>
  <si>
    <t>total</t>
  </si>
  <si>
    <t>SERIE DE DATOS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</si>
  <si>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</si>
  <si>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</si>
  <si>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</si>
  <si>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</si>
  <si>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</si>
  <si>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</si>
  <si>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</si>
  <si>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</si>
  <si>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</si>
  <si>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DATOS 1</t>
  </si>
  <si>
    <t>dato n1</t>
  </si>
  <si>
    <t>alumno</t>
  </si>
  <si>
    <t>lunes</t>
  </si>
  <si>
    <t>dato n2</t>
  </si>
  <si>
    <t>martes</t>
  </si>
  <si>
    <t>dato n3</t>
  </si>
  <si>
    <t>miércoles</t>
  </si>
  <si>
    <t>dato n4</t>
  </si>
  <si>
    <t>jueves</t>
  </si>
  <si>
    <t>dato n5</t>
  </si>
  <si>
    <t>viernes</t>
  </si>
  <si>
    <t>dato n6</t>
  </si>
  <si>
    <t>sábado</t>
  </si>
  <si>
    <t>dato n7</t>
  </si>
  <si>
    <t>domingo</t>
  </si>
  <si>
    <t>dato n8</t>
  </si>
  <si>
    <t>dato n9</t>
  </si>
  <si>
    <t>dato n10</t>
  </si>
  <si>
    <t>CAMPO 1</t>
  </si>
  <si>
    <t>CAMPO 2</t>
  </si>
  <si>
    <t>CAMPO 3</t>
  </si>
  <si>
    <t>CAMPO 4</t>
  </si>
  <si>
    <t>CAMPO 5</t>
  </si>
  <si>
    <t>CAMPO 6</t>
  </si>
  <si>
    <t>REGISTRO 1</t>
  </si>
  <si>
    <t>REGISTRO 2</t>
  </si>
  <si>
    <t>REGISTRO 3</t>
  </si>
  <si>
    <t>REGISTRO 4</t>
  </si>
  <si>
    <t>REGISTRO 5</t>
  </si>
  <si>
    <t>REGISTRO 6</t>
  </si>
  <si>
    <t>REGISTRO 7</t>
  </si>
  <si>
    <t>REGISTRO 8</t>
  </si>
  <si>
    <t>REGISTRO 9</t>
  </si>
  <si>
    <t>REGISTRO 10</t>
  </si>
  <si>
    <t>FORMULA</t>
  </si>
  <si>
    <t>RESULT</t>
  </si>
  <si>
    <t>(1+3)+8/2</t>
  </si>
  <si>
    <t>(5+10)*2</t>
  </si>
  <si>
    <t>5+10*2</t>
  </si>
  <si>
    <t>(2+2*5)*2</t>
  </si>
  <si>
    <t>((2+2)*5)*2/5</t>
  </si>
  <si>
    <t>3*4/2</t>
  </si>
  <si>
    <t>4/2*5</t>
  </si>
  <si>
    <t>3-2+1</t>
  </si>
  <si>
    <t>2^3</t>
  </si>
  <si>
    <t>2^3+3*3</t>
  </si>
  <si>
    <t>50%*3+2</t>
  </si>
  <si>
    <t>50%+3*2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</si>
</sst>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 $]#,##0.00"/>
    <numFmt numFmtId="165" formatCode="[BLUE][$ AR$]#,##0.00;-[RED][$ AR$]#,##0.00"/>
    <numFmt numFmtId="166" formatCode="[green][$ AR$]#,##0.00;-[$ AR$]#,##0.00"/>
    <numFmt numFmtId="167" formatCode="d/m/yyyy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FF"/>
      <name val="Arial"/>
    </font>
    <font>
      <color rgb="FF00FF00"/>
      <name val="Arial"/>
    </font>
    <font>
      <b/>
      <color rgb="FFFFFFFF"/>
      <name val="Arial"/>
    </font>
    <font/>
    <font>
      <color rgb="FF6AA84F"/>
      <name val="Arial"/>
    </font>
    <font>
      <b/>
      <color rgb="FFFFFFFF"/>
      <name val="Arial"/>
      <scheme val="minor"/>
    </font>
    <font>
      <color rgb="FF3C78D8"/>
      <name val="Arial"/>
      <scheme val="minor"/>
    </font>
    <font>
      <b/>
      <color rgb="FF4285F4"/>
      <name val="Arial"/>
      <scheme val="minor"/>
    </font>
    <font>
      <b/>
      <color theme="5"/>
      <name val="Arial"/>
      <scheme val="minor"/>
    </font>
    <font>
      <b/>
      <color rgb="FFEA4335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26A69A"/>
        <bgColor rgb="FF26A69A"/>
      </patternFill>
    </fill>
    <fill>
      <patternFill patternType="solid">
        <fgColor rgb="FFDDF2F0"/>
        <bgColor rgb="FFDDF2F0"/>
      </patternFill>
    </fill>
    <fill>
      <patternFill patternType="solid">
        <fgColor rgb="FF5B95F9"/>
        <bgColor rgb="FF5B95F9"/>
      </patternFill>
    </fill>
    <fill>
      <patternFill patternType="solid">
        <fgColor rgb="FFE8F0FE"/>
        <bgColor rgb="FFE8F0FE"/>
      </patternFill>
    </fill>
    <fill>
      <patternFill patternType="solid">
        <fgColor rgb="FF6D9EEB"/>
        <bgColor rgb="FF6D9EEB"/>
      </patternFill>
    </fill>
    <fill>
      <patternFill patternType="solid">
        <fgColor rgb="FFE06666"/>
        <bgColor rgb="FFE06666"/>
      </patternFill>
    </fill>
    <fill>
      <patternFill patternType="solid">
        <fgColor rgb="FFDBEBFF"/>
        <bgColor rgb="FFDBEBFF"/>
      </patternFill>
    </fill>
    <fill>
      <patternFill patternType="solid">
        <fgColor rgb="FFFFC8C8"/>
        <bgColor rgb="FFFFC8C8"/>
      </patternFill>
    </fill>
  </fills>
  <borders count="2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FFFFFF"/>
      </left>
      <top style="thick">
        <color rgb="FFFFFFFF"/>
      </top>
      <bottom style="thick">
        <color rgb="FFFFFFFF"/>
      </bottom>
    </border>
    <border>
      <top style="thick">
        <color rgb="FFFFFFFF"/>
      </top>
      <bottom style="thick">
        <color rgb="FFFFFFFF"/>
      </bottom>
    </border>
    <border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right style="thick">
        <color rgb="FFFFFFFF"/>
      </right>
      <bottom style="thick">
        <color rgb="FFFFFFFF"/>
      </bottom>
    </border>
    <border>
      <right style="thick">
        <color rgb="FFFFFFFF"/>
      </right>
      <bottom style="thick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top style="thick">
        <color rgb="FFFFFFFF"/>
      </top>
    </border>
    <border>
      <left style="thick">
        <color rgb="FFFFFFFF"/>
      </left>
    </border>
    <border>
      <top style="thick">
        <color rgb="FFFFFFFF"/>
      </top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Border="1" applyFill="1" applyFont="1"/>
    <xf borderId="2" fillId="2" fontId="2" numFmtId="0" xfId="0" applyBorder="1" applyFont="1"/>
    <xf borderId="3" fillId="2" fontId="2" numFmtId="0" xfId="0" applyBorder="1" applyFont="1"/>
    <xf borderId="4" fillId="2" fontId="2" numFmtId="0" xfId="0" applyAlignment="1" applyBorder="1" applyFont="1">
      <alignment horizontal="center"/>
    </xf>
    <xf borderId="4" fillId="3" fontId="2" numFmtId="9" xfId="0" applyAlignment="1" applyBorder="1" applyFill="1" applyFont="1" applyNumberFormat="1">
      <alignment horizontal="right"/>
    </xf>
    <xf borderId="5" fillId="2" fontId="2" numFmtId="0" xfId="0" applyBorder="1" applyFont="1"/>
    <xf borderId="0" fillId="2" fontId="2" numFmtId="0" xfId="0" applyFont="1"/>
    <xf borderId="0" fillId="2" fontId="2" numFmtId="0" xfId="0" applyAlignment="1" applyFont="1">
      <alignment horizontal="center"/>
    </xf>
    <xf borderId="6" fillId="2" fontId="2" numFmtId="0" xfId="0" applyAlignment="1" applyBorder="1" applyFont="1">
      <alignment horizontal="center"/>
    </xf>
    <xf borderId="6" fillId="3" fontId="2" numFmtId="9" xfId="0" applyAlignment="1" applyBorder="1" applyFont="1" applyNumberFormat="1">
      <alignment horizontal="right"/>
    </xf>
    <xf borderId="7" fillId="2" fontId="2" numFmtId="0" xfId="0" applyBorder="1" applyFont="1"/>
    <xf borderId="8" fillId="2" fontId="2" numFmtId="0" xfId="0" applyBorder="1" applyFont="1"/>
    <xf borderId="9" fillId="2" fontId="2" numFmtId="0" xfId="0" applyBorder="1" applyFont="1"/>
    <xf borderId="6" fillId="2" fontId="2" numFmtId="0" xfId="0" applyBorder="1" applyFont="1"/>
    <xf borderId="10" fillId="4" fontId="2" numFmtId="0" xfId="0" applyAlignment="1" applyBorder="1" applyFill="1" applyFont="1">
      <alignment horizontal="center"/>
    </xf>
    <xf borderId="6" fillId="4" fontId="2" numFmtId="0" xfId="0" applyAlignment="1" applyBorder="1" applyFont="1">
      <alignment horizontal="center"/>
    </xf>
    <xf borderId="10" fillId="0" fontId="2" numFmtId="0" xfId="0" applyBorder="1" applyFont="1"/>
    <xf borderId="6" fillId="0" fontId="2" numFmtId="0" xfId="0" applyAlignment="1" applyBorder="1" applyFont="1">
      <alignment horizontal="right"/>
    </xf>
    <xf borderId="6" fillId="0" fontId="2" numFmtId="0" xfId="0" applyBorder="1" applyFont="1"/>
    <xf borderId="6" fillId="0" fontId="2" numFmtId="164" xfId="0" applyAlignment="1" applyBorder="1" applyFont="1" applyNumberFormat="1">
      <alignment horizontal="right"/>
    </xf>
    <xf borderId="0" fillId="0" fontId="3" numFmtId="165" xfId="0" applyAlignment="1" applyFont="1" applyNumberFormat="1">
      <alignment horizontal="right" vertical="bottom"/>
    </xf>
    <xf borderId="6" fillId="0" fontId="2" numFmtId="164" xfId="0" applyAlignment="1" applyBorder="1" applyFont="1" applyNumberFormat="1">
      <alignment horizontal="right"/>
    </xf>
    <xf borderId="6" fillId="0" fontId="2" numFmtId="164" xfId="0" applyAlignment="1" applyBorder="1" applyFont="1" applyNumberFormat="1">
      <alignment horizontal="right"/>
    </xf>
    <xf borderId="9" fillId="0" fontId="3" numFmtId="165" xfId="0" applyAlignment="1" applyBorder="1" applyFont="1" applyNumberFormat="1">
      <alignment horizontal="right" vertical="bottom"/>
    </xf>
    <xf borderId="0" fillId="0" fontId="2" numFmtId="0" xfId="0" applyAlignment="1" applyFont="1">
      <alignment vertical="bottom"/>
    </xf>
    <xf borderId="7" fillId="0" fontId="2" numFmtId="0" xfId="0" applyAlignment="1" applyBorder="1" applyFont="1">
      <alignment vertical="bottom"/>
    </xf>
    <xf borderId="6" fillId="4" fontId="2" numFmtId="0" xfId="0" applyAlignment="1" applyBorder="1" applyFont="1">
      <alignment vertical="bottom"/>
    </xf>
    <xf borderId="6" fillId="0" fontId="4" numFmtId="166" xfId="0" applyAlignment="1" applyBorder="1" applyFont="1" applyNumberFormat="1">
      <alignment horizontal="right" vertical="bottom"/>
    </xf>
    <xf borderId="0" fillId="5" fontId="1" numFmtId="0" xfId="0" applyAlignment="1" applyFill="1" applyFont="1">
      <alignment horizontal="center" readingOrder="0" vertical="center"/>
    </xf>
    <xf borderId="0" fillId="0" fontId="1" numFmtId="167" xfId="0" applyAlignment="1" applyFont="1" applyNumberFormat="1">
      <alignment readingOrder="0"/>
    </xf>
    <xf borderId="0" fillId="5" fontId="1" numFmtId="0" xfId="0" applyAlignment="1" applyFont="1">
      <alignment horizontal="center" readingOrder="0" shrinkToFit="0" textRotation="15" vertical="center" wrapText="0"/>
    </xf>
    <xf borderId="0" fillId="0" fontId="1" numFmtId="0" xfId="0" applyAlignment="1" applyFont="1">
      <alignment horizontal="left" readingOrder="0" shrinkToFit="0" textRotation="15" wrapText="0"/>
    </xf>
    <xf borderId="0" fillId="0" fontId="1" numFmtId="167" xfId="0" applyAlignment="1" applyFont="1" applyNumberFormat="1">
      <alignment horizontal="left" readingOrder="0" shrinkToFit="0" textRotation="15" wrapText="0"/>
    </xf>
    <xf borderId="11" fillId="6" fontId="5" numFmtId="0" xfId="0" applyAlignment="1" applyBorder="1" applyFill="1" applyFont="1">
      <alignment horizontal="center" readingOrder="0"/>
    </xf>
    <xf borderId="12" fillId="0" fontId="6" numFmtId="0" xfId="0" applyBorder="1" applyFont="1"/>
    <xf borderId="13" fillId="0" fontId="6" numFmtId="0" xfId="0" applyBorder="1" applyFont="1"/>
    <xf borderId="14" fillId="3" fontId="7" numFmtId="0" xfId="0" applyAlignment="1" applyBorder="1" applyFont="1">
      <alignment vertical="bottom"/>
    </xf>
    <xf borderId="15" fillId="3" fontId="7" numFmtId="0" xfId="0" applyAlignment="1" applyBorder="1" applyFont="1">
      <alignment horizontal="right" vertical="bottom"/>
    </xf>
    <xf borderId="15" fillId="3" fontId="7" numFmtId="0" xfId="0" applyAlignment="1" applyBorder="1" applyFont="1">
      <alignment vertical="bottom"/>
    </xf>
    <xf borderId="15" fillId="3" fontId="7" numFmtId="167" xfId="0" applyAlignment="1" applyBorder="1" applyFont="1" applyNumberFormat="1">
      <alignment horizontal="right" vertical="bottom"/>
    </xf>
    <xf borderId="0" fillId="0" fontId="1" numFmtId="167" xfId="0" applyFont="1" applyNumberFormat="1"/>
    <xf borderId="14" fillId="7" fontId="7" numFmtId="0" xfId="0" applyAlignment="1" applyBorder="1" applyFill="1" applyFont="1">
      <alignment vertical="bottom"/>
    </xf>
    <xf borderId="15" fillId="7" fontId="7" numFmtId="0" xfId="0" applyAlignment="1" applyBorder="1" applyFont="1">
      <alignment horizontal="right" vertical="bottom"/>
    </xf>
    <xf borderId="15" fillId="7" fontId="7" numFmtId="0" xfId="0" applyAlignment="1" applyBorder="1" applyFont="1">
      <alignment vertical="bottom"/>
    </xf>
    <xf borderId="15" fillId="7" fontId="7" numFmtId="167" xfId="0" applyAlignment="1" applyBorder="1" applyFont="1" applyNumberFormat="1">
      <alignment horizontal="right" vertical="bottom"/>
    </xf>
    <xf borderId="11" fillId="8" fontId="8" numFmtId="0" xfId="0" applyAlignment="1" applyBorder="1" applyFill="1" applyFont="1">
      <alignment horizontal="center"/>
    </xf>
    <xf borderId="12" fillId="8" fontId="6" numFmtId="0" xfId="0" applyBorder="1" applyFont="1"/>
    <xf borderId="13" fillId="8" fontId="6" numFmtId="0" xfId="0" applyBorder="1" applyFont="1"/>
    <xf borderId="16" fillId="3" fontId="9" numFmtId="0" xfId="0" applyBorder="1" applyFont="1"/>
    <xf borderId="16" fillId="9" fontId="9" numFmtId="0" xfId="0" applyBorder="1" applyFill="1" applyFont="1"/>
    <xf borderId="17" fillId="6" fontId="5" numFmtId="0" xfId="0" applyAlignment="1" applyBorder="1" applyFont="1">
      <alignment horizontal="center" readingOrder="0"/>
    </xf>
    <xf borderId="18" fillId="6" fontId="5" numFmtId="0" xfId="0" applyAlignment="1" applyBorder="1" applyFont="1">
      <alignment horizontal="center" readingOrder="0"/>
    </xf>
    <xf borderId="0" fillId="6" fontId="5" numFmtId="0" xfId="0" applyAlignment="1" applyFont="1">
      <alignment horizontal="center" readingOrder="0"/>
    </xf>
    <xf borderId="19" fillId="6" fontId="5" numFmtId="0" xfId="0" applyAlignment="1" applyBorder="1" applyFont="1">
      <alignment horizontal="center" readingOrder="0"/>
    </xf>
    <xf borderId="14" fillId="3" fontId="7" numFmtId="0" xfId="0" applyAlignment="1" applyBorder="1" applyFont="1">
      <alignment horizontal="right" vertical="bottom"/>
    </xf>
    <xf borderId="14" fillId="3" fontId="7" numFmtId="167" xfId="0" applyAlignment="1" applyBorder="1" applyFont="1" applyNumberFormat="1">
      <alignment horizontal="right" vertical="bottom"/>
    </xf>
    <xf borderId="13" fillId="7" fontId="7" numFmtId="0" xfId="0" applyAlignment="1" applyBorder="1" applyFont="1">
      <alignment horizontal="right" vertical="bottom"/>
    </xf>
    <xf borderId="16" fillId="7" fontId="7" numFmtId="0" xfId="0" applyAlignment="1" applyBorder="1" applyFont="1">
      <alignment horizontal="right" vertical="bottom"/>
    </xf>
    <xf borderId="16" fillId="7" fontId="7" numFmtId="0" xfId="0" applyAlignment="1" applyBorder="1" applyFont="1">
      <alignment vertical="bottom"/>
    </xf>
    <xf borderId="16" fillId="7" fontId="7" numFmtId="167" xfId="0" applyAlignment="1" applyBorder="1" applyFont="1" applyNumberFormat="1">
      <alignment horizontal="right" vertical="bottom"/>
    </xf>
    <xf borderId="13" fillId="3" fontId="7" numFmtId="0" xfId="0" applyAlignment="1" applyBorder="1" applyFont="1">
      <alignment horizontal="right" vertical="bottom"/>
    </xf>
    <xf borderId="16" fillId="3" fontId="7" numFmtId="0" xfId="0" applyAlignment="1" applyBorder="1" applyFont="1">
      <alignment horizontal="right" vertical="bottom"/>
    </xf>
    <xf borderId="16" fillId="3" fontId="7" numFmtId="0" xfId="0" applyAlignment="1" applyBorder="1" applyFont="1">
      <alignment vertical="bottom"/>
    </xf>
    <xf borderId="16" fillId="3" fontId="7" numFmtId="167" xfId="0" applyAlignment="1" applyBorder="1" applyFont="1" applyNumberFormat="1">
      <alignment horizontal="right" vertical="bottom"/>
    </xf>
    <xf borderId="20" fillId="10" fontId="8" numFmtId="0" xfId="0" applyAlignment="1" applyBorder="1" applyFill="1" applyFont="1">
      <alignment horizontal="center" readingOrder="0" vertical="center"/>
    </xf>
    <xf borderId="20" fillId="11" fontId="8" numFmtId="0" xfId="0" applyAlignment="1" applyBorder="1" applyFill="1" applyFont="1">
      <alignment horizontal="center" readingOrder="0" vertical="center"/>
    </xf>
    <xf borderId="20" fillId="12" fontId="10" numFmtId="0" xfId="0" applyAlignment="1" applyBorder="1" applyFill="1" applyFont="1">
      <alignment readingOrder="0" vertical="center"/>
    </xf>
    <xf borderId="20" fillId="13" fontId="11" numFmtId="0" xfId="0" applyAlignment="1" applyBorder="1" applyFill="1" applyFont="1">
      <alignment horizontal="center" readingOrder="0"/>
    </xf>
    <xf borderId="20" fillId="13" fontId="12" numFmtId="0" xfId="0" applyAlignment="1" applyBorder="1" applyFont="1">
      <alignment horizontal="center" readingOrder="0"/>
    </xf>
  </cellXfs>
  <cellStyles count="1">
    <cellStyle xfId="0" name="Normal" builtinId="0"/>
  </cellStyles>
  <dxfs count="2">
    <dxf>
      <font/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3"/>
      <c r="C1" s="3"/>
      <c r="D1" s="3"/>
      <c r="E1" s="4"/>
      <c r="F1" s="5" t="s">
        <v>1</v>
      </c>
      <c r="G1" s="6">
        <v>0.3</v>
      </c>
      <c r="H1" s="4"/>
    </row>
    <row r="2">
      <c r="A2" s="7"/>
      <c r="B2" s="8"/>
      <c r="C2" s="8"/>
      <c r="D2" s="9" t="s">
        <v>2</v>
      </c>
      <c r="F2" s="10" t="s">
        <v>3</v>
      </c>
      <c r="G2" s="11">
        <v>0.17</v>
      </c>
      <c r="H2" s="12"/>
    </row>
    <row r="3">
      <c r="A3" s="13"/>
      <c r="B3" s="14"/>
      <c r="C3" s="14"/>
      <c r="D3" s="14"/>
      <c r="E3" s="14"/>
      <c r="F3" s="14"/>
      <c r="G3" s="14"/>
      <c r="H3" s="15"/>
    </row>
    <row r="4">
      <c r="A4" s="16" t="s">
        <v>4</v>
      </c>
      <c r="B4" s="17" t="s">
        <v>5</v>
      </c>
      <c r="C4" s="17" t="s">
        <v>6</v>
      </c>
      <c r="D4" s="17" t="s">
        <v>7</v>
      </c>
      <c r="E4" s="17" t="s">
        <v>8</v>
      </c>
      <c r="F4" s="17" t="s">
        <v>1</v>
      </c>
      <c r="G4" s="17" t="s">
        <v>3</v>
      </c>
      <c r="H4" s="17" t="s">
        <v>9</v>
      </c>
    </row>
    <row r="5">
      <c r="A5" s="18" t="s">
        <v>10</v>
      </c>
      <c r="B5" s="19">
        <v>4.0</v>
      </c>
      <c r="C5" s="20" t="s">
        <v>11</v>
      </c>
      <c r="D5" s="19">
        <v>8799.0</v>
      </c>
      <c r="E5" s="21">
        <f t="shared" ref="E5:E7" si="1">B5*D5</f>
        <v>35196</v>
      </c>
      <c r="F5" s="21">
        <f>E5*G1</f>
        <v>10558.8</v>
      </c>
      <c r="G5" s="21">
        <f>(E5-F5)*G2</f>
        <v>4188.324</v>
      </c>
      <c r="H5" s="22">
        <f t="shared" ref="H5:H7" si="2">(E5-F5)+G5</f>
        <v>28825.524</v>
      </c>
    </row>
    <row r="6">
      <c r="A6" s="18" t="s">
        <v>12</v>
      </c>
      <c r="B6" s="19">
        <v>7.0</v>
      </c>
      <c r="C6" s="20" t="s">
        <v>13</v>
      </c>
      <c r="D6" s="19">
        <v>3299.0</v>
      </c>
      <c r="E6" s="23">
        <f t="shared" si="1"/>
        <v>23093</v>
      </c>
      <c r="F6" s="24">
        <f>E6*G1</f>
        <v>6927.9</v>
      </c>
      <c r="G6" s="24">
        <f>(E6-F6)*G2</f>
        <v>2748.067</v>
      </c>
      <c r="H6" s="22">
        <f t="shared" si="2"/>
        <v>18913.167</v>
      </c>
    </row>
    <row r="7">
      <c r="A7" s="18" t="s">
        <v>14</v>
      </c>
      <c r="B7" s="19">
        <v>3.0</v>
      </c>
      <c r="C7" s="20" t="s">
        <v>15</v>
      </c>
      <c r="D7" s="19">
        <v>5799.0</v>
      </c>
      <c r="E7" s="24">
        <f t="shared" si="1"/>
        <v>17397</v>
      </c>
      <c r="F7" s="24">
        <f>E7*G1</f>
        <v>5219.1</v>
      </c>
      <c r="G7" s="24">
        <f>(E7-F7)*G2</f>
        <v>2070.243</v>
      </c>
      <c r="H7" s="25">
        <f t="shared" si="2"/>
        <v>14248.143</v>
      </c>
    </row>
    <row r="8">
      <c r="A8" s="26"/>
      <c r="B8" s="26"/>
      <c r="C8" s="26"/>
      <c r="D8" s="26"/>
      <c r="E8" s="26"/>
      <c r="F8" s="27"/>
      <c r="G8" s="28" t="s">
        <v>16</v>
      </c>
      <c r="H8" s="29">
        <f>SUM(H5:H7)</f>
        <v>61986.834</v>
      </c>
    </row>
  </sheetData>
  <mergeCells count="1">
    <mergeCell ref="D2:E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 t="s">
        <v>17</v>
      </c>
    </row>
    <row r="2">
      <c r="A2" s="1">
        <v>1.0</v>
      </c>
      <c r="B2" s="1" t="s">
        <v>10</v>
      </c>
      <c r="C2" s="31">
        <v>41255.0</v>
      </c>
      <c r="D2" s="31">
        <v>41256.0</v>
      </c>
      <c r="E2" s="31">
        <v>41257.0</v>
      </c>
      <c r="F2" s="31">
        <v>41258.0</v>
      </c>
      <c r="G2" s="31">
        <v>41259.0</v>
      </c>
    </row>
    <row r="3">
      <c r="A3" s="1">
        <v>2.0</v>
      </c>
      <c r="B3" s="1" t="s">
        <v>12</v>
      </c>
      <c r="C3" s="31">
        <v>41256.0</v>
      </c>
      <c r="D3" s="31">
        <v>41257.0</v>
      </c>
      <c r="E3" s="31">
        <v>41258.0</v>
      </c>
      <c r="F3" s="31">
        <v>41259.0</v>
      </c>
      <c r="G3" s="31">
        <v>41260.0</v>
      </c>
    </row>
    <row r="4">
      <c r="A4" s="1">
        <v>3.0</v>
      </c>
      <c r="B4" s="1" t="s">
        <v>14</v>
      </c>
      <c r="C4" s="31">
        <v>41257.0</v>
      </c>
      <c r="D4" s="31">
        <v>41258.0</v>
      </c>
      <c r="E4" s="31">
        <v>41259.0</v>
      </c>
      <c r="F4" s="31">
        <v>41260.0</v>
      </c>
      <c r="G4" s="31">
        <v>41261.0</v>
      </c>
    </row>
    <row r="5">
      <c r="A5" s="1">
        <v>4.0</v>
      </c>
      <c r="B5" s="1" t="s">
        <v>18</v>
      </c>
      <c r="C5" s="31">
        <v>41258.0</v>
      </c>
      <c r="D5" s="31">
        <v>41259.0</v>
      </c>
      <c r="E5" s="31">
        <v>41260.0</v>
      </c>
      <c r="F5" s="31">
        <v>41261.0</v>
      </c>
      <c r="G5" s="31">
        <v>41262.0</v>
      </c>
    </row>
    <row r="6">
      <c r="A6" s="1">
        <v>5.0</v>
      </c>
      <c r="B6" s="1" t="s">
        <v>19</v>
      </c>
      <c r="C6" s="31">
        <v>41259.0</v>
      </c>
      <c r="D6" s="31">
        <v>41260.0</v>
      </c>
      <c r="E6" s="31">
        <v>41261.0</v>
      </c>
      <c r="F6" s="31">
        <v>41262.0</v>
      </c>
      <c r="G6" s="31">
        <v>41263.0</v>
      </c>
    </row>
    <row r="7">
      <c r="A7" s="1">
        <v>6.0</v>
      </c>
      <c r="B7" s="1" t="s">
        <v>20</v>
      </c>
      <c r="C7" s="31">
        <v>41260.0</v>
      </c>
      <c r="D7" s="31">
        <v>41261.0</v>
      </c>
      <c r="E7" s="31">
        <v>41262.0</v>
      </c>
      <c r="F7" s="31">
        <v>41263.0</v>
      </c>
      <c r="G7" s="31">
        <v>41264.0</v>
      </c>
    </row>
    <row r="8">
      <c r="A8" s="1">
        <v>7.0</v>
      </c>
      <c r="B8" s="1" t="s">
        <v>21</v>
      </c>
      <c r="C8" s="31">
        <v>41261.0</v>
      </c>
      <c r="D8" s="31">
        <v>41262.0</v>
      </c>
      <c r="E8" s="31">
        <v>41263.0</v>
      </c>
      <c r="F8" s="31">
        <v>41264.0</v>
      </c>
      <c r="G8" s="31">
        <v>41265.0</v>
      </c>
    </row>
    <row r="9">
      <c r="A9" s="1">
        <v>8.0</v>
      </c>
      <c r="B9" s="1" t="s">
        <v>22</v>
      </c>
      <c r="C9" s="31">
        <v>41262.0</v>
      </c>
      <c r="D9" s="31">
        <v>41263.0</v>
      </c>
      <c r="E9" s="31">
        <v>41264.0</v>
      </c>
      <c r="F9" s="31">
        <v>41265.0</v>
      </c>
      <c r="G9" s="31">
        <v>41266.0</v>
      </c>
    </row>
    <row r="10">
      <c r="A10" s="1">
        <v>9.0</v>
      </c>
      <c r="B10" s="1" t="s">
        <v>23</v>
      </c>
      <c r="C10" s="31">
        <v>41263.0</v>
      </c>
      <c r="D10" s="31">
        <v>41264.0</v>
      </c>
      <c r="E10" s="31">
        <v>41265.0</v>
      </c>
      <c r="F10" s="31">
        <v>41266.0</v>
      </c>
      <c r="G10" s="31">
        <v>41267.0</v>
      </c>
    </row>
    <row r="11">
      <c r="A11" s="1">
        <v>10.0</v>
      </c>
      <c r="B11" s="1" t="s">
        <v>24</v>
      </c>
      <c r="C11" s="31">
        <v>41264.0</v>
      </c>
      <c r="D11" s="31">
        <v>41265.0</v>
      </c>
      <c r="E11" s="31">
        <v>41266.0</v>
      </c>
      <c r="F11" s="31">
        <v>41267.0</v>
      </c>
      <c r="G11" s="31">
        <v>41268.0</v>
      </c>
    </row>
    <row r="12">
      <c r="A12" s="1">
        <v>11.0</v>
      </c>
      <c r="B12" s="1" t="s">
        <v>25</v>
      </c>
      <c r="C12" s="31">
        <v>41265.0</v>
      </c>
      <c r="D12" s="31">
        <v>41266.0</v>
      </c>
      <c r="E12" s="31">
        <v>41267.0</v>
      </c>
      <c r="F12" s="31">
        <v>41268.0</v>
      </c>
      <c r="G12" s="31">
        <v>41269.0</v>
      </c>
    </row>
    <row r="13">
      <c r="A13" s="1">
        <v>12.0</v>
      </c>
      <c r="B13" s="1" t="s">
        <v>26</v>
      </c>
      <c r="C13" s="31">
        <v>41266.0</v>
      </c>
      <c r="D13" s="31">
        <v>41267.0</v>
      </c>
      <c r="E13" s="31">
        <v>41268.0</v>
      </c>
      <c r="F13" s="31">
        <v>41269.0</v>
      </c>
      <c r="G13" s="31">
        <v>41270.0</v>
      </c>
    </row>
    <row r="14">
      <c r="A14" s="1">
        <v>13.0</v>
      </c>
      <c r="B14" s="1" t="s">
        <v>10</v>
      </c>
      <c r="C14" s="31">
        <v>41267.0</v>
      </c>
      <c r="D14" s="31">
        <v>41268.0</v>
      </c>
      <c r="E14" s="31">
        <v>41269.0</v>
      </c>
      <c r="F14" s="31">
        <v>41270.0</v>
      </c>
      <c r="G14" s="31">
        <v>41271.0</v>
      </c>
    </row>
    <row r="15">
      <c r="A15" s="1">
        <v>14.0</v>
      </c>
      <c r="B15" s="1" t="s">
        <v>12</v>
      </c>
      <c r="C15" s="31">
        <v>41268.0</v>
      </c>
      <c r="D15" s="31">
        <v>41269.0</v>
      </c>
      <c r="E15" s="31">
        <v>41270.0</v>
      </c>
      <c r="F15" s="31">
        <v>41271.0</v>
      </c>
      <c r="G15" s="31">
        <v>41272.0</v>
      </c>
    </row>
  </sheetData>
  <mergeCells count="1">
    <mergeCell ref="A1:C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2" t="s">
        <v>17</v>
      </c>
    </row>
    <row r="2">
      <c r="A2" s="33">
        <v>1.0</v>
      </c>
      <c r="B2" s="33" t="s">
        <v>10</v>
      </c>
      <c r="C2" s="34">
        <v>41255.0</v>
      </c>
    </row>
    <row r="3">
      <c r="A3" s="33">
        <v>2.0</v>
      </c>
      <c r="B3" s="33" t="s">
        <v>12</v>
      </c>
      <c r="C3" s="34">
        <v>41256.0</v>
      </c>
    </row>
    <row r="4">
      <c r="A4" s="33">
        <v>3.0</v>
      </c>
      <c r="B4" s="33" t="s">
        <v>14</v>
      </c>
      <c r="C4" s="34">
        <v>41257.0</v>
      </c>
    </row>
    <row r="5">
      <c r="A5" s="33">
        <v>4.0</v>
      </c>
      <c r="B5" s="33" t="s">
        <v>18</v>
      </c>
      <c r="C5" s="34">
        <v>41258.0</v>
      </c>
    </row>
    <row r="6">
      <c r="A6" s="33">
        <v>5.0</v>
      </c>
      <c r="B6" s="33" t="s">
        <v>19</v>
      </c>
      <c r="C6" s="34">
        <v>41259.0</v>
      </c>
    </row>
    <row r="7">
      <c r="A7" s="33">
        <v>6.0</v>
      </c>
      <c r="B7" s="33" t="s">
        <v>20</v>
      </c>
      <c r="C7" s="34">
        <v>41260.0</v>
      </c>
    </row>
    <row r="8">
      <c r="A8" s="33">
        <v>7.0</v>
      </c>
      <c r="B8" s="33" t="s">
        <v>21</v>
      </c>
      <c r="C8" s="34">
        <v>41261.0</v>
      </c>
    </row>
    <row r="9">
      <c r="A9" s="33">
        <v>8.0</v>
      </c>
      <c r="B9" s="33" t="s">
        <v>22</v>
      </c>
      <c r="C9" s="34">
        <v>41262.0</v>
      </c>
    </row>
    <row r="10">
      <c r="A10" s="33">
        <v>9.0</v>
      </c>
      <c r="B10" s="33" t="s">
        <v>23</v>
      </c>
      <c r="C10" s="34">
        <v>41263.0</v>
      </c>
    </row>
    <row r="11">
      <c r="A11" s="33">
        <v>10.0</v>
      </c>
      <c r="B11" s="33" t="s">
        <v>24</v>
      </c>
      <c r="C11" s="34">
        <v>41264.0</v>
      </c>
    </row>
    <row r="12">
      <c r="A12" s="33">
        <v>11.0</v>
      </c>
      <c r="B12" s="33" t="s">
        <v>25</v>
      </c>
      <c r="C12" s="34">
        <v>41265.0</v>
      </c>
    </row>
    <row r="13">
      <c r="A13" s="33">
        <v>12.0</v>
      </c>
      <c r="B13" s="33" t="s">
        <v>26</v>
      </c>
      <c r="C13" s="34">
        <v>41266.0</v>
      </c>
    </row>
    <row r="14">
      <c r="A14" s="33">
        <v>13.0</v>
      </c>
      <c r="B14" s="33" t="s">
        <v>10</v>
      </c>
      <c r="C14" s="34">
        <v>41267.0</v>
      </c>
    </row>
    <row r="15">
      <c r="A15" s="33">
        <v>14.0</v>
      </c>
      <c r="B15" s="33" t="s">
        <v>12</v>
      </c>
      <c r="C15" s="34">
        <v>41268.0</v>
      </c>
    </row>
  </sheetData>
  <mergeCells count="1">
    <mergeCell ref="A1:C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5" t="s">
        <v>27</v>
      </c>
      <c r="B1" s="36"/>
      <c r="C1" s="36"/>
      <c r="D1" s="36"/>
      <c r="E1" s="36"/>
      <c r="F1" s="36"/>
      <c r="G1" s="37"/>
    </row>
    <row r="2">
      <c r="A2" s="38" t="s">
        <v>28</v>
      </c>
      <c r="B2" s="39">
        <v>1.0</v>
      </c>
      <c r="C2" s="39">
        <v>1.0</v>
      </c>
      <c r="D2" s="40" t="s">
        <v>29</v>
      </c>
      <c r="E2" s="40" t="s">
        <v>30</v>
      </c>
      <c r="F2" s="40" t="s">
        <v>10</v>
      </c>
      <c r="G2" s="41">
        <v>36872.0</v>
      </c>
      <c r="H2" s="42"/>
      <c r="I2" s="42"/>
      <c r="J2" s="42"/>
    </row>
    <row r="3">
      <c r="A3" s="43" t="s">
        <v>31</v>
      </c>
      <c r="B3" s="44">
        <v>2.0</v>
      </c>
      <c r="C3" s="44">
        <v>3.0</v>
      </c>
      <c r="D3" s="45" t="s">
        <v>29</v>
      </c>
      <c r="E3" s="45" t="s">
        <v>32</v>
      </c>
      <c r="F3" s="45" t="s">
        <v>12</v>
      </c>
      <c r="G3" s="46">
        <v>36873.0</v>
      </c>
      <c r="H3" s="42"/>
      <c r="I3" s="42"/>
      <c r="J3" s="42"/>
    </row>
    <row r="4">
      <c r="A4" s="38" t="s">
        <v>33</v>
      </c>
      <c r="B4" s="39">
        <v>3.0</v>
      </c>
      <c r="C4" s="39">
        <v>5.0</v>
      </c>
      <c r="D4" s="40" t="s">
        <v>29</v>
      </c>
      <c r="E4" s="40" t="s">
        <v>34</v>
      </c>
      <c r="F4" s="40" t="s">
        <v>14</v>
      </c>
      <c r="G4" s="41">
        <v>36874.0</v>
      </c>
      <c r="H4" s="42"/>
      <c r="I4" s="42"/>
      <c r="J4" s="42"/>
    </row>
    <row r="5">
      <c r="A5" s="43" t="s">
        <v>35</v>
      </c>
      <c r="B5" s="44">
        <v>4.0</v>
      </c>
      <c r="C5" s="44">
        <v>7.0</v>
      </c>
      <c r="D5" s="45" t="s">
        <v>29</v>
      </c>
      <c r="E5" s="45" t="s">
        <v>36</v>
      </c>
      <c r="F5" s="45" t="s">
        <v>18</v>
      </c>
      <c r="G5" s="46">
        <v>36875.0</v>
      </c>
      <c r="H5" s="42"/>
      <c r="I5" s="42"/>
      <c r="J5" s="42"/>
    </row>
    <row r="6">
      <c r="A6" s="38" t="s">
        <v>37</v>
      </c>
      <c r="B6" s="39">
        <v>5.0</v>
      </c>
      <c r="C6" s="39">
        <v>9.0</v>
      </c>
      <c r="D6" s="40" t="s">
        <v>29</v>
      </c>
      <c r="E6" s="40" t="s">
        <v>38</v>
      </c>
      <c r="F6" s="40" t="s">
        <v>19</v>
      </c>
      <c r="G6" s="41">
        <v>36876.0</v>
      </c>
      <c r="H6" s="42"/>
      <c r="I6" s="42"/>
      <c r="J6" s="42"/>
    </row>
    <row r="7">
      <c r="A7" s="43" t="s">
        <v>39</v>
      </c>
      <c r="B7" s="44">
        <v>6.0</v>
      </c>
      <c r="C7" s="44">
        <v>11.0</v>
      </c>
      <c r="D7" s="45" t="s">
        <v>29</v>
      </c>
      <c r="E7" s="45" t="s">
        <v>40</v>
      </c>
      <c r="F7" s="45" t="s">
        <v>20</v>
      </c>
      <c r="G7" s="46">
        <v>36877.0</v>
      </c>
      <c r="H7" s="42"/>
      <c r="I7" s="42"/>
      <c r="J7" s="42"/>
    </row>
    <row r="8">
      <c r="A8" s="38" t="s">
        <v>41</v>
      </c>
      <c r="B8" s="39">
        <v>7.0</v>
      </c>
      <c r="C8" s="39">
        <v>13.0</v>
      </c>
      <c r="D8" s="40" t="s">
        <v>29</v>
      </c>
      <c r="E8" s="40" t="s">
        <v>42</v>
      </c>
      <c r="F8" s="40" t="s">
        <v>21</v>
      </c>
      <c r="G8" s="41">
        <v>36878.0</v>
      </c>
      <c r="H8" s="42"/>
      <c r="I8" s="42"/>
      <c r="J8" s="42"/>
    </row>
    <row r="9">
      <c r="A9" s="43" t="s">
        <v>43</v>
      </c>
      <c r="B9" s="44">
        <v>8.0</v>
      </c>
      <c r="C9" s="44">
        <v>15.0</v>
      </c>
      <c r="D9" s="45" t="s">
        <v>29</v>
      </c>
      <c r="E9" s="45" t="s">
        <v>30</v>
      </c>
      <c r="F9" s="45" t="s">
        <v>22</v>
      </c>
      <c r="G9" s="46">
        <v>36879.0</v>
      </c>
      <c r="H9" s="42"/>
      <c r="I9" s="42"/>
      <c r="J9" s="42"/>
    </row>
    <row r="10">
      <c r="A10" s="38" t="s">
        <v>44</v>
      </c>
      <c r="B10" s="39">
        <v>9.0</v>
      </c>
      <c r="C10" s="39">
        <v>17.0</v>
      </c>
      <c r="D10" s="40" t="s">
        <v>29</v>
      </c>
      <c r="E10" s="40" t="s">
        <v>32</v>
      </c>
      <c r="F10" s="40" t="s">
        <v>23</v>
      </c>
      <c r="G10" s="41">
        <v>36880.0</v>
      </c>
      <c r="H10" s="42"/>
      <c r="I10" s="42"/>
      <c r="J10" s="42"/>
    </row>
    <row r="11">
      <c r="A11" s="43" t="s">
        <v>45</v>
      </c>
      <c r="B11" s="44">
        <v>10.0</v>
      </c>
      <c r="C11" s="44">
        <v>19.0</v>
      </c>
      <c r="D11" s="45" t="s">
        <v>29</v>
      </c>
      <c r="E11" s="45" t="s">
        <v>34</v>
      </c>
      <c r="F11" s="45" t="s">
        <v>24</v>
      </c>
      <c r="G11" s="46">
        <v>36881.0</v>
      </c>
      <c r="H11" s="42"/>
      <c r="I11" s="42"/>
      <c r="J11" s="42"/>
    </row>
    <row r="13">
      <c r="A13" s="47" t="s">
        <v>27</v>
      </c>
      <c r="B13" s="48"/>
      <c r="C13" s="48"/>
      <c r="D13" s="48"/>
      <c r="E13" s="48"/>
      <c r="F13" s="48"/>
      <c r="G13" s="49"/>
    </row>
    <row r="14">
      <c r="A14" s="50" t="s">
        <v>28</v>
      </c>
      <c r="B14" s="50">
        <v>1.0</v>
      </c>
      <c r="C14" s="50">
        <v>1.0</v>
      </c>
      <c r="D14" s="50" t="s">
        <v>29</v>
      </c>
      <c r="E14" s="50" t="s">
        <v>30</v>
      </c>
      <c r="F14" s="50" t="s">
        <v>10</v>
      </c>
      <c r="G14" s="50">
        <v>36872.0</v>
      </c>
    </row>
    <row r="15">
      <c r="A15" s="51" t="s">
        <v>31</v>
      </c>
      <c r="B15" s="51">
        <v>2.0</v>
      </c>
      <c r="C15" s="51">
        <v>3.0</v>
      </c>
      <c r="D15" s="51" t="s">
        <v>29</v>
      </c>
      <c r="E15" s="51" t="s">
        <v>32</v>
      </c>
      <c r="F15" s="51" t="s">
        <v>12</v>
      </c>
      <c r="G15" s="51">
        <v>36873.0</v>
      </c>
    </row>
    <row r="16">
      <c r="A16" s="50" t="s">
        <v>33</v>
      </c>
      <c r="B16" s="50">
        <v>3.0</v>
      </c>
      <c r="C16" s="50">
        <v>5.0</v>
      </c>
      <c r="D16" s="50" t="s">
        <v>29</v>
      </c>
      <c r="E16" s="50" t="s">
        <v>34</v>
      </c>
      <c r="F16" s="50" t="s">
        <v>14</v>
      </c>
      <c r="G16" s="50">
        <v>36874.0</v>
      </c>
    </row>
    <row r="17">
      <c r="A17" s="51" t="s">
        <v>35</v>
      </c>
      <c r="B17" s="51">
        <v>4.0</v>
      </c>
      <c r="C17" s="51">
        <v>7.0</v>
      </c>
      <c r="D17" s="51" t="s">
        <v>29</v>
      </c>
      <c r="E17" s="51" t="s">
        <v>36</v>
      </c>
      <c r="F17" s="51" t="s">
        <v>18</v>
      </c>
      <c r="G17" s="51">
        <v>36875.0</v>
      </c>
    </row>
    <row r="18">
      <c r="A18" s="50" t="s">
        <v>37</v>
      </c>
      <c r="B18" s="50">
        <v>5.0</v>
      </c>
      <c r="C18" s="50">
        <v>9.0</v>
      </c>
      <c r="D18" s="50" t="s">
        <v>29</v>
      </c>
      <c r="E18" s="50" t="s">
        <v>38</v>
      </c>
      <c r="F18" s="50" t="s">
        <v>19</v>
      </c>
      <c r="G18" s="50">
        <v>36876.0</v>
      </c>
    </row>
    <row r="19">
      <c r="A19" s="51" t="s">
        <v>39</v>
      </c>
      <c r="B19" s="51">
        <v>6.0</v>
      </c>
      <c r="C19" s="51">
        <v>11.0</v>
      </c>
      <c r="D19" s="51" t="s">
        <v>29</v>
      </c>
      <c r="E19" s="51" t="s">
        <v>40</v>
      </c>
      <c r="F19" s="51" t="s">
        <v>20</v>
      </c>
      <c r="G19" s="51">
        <v>36877.0</v>
      </c>
    </row>
    <row r="20">
      <c r="A20" s="50" t="s">
        <v>41</v>
      </c>
      <c r="B20" s="50">
        <v>7.0</v>
      </c>
      <c r="C20" s="50">
        <v>13.0</v>
      </c>
      <c r="D20" s="50" t="s">
        <v>29</v>
      </c>
      <c r="E20" s="50" t="s">
        <v>42</v>
      </c>
      <c r="F20" s="50" t="s">
        <v>21</v>
      </c>
      <c r="G20" s="50">
        <v>36878.0</v>
      </c>
    </row>
    <row r="21">
      <c r="A21" s="51" t="s">
        <v>43</v>
      </c>
      <c r="B21" s="51">
        <v>8.0</v>
      </c>
      <c r="C21" s="51">
        <v>15.0</v>
      </c>
      <c r="D21" s="51" t="s">
        <v>29</v>
      </c>
      <c r="E21" s="51" t="s">
        <v>30</v>
      </c>
      <c r="F21" s="51" t="s">
        <v>22</v>
      </c>
      <c r="G21" s="51">
        <v>36879.0</v>
      </c>
    </row>
    <row r="22">
      <c r="A22" s="50" t="s">
        <v>44</v>
      </c>
      <c r="B22" s="50">
        <v>9.0</v>
      </c>
      <c r="C22" s="50">
        <v>17.0</v>
      </c>
      <c r="D22" s="50" t="s">
        <v>29</v>
      </c>
      <c r="E22" s="50" t="s">
        <v>32</v>
      </c>
      <c r="F22" s="50" t="s">
        <v>23</v>
      </c>
      <c r="G22" s="50">
        <v>36880.0</v>
      </c>
    </row>
    <row r="23">
      <c r="A23" s="51" t="s">
        <v>45</v>
      </c>
      <c r="B23" s="51">
        <v>10.0</v>
      </c>
      <c r="C23" s="51">
        <v>19.0</v>
      </c>
      <c r="D23" s="51" t="s">
        <v>29</v>
      </c>
      <c r="E23" s="51" t="s">
        <v>34</v>
      </c>
      <c r="F23" s="51" t="s">
        <v>24</v>
      </c>
      <c r="G23" s="51">
        <v>36881.0</v>
      </c>
    </row>
  </sheetData>
  <mergeCells count="2">
    <mergeCell ref="A1:G1"/>
    <mergeCell ref="A13:G1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 outlineLevelCol="1"/>
  <cols>
    <col customWidth="1" min="2" max="2" width="0.38"/>
    <col min="3" max="5" width="12.63" outlineLevel="1"/>
    <col hidden="1" min="8" max="8" width="12.63"/>
  </cols>
  <sheetData>
    <row r="1">
      <c r="A1" s="52"/>
      <c r="B1" s="53" t="s">
        <v>46</v>
      </c>
      <c r="C1" s="54" t="s">
        <v>47</v>
      </c>
      <c r="D1" s="54" t="s">
        <v>48</v>
      </c>
      <c r="E1" s="54" t="s">
        <v>49</v>
      </c>
      <c r="F1" s="54" t="s">
        <v>50</v>
      </c>
      <c r="G1" s="54" t="s">
        <v>51</v>
      </c>
    </row>
    <row r="2">
      <c r="A2" s="55" t="s">
        <v>52</v>
      </c>
      <c r="B2" s="39">
        <v>1.0</v>
      </c>
      <c r="C2" s="56">
        <v>1.0</v>
      </c>
      <c r="D2" s="38" t="s">
        <v>29</v>
      </c>
      <c r="E2" s="38" t="s">
        <v>30</v>
      </c>
      <c r="F2" s="38" t="s">
        <v>10</v>
      </c>
      <c r="G2" s="57">
        <v>36872.0</v>
      </c>
      <c r="H2" s="57">
        <v>36873.0</v>
      </c>
      <c r="I2" s="57">
        <v>36874.0</v>
      </c>
    </row>
    <row r="3">
      <c r="A3" s="54" t="s">
        <v>53</v>
      </c>
      <c r="B3" s="58">
        <v>2.0</v>
      </c>
      <c r="C3" s="59">
        <v>3.0</v>
      </c>
      <c r="D3" s="60" t="s">
        <v>29</v>
      </c>
      <c r="E3" s="60" t="s">
        <v>32</v>
      </c>
      <c r="F3" s="60" t="s">
        <v>12</v>
      </c>
      <c r="G3" s="61">
        <v>36873.0</v>
      </c>
      <c r="H3" s="61">
        <v>36874.0</v>
      </c>
      <c r="I3" s="61">
        <v>36875.0</v>
      </c>
    </row>
    <row r="4">
      <c r="A4" s="54" t="s">
        <v>54</v>
      </c>
      <c r="B4" s="62">
        <v>3.0</v>
      </c>
      <c r="C4" s="63">
        <v>5.0</v>
      </c>
      <c r="D4" s="64" t="s">
        <v>29</v>
      </c>
      <c r="E4" s="64" t="s">
        <v>34</v>
      </c>
      <c r="F4" s="64" t="s">
        <v>14</v>
      </c>
      <c r="G4" s="65">
        <v>36874.0</v>
      </c>
      <c r="H4" s="65">
        <v>36875.0</v>
      </c>
      <c r="I4" s="65">
        <v>36876.0</v>
      </c>
    </row>
    <row r="5">
      <c r="A5" s="54" t="s">
        <v>55</v>
      </c>
      <c r="B5" s="58">
        <v>4.0</v>
      </c>
      <c r="C5" s="59">
        <v>7.0</v>
      </c>
      <c r="D5" s="60" t="s">
        <v>29</v>
      </c>
      <c r="E5" s="60" t="s">
        <v>36</v>
      </c>
      <c r="F5" s="60" t="s">
        <v>18</v>
      </c>
      <c r="G5" s="61">
        <v>36875.0</v>
      </c>
      <c r="H5" s="61">
        <v>36876.0</v>
      </c>
      <c r="I5" s="61">
        <v>36877.0</v>
      </c>
    </row>
    <row r="6">
      <c r="A6" s="54" t="s">
        <v>56</v>
      </c>
      <c r="B6" s="62">
        <v>5.0</v>
      </c>
      <c r="C6" s="63">
        <v>9.0</v>
      </c>
      <c r="D6" s="64" t="s">
        <v>29</v>
      </c>
      <c r="E6" s="64" t="s">
        <v>38</v>
      </c>
      <c r="F6" s="64" t="s">
        <v>19</v>
      </c>
      <c r="G6" s="65">
        <v>36876.0</v>
      </c>
      <c r="H6" s="65">
        <v>36877.0</v>
      </c>
      <c r="I6" s="65">
        <v>36878.0</v>
      </c>
    </row>
    <row r="7">
      <c r="A7" s="54" t="s">
        <v>57</v>
      </c>
      <c r="B7" s="58">
        <v>6.0</v>
      </c>
      <c r="C7" s="59">
        <v>11.0</v>
      </c>
      <c r="D7" s="60" t="s">
        <v>29</v>
      </c>
      <c r="E7" s="60" t="s">
        <v>40</v>
      </c>
      <c r="F7" s="60" t="s">
        <v>20</v>
      </c>
      <c r="G7" s="61">
        <v>36877.0</v>
      </c>
      <c r="H7" s="61">
        <v>36878.0</v>
      </c>
      <c r="I7" s="61">
        <v>36879.0</v>
      </c>
    </row>
    <row r="8">
      <c r="A8" s="54" t="s">
        <v>58</v>
      </c>
      <c r="B8" s="62">
        <v>7.0</v>
      </c>
      <c r="C8" s="63">
        <v>13.0</v>
      </c>
      <c r="D8" s="64" t="s">
        <v>29</v>
      </c>
      <c r="E8" s="64" t="s">
        <v>42</v>
      </c>
      <c r="F8" s="64" t="s">
        <v>21</v>
      </c>
      <c r="G8" s="65">
        <v>36878.0</v>
      </c>
      <c r="H8" s="65">
        <v>36879.0</v>
      </c>
      <c r="I8" s="65">
        <v>36880.0</v>
      </c>
    </row>
    <row r="9">
      <c r="A9" s="54" t="s">
        <v>59</v>
      </c>
      <c r="B9" s="58">
        <v>8.0</v>
      </c>
      <c r="C9" s="59">
        <v>15.0</v>
      </c>
      <c r="D9" s="60" t="s">
        <v>29</v>
      </c>
      <c r="E9" s="60" t="s">
        <v>30</v>
      </c>
      <c r="F9" s="60" t="s">
        <v>22</v>
      </c>
      <c r="G9" s="61">
        <v>36879.0</v>
      </c>
      <c r="H9" s="61">
        <v>36880.0</v>
      </c>
      <c r="I9" s="61">
        <v>36881.0</v>
      </c>
    </row>
    <row r="10">
      <c r="A10" s="54" t="s">
        <v>60</v>
      </c>
      <c r="B10" s="62">
        <v>9.0</v>
      </c>
      <c r="C10" s="63">
        <v>17.0</v>
      </c>
      <c r="D10" s="64" t="s">
        <v>29</v>
      </c>
      <c r="E10" s="64" t="s">
        <v>32</v>
      </c>
      <c r="F10" s="64" t="s">
        <v>23</v>
      </c>
      <c r="G10" s="65">
        <v>36880.0</v>
      </c>
      <c r="H10" s="65">
        <v>36881.0</v>
      </c>
      <c r="I10" s="65">
        <v>36882.0</v>
      </c>
    </row>
    <row r="11">
      <c r="A11" s="54" t="s">
        <v>61</v>
      </c>
      <c r="B11" s="58">
        <v>10.0</v>
      </c>
      <c r="C11" s="59">
        <v>19.0</v>
      </c>
      <c r="D11" s="60" t="s">
        <v>29</v>
      </c>
      <c r="E11" s="60" t="s">
        <v>34</v>
      </c>
      <c r="F11" s="60" t="s">
        <v>24</v>
      </c>
      <c r="G11" s="61">
        <v>36881.0</v>
      </c>
      <c r="H11" s="61">
        <v>36882.0</v>
      </c>
      <c r="I11" s="61">
        <v>36883.0</v>
      </c>
    </row>
  </sheetData>
  <conditionalFormatting sqref="F15">
    <cfRule type="notContainsBlanks" dxfId="1" priority="1">
      <formula>LEN(TRIM(F15))&gt;0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0.63"/>
  </cols>
  <sheetData>
    <row r="1" ht="11.25" customHeight="1"/>
    <row r="2" ht="21.75" customHeight="1">
      <c r="A2" s="66" t="s">
        <v>62</v>
      </c>
      <c r="B2" s="67" t="s">
        <v>63</v>
      </c>
    </row>
    <row r="3">
      <c r="A3" s="68" t="s">
        <v>64</v>
      </c>
      <c r="B3" s="69">
        <f>(1+3)+8/2</f>
        <v>8</v>
      </c>
    </row>
    <row r="4">
      <c r="A4" s="68" t="s">
        <v>65</v>
      </c>
      <c r="B4" s="70">
        <f>(5+10)*2
</f>
        <v>30</v>
      </c>
    </row>
    <row r="5">
      <c r="A5" s="68" t="s">
        <v>66</v>
      </c>
      <c r="B5" s="69">
        <f>5+10*2</f>
        <v>25</v>
      </c>
    </row>
    <row r="6">
      <c r="A6" s="68" t="s">
        <v>67</v>
      </c>
      <c r="B6" s="69">
        <f>(2+2*5)*2</f>
        <v>24</v>
      </c>
    </row>
    <row r="7">
      <c r="A7" s="68" t="s">
        <v>68</v>
      </c>
      <c r="B7" s="69">
        <f>((2+2)*5)*2/5</f>
        <v>8</v>
      </c>
    </row>
    <row r="8">
      <c r="A8" s="68" t="s">
        <v>69</v>
      </c>
      <c r="B8" s="69">
        <f>3*4/2</f>
        <v>6</v>
      </c>
    </row>
    <row r="9">
      <c r="A9" s="68" t="s">
        <v>70</v>
      </c>
      <c r="B9" s="69">
        <f>4/2*5</f>
        <v>10</v>
      </c>
    </row>
    <row r="10">
      <c r="A10" s="68" t="s">
        <v>71</v>
      </c>
      <c r="B10" s="69">
        <f>3-2+1</f>
        <v>2</v>
      </c>
    </row>
    <row r="11">
      <c r="A11" s="68" t="s">
        <v>72</v>
      </c>
      <c r="B11" s="69">
        <f>2^3</f>
        <v>8</v>
      </c>
    </row>
    <row r="12">
      <c r="A12" s="68" t="s">
        <v>73</v>
      </c>
      <c r="B12" s="69">
        <f>2^3+3*3</f>
        <v>17</v>
      </c>
    </row>
    <row r="13">
      <c r="A13" s="68" t="s">
        <v>74</v>
      </c>
      <c r="B13" s="69">
        <f>50%*3+2</f>
        <v>3.5</v>
      </c>
    </row>
    <row r="14">
      <c r="A14" s="68" t="s">
        <v>75</v>
      </c>
      <c r="B14" s="69">
        <f>50%+3*2</f>
        <v>6.5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