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project\20200512-experiment-report\openxlsx-test\test\V2\"/>
    </mc:Choice>
  </mc:AlternateContent>
  <xr:revisionPtr revIDLastSave="0" documentId="13_ncr:1_{00A95919-2185-46C7-95E8-ABC5EDD1EC3B}" xr6:coauthVersionLast="45" xr6:coauthVersionMax="45" xr10:uidLastSave="{00000000-0000-0000-0000-000000000000}"/>
  <bookViews>
    <workbookView xWindow="1620" yWindow="435" windowWidth="16845" windowHeight="15120" xr2:uid="{00000000-000D-0000-FFFF-FFFF00000000}"/>
  </bookViews>
  <sheets>
    <sheet name="BasicInfos" sheetId="1" r:id="rId1"/>
    <sheet name="DosingRecords" sheetId="2" r:id="rId2"/>
    <sheet name="SampleList" sheetId="5" r:id="rId3"/>
    <sheet name="DataRecords" sheetId="3" r:id="rId4"/>
  </sheets>
  <calcPr calcId="191029"/>
</workbook>
</file>

<file path=xl/calcChain.xml><?xml version="1.0" encoding="utf-8"?>
<calcChain xmlns="http://schemas.openxmlformats.org/spreadsheetml/2006/main">
  <c r="C2" i="5" l="1"/>
  <c r="B9" i="5"/>
  <c r="B10" i="5"/>
  <c r="B11" i="5"/>
  <c r="B12" i="5"/>
  <c r="B13" i="5"/>
  <c r="B18" i="5"/>
  <c r="B19" i="5"/>
  <c r="B20" i="5"/>
  <c r="B21" i="5"/>
  <c r="B22" i="5"/>
  <c r="B23" i="5"/>
  <c r="B28" i="5"/>
  <c r="B29" i="5"/>
  <c r="B30" i="5"/>
  <c r="B31" i="5"/>
  <c r="B32" i="5"/>
  <c r="B33" i="5"/>
  <c r="B38" i="5"/>
  <c r="B39" i="5"/>
  <c r="B40" i="5"/>
  <c r="B41" i="5"/>
  <c r="B42" i="5"/>
  <c r="B43" i="5"/>
  <c r="B48" i="5"/>
  <c r="B49" i="5"/>
  <c r="B50" i="5"/>
  <c r="B51" i="5"/>
  <c r="B52" i="5"/>
  <c r="B53" i="5"/>
  <c r="B8" i="5"/>
  <c r="A48" i="5"/>
  <c r="A38" i="5"/>
  <c r="A28" i="5"/>
  <c r="A18" i="5"/>
  <c r="A8" i="5"/>
  <c r="A8" i="2"/>
  <c r="AL52" i="3" l="1"/>
  <c r="AL51" i="3"/>
  <c r="AL50" i="3"/>
  <c r="AL49" i="3"/>
  <c r="AL48" i="3"/>
  <c r="AL47" i="3"/>
  <c r="AL43" i="3"/>
  <c r="AL42" i="3"/>
  <c r="AL41" i="3"/>
  <c r="AL40" i="3"/>
  <c r="AL39" i="3"/>
  <c r="AL38" i="3"/>
  <c r="AL37" i="3"/>
  <c r="AL22" i="3"/>
  <c r="AL21" i="3"/>
  <c r="AL20" i="3"/>
  <c r="AL19" i="3"/>
  <c r="AL18" i="3"/>
  <c r="AL17" i="3"/>
  <c r="AH52" i="3" l="1"/>
  <c r="AH51" i="3"/>
  <c r="AH50" i="3"/>
  <c r="AH49" i="3"/>
  <c r="AH48" i="3"/>
  <c r="AH47" i="3"/>
  <c r="AH42" i="3"/>
  <c r="AH41" i="3"/>
  <c r="AH40" i="3"/>
  <c r="AH39" i="3"/>
  <c r="AH38" i="3"/>
  <c r="AH37" i="3"/>
  <c r="AH32" i="3"/>
  <c r="AH31" i="3"/>
  <c r="AH30" i="3"/>
  <c r="AH29" i="3"/>
  <c r="AH28" i="3"/>
  <c r="AH27" i="3"/>
  <c r="AH22" i="3"/>
  <c r="AH21" i="3"/>
  <c r="AH20" i="3"/>
  <c r="AH19" i="3"/>
  <c r="AH18" i="3"/>
  <c r="AH17" i="3"/>
  <c r="AH13" i="3"/>
  <c r="AH12" i="3"/>
  <c r="AH11" i="3"/>
  <c r="AH10" i="3"/>
  <c r="AH9" i="3"/>
  <c r="AH8" i="3"/>
  <c r="AH7" i="3"/>
  <c r="AD52" i="3"/>
  <c r="AD51" i="3"/>
  <c r="AD50" i="3"/>
  <c r="AD49" i="3"/>
  <c r="AD48" i="3"/>
  <c r="AD47" i="3"/>
  <c r="AD42" i="3"/>
  <c r="AD41" i="3"/>
  <c r="AD40" i="3"/>
  <c r="AD39" i="3"/>
  <c r="AD38" i="3"/>
  <c r="AD37" i="3"/>
  <c r="AD32" i="3"/>
  <c r="AD31" i="3"/>
  <c r="AD30" i="3"/>
  <c r="AD29" i="3"/>
  <c r="AD28" i="3"/>
  <c r="AD27" i="3"/>
  <c r="AD22" i="3" l="1"/>
  <c r="AD21" i="3"/>
  <c r="AD20" i="3"/>
  <c r="AD19" i="3"/>
  <c r="AD18" i="3"/>
  <c r="AD17" i="3"/>
  <c r="Z22" i="3"/>
  <c r="Z21" i="3"/>
  <c r="Z20" i="3"/>
  <c r="Z19" i="3"/>
  <c r="Z18" i="3"/>
  <c r="Z17" i="3"/>
  <c r="AD12" i="3"/>
  <c r="AD11" i="3"/>
  <c r="AD10" i="3"/>
  <c r="AD9" i="3"/>
  <c r="AD8" i="3"/>
  <c r="AD7" i="3"/>
  <c r="Z53" i="3"/>
  <c r="Z54" i="3"/>
  <c r="Z52" i="3"/>
  <c r="Z51" i="3"/>
  <c r="Z50" i="3"/>
  <c r="Z49" i="3"/>
  <c r="Z48" i="3"/>
  <c r="Z47" i="3"/>
  <c r="Z42" i="3"/>
  <c r="Z41" i="3"/>
  <c r="Z40" i="3"/>
  <c r="Z39" i="3"/>
  <c r="Z38" i="3"/>
  <c r="Z37" i="3"/>
  <c r="Z33" i="3"/>
  <c r="Z32" i="3"/>
  <c r="Z31" i="3"/>
  <c r="Z30" i="3"/>
  <c r="Z29" i="3"/>
  <c r="Z28" i="3"/>
  <c r="Z27" i="3"/>
  <c r="Z13" i="3"/>
  <c r="Z12" i="3"/>
  <c r="Z11" i="3"/>
  <c r="Z10" i="3"/>
  <c r="Z9" i="3"/>
  <c r="Z8" i="3"/>
  <c r="Z7" i="3"/>
  <c r="V52" i="3"/>
  <c r="V51" i="3"/>
  <c r="V50" i="3"/>
  <c r="V49" i="3"/>
  <c r="V48" i="3"/>
  <c r="V47" i="3"/>
  <c r="V42" i="3"/>
  <c r="V41" i="3"/>
  <c r="V40" i="3"/>
  <c r="V39" i="3"/>
  <c r="V38" i="3"/>
  <c r="V37" i="3"/>
  <c r="V32" i="3"/>
  <c r="V31" i="3"/>
  <c r="V30" i="3"/>
  <c r="V29" i="3"/>
  <c r="V28" i="3"/>
  <c r="V27" i="3"/>
  <c r="V23" i="3"/>
  <c r="V22" i="3"/>
  <c r="V21" i="3"/>
  <c r="V20" i="3"/>
  <c r="V19" i="3"/>
  <c r="V18" i="3"/>
  <c r="V17" i="3"/>
  <c r="V12" i="3"/>
  <c r="V11" i="3"/>
  <c r="V10" i="3"/>
  <c r="V9" i="3"/>
  <c r="V8" i="3"/>
  <c r="V7" i="3"/>
  <c r="R52" i="3"/>
  <c r="R51" i="3"/>
  <c r="R50" i="3"/>
  <c r="R49" i="3"/>
  <c r="R48" i="3"/>
  <c r="R47" i="3"/>
  <c r="R42" i="3"/>
  <c r="R41" i="3"/>
  <c r="R40" i="3"/>
  <c r="R39" i="3"/>
  <c r="R38" i="3"/>
  <c r="R37" i="3"/>
  <c r="R32" i="3"/>
  <c r="R31" i="3"/>
  <c r="R30" i="3"/>
  <c r="R29" i="3"/>
  <c r="R28" i="3"/>
  <c r="R27" i="3"/>
  <c r="R22" i="3"/>
  <c r="R21" i="3"/>
  <c r="R20" i="3"/>
  <c r="R19" i="3"/>
  <c r="R18" i="3"/>
  <c r="R17" i="3"/>
  <c r="R12" i="3"/>
  <c r="R11" i="3"/>
  <c r="R10" i="3"/>
  <c r="R9" i="3"/>
  <c r="R8" i="3"/>
  <c r="R7" i="3"/>
  <c r="N54" i="3"/>
  <c r="N53" i="3"/>
  <c r="N52" i="3"/>
  <c r="N51" i="3"/>
  <c r="N50" i="3"/>
  <c r="N49" i="3"/>
  <c r="N48" i="3"/>
  <c r="N47" i="3"/>
  <c r="N42" i="3"/>
  <c r="N41" i="3"/>
  <c r="N40" i="3"/>
  <c r="N39" i="3"/>
  <c r="N38" i="3"/>
  <c r="N37" i="3"/>
  <c r="N32" i="3"/>
  <c r="N31" i="3"/>
  <c r="N30" i="3"/>
  <c r="N29" i="3"/>
  <c r="N28" i="3"/>
  <c r="N27" i="3"/>
  <c r="N23" i="3"/>
  <c r="N22" i="3"/>
  <c r="N21" i="3"/>
  <c r="N20" i="3"/>
  <c r="N19" i="3"/>
  <c r="N18" i="3"/>
  <c r="N17" i="3"/>
  <c r="N12" i="3"/>
  <c r="N11" i="3"/>
  <c r="N10" i="3"/>
  <c r="N9" i="3"/>
  <c r="N8" i="3"/>
  <c r="N7" i="3"/>
  <c r="J52" i="3"/>
  <c r="J51" i="3"/>
  <c r="J50" i="3"/>
  <c r="J49" i="3"/>
  <c r="J48" i="3"/>
  <c r="J47" i="3"/>
  <c r="J42" i="3"/>
  <c r="J41" i="3"/>
  <c r="J40" i="3"/>
  <c r="J39" i="3"/>
  <c r="J38" i="3"/>
  <c r="J37" i="3"/>
  <c r="J32" i="3"/>
  <c r="J31" i="3"/>
  <c r="J30" i="3"/>
  <c r="J29" i="3"/>
  <c r="J28" i="3"/>
  <c r="J27" i="3"/>
  <c r="J22" i="3"/>
  <c r="J21" i="3"/>
  <c r="J20" i="3"/>
  <c r="J19" i="3"/>
  <c r="J18" i="3"/>
  <c r="J17" i="3"/>
  <c r="J12" i="3"/>
  <c r="J11" i="3"/>
  <c r="J10" i="3"/>
  <c r="J9" i="3"/>
  <c r="J8" i="3"/>
  <c r="J7" i="3"/>
  <c r="F52" i="3"/>
  <c r="F51" i="3"/>
  <c r="F50" i="3"/>
  <c r="F49" i="3"/>
  <c r="F48" i="3"/>
  <c r="F47" i="3"/>
  <c r="F42" i="3"/>
  <c r="F41" i="3"/>
  <c r="F40" i="3"/>
  <c r="F39" i="3"/>
  <c r="F38" i="3"/>
  <c r="F37" i="3"/>
  <c r="F32" i="3"/>
  <c r="F31" i="3"/>
  <c r="F30" i="3"/>
  <c r="F29" i="3"/>
  <c r="F28" i="3"/>
  <c r="F27" i="3"/>
  <c r="F22" i="3"/>
  <c r="F21" i="3"/>
  <c r="F20" i="3"/>
  <c r="F19" i="3"/>
  <c r="F18" i="3"/>
  <c r="F17" i="3"/>
  <c r="F12" i="3"/>
  <c r="F11" i="3"/>
  <c r="F10" i="3"/>
  <c r="F9" i="3"/>
  <c r="F8" i="3"/>
  <c r="F7" i="3"/>
  <c r="AP56" i="3"/>
  <c r="AL56" i="3"/>
  <c r="AH56" i="3"/>
  <c r="AD56" i="3"/>
  <c r="Z56" i="3"/>
  <c r="V56" i="3"/>
  <c r="R56" i="3"/>
  <c r="N56" i="3"/>
  <c r="J56" i="3"/>
  <c r="F56" i="3"/>
  <c r="AP55" i="3"/>
  <c r="AL55" i="3"/>
  <c r="AH55" i="3"/>
  <c r="AD55" i="3"/>
  <c r="Z55" i="3"/>
  <c r="V55" i="3"/>
  <c r="R55" i="3"/>
  <c r="N55" i="3"/>
  <c r="J55" i="3"/>
  <c r="F55" i="3"/>
  <c r="AP54" i="3"/>
  <c r="AL54" i="3"/>
  <c r="AH54" i="3"/>
  <c r="AD54" i="3"/>
  <c r="V54" i="3"/>
  <c r="R54" i="3"/>
  <c r="J54" i="3"/>
  <c r="F54" i="3"/>
  <c r="AP53" i="3"/>
  <c r="AL53" i="3"/>
  <c r="AH53" i="3"/>
  <c r="AD53" i="3"/>
  <c r="V53" i="3"/>
  <c r="R53" i="3"/>
  <c r="J53" i="3"/>
  <c r="F53" i="3"/>
  <c r="AP52" i="3"/>
  <c r="AP51" i="3"/>
  <c r="AP50" i="3"/>
  <c r="AP49" i="3"/>
  <c r="AP48" i="3"/>
  <c r="AP47" i="3"/>
  <c r="AP46" i="3"/>
  <c r="AL46" i="3"/>
  <c r="AH46" i="3"/>
  <c r="AD46" i="3"/>
  <c r="Z46" i="3"/>
  <c r="V46" i="3"/>
  <c r="R46" i="3"/>
  <c r="N46" i="3"/>
  <c r="J46" i="3"/>
  <c r="F46" i="3"/>
  <c r="AP45" i="3"/>
  <c r="AL45" i="3"/>
  <c r="AH45" i="3"/>
  <c r="AD45" i="3"/>
  <c r="Z45" i="3"/>
  <c r="V45" i="3"/>
  <c r="R45" i="3"/>
  <c r="N45" i="3"/>
  <c r="J45" i="3"/>
  <c r="F45" i="3"/>
  <c r="AP44" i="3"/>
  <c r="AL44" i="3"/>
  <c r="AH44" i="3"/>
  <c r="AD44" i="3"/>
  <c r="Z44" i="3"/>
  <c r="V44" i="3"/>
  <c r="R44" i="3"/>
  <c r="N44" i="3"/>
  <c r="J44" i="3"/>
  <c r="F44" i="3"/>
  <c r="AP43" i="3"/>
  <c r="AH43" i="3"/>
  <c r="AD43" i="3"/>
  <c r="Z43" i="3"/>
  <c r="V43" i="3"/>
  <c r="R43" i="3"/>
  <c r="N43" i="3"/>
  <c r="J43" i="3"/>
  <c r="F43" i="3"/>
  <c r="AP42" i="3"/>
  <c r="AP41" i="3"/>
  <c r="AP40" i="3"/>
  <c r="AP39" i="3"/>
  <c r="AP38" i="3"/>
  <c r="AP37" i="3"/>
  <c r="AP36" i="3"/>
  <c r="AL36" i="3"/>
  <c r="AH36" i="3"/>
  <c r="AD36" i="3"/>
  <c r="Z36" i="3"/>
  <c r="V36" i="3"/>
  <c r="R36" i="3"/>
  <c r="N36" i="3"/>
  <c r="J36" i="3"/>
  <c r="F36" i="3"/>
  <c r="AP35" i="3"/>
  <c r="AL35" i="3"/>
  <c r="AH35" i="3"/>
  <c r="AD35" i="3"/>
  <c r="Z35" i="3"/>
  <c r="V35" i="3"/>
  <c r="R35" i="3"/>
  <c r="N35" i="3"/>
  <c r="J35" i="3"/>
  <c r="F35" i="3"/>
  <c r="AP34" i="3"/>
  <c r="AL34" i="3"/>
  <c r="AH34" i="3"/>
  <c r="AD34" i="3"/>
  <c r="Z34" i="3"/>
  <c r="V34" i="3"/>
  <c r="R34" i="3"/>
  <c r="N34" i="3"/>
  <c r="J34" i="3"/>
  <c r="F34" i="3"/>
  <c r="AP33" i="3"/>
  <c r="AL33" i="3"/>
  <c r="AH33" i="3"/>
  <c r="AD33" i="3"/>
  <c r="V33" i="3"/>
  <c r="R33" i="3"/>
  <c r="N33" i="3"/>
  <c r="J33" i="3"/>
  <c r="F33" i="3"/>
  <c r="AP32" i="3"/>
  <c r="AL32" i="3"/>
  <c r="AP31" i="3"/>
  <c r="AL31" i="3"/>
  <c r="AP30" i="3"/>
  <c r="AL30" i="3"/>
  <c r="AP29" i="3"/>
  <c r="AL29" i="3"/>
  <c r="AP28" i="3"/>
  <c r="AL28" i="3"/>
  <c r="AP27" i="3"/>
  <c r="AL27" i="3"/>
  <c r="AP26" i="3"/>
  <c r="AL26" i="3"/>
  <c r="AH26" i="3"/>
  <c r="AD26" i="3"/>
  <c r="Z26" i="3"/>
  <c r="V26" i="3"/>
  <c r="R26" i="3"/>
  <c r="N26" i="3"/>
  <c r="J26" i="3"/>
  <c r="F26" i="3"/>
  <c r="AP25" i="3"/>
  <c r="AL25" i="3"/>
  <c r="AH25" i="3"/>
  <c r="AD25" i="3"/>
  <c r="Z25" i="3"/>
  <c r="V25" i="3"/>
  <c r="R25" i="3"/>
  <c r="N25" i="3"/>
  <c r="J25" i="3"/>
  <c r="F25" i="3"/>
  <c r="AP24" i="3"/>
  <c r="AL24" i="3"/>
  <c r="AH24" i="3"/>
  <c r="AD24" i="3"/>
  <c r="Z24" i="3"/>
  <c r="V24" i="3"/>
  <c r="R24" i="3"/>
  <c r="N24" i="3"/>
  <c r="J24" i="3"/>
  <c r="F24" i="3"/>
  <c r="AP23" i="3"/>
  <c r="AL23" i="3"/>
  <c r="AH23" i="3"/>
  <c r="AD23" i="3"/>
  <c r="Z23" i="3"/>
  <c r="R23" i="3"/>
  <c r="J23" i="3"/>
  <c r="F23" i="3"/>
  <c r="AP22" i="3"/>
  <c r="AP21" i="3"/>
  <c r="AP20" i="3"/>
  <c r="AP19" i="3"/>
  <c r="AP18" i="3"/>
  <c r="AP17" i="3"/>
  <c r="AP16" i="3"/>
  <c r="AL16" i="3"/>
  <c r="AH16" i="3"/>
  <c r="AD16" i="3"/>
  <c r="Z16" i="3"/>
  <c r="V16" i="3"/>
  <c r="R16" i="3"/>
  <c r="N16" i="3"/>
  <c r="J16" i="3"/>
  <c r="F16" i="3"/>
  <c r="AP15" i="3"/>
  <c r="AL15" i="3"/>
  <c r="AH15" i="3"/>
  <c r="AD15" i="3"/>
  <c r="Z15" i="3"/>
  <c r="V15" i="3"/>
  <c r="R15" i="3"/>
  <c r="N15" i="3"/>
  <c r="J15" i="3"/>
  <c r="F15" i="3"/>
  <c r="AP14" i="3"/>
  <c r="AL14" i="3"/>
  <c r="AH14" i="3"/>
  <c r="AD14" i="3"/>
  <c r="Z14" i="3"/>
  <c r="V14" i="3"/>
  <c r="R14" i="3"/>
  <c r="N14" i="3"/>
  <c r="J14" i="3"/>
  <c r="F14" i="3"/>
  <c r="AP13" i="3"/>
  <c r="AL13" i="3"/>
  <c r="AD13" i="3"/>
  <c r="V13" i="3"/>
  <c r="R13" i="3"/>
  <c r="N13" i="3"/>
  <c r="J13" i="3"/>
  <c r="F13" i="3"/>
  <c r="AP12" i="3"/>
  <c r="AL12" i="3"/>
  <c r="AP11" i="3"/>
  <c r="AL11" i="3"/>
  <c r="AP10" i="3"/>
  <c r="AL10" i="3"/>
  <c r="AP9" i="3"/>
  <c r="AL9" i="3"/>
  <c r="AP8" i="3"/>
  <c r="AL8" i="3"/>
  <c r="AP7" i="3"/>
  <c r="AL7" i="3"/>
  <c r="C2" i="3"/>
  <c r="B48" i="2"/>
  <c r="A48" i="2"/>
  <c r="B38" i="2"/>
  <c r="A38" i="2"/>
  <c r="B28" i="2"/>
  <c r="A28" i="2"/>
  <c r="B18" i="2"/>
  <c r="A18" i="2"/>
  <c r="B8" i="2"/>
  <c r="C2" i="2"/>
</calcChain>
</file>

<file path=xl/sharedStrings.xml><?xml version="1.0" encoding="utf-8"?>
<sst xmlns="http://schemas.openxmlformats.org/spreadsheetml/2006/main" count="1819" uniqueCount="109">
  <si>
    <t>General infos</t>
  </si>
  <si>
    <t>Study Number:</t>
  </si>
  <si>
    <t/>
  </si>
  <si>
    <t>Title:</t>
  </si>
  <si>
    <t>Objective:</t>
  </si>
  <si>
    <t>Personel</t>
  </si>
  <si>
    <t>Role</t>
  </si>
  <si>
    <t>X2</t>
  </si>
  <si>
    <t>X3</t>
  </si>
  <si>
    <t>Name</t>
  </si>
  <si>
    <t>X5</t>
  </si>
  <si>
    <t>X6</t>
  </si>
  <si>
    <t>X7</t>
  </si>
  <si>
    <t>X8</t>
  </si>
  <si>
    <t>Contact</t>
  </si>
  <si>
    <t>X10</t>
  </si>
  <si>
    <t>X11</t>
  </si>
  <si>
    <t>X12</t>
  </si>
  <si>
    <t>X13</t>
  </si>
  <si>
    <t>Study Director</t>
  </si>
  <si>
    <t>Technician Group Leader</t>
  </si>
  <si>
    <t>Lab Technician</t>
  </si>
  <si>
    <t>Group</t>
  </si>
  <si>
    <t>Treatment</t>
  </si>
  <si>
    <t>X9</t>
  </si>
  <si>
    <t>Dosing record</t>
  </si>
  <si>
    <t>Dates/Study Days</t>
  </si>
  <si>
    <t>Date:</t>
  </si>
  <si>
    <t>Days:</t>
  </si>
  <si>
    <t>Article</t>
  </si>
  <si>
    <t>SampleID</t>
  </si>
  <si>
    <t>Data record</t>
  </si>
  <si>
    <t>Dosing Date:</t>
  </si>
  <si>
    <t>BodyWeight(g)</t>
  </si>
  <si>
    <t>TV(mm3)</t>
  </si>
  <si>
    <t>E3039-T1904(OV2018-R4P8)</t>
    <phoneticPr fontId="4" type="noConversion"/>
  </si>
  <si>
    <r>
      <rPr>
        <sz val="11"/>
        <color rgb="FF000000"/>
        <rFont val="宋体"/>
        <family val="2"/>
        <charset val="134"/>
      </rPr>
      <t>同宜医药（苏州）受试药注射用</t>
    </r>
    <r>
      <rPr>
        <sz val="11"/>
        <color rgb="FF000000"/>
        <rFont val="Calibri"/>
        <family val="2"/>
        <scheme val="minor"/>
      </rPr>
      <t>CBP-1008</t>
    </r>
    <r>
      <rPr>
        <sz val="11"/>
        <color rgb="FF000000"/>
        <rFont val="宋体"/>
        <family val="2"/>
        <charset val="134"/>
      </rPr>
      <t>治疗皮下</t>
    </r>
    <r>
      <rPr>
        <sz val="11"/>
        <color rgb="FF000000"/>
        <rFont val="Calibri"/>
        <family val="2"/>
        <scheme val="minor"/>
      </rPr>
      <t>HuPrime®</t>
    </r>
    <r>
      <rPr>
        <sz val="11"/>
        <color rgb="FF000000"/>
        <rFont val="宋体"/>
        <family val="2"/>
        <charset val="134"/>
      </rPr>
      <t>卵巢癌异体移植</t>
    </r>
    <r>
      <rPr>
        <sz val="11"/>
        <color rgb="FF000000"/>
        <rFont val="Calibri"/>
        <family val="2"/>
        <scheme val="minor"/>
      </rPr>
      <t>PDX</t>
    </r>
    <r>
      <rPr>
        <sz val="11"/>
        <color rgb="FF000000"/>
        <rFont val="宋体"/>
        <family val="2"/>
        <charset val="134"/>
      </rPr>
      <t>模型（</t>
    </r>
    <r>
      <rPr>
        <sz val="11"/>
        <color rgb="FF000000"/>
        <rFont val="Calibri"/>
        <family val="2"/>
        <scheme val="minor"/>
      </rPr>
      <t>OV2018</t>
    </r>
    <r>
      <rPr>
        <sz val="11"/>
        <color rgb="FF000000"/>
        <rFont val="宋体"/>
        <family val="2"/>
        <charset val="134"/>
      </rPr>
      <t>，</t>
    </r>
    <r>
      <rPr>
        <sz val="11"/>
        <color rgb="FF000000"/>
        <rFont val="Calibri"/>
        <family val="2"/>
        <scheme val="minor"/>
      </rPr>
      <t>OV2423</t>
    </r>
    <r>
      <rPr>
        <sz val="11"/>
        <color rgb="FF000000"/>
        <rFont val="宋体"/>
        <family val="2"/>
        <charset val="134"/>
      </rPr>
      <t>和</t>
    </r>
    <r>
      <rPr>
        <sz val="11"/>
        <color rgb="FF000000"/>
        <rFont val="Calibri"/>
        <family val="2"/>
        <scheme val="minor"/>
      </rPr>
      <t>OV2546</t>
    </r>
    <r>
      <rPr>
        <sz val="11"/>
        <color rgb="FF000000"/>
        <rFont val="宋体"/>
        <family val="2"/>
        <charset val="134"/>
      </rPr>
      <t>）在雌性</t>
    </r>
    <r>
      <rPr>
        <sz val="11"/>
        <color rgb="FF000000"/>
        <rFont val="Calibri"/>
        <family val="2"/>
        <scheme val="minor"/>
      </rPr>
      <t>BALB/c</t>
    </r>
    <r>
      <rPr>
        <sz val="11"/>
        <color rgb="FF000000"/>
        <rFont val="宋体"/>
        <family val="2"/>
        <charset val="134"/>
      </rPr>
      <t>裸小鼠中的药效学评价</t>
    </r>
    <phoneticPr fontId="4" type="noConversion"/>
  </si>
  <si>
    <r>
      <rPr>
        <sz val="11"/>
        <color rgb="FF000000"/>
        <rFont val="宋体"/>
        <family val="2"/>
        <charset val="134"/>
      </rPr>
      <t>临床前评价同宜医药（苏州）受试药注射用</t>
    </r>
    <r>
      <rPr>
        <sz val="11"/>
        <color rgb="FF000000"/>
        <rFont val="Calibri"/>
        <family val="2"/>
      </rPr>
      <t>CBP-1008</t>
    </r>
    <r>
      <rPr>
        <sz val="11"/>
        <color rgb="FF000000"/>
        <rFont val="宋体"/>
        <family val="2"/>
        <charset val="134"/>
      </rPr>
      <t>治疗皮下</t>
    </r>
    <r>
      <rPr>
        <sz val="11"/>
        <color rgb="FF000000"/>
        <rFont val="Calibri"/>
        <family val="2"/>
      </rPr>
      <t>HuPrime®</t>
    </r>
    <r>
      <rPr>
        <sz val="11"/>
        <color rgb="FF000000"/>
        <rFont val="宋体"/>
        <family val="2"/>
        <charset val="134"/>
      </rPr>
      <t>卵巢癌异体移植</t>
    </r>
    <r>
      <rPr>
        <sz val="11"/>
        <color rgb="FF000000"/>
        <rFont val="Calibri"/>
        <family val="2"/>
      </rPr>
      <t>PDX</t>
    </r>
    <r>
      <rPr>
        <sz val="11"/>
        <color rgb="FF000000"/>
        <rFont val="宋体"/>
        <family val="2"/>
        <charset val="134"/>
      </rPr>
      <t>模型（</t>
    </r>
    <r>
      <rPr>
        <sz val="11"/>
        <color rgb="FF000000"/>
        <rFont val="Calibri"/>
        <family val="2"/>
      </rPr>
      <t>OV2018</t>
    </r>
    <r>
      <rPr>
        <sz val="11"/>
        <color rgb="FF000000"/>
        <rFont val="宋体"/>
        <family val="2"/>
        <charset val="134"/>
      </rPr>
      <t>，</t>
    </r>
    <r>
      <rPr>
        <sz val="11"/>
        <color rgb="FF000000"/>
        <rFont val="Calibri"/>
        <family val="2"/>
      </rPr>
      <t>OV2423</t>
    </r>
    <r>
      <rPr>
        <sz val="11"/>
        <color rgb="FF000000"/>
        <rFont val="宋体"/>
        <family val="2"/>
        <charset val="134"/>
      </rPr>
      <t>和</t>
    </r>
    <r>
      <rPr>
        <sz val="11"/>
        <color rgb="FF000000"/>
        <rFont val="Calibri"/>
        <family val="2"/>
      </rPr>
      <t>OV2546</t>
    </r>
    <r>
      <rPr>
        <sz val="11"/>
        <color rgb="FF000000"/>
        <rFont val="宋体"/>
        <family val="2"/>
        <charset val="134"/>
      </rPr>
      <t>）在雌性</t>
    </r>
    <r>
      <rPr>
        <sz val="11"/>
        <color rgb="FF000000"/>
        <rFont val="Calibri"/>
        <family val="2"/>
      </rPr>
      <t>BALB/c</t>
    </r>
    <r>
      <rPr>
        <sz val="11"/>
        <color rgb="FF000000"/>
        <rFont val="宋体"/>
        <family val="2"/>
        <charset val="134"/>
      </rPr>
      <t>裸小鼠体内药效学研究。</t>
    </r>
    <phoneticPr fontId="4" type="noConversion"/>
  </si>
  <si>
    <t>Shan Zhao</t>
    <phoneticPr fontId="4" type="noConversion"/>
  </si>
  <si>
    <t>Yang Yang</t>
    <phoneticPr fontId="4" type="noConversion"/>
  </si>
  <si>
    <t>Fei Zhou</t>
    <phoneticPr fontId="4" type="noConversion"/>
  </si>
  <si>
    <t>Yundong Han</t>
    <phoneticPr fontId="4" type="noConversion"/>
  </si>
  <si>
    <t>010-56332680</t>
    <phoneticPr fontId="4" type="noConversion"/>
  </si>
  <si>
    <t xml:space="preserve">yangyang@crownbio.com </t>
    <phoneticPr fontId="4" type="noConversion"/>
  </si>
  <si>
    <t>fei.zhou@crownbio.com</t>
    <phoneticPr fontId="4" type="noConversion"/>
  </si>
  <si>
    <t>yundong.han@crownbio.com</t>
    <phoneticPr fontId="4" type="noConversion"/>
  </si>
  <si>
    <t>Group 01</t>
    <phoneticPr fontId="4" type="noConversion"/>
  </si>
  <si>
    <t>Group 02</t>
    <phoneticPr fontId="4" type="noConversion"/>
  </si>
  <si>
    <t>Group 03</t>
    <phoneticPr fontId="4" type="noConversion"/>
  </si>
  <si>
    <t>Group 04</t>
    <phoneticPr fontId="4" type="noConversion"/>
  </si>
  <si>
    <t>Group 05</t>
    <phoneticPr fontId="4" type="noConversion"/>
  </si>
  <si>
    <r>
      <t>Vehicle (</t>
    </r>
    <r>
      <rPr>
        <sz val="11"/>
        <color rgb="FF000000"/>
        <rFont val="宋体"/>
        <family val="2"/>
        <charset val="134"/>
      </rPr>
      <t>生理盐水</t>
    </r>
    <r>
      <rPr>
        <sz val="11"/>
        <color rgb="FF000000"/>
        <rFont val="Calibri"/>
        <family val="2"/>
      </rPr>
      <t xml:space="preserve">), 10ul/g. i.v., </t>
    </r>
    <r>
      <rPr>
        <sz val="11"/>
        <color rgb="FF000000"/>
        <rFont val="宋体"/>
        <family val="2"/>
        <charset val="134"/>
      </rPr>
      <t>每周一次（第一至第四周）</t>
    </r>
    <phoneticPr fontId="4" type="noConversion"/>
  </si>
  <si>
    <r>
      <rPr>
        <sz val="11"/>
        <color rgb="FF000000"/>
        <rFont val="宋体"/>
        <family val="2"/>
        <charset val="134"/>
      </rPr>
      <t>注射用</t>
    </r>
    <r>
      <rPr>
        <sz val="11"/>
        <color rgb="FF000000"/>
        <rFont val="Calibri"/>
        <family val="2"/>
        <scheme val="minor"/>
      </rPr>
      <t>CBP-1008, 1.5mg/kg, 10ul/g. i.v.,</t>
    </r>
    <r>
      <rPr>
        <sz val="11"/>
        <color rgb="FF000000"/>
        <rFont val="宋体"/>
        <family val="2"/>
        <charset val="134"/>
      </rPr>
      <t>每周一次（第一至第四周，第六周至第九周）</t>
    </r>
    <phoneticPr fontId="4" type="noConversion"/>
  </si>
  <si>
    <r>
      <t xml:space="preserve">Carboplatin, 40mg/kg, 10ul/g. i.p., </t>
    </r>
    <r>
      <rPr>
        <sz val="11"/>
        <color rgb="FF000000"/>
        <rFont val="宋体"/>
        <family val="2"/>
        <charset val="134"/>
      </rPr>
      <t>每周一次（第一至第四周）</t>
    </r>
    <phoneticPr fontId="4" type="noConversion"/>
  </si>
  <si>
    <r>
      <t xml:space="preserve">Carboplatin, 40mg/kg, 10ul/g. i.p., </t>
    </r>
    <r>
      <rPr>
        <sz val="11"/>
        <color rgb="FF000000"/>
        <rFont val="宋体"/>
        <family val="2"/>
        <charset val="134"/>
        <scheme val="minor"/>
      </rPr>
      <t>每周一次（第一至第四周，第六周至第九周）</t>
    </r>
    <phoneticPr fontId="4" type="noConversion"/>
  </si>
  <si>
    <r>
      <t>Paclitaxel, 10mg/kg, 10ul/g. i.p.,</t>
    </r>
    <r>
      <rPr>
        <sz val="11"/>
        <color rgb="FF000000"/>
        <rFont val="宋体"/>
        <family val="2"/>
        <charset val="134"/>
      </rPr>
      <t>每周一次（第一至第四周，第六周至第八周）</t>
    </r>
    <phoneticPr fontId="4" type="noConversion"/>
  </si>
  <si>
    <t>Date:2020/5/22</t>
    <phoneticPr fontId="4" type="noConversion"/>
  </si>
  <si>
    <t>Days:1</t>
    <phoneticPr fontId="4" type="noConversion"/>
  </si>
  <si>
    <t>Date:2020/5/29</t>
    <phoneticPr fontId="4" type="noConversion"/>
  </si>
  <si>
    <t>Days:8</t>
    <phoneticPr fontId="4" type="noConversion"/>
  </si>
  <si>
    <t>Date:2020/6/5</t>
    <phoneticPr fontId="4" type="noConversion"/>
  </si>
  <si>
    <t>Days:15</t>
    <phoneticPr fontId="4" type="noConversion"/>
  </si>
  <si>
    <t>Days:22</t>
    <phoneticPr fontId="4" type="noConversion"/>
  </si>
  <si>
    <t>Date:2020/6/12</t>
    <phoneticPr fontId="4" type="noConversion"/>
  </si>
  <si>
    <t>Date:2020/6/26</t>
    <phoneticPr fontId="4" type="noConversion"/>
  </si>
  <si>
    <t>Days:36</t>
    <phoneticPr fontId="4" type="noConversion"/>
  </si>
  <si>
    <t>Date:2020/7/3</t>
    <phoneticPr fontId="4" type="noConversion"/>
  </si>
  <si>
    <t>Days:43</t>
    <phoneticPr fontId="4" type="noConversion"/>
  </si>
  <si>
    <t>Date:2020/7/10</t>
    <phoneticPr fontId="4" type="noConversion"/>
  </si>
  <si>
    <t>Days:50</t>
    <phoneticPr fontId="4" type="noConversion"/>
  </si>
  <si>
    <t>Date:2020/7/17</t>
    <phoneticPr fontId="4" type="noConversion"/>
  </si>
  <si>
    <t>Days:57</t>
    <phoneticPr fontId="4" type="noConversion"/>
  </si>
  <si>
    <t>V</t>
    <phoneticPr fontId="4" type="noConversion"/>
  </si>
  <si>
    <t>NA</t>
  </si>
  <si>
    <t>NA</t>
    <phoneticPr fontId="4" type="noConversion"/>
  </si>
  <si>
    <t>Dosing Date:2020/5/22</t>
    <phoneticPr fontId="4" type="noConversion"/>
  </si>
  <si>
    <t>Days:5</t>
    <phoneticPr fontId="4" type="noConversion"/>
  </si>
  <si>
    <t>Dosing Date:2020/6/5</t>
    <phoneticPr fontId="4" type="noConversion"/>
  </si>
  <si>
    <t>Dosing Date:2020/5/26</t>
    <phoneticPr fontId="4" type="noConversion"/>
  </si>
  <si>
    <t>Dosing Date:20205/29</t>
    <phoneticPr fontId="4" type="noConversion"/>
  </si>
  <si>
    <t>Days:12</t>
    <phoneticPr fontId="4" type="noConversion"/>
  </si>
  <si>
    <t>Dosing Date:2020/6/2</t>
    <phoneticPr fontId="4" type="noConversion"/>
  </si>
  <si>
    <t>Days:19</t>
    <phoneticPr fontId="4" type="noConversion"/>
  </si>
  <si>
    <t>Dosing Date:2020/6/9</t>
    <phoneticPr fontId="4" type="noConversion"/>
  </si>
  <si>
    <t>Dosing Date:2020/6/12</t>
    <phoneticPr fontId="4" type="noConversion"/>
  </si>
  <si>
    <t>Days:26</t>
    <phoneticPr fontId="4" type="noConversion"/>
  </si>
  <si>
    <t>Dosing Date:2020/6/16</t>
    <phoneticPr fontId="4" type="noConversion"/>
  </si>
  <si>
    <t>Days:29</t>
    <phoneticPr fontId="4" type="noConversion"/>
  </si>
  <si>
    <t>Dosing Date:2020/6/19</t>
    <phoneticPr fontId="4" type="noConversion"/>
  </si>
  <si>
    <t>Length(mm)</t>
  </si>
  <si>
    <t>Width(mm)</t>
  </si>
  <si>
    <t>Sample List</t>
  </si>
  <si>
    <t>Dissection</t>
  </si>
  <si>
    <t>Yes</t>
  </si>
  <si>
    <t>No</t>
  </si>
  <si>
    <t>Heart</t>
  </si>
  <si>
    <t>Liver</t>
  </si>
  <si>
    <t>Lung</t>
  </si>
  <si>
    <t>Kidney</t>
  </si>
  <si>
    <t>Stomach</t>
  </si>
  <si>
    <t>Note</t>
  </si>
  <si>
    <t>V</t>
  </si>
  <si>
    <t>dosed</t>
  </si>
  <si>
    <t>No dosing per protocol</t>
  </si>
  <si>
    <t>Holiday</t>
  </si>
  <si>
    <t>Y</t>
    <phoneticPr fontId="4" type="noConversion"/>
  </si>
  <si>
    <t>N</t>
    <phoneticPr fontId="4" type="noConversion"/>
  </si>
  <si>
    <t>NA</t>
    <phoneticPr fontId="4" type="noConversion"/>
  </si>
  <si>
    <t>Treatments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</si>
</sst>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  <scheme val="minor"/>
    </font>
    <font>
      <sz val="11"/>
      <color rgb="FF000000"/>
      <name val="Calibri"/>
      <family val="2"/>
      <charset val="134"/>
    </font>
    <font>
      <u/>
      <sz val="11"/>
      <color theme="10"/>
      <name val="Calibri"/>
      <family val="2"/>
      <scheme val="minor"/>
    </font>
    <font>
      <sz val="11"/>
      <color rgb="FF00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/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6" xfId="0" applyFont="1" applyBorder="1" applyAlignment="1">
      <alignment horizontal="right" vertical="center"/>
    </xf>
    <xf numFmtId="0" fontId="2" fillId="0" borderId="1" xfId="0" applyFont="1" applyBorder="1"/>
    <xf numFmtId="0" fontId="2" fillId="0" borderId="3" xfId="0" applyFont="1" applyBorder="1"/>
    <xf numFmtId="0" fontId="2" fillId="0" borderId="7" xfId="0" applyFont="1" applyBorder="1" applyAlignment="1">
      <alignment horizontal="right" vertical="center"/>
    </xf>
    <xf numFmtId="0" fontId="6" fillId="0" borderId="0" xfId="0" applyFont="1"/>
    <xf numFmtId="0" fontId="2" fillId="0" borderId="4" xfId="0" applyFont="1" applyBorder="1"/>
    <xf numFmtId="0" fontId="2" fillId="0" borderId="8" xfId="0" applyFont="1" applyBorder="1" applyAlignment="1">
      <alignment horizontal="right" vertical="center"/>
    </xf>
    <xf numFmtId="0" fontId="2" fillId="0" borderId="2" xfId="0" applyFont="1" applyBorder="1"/>
    <xf numFmtId="0" fontId="7" fillId="0" borderId="2" xfId="0" applyFont="1" applyBorder="1"/>
    <xf numFmtId="0" fontId="2" fillId="0" borderId="5" xfId="0" applyFont="1" applyBorder="1"/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/>
    <xf numFmtId="0" fontId="2" fillId="0" borderId="0" xfId="0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Font="1" applyFill="1" applyBorder="1"/>
    <xf numFmtId="0" fontId="3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7" xfId="0" applyFont="1" applyBorder="1"/>
    <xf numFmtId="0" fontId="2" fillId="0" borderId="1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sz val="12"/>
        <color rgb="FF000000"/>
        <name val="Calibri"/>
      </font>
    </dxf>
    <dxf>
      <font>
        <b/>
        <sz val="12"/>
        <color rgb="FF000000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ndong.han@crownbio.com" TargetMode="External"/><Relationship Id="rId2" Type="http://schemas.openxmlformats.org/officeDocument/2006/relationships/hyperlink" Target="mailto:fei.zhou@crownbio.com" TargetMode="External"/><Relationship Id="rId1" Type="http://schemas.openxmlformats.org/officeDocument/2006/relationships/hyperlink" Target="mailto:yangyang@crownb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1"/>
  <sheetViews>
    <sheetView showGridLines="0" tabSelected="1" zoomScaleNormal="100" workbookViewId="0">
      <selection activeCell="A15" sqref="A15:C15"/>
    </sheetView>
  </sheetViews>
  <sheetFormatPr defaultRowHeight="15" x14ac:dyDescent="0.25"/>
  <sheetData>
    <row r="2" spans="1:21" ht="20.100000000000001" customHeight="1" x14ac:dyDescent="0.25">
      <c r="A2" s="14" t="s">
        <v>0</v>
      </c>
      <c r="B2" s="15"/>
      <c r="C2" s="15"/>
    </row>
    <row r="3" spans="1:21" x14ac:dyDescent="0.25">
      <c r="A3" s="16" t="s">
        <v>1</v>
      </c>
      <c r="B3" s="17" t="s">
        <v>2</v>
      </c>
      <c r="C3" s="17" t="s">
        <v>35</v>
      </c>
      <c r="D3" s="17" t="s">
        <v>2</v>
      </c>
      <c r="E3" s="17" t="s">
        <v>2</v>
      </c>
      <c r="F3" s="17" t="s">
        <v>2</v>
      </c>
      <c r="G3" s="17" t="s">
        <v>2</v>
      </c>
      <c r="H3" s="17" t="s">
        <v>2</v>
      </c>
      <c r="I3" s="17" t="s">
        <v>2</v>
      </c>
      <c r="J3" s="17" t="s">
        <v>2</v>
      </c>
      <c r="K3" s="17" t="s">
        <v>2</v>
      </c>
      <c r="L3" s="17" t="s">
        <v>2</v>
      </c>
      <c r="M3" s="17" t="s">
        <v>2</v>
      </c>
      <c r="N3" s="17" t="s">
        <v>2</v>
      </c>
      <c r="O3" s="17" t="s">
        <v>2</v>
      </c>
      <c r="P3" s="17" t="s">
        <v>2</v>
      </c>
      <c r="Q3" s="17" t="s">
        <v>2</v>
      </c>
      <c r="R3" s="17" t="s">
        <v>2</v>
      </c>
      <c r="S3" s="17" t="s">
        <v>2</v>
      </c>
      <c r="T3" s="17" t="s">
        <v>2</v>
      </c>
      <c r="U3" s="18" t="s">
        <v>2</v>
      </c>
    </row>
    <row r="4" spans="1:21" x14ac:dyDescent="0.25">
      <c r="A4" s="19" t="s">
        <v>3</v>
      </c>
      <c r="B4" s="15" t="s">
        <v>2</v>
      </c>
      <c r="C4" s="20" t="s">
        <v>36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  <c r="T4" s="15" t="s">
        <v>2</v>
      </c>
      <c r="U4" s="21" t="s">
        <v>2</v>
      </c>
    </row>
    <row r="5" spans="1:21" x14ac:dyDescent="0.25">
      <c r="A5" s="22" t="s">
        <v>4</v>
      </c>
      <c r="B5" s="23" t="s">
        <v>2</v>
      </c>
      <c r="C5" s="24" t="s">
        <v>37</v>
      </c>
      <c r="D5" s="23" t="s">
        <v>2</v>
      </c>
      <c r="E5" s="23" t="s">
        <v>2</v>
      </c>
      <c r="F5" s="23" t="s">
        <v>2</v>
      </c>
      <c r="G5" s="23" t="s">
        <v>2</v>
      </c>
      <c r="H5" s="23" t="s">
        <v>2</v>
      </c>
      <c r="I5" s="23" t="s">
        <v>2</v>
      </c>
      <c r="J5" s="23" t="s">
        <v>2</v>
      </c>
      <c r="K5" s="23" t="s">
        <v>2</v>
      </c>
      <c r="L5" s="23" t="s">
        <v>2</v>
      </c>
      <c r="M5" s="23" t="s">
        <v>2</v>
      </c>
      <c r="N5" s="23" t="s">
        <v>2</v>
      </c>
      <c r="O5" s="23" t="s">
        <v>2</v>
      </c>
      <c r="P5" s="23" t="s">
        <v>2</v>
      </c>
      <c r="Q5" s="23" t="s">
        <v>2</v>
      </c>
      <c r="R5" s="23" t="s">
        <v>2</v>
      </c>
      <c r="S5" s="23" t="s">
        <v>2</v>
      </c>
      <c r="T5" s="23" t="s">
        <v>2</v>
      </c>
      <c r="U5" s="25" t="s">
        <v>2</v>
      </c>
    </row>
    <row r="7" spans="1:21" ht="15" customHeight="1" x14ac:dyDescent="0.25">
      <c r="A7" s="15" t="s">
        <v>5</v>
      </c>
      <c r="B7" s="15"/>
      <c r="C7" s="15"/>
    </row>
    <row r="8" spans="1:21" x14ac:dyDescent="0.25">
      <c r="A8" s="26" t="s">
        <v>6</v>
      </c>
      <c r="B8" s="27" t="s">
        <v>7</v>
      </c>
      <c r="C8" s="27" t="s">
        <v>8</v>
      </c>
      <c r="D8" s="27" t="s">
        <v>9</v>
      </c>
      <c r="E8" s="27" t="s">
        <v>10</v>
      </c>
      <c r="F8" s="27" t="s">
        <v>11</v>
      </c>
      <c r="G8" s="27" t="s">
        <v>12</v>
      </c>
      <c r="H8" s="27" t="s">
        <v>13</v>
      </c>
      <c r="I8" s="27" t="s">
        <v>14</v>
      </c>
      <c r="J8" s="27" t="s">
        <v>15</v>
      </c>
      <c r="K8" s="27" t="s">
        <v>16</v>
      </c>
      <c r="L8" s="27" t="s">
        <v>17</v>
      </c>
      <c r="M8" s="28" t="s">
        <v>18</v>
      </c>
    </row>
    <row r="9" spans="1:21" x14ac:dyDescent="0.25">
      <c r="A9" s="29" t="s">
        <v>19</v>
      </c>
      <c r="B9" s="30" t="s">
        <v>2</v>
      </c>
      <c r="C9" s="30" t="s">
        <v>2</v>
      </c>
      <c r="D9" s="30" t="s">
        <v>38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42</v>
      </c>
      <c r="J9" s="30" t="s">
        <v>2</v>
      </c>
      <c r="K9" s="30" t="s">
        <v>2</v>
      </c>
      <c r="L9" s="30" t="s">
        <v>2</v>
      </c>
      <c r="M9" s="31" t="s">
        <v>2</v>
      </c>
    </row>
    <row r="10" spans="1:21" x14ac:dyDescent="0.25">
      <c r="A10" s="32" t="s">
        <v>20</v>
      </c>
      <c r="B10" s="33" t="s">
        <v>2</v>
      </c>
      <c r="C10" s="33" t="s">
        <v>2</v>
      </c>
      <c r="D10" s="33" t="s">
        <v>39</v>
      </c>
      <c r="E10" s="33" t="s">
        <v>2</v>
      </c>
      <c r="F10" s="33" t="s">
        <v>2</v>
      </c>
      <c r="G10" s="33" t="s">
        <v>2</v>
      </c>
      <c r="H10" s="33" t="s">
        <v>2</v>
      </c>
      <c r="I10" s="34" t="s">
        <v>43</v>
      </c>
      <c r="J10" s="33" t="s">
        <v>2</v>
      </c>
      <c r="K10" s="33" t="s">
        <v>2</v>
      </c>
      <c r="L10" s="33" t="s">
        <v>2</v>
      </c>
      <c r="M10" s="35" t="s">
        <v>2</v>
      </c>
    </row>
    <row r="11" spans="1:21" x14ac:dyDescent="0.25">
      <c r="A11" s="32" t="s">
        <v>21</v>
      </c>
      <c r="B11" s="33" t="s">
        <v>2</v>
      </c>
      <c r="C11" s="33" t="s">
        <v>2</v>
      </c>
      <c r="D11" s="33" t="s">
        <v>40</v>
      </c>
      <c r="E11" s="33" t="s">
        <v>2</v>
      </c>
      <c r="F11" s="33" t="s">
        <v>2</v>
      </c>
      <c r="G11" s="33" t="s">
        <v>2</v>
      </c>
      <c r="H11" s="33" t="s">
        <v>2</v>
      </c>
      <c r="I11" s="34" t="s">
        <v>44</v>
      </c>
      <c r="J11" s="33" t="s">
        <v>2</v>
      </c>
      <c r="K11" s="33" t="s">
        <v>2</v>
      </c>
      <c r="L11" s="33" t="s">
        <v>2</v>
      </c>
      <c r="M11" s="35" t="s">
        <v>2</v>
      </c>
    </row>
    <row r="12" spans="1:21" x14ac:dyDescent="0.25">
      <c r="A12" s="32" t="s">
        <v>21</v>
      </c>
      <c r="B12" s="33" t="s">
        <v>2</v>
      </c>
      <c r="C12" s="33" t="s">
        <v>2</v>
      </c>
      <c r="D12" s="33" t="s">
        <v>41</v>
      </c>
      <c r="E12" s="33" t="s">
        <v>2</v>
      </c>
      <c r="F12" s="33" t="s">
        <v>2</v>
      </c>
      <c r="G12" s="33" t="s">
        <v>2</v>
      </c>
      <c r="H12" s="33" t="s">
        <v>2</v>
      </c>
      <c r="I12" s="34" t="s">
        <v>45</v>
      </c>
      <c r="J12" s="33" t="s">
        <v>2</v>
      </c>
      <c r="K12" s="33" t="s">
        <v>2</v>
      </c>
      <c r="L12" s="33" t="s">
        <v>2</v>
      </c>
      <c r="M12" s="35" t="s">
        <v>2</v>
      </c>
    </row>
    <row r="13" spans="1:21" x14ac:dyDescent="0.25">
      <c r="A13" s="36" t="s">
        <v>21</v>
      </c>
      <c r="B13" s="37" t="s">
        <v>2</v>
      </c>
      <c r="C13" s="37" t="s">
        <v>2</v>
      </c>
      <c r="D13" s="37" t="s">
        <v>2</v>
      </c>
      <c r="E13" s="37" t="s">
        <v>2</v>
      </c>
      <c r="F13" s="37" t="s">
        <v>2</v>
      </c>
      <c r="G13" s="37" t="s">
        <v>2</v>
      </c>
      <c r="H13" s="37" t="s">
        <v>2</v>
      </c>
      <c r="I13" s="37" t="s">
        <v>2</v>
      </c>
      <c r="J13" s="37" t="s">
        <v>2</v>
      </c>
      <c r="K13" s="37" t="s">
        <v>2</v>
      </c>
      <c r="L13" s="37" t="s">
        <v>2</v>
      </c>
      <c r="M13" s="38" t="s">
        <v>2</v>
      </c>
    </row>
    <row r="15" spans="1:21" x14ac:dyDescent="0.25">
      <c r="A15" s="15" t="s">
        <v>108</v>
      </c>
      <c r="B15" s="15"/>
      <c r="C15" s="15"/>
    </row>
    <row r="16" spans="1:21" x14ac:dyDescent="0.25">
      <c r="A16" s="26" t="s">
        <v>22</v>
      </c>
      <c r="B16" s="27" t="s">
        <v>7</v>
      </c>
      <c r="C16" s="27" t="s">
        <v>8</v>
      </c>
      <c r="D16" s="27" t="s">
        <v>23</v>
      </c>
      <c r="E16" s="27" t="s">
        <v>10</v>
      </c>
      <c r="F16" s="27" t="s">
        <v>11</v>
      </c>
      <c r="G16" s="27" t="s">
        <v>12</v>
      </c>
      <c r="H16" s="27" t="s">
        <v>13</v>
      </c>
      <c r="I16" s="27" t="s">
        <v>24</v>
      </c>
      <c r="J16" s="27" t="s">
        <v>15</v>
      </c>
      <c r="K16" s="27" t="s">
        <v>16</v>
      </c>
      <c r="L16" s="27" t="s">
        <v>17</v>
      </c>
      <c r="M16" s="28" t="s">
        <v>18</v>
      </c>
    </row>
    <row r="17" spans="1:13" x14ac:dyDescent="0.25">
      <c r="A17" s="29" t="s">
        <v>46</v>
      </c>
      <c r="B17" s="17" t="s">
        <v>2</v>
      </c>
      <c r="C17" s="17" t="s">
        <v>2</v>
      </c>
      <c r="D17" s="17" t="s">
        <v>51</v>
      </c>
      <c r="E17" s="17" t="s">
        <v>2</v>
      </c>
      <c r="F17" s="17" t="s">
        <v>2</v>
      </c>
      <c r="G17" s="17" t="s">
        <v>2</v>
      </c>
      <c r="H17" s="17" t="s">
        <v>2</v>
      </c>
      <c r="I17" s="17" t="s">
        <v>2</v>
      </c>
      <c r="J17" s="17" t="s">
        <v>2</v>
      </c>
      <c r="K17" s="17" t="s">
        <v>2</v>
      </c>
      <c r="L17" s="17" t="s">
        <v>2</v>
      </c>
      <c r="M17" s="18" t="s">
        <v>2</v>
      </c>
    </row>
    <row r="18" spans="1:13" x14ac:dyDescent="0.25">
      <c r="A18" s="32" t="s">
        <v>47</v>
      </c>
      <c r="B18" s="15" t="s">
        <v>2</v>
      </c>
      <c r="C18" s="15" t="s">
        <v>2</v>
      </c>
      <c r="D18" s="20" t="s">
        <v>52</v>
      </c>
      <c r="E18" s="15" t="s">
        <v>2</v>
      </c>
      <c r="F18" s="15" t="s">
        <v>2</v>
      </c>
      <c r="G18" s="15" t="s">
        <v>2</v>
      </c>
      <c r="H18" s="15" t="s">
        <v>2</v>
      </c>
      <c r="I18" s="15" t="s">
        <v>2</v>
      </c>
      <c r="J18" s="15" t="s">
        <v>2</v>
      </c>
      <c r="K18" s="15" t="s">
        <v>2</v>
      </c>
      <c r="L18" s="15" t="s">
        <v>2</v>
      </c>
      <c r="M18" s="21" t="s">
        <v>2</v>
      </c>
    </row>
    <row r="19" spans="1:13" x14ac:dyDescent="0.25">
      <c r="A19" s="32" t="s">
        <v>48</v>
      </c>
      <c r="B19" s="15" t="s">
        <v>2</v>
      </c>
      <c r="C19" s="15" t="s">
        <v>2</v>
      </c>
      <c r="D19" s="15" t="s">
        <v>53</v>
      </c>
      <c r="E19" s="15" t="s">
        <v>2</v>
      </c>
      <c r="F19" s="15" t="s">
        <v>2</v>
      </c>
      <c r="G19" s="15" t="s">
        <v>2</v>
      </c>
      <c r="H19" s="15" t="s">
        <v>2</v>
      </c>
      <c r="I19" s="15" t="s">
        <v>2</v>
      </c>
      <c r="J19" s="15" t="s">
        <v>2</v>
      </c>
      <c r="K19" s="15" t="s">
        <v>2</v>
      </c>
      <c r="L19" s="15" t="s">
        <v>2</v>
      </c>
      <c r="M19" s="21" t="s">
        <v>2</v>
      </c>
    </row>
    <row r="20" spans="1:13" x14ac:dyDescent="0.25">
      <c r="A20" s="32" t="s">
        <v>49</v>
      </c>
      <c r="B20" s="15" t="s">
        <v>2</v>
      </c>
      <c r="C20" s="15" t="s">
        <v>2</v>
      </c>
      <c r="D20" s="39" t="s">
        <v>54</v>
      </c>
      <c r="E20" s="39" t="s">
        <v>2</v>
      </c>
      <c r="F20" s="39" t="s">
        <v>2</v>
      </c>
      <c r="G20" s="39" t="s">
        <v>2</v>
      </c>
      <c r="H20" s="39" t="s">
        <v>2</v>
      </c>
      <c r="I20" s="39" t="s">
        <v>2</v>
      </c>
      <c r="J20" s="39" t="s">
        <v>2</v>
      </c>
      <c r="K20" s="39" t="s">
        <v>2</v>
      </c>
      <c r="L20" s="39" t="s">
        <v>2</v>
      </c>
      <c r="M20" s="39" t="s">
        <v>2</v>
      </c>
    </row>
    <row r="21" spans="1:13" x14ac:dyDescent="0.25">
      <c r="A21" s="36" t="s">
        <v>50</v>
      </c>
      <c r="B21" s="23" t="s">
        <v>2</v>
      </c>
      <c r="C21" s="23" t="s">
        <v>2</v>
      </c>
      <c r="D21" s="23" t="s">
        <v>55</v>
      </c>
      <c r="E21" s="23" t="s">
        <v>2</v>
      </c>
      <c r="F21" s="23" t="s">
        <v>2</v>
      </c>
      <c r="G21" s="23" t="s">
        <v>2</v>
      </c>
      <c r="H21" s="23" t="s">
        <v>2</v>
      </c>
      <c r="I21" s="23" t="s">
        <v>2</v>
      </c>
      <c r="J21" s="23" t="s">
        <v>2</v>
      </c>
      <c r="K21" s="23" t="s">
        <v>2</v>
      </c>
      <c r="L21" s="23" t="s">
        <v>2</v>
      </c>
      <c r="M21" s="25" t="s">
        <v>2</v>
      </c>
    </row>
  </sheetData>
  <mergeCells count="39">
    <mergeCell ref="A21:C21"/>
    <mergeCell ref="D21:M21"/>
    <mergeCell ref="A20:C20"/>
    <mergeCell ref="D20:M20"/>
    <mergeCell ref="A17:C17"/>
    <mergeCell ref="D17:M17"/>
    <mergeCell ref="A18:C18"/>
    <mergeCell ref="D18:M18"/>
    <mergeCell ref="A19:C19"/>
    <mergeCell ref="D19:M19"/>
    <mergeCell ref="A13:C13"/>
    <mergeCell ref="D13:H13"/>
    <mergeCell ref="I13:M13"/>
    <mergeCell ref="A15:C15"/>
    <mergeCell ref="A16:C16"/>
    <mergeCell ref="D16:M16"/>
    <mergeCell ref="A11:C11"/>
    <mergeCell ref="D11:H11"/>
    <mergeCell ref="I11:M11"/>
    <mergeCell ref="A12:C12"/>
    <mergeCell ref="D12:H12"/>
    <mergeCell ref="I12:M12"/>
    <mergeCell ref="A9:C9"/>
    <mergeCell ref="D9:H9"/>
    <mergeCell ref="I9:M9"/>
    <mergeCell ref="A10:C10"/>
    <mergeCell ref="D10:H10"/>
    <mergeCell ref="I10:M10"/>
    <mergeCell ref="A5:B5"/>
    <mergeCell ref="C5:U5"/>
    <mergeCell ref="A7:C7"/>
    <mergeCell ref="A8:C8"/>
    <mergeCell ref="D8:H8"/>
    <mergeCell ref="I8:M8"/>
    <mergeCell ref="A2:C2"/>
    <mergeCell ref="A3:B3"/>
    <mergeCell ref="C3:U3"/>
    <mergeCell ref="A4:B4"/>
    <mergeCell ref="C4:U4"/>
  </mergeCells>
  <phoneticPr fontId="4" type="noConversion"/>
  <conditionalFormatting sqref="A7">
    <cfRule type="expression" dxfId="1" priority="2">
      <formula>A7&lt;&gt;0</formula>
    </cfRule>
  </conditionalFormatting>
  <conditionalFormatting sqref="A15">
    <cfRule type="expression" dxfId="0" priority="1">
      <formula>A15&lt;&gt;0</formula>
    </cfRule>
  </conditionalFormatting>
  <hyperlinks>
    <hyperlink ref="I10" r:id="rId1" xr:uid="{C8CE42F0-CF01-4374-8816-1179F6CFF735}"/>
    <hyperlink ref="I11" r:id="rId2" xr:uid="{79B53215-7E4A-4A8F-A946-1E5B1CBDD4F4}"/>
    <hyperlink ref="I12" r:id="rId3" xr:uid="{650947E6-65CB-442D-8169-F223A9B88726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"/>
  <sheetViews>
    <sheetView showGridLines="0" zoomScaleNormal="100" workbookViewId="0">
      <selection activeCell="B4" sqref="B4"/>
    </sheetView>
  </sheetViews>
  <sheetFormatPr defaultRowHeight="15" x14ac:dyDescent="0.25"/>
  <cols>
    <col min="1" max="5" width="13.7109375" customWidth="1"/>
    <col min="6" max="15" width="14.7109375" customWidth="1"/>
  </cols>
  <sheetData>
    <row r="1" spans="1:15" ht="20.100000000000001" customHeight="1" x14ac:dyDescent="0.25">
      <c r="A1" s="40" t="s">
        <v>25</v>
      </c>
      <c r="B1" s="15"/>
      <c r="C1" s="15"/>
      <c r="D1" s="15"/>
      <c r="E1" s="15"/>
      <c r="F1" s="15"/>
      <c r="G1" s="15"/>
      <c r="H1" s="15"/>
    </row>
    <row r="2" spans="1:15" x14ac:dyDescent="0.25">
      <c r="A2" s="15" t="s">
        <v>1</v>
      </c>
      <c r="B2" s="15"/>
      <c r="C2" s="15" t="str">
        <f>BasicInfos!C3</f>
        <v>E3039-T1904(OV2018-R4P8)</v>
      </c>
      <c r="D2" s="15"/>
      <c r="E2" s="15"/>
      <c r="F2" s="15"/>
      <c r="G2" s="15"/>
      <c r="H2" s="15"/>
      <c r="I2" s="15"/>
      <c r="J2" s="15"/>
    </row>
    <row r="3" spans="1:15" s="8" customFormat="1" x14ac:dyDescent="0.25">
      <c r="A3" s="42" t="s">
        <v>100</v>
      </c>
      <c r="B3" s="11" t="s">
        <v>101</v>
      </c>
      <c r="C3" s="44" t="s">
        <v>102</v>
      </c>
      <c r="D3" s="44" t="s">
        <v>2</v>
      </c>
    </row>
    <row r="4" spans="1:15" x14ac:dyDescent="0.25">
      <c r="A4" s="43" t="s">
        <v>100</v>
      </c>
      <c r="B4" s="12" t="s">
        <v>107</v>
      </c>
      <c r="C4" s="45" t="s">
        <v>103</v>
      </c>
      <c r="D4" s="45" t="s">
        <v>2</v>
      </c>
    </row>
    <row r="5" spans="1:15" x14ac:dyDescent="0.25">
      <c r="A5" s="43" t="s">
        <v>100</v>
      </c>
      <c r="B5" s="12" t="s">
        <v>104</v>
      </c>
      <c r="C5" s="45" t="s">
        <v>104</v>
      </c>
      <c r="D5" s="45" t="s">
        <v>2</v>
      </c>
      <c r="F5" s="41" t="s">
        <v>26</v>
      </c>
      <c r="G5" s="41"/>
      <c r="H5" s="41"/>
      <c r="I5" s="41"/>
      <c r="J5" s="41"/>
      <c r="K5" s="41"/>
      <c r="L5" s="41"/>
      <c r="M5" s="41"/>
      <c r="N5" s="41"/>
      <c r="O5" s="41"/>
    </row>
    <row r="6" spans="1:15" x14ac:dyDescent="0.25">
      <c r="F6" s="2" t="s">
        <v>56</v>
      </c>
      <c r="G6" s="2" t="s">
        <v>58</v>
      </c>
      <c r="H6" s="2" t="s">
        <v>60</v>
      </c>
      <c r="I6" s="2" t="s">
        <v>63</v>
      </c>
      <c r="J6" s="2" t="s">
        <v>64</v>
      </c>
      <c r="K6" s="2" t="s">
        <v>66</v>
      </c>
      <c r="L6" s="2" t="s">
        <v>68</v>
      </c>
      <c r="M6" s="2" t="s">
        <v>70</v>
      </c>
      <c r="N6" s="2" t="s">
        <v>27</v>
      </c>
      <c r="O6" s="2" t="s">
        <v>27</v>
      </c>
    </row>
    <row r="7" spans="1:15" x14ac:dyDescent="0.25">
      <c r="A7" s="1" t="s">
        <v>22</v>
      </c>
      <c r="B7" s="41" t="s">
        <v>29</v>
      </c>
      <c r="C7" s="41"/>
      <c r="D7" s="41"/>
      <c r="E7" s="1" t="s">
        <v>30</v>
      </c>
      <c r="F7" s="2" t="s">
        <v>57</v>
      </c>
      <c r="G7" s="2" t="s">
        <v>59</v>
      </c>
      <c r="H7" s="2" t="s">
        <v>61</v>
      </c>
      <c r="I7" s="2" t="s">
        <v>62</v>
      </c>
      <c r="J7" s="2" t="s">
        <v>65</v>
      </c>
      <c r="K7" s="2" t="s">
        <v>67</v>
      </c>
      <c r="L7" s="2" t="s">
        <v>69</v>
      </c>
      <c r="M7" s="2" t="s">
        <v>71</v>
      </c>
      <c r="N7" s="2" t="s">
        <v>28</v>
      </c>
      <c r="O7" s="2" t="s">
        <v>28</v>
      </c>
    </row>
    <row r="8" spans="1:15" x14ac:dyDescent="0.25">
      <c r="A8" s="42" t="str">
        <f>BasicInfos!A17</f>
        <v>Group 01</v>
      </c>
      <c r="B8" s="46" t="str">
        <f>BasicInfos!D17</f>
        <v>Vehicle (生理盐水), 10ul/g. i.v., 每周一次（第一至第四周）</v>
      </c>
      <c r="C8" s="46"/>
      <c r="D8" s="46"/>
      <c r="E8" s="7">
        <v>2525</v>
      </c>
      <c r="F8" s="3" t="s">
        <v>72</v>
      </c>
      <c r="G8" s="4" t="s">
        <v>72</v>
      </c>
      <c r="H8" s="4" t="s">
        <v>72</v>
      </c>
      <c r="I8" s="4" t="s">
        <v>72</v>
      </c>
      <c r="J8" s="4" t="s">
        <v>74</v>
      </c>
      <c r="K8" s="4" t="s">
        <v>74</v>
      </c>
      <c r="L8" s="4" t="s">
        <v>74</v>
      </c>
      <c r="M8" s="4" t="s">
        <v>74</v>
      </c>
      <c r="N8" s="4" t="s">
        <v>2</v>
      </c>
      <c r="O8" s="4" t="s">
        <v>2</v>
      </c>
    </row>
    <row r="9" spans="1:15" x14ac:dyDescent="0.25">
      <c r="A9" s="42"/>
      <c r="B9" s="46"/>
      <c r="C9" s="46"/>
      <c r="D9" s="46"/>
      <c r="E9" s="7">
        <v>2536</v>
      </c>
      <c r="F9" s="3" t="s">
        <v>72</v>
      </c>
      <c r="G9" s="4" t="s">
        <v>72</v>
      </c>
      <c r="H9" s="4" t="s">
        <v>72</v>
      </c>
      <c r="I9" s="4" t="s">
        <v>72</v>
      </c>
      <c r="J9" s="4" t="s">
        <v>74</v>
      </c>
      <c r="K9" s="4" t="s">
        <v>74</v>
      </c>
      <c r="L9" s="4" t="s">
        <v>74</v>
      </c>
      <c r="M9" s="4" t="s">
        <v>74</v>
      </c>
      <c r="N9" s="4" t="s">
        <v>2</v>
      </c>
      <c r="O9" s="4" t="s">
        <v>2</v>
      </c>
    </row>
    <row r="10" spans="1:15" x14ac:dyDescent="0.25">
      <c r="A10" s="42"/>
      <c r="B10" s="46"/>
      <c r="C10" s="46"/>
      <c r="D10" s="46"/>
      <c r="E10" s="7">
        <v>2538</v>
      </c>
      <c r="F10" s="3" t="s">
        <v>72</v>
      </c>
      <c r="G10" s="4" t="s">
        <v>72</v>
      </c>
      <c r="H10" s="4" t="s">
        <v>72</v>
      </c>
      <c r="I10" s="4" t="s">
        <v>72</v>
      </c>
      <c r="J10" s="4" t="s">
        <v>74</v>
      </c>
      <c r="K10" s="4" t="s">
        <v>74</v>
      </c>
      <c r="L10" s="4" t="s">
        <v>74</v>
      </c>
      <c r="M10" s="4" t="s">
        <v>74</v>
      </c>
      <c r="N10" s="4" t="s">
        <v>2</v>
      </c>
      <c r="O10" s="4" t="s">
        <v>2</v>
      </c>
    </row>
    <row r="11" spans="1:15" x14ac:dyDescent="0.25">
      <c r="A11" s="42"/>
      <c r="B11" s="46"/>
      <c r="C11" s="46"/>
      <c r="D11" s="46"/>
      <c r="E11" s="7">
        <v>2540</v>
      </c>
      <c r="F11" s="3" t="s">
        <v>72</v>
      </c>
      <c r="G11" s="4" t="s">
        <v>72</v>
      </c>
      <c r="H11" s="4" t="s">
        <v>72</v>
      </c>
      <c r="I11" s="4" t="s">
        <v>72</v>
      </c>
      <c r="J11" s="4" t="s">
        <v>74</v>
      </c>
      <c r="K11" s="4" t="s">
        <v>74</v>
      </c>
      <c r="L11" s="4" t="s">
        <v>74</v>
      </c>
      <c r="M11" s="4" t="s">
        <v>74</v>
      </c>
      <c r="N11" s="4" t="s">
        <v>2</v>
      </c>
      <c r="O11" s="4" t="s">
        <v>2</v>
      </c>
    </row>
    <row r="12" spans="1:15" x14ac:dyDescent="0.25">
      <c r="A12" s="42"/>
      <c r="B12" s="46"/>
      <c r="C12" s="46"/>
      <c r="D12" s="46"/>
      <c r="E12" s="7">
        <v>2542</v>
      </c>
      <c r="F12" s="3" t="s">
        <v>72</v>
      </c>
      <c r="G12" s="4" t="s">
        <v>72</v>
      </c>
      <c r="H12" s="4" t="s">
        <v>72</v>
      </c>
      <c r="I12" s="4" t="s">
        <v>72</v>
      </c>
      <c r="J12" s="4" t="s">
        <v>74</v>
      </c>
      <c r="K12" s="4" t="s">
        <v>74</v>
      </c>
      <c r="L12" s="4" t="s">
        <v>74</v>
      </c>
      <c r="M12" s="4" t="s">
        <v>74</v>
      </c>
      <c r="N12" s="4" t="s">
        <v>2</v>
      </c>
      <c r="O12" s="4" t="s">
        <v>2</v>
      </c>
    </row>
    <row r="13" spans="1:15" x14ac:dyDescent="0.25">
      <c r="A13" s="42"/>
      <c r="B13" s="46"/>
      <c r="C13" s="46"/>
      <c r="D13" s="46"/>
      <c r="E13" s="7">
        <v>2575</v>
      </c>
      <c r="F13" s="3" t="s">
        <v>72</v>
      </c>
      <c r="G13" s="4" t="s">
        <v>72</v>
      </c>
      <c r="H13" s="4" t="s">
        <v>72</v>
      </c>
      <c r="I13" s="4" t="s">
        <v>72</v>
      </c>
      <c r="J13" s="4" t="s">
        <v>74</v>
      </c>
      <c r="K13" s="4" t="s">
        <v>74</v>
      </c>
      <c r="L13" s="4" t="s">
        <v>74</v>
      </c>
      <c r="M13" s="4" t="s">
        <v>74</v>
      </c>
      <c r="N13" s="4" t="s">
        <v>2</v>
      </c>
      <c r="O13" s="4" t="s">
        <v>2</v>
      </c>
    </row>
    <row r="14" spans="1:15" x14ac:dyDescent="0.25">
      <c r="A14" s="42"/>
      <c r="B14" s="46"/>
      <c r="C14" s="46"/>
      <c r="D14" s="46"/>
      <c r="E14" s="7"/>
      <c r="F14" s="3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</row>
    <row r="15" spans="1:15" x14ac:dyDescent="0.25">
      <c r="A15" s="42"/>
      <c r="B15" s="46"/>
      <c r="C15" s="46"/>
      <c r="D15" s="46"/>
      <c r="E15" s="7"/>
      <c r="F15" s="3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</row>
    <row r="16" spans="1:15" x14ac:dyDescent="0.25">
      <c r="A16" s="42"/>
      <c r="B16" s="46"/>
      <c r="C16" s="46"/>
      <c r="D16" s="46"/>
      <c r="E16" s="7"/>
      <c r="F16" s="3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</row>
    <row r="17" spans="1:15" x14ac:dyDescent="0.25">
      <c r="A17" s="42"/>
      <c r="B17" s="46"/>
      <c r="C17" s="46"/>
      <c r="D17" s="46"/>
      <c r="E17" s="7"/>
      <c r="F17" s="5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</row>
    <row r="18" spans="1:15" x14ac:dyDescent="0.25">
      <c r="A18" s="42" t="str">
        <f>BasicInfos!A18</f>
        <v>Group 02</v>
      </c>
      <c r="B18" s="46" t="str">
        <f>BasicInfos!D18</f>
        <v>注射用CBP-1008, 1.5mg/kg, 10ul/g. i.v.,每周一次（第一至第四周，第六周至第九周）</v>
      </c>
      <c r="C18" s="46"/>
      <c r="D18" s="46"/>
      <c r="E18" s="7">
        <v>2462</v>
      </c>
      <c r="F18" s="3" t="s">
        <v>72</v>
      </c>
      <c r="G18" s="4" t="s">
        <v>72</v>
      </c>
      <c r="H18" s="4" t="s">
        <v>72</v>
      </c>
      <c r="I18" s="4" t="s">
        <v>72</v>
      </c>
      <c r="J18" s="4" t="s">
        <v>72</v>
      </c>
      <c r="K18" s="4" t="s">
        <v>72</v>
      </c>
      <c r="L18" s="4" t="s">
        <v>72</v>
      </c>
      <c r="M18" s="4" t="s">
        <v>72</v>
      </c>
      <c r="N18" s="4" t="s">
        <v>2</v>
      </c>
      <c r="O18" s="4" t="s">
        <v>2</v>
      </c>
    </row>
    <row r="19" spans="1:15" x14ac:dyDescent="0.25">
      <c r="A19" s="42"/>
      <c r="B19" s="46"/>
      <c r="C19" s="46"/>
      <c r="D19" s="46"/>
      <c r="E19" s="7">
        <v>2479</v>
      </c>
      <c r="F19" s="3" t="s">
        <v>72</v>
      </c>
      <c r="G19" s="4" t="s">
        <v>72</v>
      </c>
      <c r="H19" s="4" t="s">
        <v>72</v>
      </c>
      <c r="I19" s="4" t="s">
        <v>72</v>
      </c>
      <c r="J19" s="4" t="s">
        <v>72</v>
      </c>
      <c r="K19" s="4" t="s">
        <v>72</v>
      </c>
      <c r="L19" s="4" t="s">
        <v>72</v>
      </c>
      <c r="M19" s="4" t="s">
        <v>72</v>
      </c>
      <c r="N19" s="4" t="s">
        <v>2</v>
      </c>
      <c r="O19" s="4" t="s">
        <v>2</v>
      </c>
    </row>
    <row r="20" spans="1:15" x14ac:dyDescent="0.25">
      <c r="A20" s="42"/>
      <c r="B20" s="46"/>
      <c r="C20" s="46"/>
      <c r="D20" s="46"/>
      <c r="E20" s="7">
        <v>2501</v>
      </c>
      <c r="F20" s="3" t="s">
        <v>72</v>
      </c>
      <c r="G20" s="4" t="s">
        <v>72</v>
      </c>
      <c r="H20" s="4" t="s">
        <v>72</v>
      </c>
      <c r="I20" s="4" t="s">
        <v>72</v>
      </c>
      <c r="J20" s="4" t="s">
        <v>72</v>
      </c>
      <c r="K20" s="4" t="s">
        <v>72</v>
      </c>
      <c r="L20" s="4" t="s">
        <v>72</v>
      </c>
      <c r="M20" s="4" t="s">
        <v>72</v>
      </c>
      <c r="N20" s="4" t="s">
        <v>2</v>
      </c>
      <c r="O20" s="4" t="s">
        <v>2</v>
      </c>
    </row>
    <row r="21" spans="1:15" x14ac:dyDescent="0.25">
      <c r="A21" s="42"/>
      <c r="B21" s="46"/>
      <c r="C21" s="46"/>
      <c r="D21" s="46"/>
      <c r="E21" s="7">
        <v>2510</v>
      </c>
      <c r="F21" s="3" t="s">
        <v>72</v>
      </c>
      <c r="G21" s="4" t="s">
        <v>72</v>
      </c>
      <c r="H21" s="4" t="s">
        <v>72</v>
      </c>
      <c r="I21" s="4" t="s">
        <v>72</v>
      </c>
      <c r="J21" s="4" t="s">
        <v>72</v>
      </c>
      <c r="K21" s="4" t="s">
        <v>72</v>
      </c>
      <c r="L21" s="4" t="s">
        <v>72</v>
      </c>
      <c r="M21" s="4" t="s">
        <v>72</v>
      </c>
      <c r="N21" s="4" t="s">
        <v>2</v>
      </c>
      <c r="O21" s="4" t="s">
        <v>2</v>
      </c>
    </row>
    <row r="22" spans="1:15" x14ac:dyDescent="0.25">
      <c r="A22" s="42"/>
      <c r="B22" s="46"/>
      <c r="C22" s="46"/>
      <c r="D22" s="46"/>
      <c r="E22" s="7">
        <v>2512</v>
      </c>
      <c r="F22" s="3" t="s">
        <v>72</v>
      </c>
      <c r="G22" s="4" t="s">
        <v>72</v>
      </c>
      <c r="H22" s="4" t="s">
        <v>72</v>
      </c>
      <c r="I22" s="4" t="s">
        <v>72</v>
      </c>
      <c r="J22" s="4" t="s">
        <v>72</v>
      </c>
      <c r="K22" s="4" t="s">
        <v>72</v>
      </c>
      <c r="L22" s="4" t="s">
        <v>72</v>
      </c>
      <c r="M22" s="4" t="s">
        <v>72</v>
      </c>
      <c r="N22" s="4" t="s">
        <v>2</v>
      </c>
      <c r="O22" s="4" t="s">
        <v>2</v>
      </c>
    </row>
    <row r="23" spans="1:15" x14ac:dyDescent="0.25">
      <c r="A23" s="42"/>
      <c r="B23" s="46"/>
      <c r="C23" s="46"/>
      <c r="D23" s="46"/>
      <c r="E23" s="7">
        <v>2561</v>
      </c>
      <c r="F23" s="3" t="s">
        <v>72</v>
      </c>
      <c r="G23" s="4" t="s">
        <v>72</v>
      </c>
      <c r="H23" s="4" t="s">
        <v>72</v>
      </c>
      <c r="I23" s="4" t="s">
        <v>72</v>
      </c>
      <c r="J23" s="4" t="s">
        <v>72</v>
      </c>
      <c r="K23" s="4" t="s">
        <v>72</v>
      </c>
      <c r="L23" s="4" t="s">
        <v>72</v>
      </c>
      <c r="M23" s="4" t="s">
        <v>72</v>
      </c>
      <c r="N23" s="4" t="s">
        <v>2</v>
      </c>
      <c r="O23" s="4" t="s">
        <v>2</v>
      </c>
    </row>
    <row r="24" spans="1:15" x14ac:dyDescent="0.25">
      <c r="A24" s="42"/>
      <c r="B24" s="46"/>
      <c r="C24" s="46"/>
      <c r="D24" s="46"/>
      <c r="E24" s="7"/>
      <c r="F24" s="3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</row>
    <row r="25" spans="1:15" x14ac:dyDescent="0.25">
      <c r="A25" s="42"/>
      <c r="B25" s="46"/>
      <c r="C25" s="46"/>
      <c r="D25" s="46"/>
      <c r="E25" s="7"/>
      <c r="F25" s="3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</row>
    <row r="26" spans="1:15" x14ac:dyDescent="0.25">
      <c r="A26" s="42"/>
      <c r="B26" s="46"/>
      <c r="C26" s="46"/>
      <c r="D26" s="46"/>
      <c r="E26" s="7"/>
      <c r="F26" s="3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2</v>
      </c>
      <c r="N26" s="4" t="s">
        <v>2</v>
      </c>
      <c r="O26" s="4" t="s">
        <v>2</v>
      </c>
    </row>
    <row r="27" spans="1:15" x14ac:dyDescent="0.25">
      <c r="A27" s="42"/>
      <c r="B27" s="46"/>
      <c r="C27" s="46"/>
      <c r="D27" s="46"/>
      <c r="E27" s="7"/>
      <c r="F27" s="5" t="s">
        <v>2</v>
      </c>
      <c r="G27" s="6" t="s">
        <v>2</v>
      </c>
      <c r="H27" s="6" t="s">
        <v>2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6" t="s">
        <v>2</v>
      </c>
      <c r="O27" s="6" t="s">
        <v>2</v>
      </c>
    </row>
    <row r="28" spans="1:15" x14ac:dyDescent="0.25">
      <c r="A28" s="42" t="str">
        <f>BasicInfos!A19</f>
        <v>Group 03</v>
      </c>
      <c r="B28" s="46" t="str">
        <f>BasicInfos!D19</f>
        <v>Carboplatin, 40mg/kg, 10ul/g. i.p., 每周一次（第一至第四周）</v>
      </c>
      <c r="C28" s="46"/>
      <c r="D28" s="46"/>
      <c r="E28" s="7">
        <v>2519</v>
      </c>
      <c r="F28" s="3" t="s">
        <v>72</v>
      </c>
      <c r="G28" s="4" t="s">
        <v>72</v>
      </c>
      <c r="H28" s="4" t="s">
        <v>72</v>
      </c>
      <c r="I28" s="4" t="s">
        <v>72</v>
      </c>
      <c r="J28" s="4" t="s">
        <v>74</v>
      </c>
      <c r="K28" s="4" t="s">
        <v>73</v>
      </c>
      <c r="L28" s="4" t="s">
        <v>73</v>
      </c>
      <c r="M28" s="4" t="s">
        <v>73</v>
      </c>
      <c r="N28" s="4" t="s">
        <v>2</v>
      </c>
      <c r="O28" s="4" t="s">
        <v>2</v>
      </c>
    </row>
    <row r="29" spans="1:15" x14ac:dyDescent="0.25">
      <c r="A29" s="42"/>
      <c r="B29" s="46"/>
      <c r="C29" s="46"/>
      <c r="D29" s="46"/>
      <c r="E29" s="7">
        <v>2521</v>
      </c>
      <c r="F29" s="3" t="s">
        <v>72</v>
      </c>
      <c r="G29" s="4" t="s">
        <v>72</v>
      </c>
      <c r="H29" s="4" t="s">
        <v>72</v>
      </c>
      <c r="I29" s="4" t="s">
        <v>72</v>
      </c>
      <c r="J29" s="4" t="s">
        <v>73</v>
      </c>
      <c r="K29" s="4" t="s">
        <v>73</v>
      </c>
      <c r="L29" s="4" t="s">
        <v>73</v>
      </c>
      <c r="M29" s="4" t="s">
        <v>73</v>
      </c>
      <c r="N29" s="4" t="s">
        <v>2</v>
      </c>
      <c r="O29" s="4" t="s">
        <v>2</v>
      </c>
    </row>
    <row r="30" spans="1:15" x14ac:dyDescent="0.25">
      <c r="A30" s="42"/>
      <c r="B30" s="46"/>
      <c r="C30" s="46"/>
      <c r="D30" s="46"/>
      <c r="E30" s="7">
        <v>2546</v>
      </c>
      <c r="F30" s="3" t="s">
        <v>72</v>
      </c>
      <c r="G30" s="4" t="s">
        <v>72</v>
      </c>
      <c r="H30" s="4" t="s">
        <v>72</v>
      </c>
      <c r="I30" s="4" t="s">
        <v>72</v>
      </c>
      <c r="J30" s="4" t="s">
        <v>73</v>
      </c>
      <c r="K30" s="4" t="s">
        <v>73</v>
      </c>
      <c r="L30" s="4" t="s">
        <v>73</v>
      </c>
      <c r="M30" s="4" t="s">
        <v>73</v>
      </c>
      <c r="N30" s="4" t="s">
        <v>2</v>
      </c>
      <c r="O30" s="4" t="s">
        <v>2</v>
      </c>
    </row>
    <row r="31" spans="1:15" x14ac:dyDescent="0.25">
      <c r="A31" s="42"/>
      <c r="B31" s="46"/>
      <c r="C31" s="46"/>
      <c r="D31" s="46"/>
      <c r="E31" s="7">
        <v>2562</v>
      </c>
      <c r="F31" s="3" t="s">
        <v>72</v>
      </c>
      <c r="G31" s="4" t="s">
        <v>72</v>
      </c>
      <c r="H31" s="4" t="s">
        <v>72</v>
      </c>
      <c r="I31" s="4" t="s">
        <v>72</v>
      </c>
      <c r="J31" s="4" t="s">
        <v>73</v>
      </c>
      <c r="K31" s="4" t="s">
        <v>73</v>
      </c>
      <c r="L31" s="4" t="s">
        <v>73</v>
      </c>
      <c r="M31" s="4" t="s">
        <v>73</v>
      </c>
      <c r="N31" s="4" t="s">
        <v>2</v>
      </c>
      <c r="O31" s="4" t="s">
        <v>2</v>
      </c>
    </row>
    <row r="32" spans="1:15" x14ac:dyDescent="0.25">
      <c r="A32" s="42"/>
      <c r="B32" s="46"/>
      <c r="C32" s="46"/>
      <c r="D32" s="46"/>
      <c r="E32" s="7">
        <v>2569</v>
      </c>
      <c r="F32" s="3" t="s">
        <v>72</v>
      </c>
      <c r="G32" s="4" t="s">
        <v>72</v>
      </c>
      <c r="H32" s="4" t="s">
        <v>72</v>
      </c>
      <c r="I32" s="4" t="s">
        <v>72</v>
      </c>
      <c r="J32" s="4" t="s">
        <v>73</v>
      </c>
      <c r="K32" s="4" t="s">
        <v>73</v>
      </c>
      <c r="L32" s="4" t="s">
        <v>73</v>
      </c>
      <c r="M32" s="4" t="s">
        <v>73</v>
      </c>
      <c r="N32" s="4" t="s">
        <v>2</v>
      </c>
      <c r="O32" s="4" t="s">
        <v>2</v>
      </c>
    </row>
    <row r="33" spans="1:15" x14ac:dyDescent="0.25">
      <c r="A33" s="42"/>
      <c r="B33" s="46"/>
      <c r="C33" s="46"/>
      <c r="D33" s="46"/>
      <c r="E33" s="7">
        <v>2579</v>
      </c>
      <c r="F33" s="3" t="s">
        <v>72</v>
      </c>
      <c r="G33" s="4" t="s">
        <v>72</v>
      </c>
      <c r="H33" s="4" t="s">
        <v>72</v>
      </c>
      <c r="I33" s="4" t="s">
        <v>72</v>
      </c>
      <c r="J33" s="4" t="s">
        <v>73</v>
      </c>
      <c r="K33" s="4" t="s">
        <v>73</v>
      </c>
      <c r="L33" s="4" t="s">
        <v>73</v>
      </c>
      <c r="M33" s="4" t="s">
        <v>73</v>
      </c>
      <c r="N33" s="4" t="s">
        <v>2</v>
      </c>
      <c r="O33" s="4" t="s">
        <v>2</v>
      </c>
    </row>
    <row r="34" spans="1:15" x14ac:dyDescent="0.25">
      <c r="A34" s="42"/>
      <c r="B34" s="46"/>
      <c r="C34" s="46"/>
      <c r="D34" s="46"/>
      <c r="E34" s="7"/>
      <c r="F34" s="3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 t="s">
        <v>2</v>
      </c>
    </row>
    <row r="35" spans="1:15" x14ac:dyDescent="0.25">
      <c r="A35" s="42"/>
      <c r="B35" s="46"/>
      <c r="C35" s="46"/>
      <c r="D35" s="46"/>
      <c r="E35" s="7"/>
      <c r="F35" s="3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</row>
    <row r="36" spans="1:15" x14ac:dyDescent="0.25">
      <c r="A36" s="42"/>
      <c r="B36" s="46"/>
      <c r="C36" s="46"/>
      <c r="D36" s="46"/>
      <c r="E36" s="7"/>
      <c r="F36" s="3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O36" s="4" t="s">
        <v>2</v>
      </c>
    </row>
    <row r="37" spans="1:15" x14ac:dyDescent="0.25">
      <c r="A37" s="42"/>
      <c r="B37" s="46"/>
      <c r="C37" s="46"/>
      <c r="D37" s="46"/>
      <c r="E37" s="7"/>
      <c r="F37" s="5" t="s">
        <v>2</v>
      </c>
      <c r="G37" s="6" t="s">
        <v>2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6" t="s">
        <v>2</v>
      </c>
      <c r="O37" s="6" t="s">
        <v>2</v>
      </c>
    </row>
    <row r="38" spans="1:15" x14ac:dyDescent="0.25">
      <c r="A38" s="42" t="str">
        <f>BasicInfos!A20</f>
        <v>Group 04</v>
      </c>
      <c r="B38" s="46" t="str">
        <f>BasicInfos!D20</f>
        <v>Carboplatin, 40mg/kg, 10ul/g. i.p., 每周一次（第一至第四周，第六周至第九周）</v>
      </c>
      <c r="C38" s="46"/>
      <c r="D38" s="46"/>
      <c r="E38" s="7">
        <v>2471</v>
      </c>
      <c r="F38" s="3" t="s">
        <v>72</v>
      </c>
      <c r="G38" s="4" t="s">
        <v>72</v>
      </c>
      <c r="H38" s="4" t="s">
        <v>72</v>
      </c>
      <c r="I38" s="4" t="s">
        <v>72</v>
      </c>
      <c r="J38" s="4" t="s">
        <v>72</v>
      </c>
      <c r="K38" s="4" t="s">
        <v>72</v>
      </c>
      <c r="L38" s="4" t="s">
        <v>72</v>
      </c>
      <c r="M38" s="4" t="s">
        <v>72</v>
      </c>
      <c r="N38" s="4" t="s">
        <v>2</v>
      </c>
      <c r="O38" s="4" t="s">
        <v>2</v>
      </c>
    </row>
    <row r="39" spans="1:15" x14ac:dyDescent="0.25">
      <c r="A39" s="42"/>
      <c r="B39" s="46"/>
      <c r="C39" s="46"/>
      <c r="D39" s="46"/>
      <c r="E39" s="7">
        <v>2499</v>
      </c>
      <c r="F39" s="3" t="s">
        <v>72</v>
      </c>
      <c r="G39" s="4" t="s">
        <v>72</v>
      </c>
      <c r="H39" s="4" t="s">
        <v>72</v>
      </c>
      <c r="I39" s="4" t="s">
        <v>72</v>
      </c>
      <c r="J39" s="4" t="s">
        <v>72</v>
      </c>
      <c r="K39" s="4" t="s">
        <v>72</v>
      </c>
      <c r="L39" s="4" t="s">
        <v>72</v>
      </c>
      <c r="M39" s="4" t="s">
        <v>72</v>
      </c>
      <c r="N39" s="4" t="s">
        <v>2</v>
      </c>
      <c r="O39" s="4" t="s">
        <v>2</v>
      </c>
    </row>
    <row r="40" spans="1:15" x14ac:dyDescent="0.25">
      <c r="A40" s="42"/>
      <c r="B40" s="46"/>
      <c r="C40" s="46"/>
      <c r="D40" s="46"/>
      <c r="E40" s="7">
        <v>2526</v>
      </c>
      <c r="F40" s="3" t="s">
        <v>72</v>
      </c>
      <c r="G40" s="4" t="s">
        <v>72</v>
      </c>
      <c r="H40" s="4" t="s">
        <v>72</v>
      </c>
      <c r="I40" s="4" t="s">
        <v>72</v>
      </c>
      <c r="J40" s="4" t="s">
        <v>72</v>
      </c>
      <c r="K40" s="4" t="s">
        <v>72</v>
      </c>
      <c r="L40" s="4" t="s">
        <v>72</v>
      </c>
      <c r="M40" s="4" t="s">
        <v>72</v>
      </c>
      <c r="N40" s="4" t="s">
        <v>2</v>
      </c>
      <c r="O40" s="4" t="s">
        <v>2</v>
      </c>
    </row>
    <row r="41" spans="1:15" x14ac:dyDescent="0.25">
      <c r="A41" s="42"/>
      <c r="B41" s="46"/>
      <c r="C41" s="46"/>
      <c r="D41" s="46"/>
      <c r="E41" s="7">
        <v>2528</v>
      </c>
      <c r="F41" s="3" t="s">
        <v>72</v>
      </c>
      <c r="G41" s="4" t="s">
        <v>72</v>
      </c>
      <c r="H41" s="4" t="s">
        <v>72</v>
      </c>
      <c r="I41" s="4" t="s">
        <v>72</v>
      </c>
      <c r="J41" s="4" t="s">
        <v>72</v>
      </c>
      <c r="K41" s="4" t="s">
        <v>72</v>
      </c>
      <c r="L41" s="4" t="s">
        <v>72</v>
      </c>
      <c r="M41" s="4" t="s">
        <v>72</v>
      </c>
      <c r="N41" s="4" t="s">
        <v>2</v>
      </c>
      <c r="O41" s="4" t="s">
        <v>2</v>
      </c>
    </row>
    <row r="42" spans="1:15" x14ac:dyDescent="0.25">
      <c r="A42" s="42"/>
      <c r="B42" s="46"/>
      <c r="C42" s="46"/>
      <c r="D42" s="46"/>
      <c r="E42" s="7">
        <v>2545</v>
      </c>
      <c r="F42" s="3" t="s">
        <v>72</v>
      </c>
      <c r="G42" s="4" t="s">
        <v>72</v>
      </c>
      <c r="H42" s="4" t="s">
        <v>72</v>
      </c>
      <c r="I42" s="4" t="s">
        <v>72</v>
      </c>
      <c r="J42" s="4" t="s">
        <v>72</v>
      </c>
      <c r="K42" s="4" t="s">
        <v>72</v>
      </c>
      <c r="L42" s="4" t="s">
        <v>72</v>
      </c>
      <c r="M42" s="4" t="s">
        <v>72</v>
      </c>
      <c r="N42" s="4" t="s">
        <v>2</v>
      </c>
      <c r="O42" s="4" t="s">
        <v>2</v>
      </c>
    </row>
    <row r="43" spans="1:15" x14ac:dyDescent="0.25">
      <c r="A43" s="42"/>
      <c r="B43" s="46"/>
      <c r="C43" s="46"/>
      <c r="D43" s="46"/>
      <c r="E43" s="7">
        <v>2568</v>
      </c>
      <c r="F43" s="3" t="s">
        <v>72</v>
      </c>
      <c r="G43" s="4" t="s">
        <v>72</v>
      </c>
      <c r="H43" s="4" t="s">
        <v>72</v>
      </c>
      <c r="I43" s="4" t="s">
        <v>72</v>
      </c>
      <c r="J43" s="4" t="s">
        <v>72</v>
      </c>
      <c r="K43" s="4" t="s">
        <v>72</v>
      </c>
      <c r="L43" s="4" t="s">
        <v>72</v>
      </c>
      <c r="M43" s="4" t="s">
        <v>72</v>
      </c>
      <c r="N43" s="4" t="s">
        <v>2</v>
      </c>
      <c r="O43" s="4" t="s">
        <v>2</v>
      </c>
    </row>
    <row r="44" spans="1:15" x14ac:dyDescent="0.25">
      <c r="A44" s="42"/>
      <c r="B44" s="46"/>
      <c r="C44" s="46"/>
      <c r="D44" s="46"/>
      <c r="E44" s="7"/>
      <c r="F44" s="3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4" t="s">
        <v>2</v>
      </c>
      <c r="O44" s="4" t="s">
        <v>2</v>
      </c>
    </row>
    <row r="45" spans="1:15" x14ac:dyDescent="0.25">
      <c r="A45" s="42"/>
      <c r="B45" s="46"/>
      <c r="C45" s="46"/>
      <c r="D45" s="46"/>
      <c r="E45" s="7"/>
      <c r="F45" s="3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</row>
    <row r="46" spans="1:15" x14ac:dyDescent="0.25">
      <c r="A46" s="42"/>
      <c r="B46" s="46"/>
      <c r="C46" s="46"/>
      <c r="D46" s="46"/>
      <c r="E46" s="7"/>
      <c r="F46" s="3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 t="s">
        <v>2</v>
      </c>
    </row>
    <row r="47" spans="1:15" x14ac:dyDescent="0.25">
      <c r="A47" s="42"/>
      <c r="B47" s="46"/>
      <c r="C47" s="46"/>
      <c r="D47" s="46"/>
      <c r="E47" s="7"/>
      <c r="F47" s="5" t="s">
        <v>2</v>
      </c>
      <c r="G47" s="6" t="s">
        <v>2</v>
      </c>
      <c r="H47" s="6" t="s">
        <v>2</v>
      </c>
      <c r="I47" s="6" t="s">
        <v>2</v>
      </c>
      <c r="J47" s="6" t="s">
        <v>2</v>
      </c>
      <c r="K47" s="6" t="s">
        <v>2</v>
      </c>
      <c r="L47" s="6" t="s">
        <v>2</v>
      </c>
      <c r="M47" s="6" t="s">
        <v>2</v>
      </c>
      <c r="N47" s="6" t="s">
        <v>2</v>
      </c>
      <c r="O47" s="6" t="s">
        <v>2</v>
      </c>
    </row>
    <row r="48" spans="1:15" x14ac:dyDescent="0.25">
      <c r="A48" s="42" t="str">
        <f>BasicInfos!A21</f>
        <v>Group 05</v>
      </c>
      <c r="B48" s="46" t="str">
        <f>BasicInfos!D21</f>
        <v>Paclitaxel, 10mg/kg, 10ul/g. i.p.,每周一次（第一至第四周，第六周至第八周）</v>
      </c>
      <c r="C48" s="46"/>
      <c r="D48" s="46"/>
      <c r="E48" s="7">
        <v>2464</v>
      </c>
      <c r="F48" s="3" t="s">
        <v>72</v>
      </c>
      <c r="G48" s="4" t="s">
        <v>72</v>
      </c>
      <c r="H48" s="4" t="s">
        <v>72</v>
      </c>
      <c r="I48" s="4" t="s">
        <v>72</v>
      </c>
      <c r="J48" s="4" t="s">
        <v>72</v>
      </c>
      <c r="K48" s="4" t="s">
        <v>72</v>
      </c>
      <c r="L48" s="4" t="s">
        <v>72</v>
      </c>
      <c r="M48" s="4" t="s">
        <v>73</v>
      </c>
      <c r="N48" s="4" t="s">
        <v>2</v>
      </c>
      <c r="O48" s="4" t="s">
        <v>2</v>
      </c>
    </row>
    <row r="49" spans="1:15" x14ac:dyDescent="0.25">
      <c r="A49" s="42"/>
      <c r="B49" s="46"/>
      <c r="C49" s="46"/>
      <c r="D49" s="46"/>
      <c r="E49" s="7">
        <v>2497</v>
      </c>
      <c r="F49" s="3" t="s">
        <v>72</v>
      </c>
      <c r="G49" s="4" t="s">
        <v>72</v>
      </c>
      <c r="H49" s="4" t="s">
        <v>72</v>
      </c>
      <c r="I49" s="4" t="s">
        <v>72</v>
      </c>
      <c r="J49" s="4" t="s">
        <v>72</v>
      </c>
      <c r="K49" s="4" t="s">
        <v>72</v>
      </c>
      <c r="L49" s="4" t="s">
        <v>72</v>
      </c>
      <c r="M49" s="4" t="s">
        <v>73</v>
      </c>
      <c r="N49" s="4" t="s">
        <v>2</v>
      </c>
      <c r="O49" s="4" t="s">
        <v>2</v>
      </c>
    </row>
    <row r="50" spans="1:15" x14ac:dyDescent="0.25">
      <c r="A50" s="42"/>
      <c r="B50" s="46"/>
      <c r="C50" s="46"/>
      <c r="D50" s="46"/>
      <c r="E50" s="7">
        <v>2509</v>
      </c>
      <c r="F50" s="3" t="s">
        <v>72</v>
      </c>
      <c r="G50" s="4" t="s">
        <v>72</v>
      </c>
      <c r="H50" s="4" t="s">
        <v>72</v>
      </c>
      <c r="I50" s="4" t="s">
        <v>72</v>
      </c>
      <c r="J50" s="4" t="s">
        <v>72</v>
      </c>
      <c r="K50" s="4" t="s">
        <v>72</v>
      </c>
      <c r="L50" s="4" t="s">
        <v>72</v>
      </c>
      <c r="M50" s="4" t="s">
        <v>73</v>
      </c>
      <c r="N50" s="4" t="s">
        <v>2</v>
      </c>
      <c r="O50" s="4" t="s">
        <v>2</v>
      </c>
    </row>
    <row r="51" spans="1:15" x14ac:dyDescent="0.25">
      <c r="A51" s="42"/>
      <c r="B51" s="46"/>
      <c r="C51" s="46"/>
      <c r="D51" s="46"/>
      <c r="E51" s="7">
        <v>2531</v>
      </c>
      <c r="F51" s="3" t="s">
        <v>72</v>
      </c>
      <c r="G51" s="4" t="s">
        <v>72</v>
      </c>
      <c r="H51" s="4" t="s">
        <v>72</v>
      </c>
      <c r="I51" s="4" t="s">
        <v>72</v>
      </c>
      <c r="J51" s="4" t="s">
        <v>72</v>
      </c>
      <c r="K51" s="4" t="s">
        <v>72</v>
      </c>
      <c r="L51" s="4" t="s">
        <v>72</v>
      </c>
      <c r="M51" s="4" t="s">
        <v>73</v>
      </c>
      <c r="N51" s="4" t="s">
        <v>2</v>
      </c>
      <c r="O51" s="4" t="s">
        <v>2</v>
      </c>
    </row>
    <row r="52" spans="1:15" x14ac:dyDescent="0.25">
      <c r="A52" s="42"/>
      <c r="B52" s="46"/>
      <c r="C52" s="46"/>
      <c r="D52" s="46"/>
      <c r="E52" s="7">
        <v>2544</v>
      </c>
      <c r="F52" s="3" t="s">
        <v>72</v>
      </c>
      <c r="G52" s="4" t="s">
        <v>72</v>
      </c>
      <c r="H52" s="4" t="s">
        <v>72</v>
      </c>
      <c r="I52" s="4" t="s">
        <v>72</v>
      </c>
      <c r="J52" s="4" t="s">
        <v>72</v>
      </c>
      <c r="K52" s="4" t="s">
        <v>72</v>
      </c>
      <c r="L52" s="4" t="s">
        <v>72</v>
      </c>
      <c r="M52" s="4" t="s">
        <v>73</v>
      </c>
      <c r="N52" s="4" t="s">
        <v>2</v>
      </c>
      <c r="O52" s="4" t="s">
        <v>2</v>
      </c>
    </row>
    <row r="53" spans="1:15" x14ac:dyDescent="0.25">
      <c r="A53" s="42"/>
      <c r="B53" s="46"/>
      <c r="C53" s="46"/>
      <c r="D53" s="46"/>
      <c r="E53" s="7">
        <v>2565</v>
      </c>
      <c r="F53" s="3" t="s">
        <v>72</v>
      </c>
      <c r="G53" s="4" t="s">
        <v>72</v>
      </c>
      <c r="H53" s="4" t="s">
        <v>72</v>
      </c>
      <c r="I53" s="4" t="s">
        <v>72</v>
      </c>
      <c r="J53" s="4" t="s">
        <v>72</v>
      </c>
      <c r="K53" s="4" t="s">
        <v>72</v>
      </c>
      <c r="L53" s="4" t="s">
        <v>72</v>
      </c>
      <c r="M53" s="4" t="s">
        <v>73</v>
      </c>
      <c r="N53" s="4" t="s">
        <v>2</v>
      </c>
      <c r="O53" s="4" t="s">
        <v>2</v>
      </c>
    </row>
    <row r="54" spans="1:15" x14ac:dyDescent="0.25">
      <c r="A54" s="42"/>
      <c r="B54" s="46"/>
      <c r="C54" s="46"/>
      <c r="D54" s="46"/>
      <c r="E54" s="7"/>
      <c r="F54" s="3" t="s">
        <v>2</v>
      </c>
      <c r="G54" s="4" t="s">
        <v>2</v>
      </c>
      <c r="H54" s="4" t="s">
        <v>2</v>
      </c>
      <c r="I54" s="4" t="s">
        <v>2</v>
      </c>
      <c r="J54" s="4" t="s">
        <v>2</v>
      </c>
      <c r="K54" s="4" t="s">
        <v>2</v>
      </c>
      <c r="L54" s="4" t="s">
        <v>2</v>
      </c>
      <c r="M54" s="4" t="s">
        <v>2</v>
      </c>
      <c r="N54" s="4" t="s">
        <v>2</v>
      </c>
      <c r="O54" s="4" t="s">
        <v>2</v>
      </c>
    </row>
    <row r="55" spans="1:15" x14ac:dyDescent="0.25">
      <c r="A55" s="42"/>
      <c r="B55" s="46"/>
      <c r="C55" s="46"/>
      <c r="D55" s="46"/>
      <c r="E55" s="7"/>
      <c r="F55" s="3" t="s">
        <v>2</v>
      </c>
      <c r="G55" s="4" t="s">
        <v>2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</row>
    <row r="56" spans="1:15" x14ac:dyDescent="0.25">
      <c r="A56" s="42"/>
      <c r="B56" s="46"/>
      <c r="C56" s="46"/>
      <c r="D56" s="46"/>
      <c r="E56" s="7"/>
      <c r="F56" s="3" t="s">
        <v>2</v>
      </c>
      <c r="G56" s="4" t="s">
        <v>2</v>
      </c>
      <c r="H56" s="4" t="s">
        <v>2</v>
      </c>
      <c r="I56" s="4" t="s">
        <v>2</v>
      </c>
      <c r="J56" s="4" t="s">
        <v>2</v>
      </c>
      <c r="K56" s="4" t="s">
        <v>2</v>
      </c>
      <c r="L56" s="4" t="s">
        <v>2</v>
      </c>
      <c r="M56" s="4" t="s">
        <v>2</v>
      </c>
      <c r="N56" s="4" t="s">
        <v>2</v>
      </c>
      <c r="O56" s="4" t="s">
        <v>2</v>
      </c>
    </row>
    <row r="57" spans="1:15" x14ac:dyDescent="0.25">
      <c r="A57" s="42"/>
      <c r="B57" s="46"/>
      <c r="C57" s="46"/>
      <c r="D57" s="46"/>
      <c r="E57" s="7"/>
      <c r="F57" s="5" t="s">
        <v>2</v>
      </c>
      <c r="G57" s="6" t="s">
        <v>2</v>
      </c>
      <c r="H57" s="6" t="s">
        <v>2</v>
      </c>
      <c r="I57" s="6" t="s">
        <v>2</v>
      </c>
      <c r="J57" s="6" t="s">
        <v>2</v>
      </c>
      <c r="K57" s="6" t="s">
        <v>2</v>
      </c>
      <c r="L57" s="6" t="s">
        <v>2</v>
      </c>
      <c r="M57" s="6" t="s">
        <v>2</v>
      </c>
      <c r="N57" s="6" t="s">
        <v>2</v>
      </c>
      <c r="O57" s="6" t="s">
        <v>2</v>
      </c>
    </row>
  </sheetData>
  <mergeCells count="19">
    <mergeCell ref="A48:A57"/>
    <mergeCell ref="B48:D57"/>
    <mergeCell ref="A38:A47"/>
    <mergeCell ref="B38:D47"/>
    <mergeCell ref="A8:A17"/>
    <mergeCell ref="B8:D17"/>
    <mergeCell ref="A18:A27"/>
    <mergeCell ref="B18:D27"/>
    <mergeCell ref="A28:A37"/>
    <mergeCell ref="B28:D37"/>
    <mergeCell ref="A1:H1"/>
    <mergeCell ref="A2:B2"/>
    <mergeCell ref="C2:J2"/>
    <mergeCell ref="F5:O5"/>
    <mergeCell ref="B7:D7"/>
    <mergeCell ref="A3:A5"/>
    <mergeCell ref="C3:D3"/>
    <mergeCell ref="C4:D4"/>
    <mergeCell ref="C5:D5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AF85-6D49-489F-9F2F-4414C2D90BD0}">
  <dimension ref="A1:J57"/>
  <sheetViews>
    <sheetView showGridLines="0" workbookViewId="0">
      <selection activeCell="G53" sqref="G53"/>
    </sheetView>
  </sheetViews>
  <sheetFormatPr defaultRowHeight="15" x14ac:dyDescent="0.25"/>
  <cols>
    <col min="1" max="12" width="14.7109375" style="8" customWidth="1"/>
    <col min="13" max="16384" width="9.140625" style="8"/>
  </cols>
  <sheetData>
    <row r="1" spans="1:10" ht="20.100000000000001" customHeight="1" x14ac:dyDescent="0.25">
      <c r="A1" s="40" t="s">
        <v>91</v>
      </c>
      <c r="B1" s="15"/>
      <c r="C1" s="15"/>
      <c r="D1" s="15"/>
      <c r="E1" s="15"/>
      <c r="F1" s="15"/>
      <c r="G1" s="15"/>
      <c r="H1" s="15"/>
    </row>
    <row r="2" spans="1:10" x14ac:dyDescent="0.25">
      <c r="A2" s="15" t="s">
        <v>1</v>
      </c>
      <c r="B2" s="15"/>
      <c r="C2" s="15" t="str">
        <f>BasicInfos!C3</f>
        <v>E3039-T1904(OV2018-R4P8)</v>
      </c>
      <c r="D2" s="15"/>
      <c r="E2" s="15"/>
      <c r="F2" s="15"/>
      <c r="G2" s="15"/>
      <c r="H2" s="15"/>
      <c r="I2" s="15"/>
      <c r="J2" s="15"/>
    </row>
    <row r="3" spans="1:10" x14ac:dyDescent="0.25">
      <c r="A3" s="42" t="s">
        <v>92</v>
      </c>
      <c r="B3" s="11" t="s">
        <v>105</v>
      </c>
      <c r="C3" s="11" t="s">
        <v>93</v>
      </c>
    </row>
    <row r="4" spans="1:10" x14ac:dyDescent="0.25">
      <c r="A4" s="43" t="s">
        <v>92</v>
      </c>
      <c r="B4" s="12" t="s">
        <v>106</v>
      </c>
      <c r="C4" s="12" t="s">
        <v>94</v>
      </c>
    </row>
    <row r="7" spans="1:10" x14ac:dyDescent="0.25">
      <c r="A7" s="10" t="s">
        <v>22</v>
      </c>
      <c r="B7" s="10" t="s">
        <v>30</v>
      </c>
      <c r="C7" s="10" t="s">
        <v>95</v>
      </c>
      <c r="D7" s="10" t="s">
        <v>96</v>
      </c>
      <c r="E7" s="10" t="s">
        <v>97</v>
      </c>
      <c r="F7" s="10" t="s">
        <v>98</v>
      </c>
      <c r="G7" s="10" t="s">
        <v>99</v>
      </c>
    </row>
    <row r="8" spans="1:10" x14ac:dyDescent="0.25">
      <c r="A8" s="31" t="str">
        <f>BasicInfos!A17</f>
        <v>Group 01</v>
      </c>
      <c r="B8" s="9">
        <f>DosingRecords!E8</f>
        <v>2525</v>
      </c>
      <c r="C8" s="3" t="s">
        <v>2</v>
      </c>
      <c r="D8" s="4" t="s">
        <v>105</v>
      </c>
      <c r="E8" s="4" t="s">
        <v>2</v>
      </c>
      <c r="F8" s="4" t="s">
        <v>2</v>
      </c>
      <c r="G8" s="13"/>
    </row>
    <row r="9" spans="1:10" x14ac:dyDescent="0.25">
      <c r="A9" s="35"/>
      <c r="B9" s="9">
        <f>DosingRecords!E9</f>
        <v>2536</v>
      </c>
      <c r="C9" s="3" t="s">
        <v>2</v>
      </c>
      <c r="D9" s="4" t="s">
        <v>105</v>
      </c>
      <c r="E9" s="4" t="s">
        <v>2</v>
      </c>
      <c r="F9" s="4" t="s">
        <v>2</v>
      </c>
      <c r="G9" s="13" t="s">
        <v>2</v>
      </c>
    </row>
    <row r="10" spans="1:10" x14ac:dyDescent="0.25">
      <c r="A10" s="35"/>
      <c r="B10" s="9">
        <f>DosingRecords!E10</f>
        <v>2538</v>
      </c>
      <c r="C10" s="3" t="s">
        <v>2</v>
      </c>
      <c r="D10" s="4" t="s">
        <v>105</v>
      </c>
      <c r="E10" s="4" t="s">
        <v>2</v>
      </c>
      <c r="F10" s="4" t="s">
        <v>2</v>
      </c>
      <c r="G10" s="13" t="s">
        <v>2</v>
      </c>
    </row>
    <row r="11" spans="1:10" x14ac:dyDescent="0.25">
      <c r="A11" s="35"/>
      <c r="B11" s="9">
        <f>DosingRecords!E11</f>
        <v>2540</v>
      </c>
      <c r="C11" s="3" t="s">
        <v>2</v>
      </c>
      <c r="D11" s="4" t="s">
        <v>105</v>
      </c>
      <c r="E11" s="4" t="s">
        <v>2</v>
      </c>
      <c r="F11" s="4" t="s">
        <v>2</v>
      </c>
      <c r="G11" s="13" t="s">
        <v>2</v>
      </c>
    </row>
    <row r="12" spans="1:10" x14ac:dyDescent="0.25">
      <c r="A12" s="35"/>
      <c r="B12" s="9">
        <f>DosingRecords!E12</f>
        <v>2542</v>
      </c>
      <c r="C12" s="3" t="s">
        <v>2</v>
      </c>
      <c r="D12" s="4" t="s">
        <v>105</v>
      </c>
      <c r="E12" s="4" t="s">
        <v>2</v>
      </c>
      <c r="F12" s="4" t="s">
        <v>2</v>
      </c>
      <c r="G12" s="13" t="s">
        <v>2</v>
      </c>
    </row>
    <row r="13" spans="1:10" x14ac:dyDescent="0.25">
      <c r="A13" s="35"/>
      <c r="B13" s="9">
        <f>DosingRecords!E13</f>
        <v>2575</v>
      </c>
      <c r="C13" s="3" t="s">
        <v>2</v>
      </c>
      <c r="D13" s="4" t="s">
        <v>105</v>
      </c>
      <c r="E13" s="4" t="s">
        <v>2</v>
      </c>
      <c r="F13" s="4" t="s">
        <v>2</v>
      </c>
      <c r="G13" s="13" t="s">
        <v>2</v>
      </c>
    </row>
    <row r="14" spans="1:10" x14ac:dyDescent="0.25">
      <c r="A14" s="35"/>
      <c r="B14" s="9"/>
      <c r="C14" s="3" t="s">
        <v>2</v>
      </c>
      <c r="D14" s="4" t="s">
        <v>2</v>
      </c>
      <c r="E14" s="4" t="s">
        <v>2</v>
      </c>
      <c r="F14" s="4" t="s">
        <v>2</v>
      </c>
      <c r="G14" s="13" t="s">
        <v>2</v>
      </c>
    </row>
    <row r="15" spans="1:10" x14ac:dyDescent="0.25">
      <c r="A15" s="35"/>
      <c r="B15" s="9"/>
      <c r="C15" s="3" t="s">
        <v>2</v>
      </c>
      <c r="D15" s="4" t="s">
        <v>2</v>
      </c>
      <c r="E15" s="4" t="s">
        <v>2</v>
      </c>
      <c r="F15" s="4" t="s">
        <v>2</v>
      </c>
      <c r="G15" s="13" t="s">
        <v>2</v>
      </c>
    </row>
    <row r="16" spans="1:10" x14ac:dyDescent="0.25">
      <c r="A16" s="35"/>
      <c r="B16" s="9"/>
      <c r="C16" s="3" t="s">
        <v>2</v>
      </c>
      <c r="D16" s="4" t="s">
        <v>2</v>
      </c>
      <c r="E16" s="4" t="s">
        <v>2</v>
      </c>
      <c r="F16" s="4" t="s">
        <v>2</v>
      </c>
      <c r="G16" s="13" t="s">
        <v>2</v>
      </c>
    </row>
    <row r="17" spans="1:7" x14ac:dyDescent="0.25">
      <c r="A17" s="38"/>
      <c r="B17" s="9"/>
      <c r="C17" s="5" t="s">
        <v>2</v>
      </c>
      <c r="D17" s="6" t="s">
        <v>2</v>
      </c>
      <c r="E17" s="6" t="s">
        <v>2</v>
      </c>
      <c r="F17" s="6" t="s">
        <v>2</v>
      </c>
      <c r="G17" s="13" t="s">
        <v>2</v>
      </c>
    </row>
    <row r="18" spans="1:7" x14ac:dyDescent="0.25">
      <c r="A18" s="35" t="str">
        <f>BasicInfos!A18</f>
        <v>Group 02</v>
      </c>
      <c r="B18" s="9">
        <f>DosingRecords!E18</f>
        <v>2462</v>
      </c>
      <c r="C18" s="3" t="s">
        <v>2</v>
      </c>
      <c r="D18" s="4" t="s">
        <v>105</v>
      </c>
      <c r="E18" s="4" t="s">
        <v>105</v>
      </c>
      <c r="F18" s="4" t="s">
        <v>2</v>
      </c>
      <c r="G18" s="13" t="s">
        <v>2</v>
      </c>
    </row>
    <row r="19" spans="1:7" x14ac:dyDescent="0.25">
      <c r="A19" s="35"/>
      <c r="B19" s="9">
        <f>DosingRecords!E19</f>
        <v>2479</v>
      </c>
      <c r="C19" s="3" t="s">
        <v>2</v>
      </c>
      <c r="D19" s="4" t="s">
        <v>105</v>
      </c>
      <c r="E19" s="4" t="s">
        <v>105</v>
      </c>
      <c r="F19" s="4" t="s">
        <v>2</v>
      </c>
      <c r="G19" s="13" t="s">
        <v>2</v>
      </c>
    </row>
    <row r="20" spans="1:7" x14ac:dyDescent="0.25">
      <c r="A20" s="35"/>
      <c r="B20" s="9">
        <f>DosingRecords!E20</f>
        <v>2501</v>
      </c>
      <c r="C20" s="3" t="s">
        <v>2</v>
      </c>
      <c r="D20" s="4" t="s">
        <v>105</v>
      </c>
      <c r="E20" s="4" t="s">
        <v>105</v>
      </c>
      <c r="F20" s="4" t="s">
        <v>2</v>
      </c>
      <c r="G20" s="13" t="s">
        <v>2</v>
      </c>
    </row>
    <row r="21" spans="1:7" x14ac:dyDescent="0.25">
      <c r="A21" s="35"/>
      <c r="B21" s="9">
        <f>DosingRecords!E21</f>
        <v>2510</v>
      </c>
      <c r="C21" s="3" t="s">
        <v>2</v>
      </c>
      <c r="D21" s="4" t="s">
        <v>105</v>
      </c>
      <c r="E21" s="4" t="s">
        <v>105</v>
      </c>
      <c r="F21" s="4" t="s">
        <v>2</v>
      </c>
      <c r="G21" s="13" t="s">
        <v>2</v>
      </c>
    </row>
    <row r="22" spans="1:7" x14ac:dyDescent="0.25">
      <c r="A22" s="35"/>
      <c r="B22" s="9">
        <f>DosingRecords!E22</f>
        <v>2512</v>
      </c>
      <c r="C22" s="3" t="s">
        <v>2</v>
      </c>
      <c r="D22" s="4" t="s">
        <v>105</v>
      </c>
      <c r="E22" s="4" t="s">
        <v>105</v>
      </c>
      <c r="F22" s="4" t="s">
        <v>2</v>
      </c>
      <c r="G22" s="13" t="s">
        <v>2</v>
      </c>
    </row>
    <row r="23" spans="1:7" x14ac:dyDescent="0.25">
      <c r="A23" s="35"/>
      <c r="B23" s="9">
        <f>DosingRecords!E23</f>
        <v>2561</v>
      </c>
      <c r="C23" s="3" t="s">
        <v>2</v>
      </c>
      <c r="D23" s="4" t="s">
        <v>105</v>
      </c>
      <c r="E23" s="4" t="s">
        <v>105</v>
      </c>
      <c r="F23" s="4" t="s">
        <v>2</v>
      </c>
      <c r="G23" s="13" t="s">
        <v>2</v>
      </c>
    </row>
    <row r="24" spans="1:7" x14ac:dyDescent="0.25">
      <c r="A24" s="35"/>
      <c r="B24" s="9"/>
      <c r="C24" s="3" t="s">
        <v>2</v>
      </c>
      <c r="D24" s="4" t="s">
        <v>2</v>
      </c>
      <c r="E24" s="4" t="s">
        <v>2</v>
      </c>
      <c r="F24" s="4" t="s">
        <v>2</v>
      </c>
      <c r="G24" s="13" t="s">
        <v>2</v>
      </c>
    </row>
    <row r="25" spans="1:7" x14ac:dyDescent="0.25">
      <c r="A25" s="35"/>
      <c r="B25" s="9"/>
      <c r="C25" s="3" t="s">
        <v>2</v>
      </c>
      <c r="D25" s="4" t="s">
        <v>2</v>
      </c>
      <c r="E25" s="4" t="s">
        <v>2</v>
      </c>
      <c r="F25" s="4" t="s">
        <v>2</v>
      </c>
      <c r="G25" s="13" t="s">
        <v>2</v>
      </c>
    </row>
    <row r="26" spans="1:7" x14ac:dyDescent="0.25">
      <c r="A26" s="35"/>
      <c r="B26" s="9"/>
      <c r="C26" s="3" t="s">
        <v>2</v>
      </c>
      <c r="D26" s="4" t="s">
        <v>2</v>
      </c>
      <c r="E26" s="4" t="s">
        <v>2</v>
      </c>
      <c r="F26" s="4" t="s">
        <v>2</v>
      </c>
      <c r="G26" s="13" t="s">
        <v>2</v>
      </c>
    </row>
    <row r="27" spans="1:7" x14ac:dyDescent="0.25">
      <c r="A27" s="38"/>
      <c r="B27" s="9"/>
      <c r="C27" s="5" t="s">
        <v>2</v>
      </c>
      <c r="D27" s="6" t="s">
        <v>2</v>
      </c>
      <c r="E27" s="6" t="s">
        <v>2</v>
      </c>
      <c r="F27" s="6" t="s">
        <v>2</v>
      </c>
      <c r="G27" s="13" t="s">
        <v>2</v>
      </c>
    </row>
    <row r="28" spans="1:7" x14ac:dyDescent="0.25">
      <c r="A28" s="35" t="str">
        <f>BasicInfos!A19</f>
        <v>Group 03</v>
      </c>
      <c r="B28" s="9">
        <f>DosingRecords!E28</f>
        <v>2519</v>
      </c>
      <c r="C28" s="3" t="s">
        <v>2</v>
      </c>
      <c r="D28" s="4" t="s">
        <v>2</v>
      </c>
      <c r="E28" s="4" t="s">
        <v>2</v>
      </c>
      <c r="F28" s="4" t="s">
        <v>105</v>
      </c>
      <c r="G28" s="13" t="s">
        <v>2</v>
      </c>
    </row>
    <row r="29" spans="1:7" x14ac:dyDescent="0.25">
      <c r="A29" s="35"/>
      <c r="B29" s="9">
        <f>DosingRecords!E29</f>
        <v>2521</v>
      </c>
      <c r="C29" s="3" t="s">
        <v>2</v>
      </c>
      <c r="D29" s="4" t="s">
        <v>2</v>
      </c>
      <c r="E29" s="4" t="s">
        <v>2</v>
      </c>
      <c r="F29" s="4" t="s">
        <v>105</v>
      </c>
      <c r="G29" s="13" t="s">
        <v>2</v>
      </c>
    </row>
    <row r="30" spans="1:7" x14ac:dyDescent="0.25">
      <c r="A30" s="35"/>
      <c r="B30" s="9">
        <f>DosingRecords!E30</f>
        <v>2546</v>
      </c>
      <c r="C30" s="3" t="s">
        <v>2</v>
      </c>
      <c r="D30" s="4" t="s">
        <v>2</v>
      </c>
      <c r="E30" s="4" t="s">
        <v>2</v>
      </c>
      <c r="F30" s="4" t="s">
        <v>105</v>
      </c>
      <c r="G30" s="13" t="s">
        <v>2</v>
      </c>
    </row>
    <row r="31" spans="1:7" x14ac:dyDescent="0.25">
      <c r="A31" s="35"/>
      <c r="B31" s="9">
        <f>DosingRecords!E31</f>
        <v>2562</v>
      </c>
      <c r="C31" s="3" t="s">
        <v>2</v>
      </c>
      <c r="D31" s="4" t="s">
        <v>2</v>
      </c>
      <c r="E31" s="4" t="s">
        <v>2</v>
      </c>
      <c r="F31" s="4" t="s">
        <v>105</v>
      </c>
      <c r="G31" s="13" t="s">
        <v>2</v>
      </c>
    </row>
    <row r="32" spans="1:7" x14ac:dyDescent="0.25">
      <c r="A32" s="35"/>
      <c r="B32" s="9">
        <f>DosingRecords!E32</f>
        <v>2569</v>
      </c>
      <c r="C32" s="3" t="s">
        <v>2</v>
      </c>
      <c r="D32" s="4" t="s">
        <v>2</v>
      </c>
      <c r="E32" s="4" t="s">
        <v>2</v>
      </c>
      <c r="F32" s="4" t="s">
        <v>105</v>
      </c>
      <c r="G32" s="13" t="s">
        <v>2</v>
      </c>
    </row>
    <row r="33" spans="1:7" x14ac:dyDescent="0.25">
      <c r="A33" s="35"/>
      <c r="B33" s="9">
        <f>DosingRecords!E33</f>
        <v>2579</v>
      </c>
      <c r="C33" s="3" t="s">
        <v>2</v>
      </c>
      <c r="D33" s="4" t="s">
        <v>2</v>
      </c>
      <c r="E33" s="4" t="s">
        <v>2</v>
      </c>
      <c r="F33" s="4" t="s">
        <v>105</v>
      </c>
      <c r="G33" s="13" t="s">
        <v>2</v>
      </c>
    </row>
    <row r="34" spans="1:7" x14ac:dyDescent="0.25">
      <c r="A34" s="35"/>
      <c r="B34" s="9"/>
      <c r="C34" s="3" t="s">
        <v>2</v>
      </c>
      <c r="D34" s="4" t="s">
        <v>2</v>
      </c>
      <c r="E34" s="4" t="s">
        <v>2</v>
      </c>
      <c r="F34" s="4" t="s">
        <v>2</v>
      </c>
      <c r="G34" s="13" t="s">
        <v>2</v>
      </c>
    </row>
    <row r="35" spans="1:7" x14ac:dyDescent="0.25">
      <c r="A35" s="35"/>
      <c r="B35" s="9"/>
      <c r="C35" s="3" t="s">
        <v>2</v>
      </c>
      <c r="D35" s="4" t="s">
        <v>2</v>
      </c>
      <c r="E35" s="4" t="s">
        <v>2</v>
      </c>
      <c r="F35" s="4" t="s">
        <v>2</v>
      </c>
      <c r="G35" s="13" t="s">
        <v>2</v>
      </c>
    </row>
    <row r="36" spans="1:7" x14ac:dyDescent="0.25">
      <c r="A36" s="35"/>
      <c r="B36" s="9"/>
      <c r="C36" s="3" t="s">
        <v>2</v>
      </c>
      <c r="D36" s="4" t="s">
        <v>2</v>
      </c>
      <c r="E36" s="4" t="s">
        <v>2</v>
      </c>
      <c r="F36" s="4" t="s">
        <v>2</v>
      </c>
      <c r="G36" s="13" t="s">
        <v>2</v>
      </c>
    </row>
    <row r="37" spans="1:7" x14ac:dyDescent="0.25">
      <c r="A37" s="38"/>
      <c r="B37" s="9"/>
      <c r="C37" s="5" t="s">
        <v>2</v>
      </c>
      <c r="D37" s="6" t="s">
        <v>2</v>
      </c>
      <c r="E37" s="6" t="s">
        <v>2</v>
      </c>
      <c r="F37" s="6" t="s">
        <v>2</v>
      </c>
      <c r="G37" s="13" t="s">
        <v>2</v>
      </c>
    </row>
    <row r="38" spans="1:7" x14ac:dyDescent="0.25">
      <c r="A38" s="35" t="str">
        <f>BasicInfos!A20</f>
        <v>Group 04</v>
      </c>
      <c r="B38" s="9">
        <f>DosingRecords!E38</f>
        <v>2471</v>
      </c>
      <c r="C38" s="3" t="s">
        <v>2</v>
      </c>
      <c r="D38" s="4" t="s">
        <v>2</v>
      </c>
      <c r="E38" s="4" t="s">
        <v>2</v>
      </c>
      <c r="F38" s="4" t="s">
        <v>105</v>
      </c>
      <c r="G38" s="13" t="s">
        <v>2</v>
      </c>
    </row>
    <row r="39" spans="1:7" x14ac:dyDescent="0.25">
      <c r="A39" s="35"/>
      <c r="B39" s="9">
        <f>DosingRecords!E39</f>
        <v>2499</v>
      </c>
      <c r="C39" s="3" t="s">
        <v>2</v>
      </c>
      <c r="D39" s="4" t="s">
        <v>2</v>
      </c>
      <c r="E39" s="4" t="s">
        <v>2</v>
      </c>
      <c r="F39" s="4" t="s">
        <v>105</v>
      </c>
      <c r="G39" s="13" t="s">
        <v>2</v>
      </c>
    </row>
    <row r="40" spans="1:7" x14ac:dyDescent="0.25">
      <c r="A40" s="35"/>
      <c r="B40" s="9">
        <f>DosingRecords!E40</f>
        <v>2526</v>
      </c>
      <c r="C40" s="3" t="s">
        <v>2</v>
      </c>
      <c r="D40" s="4" t="s">
        <v>2</v>
      </c>
      <c r="E40" s="4" t="s">
        <v>2</v>
      </c>
      <c r="F40" s="4" t="s">
        <v>105</v>
      </c>
      <c r="G40" s="13" t="s">
        <v>2</v>
      </c>
    </row>
    <row r="41" spans="1:7" x14ac:dyDescent="0.25">
      <c r="A41" s="35"/>
      <c r="B41" s="9">
        <f>DosingRecords!E41</f>
        <v>2528</v>
      </c>
      <c r="C41" s="3" t="s">
        <v>2</v>
      </c>
      <c r="D41" s="4" t="s">
        <v>2</v>
      </c>
      <c r="E41" s="4" t="s">
        <v>2</v>
      </c>
      <c r="F41" s="4" t="s">
        <v>105</v>
      </c>
      <c r="G41" s="13" t="s">
        <v>2</v>
      </c>
    </row>
    <row r="42" spans="1:7" x14ac:dyDescent="0.25">
      <c r="A42" s="35"/>
      <c r="B42" s="9">
        <f>DosingRecords!E42</f>
        <v>2545</v>
      </c>
      <c r="C42" s="3" t="s">
        <v>2</v>
      </c>
      <c r="D42" s="4" t="s">
        <v>2</v>
      </c>
      <c r="E42" s="4" t="s">
        <v>2</v>
      </c>
      <c r="F42" s="4" t="s">
        <v>105</v>
      </c>
      <c r="G42" s="13" t="s">
        <v>2</v>
      </c>
    </row>
    <row r="43" spans="1:7" x14ac:dyDescent="0.25">
      <c r="A43" s="35"/>
      <c r="B43" s="9">
        <f>DosingRecords!E43</f>
        <v>2568</v>
      </c>
      <c r="C43" s="3" t="s">
        <v>2</v>
      </c>
      <c r="D43" s="4" t="s">
        <v>2</v>
      </c>
      <c r="E43" s="4" t="s">
        <v>2</v>
      </c>
      <c r="F43" s="4" t="s">
        <v>105</v>
      </c>
      <c r="G43" s="13" t="s">
        <v>2</v>
      </c>
    </row>
    <row r="44" spans="1:7" x14ac:dyDescent="0.25">
      <c r="A44" s="35"/>
      <c r="B44" s="9"/>
      <c r="C44" s="3" t="s">
        <v>2</v>
      </c>
      <c r="D44" s="4" t="s">
        <v>2</v>
      </c>
      <c r="E44" s="4" t="s">
        <v>2</v>
      </c>
      <c r="F44" s="4" t="s">
        <v>2</v>
      </c>
      <c r="G44" s="13" t="s">
        <v>2</v>
      </c>
    </row>
    <row r="45" spans="1:7" x14ac:dyDescent="0.25">
      <c r="A45" s="35"/>
      <c r="B45" s="9"/>
      <c r="C45" s="3" t="s">
        <v>2</v>
      </c>
      <c r="D45" s="4" t="s">
        <v>2</v>
      </c>
      <c r="E45" s="4" t="s">
        <v>2</v>
      </c>
      <c r="F45" s="4" t="s">
        <v>2</v>
      </c>
      <c r="G45" s="13" t="s">
        <v>2</v>
      </c>
    </row>
    <row r="46" spans="1:7" x14ac:dyDescent="0.25">
      <c r="A46" s="35"/>
      <c r="B46" s="9"/>
      <c r="C46" s="3" t="s">
        <v>2</v>
      </c>
      <c r="D46" s="4" t="s">
        <v>2</v>
      </c>
      <c r="E46" s="4" t="s">
        <v>2</v>
      </c>
      <c r="F46" s="4" t="s">
        <v>2</v>
      </c>
      <c r="G46" s="13" t="s">
        <v>2</v>
      </c>
    </row>
    <row r="47" spans="1:7" x14ac:dyDescent="0.25">
      <c r="A47" s="38"/>
      <c r="B47" s="9"/>
      <c r="C47" s="5" t="s">
        <v>2</v>
      </c>
      <c r="D47" s="6" t="s">
        <v>2</v>
      </c>
      <c r="E47" s="6" t="s">
        <v>2</v>
      </c>
      <c r="F47" s="6" t="s">
        <v>2</v>
      </c>
      <c r="G47" s="13" t="s">
        <v>2</v>
      </c>
    </row>
    <row r="48" spans="1:7" x14ac:dyDescent="0.25">
      <c r="A48" s="35" t="str">
        <f>BasicInfos!A21</f>
        <v>Group 05</v>
      </c>
      <c r="B48" s="9">
        <f>DosingRecords!E48</f>
        <v>2464</v>
      </c>
      <c r="C48" s="3" t="s">
        <v>2</v>
      </c>
      <c r="D48" s="4" t="s">
        <v>2</v>
      </c>
      <c r="E48" s="4" t="s">
        <v>2</v>
      </c>
      <c r="F48" s="4" t="s">
        <v>2</v>
      </c>
      <c r="G48" s="13" t="s">
        <v>105</v>
      </c>
    </row>
    <row r="49" spans="1:7" x14ac:dyDescent="0.25">
      <c r="A49" s="35"/>
      <c r="B49" s="9">
        <f>DosingRecords!E49</f>
        <v>2497</v>
      </c>
      <c r="C49" s="3" t="s">
        <v>2</v>
      </c>
      <c r="D49" s="4" t="s">
        <v>2</v>
      </c>
      <c r="E49" s="4" t="s">
        <v>2</v>
      </c>
      <c r="F49" s="4" t="s">
        <v>2</v>
      </c>
      <c r="G49" s="13" t="s">
        <v>105</v>
      </c>
    </row>
    <row r="50" spans="1:7" x14ac:dyDescent="0.25">
      <c r="A50" s="35"/>
      <c r="B50" s="9">
        <f>DosingRecords!E50</f>
        <v>2509</v>
      </c>
      <c r="C50" s="3" t="s">
        <v>2</v>
      </c>
      <c r="D50" s="4" t="s">
        <v>2</v>
      </c>
      <c r="E50" s="4" t="s">
        <v>2</v>
      </c>
      <c r="F50" s="4" t="s">
        <v>2</v>
      </c>
      <c r="G50" s="13" t="s">
        <v>105</v>
      </c>
    </row>
    <row r="51" spans="1:7" x14ac:dyDescent="0.25">
      <c r="A51" s="35"/>
      <c r="B51" s="9">
        <f>DosingRecords!E51</f>
        <v>2531</v>
      </c>
      <c r="C51" s="3" t="s">
        <v>2</v>
      </c>
      <c r="D51" s="4" t="s">
        <v>2</v>
      </c>
      <c r="E51" s="4" t="s">
        <v>2</v>
      </c>
      <c r="F51" s="4" t="s">
        <v>2</v>
      </c>
      <c r="G51" s="13" t="s">
        <v>105</v>
      </c>
    </row>
    <row r="52" spans="1:7" x14ac:dyDescent="0.25">
      <c r="A52" s="35"/>
      <c r="B52" s="9">
        <f>DosingRecords!E52</f>
        <v>2544</v>
      </c>
      <c r="C52" s="3" t="s">
        <v>2</v>
      </c>
      <c r="D52" s="4" t="s">
        <v>2</v>
      </c>
      <c r="E52" s="4" t="s">
        <v>2</v>
      </c>
      <c r="F52" s="4" t="s">
        <v>2</v>
      </c>
      <c r="G52" s="13" t="s">
        <v>105</v>
      </c>
    </row>
    <row r="53" spans="1:7" x14ac:dyDescent="0.25">
      <c r="A53" s="35"/>
      <c r="B53" s="9">
        <f>DosingRecords!E53</f>
        <v>2565</v>
      </c>
      <c r="C53" s="3" t="s">
        <v>2</v>
      </c>
      <c r="D53" s="4" t="s">
        <v>2</v>
      </c>
      <c r="E53" s="4" t="s">
        <v>2</v>
      </c>
      <c r="F53" s="4" t="s">
        <v>2</v>
      </c>
      <c r="G53" s="13" t="s">
        <v>105</v>
      </c>
    </row>
    <row r="54" spans="1:7" x14ac:dyDescent="0.25">
      <c r="A54" s="35"/>
      <c r="B54" s="9"/>
      <c r="C54" s="3" t="s">
        <v>2</v>
      </c>
      <c r="D54" s="4" t="s">
        <v>2</v>
      </c>
      <c r="E54" s="4" t="s">
        <v>2</v>
      </c>
      <c r="F54" s="4" t="s">
        <v>2</v>
      </c>
      <c r="G54" s="13" t="s">
        <v>2</v>
      </c>
    </row>
    <row r="55" spans="1:7" x14ac:dyDescent="0.25">
      <c r="A55" s="35"/>
      <c r="B55" s="9"/>
      <c r="C55" s="3" t="s">
        <v>2</v>
      </c>
      <c r="D55" s="4" t="s">
        <v>2</v>
      </c>
      <c r="E55" s="4" t="s">
        <v>2</v>
      </c>
      <c r="F55" s="4" t="s">
        <v>2</v>
      </c>
      <c r="G55" s="13" t="s">
        <v>2</v>
      </c>
    </row>
    <row r="56" spans="1:7" x14ac:dyDescent="0.25">
      <c r="A56" s="35"/>
      <c r="B56" s="9"/>
      <c r="C56" s="3" t="s">
        <v>2</v>
      </c>
      <c r="D56" s="4" t="s">
        <v>2</v>
      </c>
      <c r="E56" s="4" t="s">
        <v>2</v>
      </c>
      <c r="F56" s="4" t="s">
        <v>2</v>
      </c>
      <c r="G56" s="13" t="s">
        <v>2</v>
      </c>
    </row>
    <row r="57" spans="1:7" x14ac:dyDescent="0.25">
      <c r="A57" s="38"/>
      <c r="B57" s="9"/>
      <c r="C57" s="5" t="s">
        <v>2</v>
      </c>
      <c r="D57" s="6" t="s">
        <v>2</v>
      </c>
      <c r="E57" s="6" t="s">
        <v>2</v>
      </c>
      <c r="F57" s="6" t="s">
        <v>2</v>
      </c>
      <c r="G57" s="13" t="s">
        <v>2</v>
      </c>
    </row>
  </sheetData>
  <mergeCells count="9">
    <mergeCell ref="A28:A37"/>
    <mergeCell ref="A38:A47"/>
    <mergeCell ref="A48:A57"/>
    <mergeCell ref="A1:H1"/>
    <mergeCell ref="A2:B2"/>
    <mergeCell ref="C2:J2"/>
    <mergeCell ref="A3:A4"/>
    <mergeCell ref="A8:A17"/>
    <mergeCell ref="A18:A27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6"/>
  <sheetViews>
    <sheetView showGridLines="0" workbookViewId="0">
      <selection activeCell="C10" sqref="C10"/>
    </sheetView>
  </sheetViews>
  <sheetFormatPr defaultRowHeight="15" x14ac:dyDescent="0.25"/>
  <cols>
    <col min="1" max="7" width="14.7109375" customWidth="1"/>
    <col min="8" max="8" width="14.28515625" customWidth="1"/>
    <col min="9" max="42" width="14.7109375" customWidth="1"/>
  </cols>
  <sheetData>
    <row r="1" spans="1:42" ht="20.100000000000001" customHeight="1" x14ac:dyDescent="0.25">
      <c r="A1" s="40" t="s">
        <v>31</v>
      </c>
      <c r="B1" s="15"/>
      <c r="C1" s="15"/>
      <c r="D1" s="15"/>
      <c r="E1" s="15"/>
      <c r="F1" s="15"/>
      <c r="G1" s="15"/>
      <c r="H1" s="15"/>
    </row>
    <row r="2" spans="1:42" x14ac:dyDescent="0.25">
      <c r="A2" s="15" t="s">
        <v>1</v>
      </c>
      <c r="B2" s="15"/>
      <c r="C2" s="15" t="str">
        <f>BasicInfos!C3</f>
        <v>E3039-T1904(OV2018-R4P8)</v>
      </c>
      <c r="D2" s="15"/>
      <c r="E2" s="15"/>
      <c r="F2" s="15"/>
      <c r="G2" s="15"/>
      <c r="H2" s="15"/>
      <c r="I2" s="15"/>
      <c r="J2" s="15"/>
    </row>
    <row r="4" spans="1:42" x14ac:dyDescent="0.25">
      <c r="C4" s="41" t="s">
        <v>75</v>
      </c>
      <c r="D4" s="41"/>
      <c r="E4" s="41"/>
      <c r="F4" s="41"/>
      <c r="G4" s="41" t="s">
        <v>78</v>
      </c>
      <c r="H4" s="41"/>
      <c r="I4" s="41"/>
      <c r="J4" s="41"/>
      <c r="K4" s="41" t="s">
        <v>79</v>
      </c>
      <c r="L4" s="41"/>
      <c r="M4" s="41"/>
      <c r="N4" s="41"/>
      <c r="O4" s="41" t="s">
        <v>81</v>
      </c>
      <c r="P4" s="41"/>
      <c r="Q4" s="41"/>
      <c r="R4" s="41"/>
      <c r="S4" s="41" t="s">
        <v>77</v>
      </c>
      <c r="T4" s="41"/>
      <c r="U4" s="41"/>
      <c r="V4" s="41"/>
      <c r="W4" s="41" t="s">
        <v>83</v>
      </c>
      <c r="X4" s="41"/>
      <c r="Y4" s="41"/>
      <c r="Z4" s="41"/>
      <c r="AA4" s="41" t="s">
        <v>84</v>
      </c>
      <c r="AB4" s="41"/>
      <c r="AC4" s="41"/>
      <c r="AD4" s="41"/>
      <c r="AE4" s="41" t="s">
        <v>86</v>
      </c>
      <c r="AF4" s="41"/>
      <c r="AG4" s="41"/>
      <c r="AH4" s="41"/>
      <c r="AI4" s="41" t="s">
        <v>88</v>
      </c>
      <c r="AJ4" s="41"/>
      <c r="AK4" s="41"/>
      <c r="AL4" s="41"/>
      <c r="AM4" s="41" t="s">
        <v>32</v>
      </c>
      <c r="AN4" s="41"/>
      <c r="AO4" s="41"/>
      <c r="AP4" s="41"/>
    </row>
    <row r="5" spans="1:42" x14ac:dyDescent="0.25">
      <c r="C5" s="41" t="s">
        <v>57</v>
      </c>
      <c r="D5" s="41"/>
      <c r="E5" s="41"/>
      <c r="F5" s="41"/>
      <c r="G5" s="41" t="s">
        <v>76</v>
      </c>
      <c r="H5" s="41"/>
      <c r="I5" s="41"/>
      <c r="J5" s="41"/>
      <c r="K5" s="41" t="s">
        <v>59</v>
      </c>
      <c r="L5" s="41"/>
      <c r="M5" s="41"/>
      <c r="N5" s="41"/>
      <c r="O5" s="41" t="s">
        <v>80</v>
      </c>
      <c r="P5" s="41"/>
      <c r="Q5" s="41"/>
      <c r="R5" s="41"/>
      <c r="S5" s="41" t="s">
        <v>61</v>
      </c>
      <c r="T5" s="41"/>
      <c r="U5" s="41"/>
      <c r="V5" s="41"/>
      <c r="W5" s="41" t="s">
        <v>82</v>
      </c>
      <c r="X5" s="41"/>
      <c r="Y5" s="41"/>
      <c r="Z5" s="41"/>
      <c r="AA5" s="41" t="s">
        <v>62</v>
      </c>
      <c r="AB5" s="41"/>
      <c r="AC5" s="41"/>
      <c r="AD5" s="41"/>
      <c r="AE5" s="41" t="s">
        <v>85</v>
      </c>
      <c r="AF5" s="41"/>
      <c r="AG5" s="41"/>
      <c r="AH5" s="41"/>
      <c r="AI5" s="41" t="s">
        <v>87</v>
      </c>
      <c r="AJ5" s="41"/>
      <c r="AK5" s="41"/>
      <c r="AL5" s="41"/>
      <c r="AM5" s="41" t="s">
        <v>28</v>
      </c>
      <c r="AN5" s="41"/>
      <c r="AO5" s="41"/>
      <c r="AP5" s="41"/>
    </row>
    <row r="6" spans="1:42" x14ac:dyDescent="0.25">
      <c r="A6" s="1" t="s">
        <v>22</v>
      </c>
      <c r="B6" s="1" t="s">
        <v>30</v>
      </c>
      <c r="C6" s="1" t="s">
        <v>33</v>
      </c>
      <c r="D6" s="1" t="s">
        <v>89</v>
      </c>
      <c r="E6" s="1" t="s">
        <v>90</v>
      </c>
      <c r="F6" s="1" t="s">
        <v>34</v>
      </c>
      <c r="G6" s="1" t="s">
        <v>33</v>
      </c>
      <c r="H6" s="1" t="s">
        <v>89</v>
      </c>
      <c r="I6" s="1" t="s">
        <v>90</v>
      </c>
      <c r="J6" s="1" t="s">
        <v>34</v>
      </c>
      <c r="K6" s="1" t="s">
        <v>33</v>
      </c>
      <c r="L6" s="1" t="s">
        <v>89</v>
      </c>
      <c r="M6" s="1" t="s">
        <v>90</v>
      </c>
      <c r="N6" s="1" t="s">
        <v>34</v>
      </c>
      <c r="O6" s="1" t="s">
        <v>33</v>
      </c>
      <c r="P6" s="1" t="s">
        <v>89</v>
      </c>
      <c r="Q6" s="1" t="s">
        <v>90</v>
      </c>
      <c r="R6" s="1" t="s">
        <v>34</v>
      </c>
      <c r="S6" s="1" t="s">
        <v>33</v>
      </c>
      <c r="T6" s="1" t="s">
        <v>89</v>
      </c>
      <c r="U6" s="1" t="s">
        <v>90</v>
      </c>
      <c r="V6" s="1" t="s">
        <v>34</v>
      </c>
      <c r="W6" s="1" t="s">
        <v>33</v>
      </c>
      <c r="X6" s="1" t="s">
        <v>89</v>
      </c>
      <c r="Y6" s="1" t="s">
        <v>90</v>
      </c>
      <c r="Z6" s="1" t="s">
        <v>34</v>
      </c>
      <c r="AA6" s="1" t="s">
        <v>33</v>
      </c>
      <c r="AB6" s="1" t="s">
        <v>89</v>
      </c>
      <c r="AC6" s="1" t="s">
        <v>90</v>
      </c>
      <c r="AD6" s="1" t="s">
        <v>34</v>
      </c>
      <c r="AE6" s="1" t="s">
        <v>33</v>
      </c>
      <c r="AF6" s="1" t="s">
        <v>89</v>
      </c>
      <c r="AG6" s="1" t="s">
        <v>90</v>
      </c>
      <c r="AH6" s="1" t="s">
        <v>34</v>
      </c>
      <c r="AI6" s="1" t="s">
        <v>33</v>
      </c>
      <c r="AJ6" s="1" t="s">
        <v>89</v>
      </c>
      <c r="AK6" s="1" t="s">
        <v>90</v>
      </c>
      <c r="AL6" s="1" t="s">
        <v>34</v>
      </c>
      <c r="AM6" s="1" t="s">
        <v>33</v>
      </c>
      <c r="AN6" s="1" t="s">
        <v>89</v>
      </c>
      <c r="AO6" s="1" t="s">
        <v>90</v>
      </c>
      <c r="AP6" s="1" t="s">
        <v>34</v>
      </c>
    </row>
    <row r="7" spans="1:42" x14ac:dyDescent="0.25">
      <c r="A7" s="42" t="s">
        <v>46</v>
      </c>
      <c r="B7" s="7">
        <v>2525</v>
      </c>
      <c r="C7" s="7">
        <v>21.2</v>
      </c>
      <c r="D7" s="7">
        <v>7.06</v>
      </c>
      <c r="E7" s="7">
        <v>6.1</v>
      </c>
      <c r="F7" s="7">
        <f t="shared" ref="F7:F12" si="0">D7*E7*E7/2</f>
        <v>131.35129999999998</v>
      </c>
      <c r="G7" s="7">
        <v>21.3</v>
      </c>
      <c r="H7" s="7">
        <v>8.23</v>
      </c>
      <c r="I7" s="7">
        <v>7.57</v>
      </c>
      <c r="J7" s="7">
        <f t="shared" ref="J7:J12" si="1">H7*I7*I7/2</f>
        <v>235.80966350000003</v>
      </c>
      <c r="K7" s="7">
        <v>21.4</v>
      </c>
      <c r="L7" s="7">
        <v>8.9</v>
      </c>
      <c r="M7" s="7">
        <v>7.59</v>
      </c>
      <c r="N7" s="7">
        <f t="shared" ref="N7:N12" si="2">L7*M7*M7/2</f>
        <v>256.35604499999999</v>
      </c>
      <c r="O7" s="7">
        <v>21.9</v>
      </c>
      <c r="P7" s="7">
        <v>9.9700000000000006</v>
      </c>
      <c r="Q7" s="7">
        <v>8.51</v>
      </c>
      <c r="R7" s="7">
        <f t="shared" ref="R7:R12" si="3">P7*Q7*Q7/2</f>
        <v>361.01419850000002</v>
      </c>
      <c r="S7" s="7">
        <v>23.2</v>
      </c>
      <c r="T7" s="7">
        <v>10.36</v>
      </c>
      <c r="U7" s="7">
        <v>9.34</v>
      </c>
      <c r="V7" s="7">
        <f t="shared" ref="V7:V12" si="4">T7*U7*U7/2</f>
        <v>451.88040799999999</v>
      </c>
      <c r="W7" s="7">
        <v>22.6</v>
      </c>
      <c r="X7" s="7">
        <v>11.59</v>
      </c>
      <c r="Y7" s="7">
        <v>10.14</v>
      </c>
      <c r="Z7" s="7">
        <f t="shared" ref="Z7:Z12" si="5">X7*Y7*Y7/2</f>
        <v>595.83958200000006</v>
      </c>
      <c r="AA7" s="7">
        <v>22.2</v>
      </c>
      <c r="AB7" s="7">
        <v>12.26</v>
      </c>
      <c r="AC7" s="7">
        <v>10.47</v>
      </c>
      <c r="AD7" s="7">
        <f t="shared" ref="AD7:AD12" si="6">AB7*AC7*AC7/2</f>
        <v>671.97611700000004</v>
      </c>
      <c r="AE7" s="7">
        <v>22.9</v>
      </c>
      <c r="AF7" s="7">
        <v>12.31</v>
      </c>
      <c r="AG7" s="7">
        <v>11.14</v>
      </c>
      <c r="AH7" s="7">
        <f t="shared" ref="AH7:AH12" si="7">AF7*AG7*AG7/2</f>
        <v>763.83303800000022</v>
      </c>
      <c r="AI7" s="7" t="s">
        <v>2</v>
      </c>
      <c r="AJ7" s="7" t="s">
        <v>2</v>
      </c>
      <c r="AK7" s="7" t="s">
        <v>2</v>
      </c>
      <c r="AL7" s="7" t="e">
        <f t="shared" ref="AL7:AL36" si="8">AJ7*AK7*AK7</f>
        <v>#VALUE!</v>
      </c>
      <c r="AM7" s="7" t="s">
        <v>2</v>
      </c>
      <c r="AN7" s="7" t="s">
        <v>2</v>
      </c>
      <c r="AO7" s="7" t="s">
        <v>2</v>
      </c>
      <c r="AP7" s="7" t="e">
        <f t="shared" ref="AP7:AP38" si="9">AN7*AO7*AO7</f>
        <v>#VALUE!</v>
      </c>
    </row>
    <row r="8" spans="1:42" x14ac:dyDescent="0.25">
      <c r="A8" s="42"/>
      <c r="B8" s="7">
        <v>2536</v>
      </c>
      <c r="C8" s="7">
        <v>23</v>
      </c>
      <c r="D8" s="7">
        <v>7.71</v>
      </c>
      <c r="E8" s="7">
        <v>6.67</v>
      </c>
      <c r="F8" s="7">
        <f t="shared" si="0"/>
        <v>171.50470949999999</v>
      </c>
      <c r="G8" s="7">
        <v>22.3</v>
      </c>
      <c r="H8" s="7">
        <v>9.08</v>
      </c>
      <c r="I8" s="7">
        <v>7.29</v>
      </c>
      <c r="J8" s="7">
        <f t="shared" si="1"/>
        <v>241.27421400000003</v>
      </c>
      <c r="K8" s="7">
        <v>22.9</v>
      </c>
      <c r="L8" s="7">
        <v>9.56</v>
      </c>
      <c r="M8" s="7">
        <v>8.31</v>
      </c>
      <c r="N8" s="7">
        <f t="shared" si="2"/>
        <v>330.08815800000002</v>
      </c>
      <c r="O8" s="7">
        <v>23.3</v>
      </c>
      <c r="P8" s="7">
        <v>11.9</v>
      </c>
      <c r="Q8" s="7">
        <v>8.7799999999999994</v>
      </c>
      <c r="R8" s="7">
        <f t="shared" si="3"/>
        <v>458.67597999999998</v>
      </c>
      <c r="S8" s="7">
        <v>24.2</v>
      </c>
      <c r="T8" s="7">
        <v>12.35</v>
      </c>
      <c r="U8" s="7">
        <v>9.76</v>
      </c>
      <c r="V8" s="7">
        <f t="shared" si="4"/>
        <v>588.21567999999991</v>
      </c>
      <c r="W8" s="7">
        <v>24.2</v>
      </c>
      <c r="X8" s="7">
        <v>13.02</v>
      </c>
      <c r="Y8" s="7">
        <v>10.43</v>
      </c>
      <c r="Z8" s="7">
        <f t="shared" si="5"/>
        <v>708.18969899999991</v>
      </c>
      <c r="AA8" s="7">
        <v>23.7</v>
      </c>
      <c r="AB8" s="7">
        <v>13.32</v>
      </c>
      <c r="AC8" s="7">
        <v>10.71</v>
      </c>
      <c r="AD8" s="7">
        <f t="shared" si="6"/>
        <v>763.92930600000011</v>
      </c>
      <c r="AE8" s="7">
        <v>24</v>
      </c>
      <c r="AF8" s="7">
        <v>13.81</v>
      </c>
      <c r="AG8" s="7">
        <v>10.98</v>
      </c>
      <c r="AH8" s="7">
        <f t="shared" si="7"/>
        <v>832.46956200000011</v>
      </c>
      <c r="AI8" s="7" t="s">
        <v>2</v>
      </c>
      <c r="AJ8" s="7" t="s">
        <v>2</v>
      </c>
      <c r="AK8" s="7" t="s">
        <v>2</v>
      </c>
      <c r="AL8" s="7" t="e">
        <f t="shared" si="8"/>
        <v>#VALUE!</v>
      </c>
      <c r="AM8" s="7" t="s">
        <v>2</v>
      </c>
      <c r="AN8" s="7" t="s">
        <v>2</v>
      </c>
      <c r="AO8" s="7" t="s">
        <v>2</v>
      </c>
      <c r="AP8" s="7" t="e">
        <f t="shared" si="9"/>
        <v>#VALUE!</v>
      </c>
    </row>
    <row r="9" spans="1:42" x14ac:dyDescent="0.25">
      <c r="A9" s="42"/>
      <c r="B9" s="7">
        <v>2538</v>
      </c>
      <c r="C9" s="7">
        <v>22.3</v>
      </c>
      <c r="D9" s="7">
        <v>6.83</v>
      </c>
      <c r="E9" s="7">
        <v>6.53</v>
      </c>
      <c r="F9" s="7">
        <f t="shared" si="0"/>
        <v>145.61867350000003</v>
      </c>
      <c r="G9" s="7">
        <v>22.4</v>
      </c>
      <c r="H9" s="7">
        <v>8.26</v>
      </c>
      <c r="I9" s="7">
        <v>7.35</v>
      </c>
      <c r="J9" s="7">
        <f t="shared" si="1"/>
        <v>223.11292499999999</v>
      </c>
      <c r="K9" s="7">
        <v>23.2</v>
      </c>
      <c r="L9" s="7">
        <v>8.6300000000000008</v>
      </c>
      <c r="M9" s="7">
        <v>7.72</v>
      </c>
      <c r="N9" s="7">
        <f t="shared" si="2"/>
        <v>257.16709600000002</v>
      </c>
      <c r="O9" s="7">
        <v>23.6</v>
      </c>
      <c r="P9" s="7">
        <v>9.73</v>
      </c>
      <c r="Q9" s="7">
        <v>9.48</v>
      </c>
      <c r="R9" s="7">
        <f t="shared" si="3"/>
        <v>437.21949600000005</v>
      </c>
      <c r="S9" s="7">
        <v>24.2</v>
      </c>
      <c r="T9" s="7">
        <v>10.61</v>
      </c>
      <c r="U9" s="7">
        <v>9.7200000000000006</v>
      </c>
      <c r="V9" s="7">
        <f t="shared" si="4"/>
        <v>501.20791200000002</v>
      </c>
      <c r="W9" s="7">
        <v>23.5</v>
      </c>
      <c r="X9" s="7">
        <v>11.61</v>
      </c>
      <c r="Y9" s="7">
        <v>10.54</v>
      </c>
      <c r="Z9" s="7">
        <f t="shared" si="5"/>
        <v>644.88673799999992</v>
      </c>
      <c r="AA9" s="7">
        <v>23.7</v>
      </c>
      <c r="AB9" s="7">
        <v>12.39</v>
      </c>
      <c r="AC9" s="7">
        <v>11.15</v>
      </c>
      <c r="AD9" s="7">
        <f t="shared" si="6"/>
        <v>770.17788750000011</v>
      </c>
      <c r="AE9" s="7">
        <v>24.6</v>
      </c>
      <c r="AF9" s="7">
        <v>12.68</v>
      </c>
      <c r="AG9" s="7">
        <v>11.45</v>
      </c>
      <c r="AH9" s="7">
        <f t="shared" si="7"/>
        <v>831.18984999999986</v>
      </c>
      <c r="AI9" s="7" t="s">
        <v>2</v>
      </c>
      <c r="AJ9" s="7" t="s">
        <v>2</v>
      </c>
      <c r="AK9" s="7" t="s">
        <v>2</v>
      </c>
      <c r="AL9" s="7" t="e">
        <f t="shared" si="8"/>
        <v>#VALUE!</v>
      </c>
      <c r="AM9" s="7" t="s">
        <v>2</v>
      </c>
      <c r="AN9" s="7" t="s">
        <v>2</v>
      </c>
      <c r="AO9" s="7" t="s">
        <v>2</v>
      </c>
      <c r="AP9" s="7" t="e">
        <f t="shared" si="9"/>
        <v>#VALUE!</v>
      </c>
    </row>
    <row r="10" spans="1:42" x14ac:dyDescent="0.25">
      <c r="A10" s="42"/>
      <c r="B10" s="7">
        <v>2540</v>
      </c>
      <c r="C10" s="7">
        <v>21.2</v>
      </c>
      <c r="D10" s="7">
        <v>9.01</v>
      </c>
      <c r="E10" s="7">
        <v>7.52</v>
      </c>
      <c r="F10" s="7">
        <f t="shared" si="0"/>
        <v>254.75955199999993</v>
      </c>
      <c r="G10" s="7">
        <v>21.2</v>
      </c>
      <c r="H10" s="7">
        <v>10.46</v>
      </c>
      <c r="I10" s="7">
        <v>8.86</v>
      </c>
      <c r="J10" s="7">
        <f t="shared" si="1"/>
        <v>410.552908</v>
      </c>
      <c r="K10" s="7">
        <v>22.4</v>
      </c>
      <c r="L10" s="7">
        <v>10.8</v>
      </c>
      <c r="M10" s="7">
        <v>8.99</v>
      </c>
      <c r="N10" s="7">
        <f t="shared" si="2"/>
        <v>436.42854000000005</v>
      </c>
      <c r="O10" s="7">
        <v>22.6</v>
      </c>
      <c r="P10" s="7">
        <v>11.67</v>
      </c>
      <c r="Q10" s="7">
        <v>9.89</v>
      </c>
      <c r="R10" s="7">
        <f t="shared" si="3"/>
        <v>570.73360350000007</v>
      </c>
      <c r="S10" s="7">
        <v>23.2</v>
      </c>
      <c r="T10" s="7">
        <v>12.17</v>
      </c>
      <c r="U10" s="7">
        <v>10.28</v>
      </c>
      <c r="V10" s="7">
        <f t="shared" si="4"/>
        <v>643.05306399999995</v>
      </c>
      <c r="W10" s="7">
        <v>22.7</v>
      </c>
      <c r="X10" s="7">
        <v>13.21</v>
      </c>
      <c r="Y10" s="7">
        <v>10.91</v>
      </c>
      <c r="Z10" s="7">
        <f t="shared" si="5"/>
        <v>786.18060050000008</v>
      </c>
      <c r="AA10" s="7">
        <v>23</v>
      </c>
      <c r="AB10" s="7">
        <v>13.58</v>
      </c>
      <c r="AC10" s="7">
        <v>11.51</v>
      </c>
      <c r="AD10" s="7">
        <f t="shared" si="6"/>
        <v>899.53987900000004</v>
      </c>
      <c r="AE10" s="7">
        <v>23.7</v>
      </c>
      <c r="AF10" s="7">
        <v>14.23</v>
      </c>
      <c r="AG10" s="7">
        <v>11.74</v>
      </c>
      <c r="AH10" s="7">
        <f t="shared" si="7"/>
        <v>980.64337400000011</v>
      </c>
      <c r="AI10" s="7" t="s">
        <v>2</v>
      </c>
      <c r="AJ10" s="7" t="s">
        <v>2</v>
      </c>
      <c r="AK10" s="7" t="s">
        <v>2</v>
      </c>
      <c r="AL10" s="7" t="e">
        <f t="shared" si="8"/>
        <v>#VALUE!</v>
      </c>
      <c r="AM10" s="7" t="s">
        <v>2</v>
      </c>
      <c r="AN10" s="7" t="s">
        <v>2</v>
      </c>
      <c r="AO10" s="7" t="s">
        <v>2</v>
      </c>
      <c r="AP10" s="7" t="e">
        <f t="shared" si="9"/>
        <v>#VALUE!</v>
      </c>
    </row>
    <row r="11" spans="1:42" x14ac:dyDescent="0.25">
      <c r="A11" s="42"/>
      <c r="B11" s="7">
        <v>2542</v>
      </c>
      <c r="C11" s="7">
        <v>21.8</v>
      </c>
      <c r="D11" s="7">
        <v>9.23</v>
      </c>
      <c r="E11" s="7">
        <v>7.82</v>
      </c>
      <c r="F11" s="7">
        <f t="shared" si="0"/>
        <v>282.21832600000005</v>
      </c>
      <c r="G11" s="7">
        <v>22.5</v>
      </c>
      <c r="H11" s="7">
        <v>11.7</v>
      </c>
      <c r="I11" s="7">
        <v>9.31</v>
      </c>
      <c r="J11" s="7">
        <f t="shared" si="1"/>
        <v>507.05518499999999</v>
      </c>
      <c r="K11" s="7">
        <v>22.6</v>
      </c>
      <c r="L11" s="7">
        <v>12.7</v>
      </c>
      <c r="M11" s="7">
        <v>10.29</v>
      </c>
      <c r="N11" s="7">
        <f t="shared" si="2"/>
        <v>672.36403499999994</v>
      </c>
      <c r="O11" s="7">
        <v>23.3</v>
      </c>
      <c r="P11" s="7">
        <v>14.02</v>
      </c>
      <c r="Q11" s="7">
        <v>10.99</v>
      </c>
      <c r="R11" s="7">
        <f t="shared" si="3"/>
        <v>846.66850099999999</v>
      </c>
      <c r="S11" s="7">
        <v>23.6</v>
      </c>
      <c r="T11" s="7">
        <v>14.64</v>
      </c>
      <c r="U11" s="7">
        <v>11.89</v>
      </c>
      <c r="V11" s="7">
        <f t="shared" si="4"/>
        <v>1034.8437720000002</v>
      </c>
      <c r="W11" s="7">
        <v>23.3</v>
      </c>
      <c r="X11" s="7">
        <v>16.34</v>
      </c>
      <c r="Y11" s="7">
        <v>12.91</v>
      </c>
      <c r="Z11" s="7">
        <f t="shared" si="5"/>
        <v>1361.678377</v>
      </c>
      <c r="AA11" s="7">
        <v>23.8</v>
      </c>
      <c r="AB11" s="7">
        <v>16.579999999999998</v>
      </c>
      <c r="AC11" s="7">
        <v>13.46</v>
      </c>
      <c r="AD11" s="7">
        <f t="shared" si="6"/>
        <v>1501.912564</v>
      </c>
      <c r="AE11" s="7">
        <v>24.2</v>
      </c>
      <c r="AF11" s="7">
        <v>16.989999999999998</v>
      </c>
      <c r="AG11" s="7">
        <v>13.52</v>
      </c>
      <c r="AH11" s="7">
        <f t="shared" si="7"/>
        <v>1552.8044479999999</v>
      </c>
      <c r="AI11" s="7" t="s">
        <v>2</v>
      </c>
      <c r="AJ11" s="7" t="s">
        <v>2</v>
      </c>
      <c r="AK11" s="7" t="s">
        <v>2</v>
      </c>
      <c r="AL11" s="7" t="e">
        <f t="shared" si="8"/>
        <v>#VALUE!</v>
      </c>
      <c r="AM11" s="7" t="s">
        <v>2</v>
      </c>
      <c r="AN11" s="7" t="s">
        <v>2</v>
      </c>
      <c r="AO11" s="7" t="s">
        <v>2</v>
      </c>
      <c r="AP11" s="7" t="e">
        <f t="shared" si="9"/>
        <v>#VALUE!</v>
      </c>
    </row>
    <row r="12" spans="1:42" x14ac:dyDescent="0.25">
      <c r="A12" s="42"/>
      <c r="B12" s="7">
        <v>2575</v>
      </c>
      <c r="C12" s="7">
        <v>23.2</v>
      </c>
      <c r="D12" s="7">
        <v>7.97</v>
      </c>
      <c r="E12" s="7">
        <v>7.62</v>
      </c>
      <c r="F12" s="7">
        <f t="shared" si="0"/>
        <v>231.38663400000002</v>
      </c>
      <c r="G12" s="7">
        <v>21.7</v>
      </c>
      <c r="H12" s="7">
        <v>9.4</v>
      </c>
      <c r="I12" s="7">
        <v>8.31</v>
      </c>
      <c r="J12" s="7">
        <f t="shared" si="1"/>
        <v>324.56367000000006</v>
      </c>
      <c r="K12" s="7">
        <v>22.1</v>
      </c>
      <c r="L12" s="7">
        <v>10.039999999999999</v>
      </c>
      <c r="M12" s="7">
        <v>8.7899999999999991</v>
      </c>
      <c r="N12" s="7">
        <f t="shared" si="2"/>
        <v>387.86578199999991</v>
      </c>
      <c r="O12" s="7">
        <v>22.6</v>
      </c>
      <c r="P12" s="7">
        <v>11.21</v>
      </c>
      <c r="Q12" s="7">
        <v>9.64</v>
      </c>
      <c r="R12" s="7">
        <f t="shared" si="3"/>
        <v>520.87040800000011</v>
      </c>
      <c r="S12" s="7">
        <v>24</v>
      </c>
      <c r="T12" s="7">
        <v>12.44</v>
      </c>
      <c r="U12" s="7">
        <v>10.35</v>
      </c>
      <c r="V12" s="7">
        <f t="shared" si="4"/>
        <v>666.30194999999992</v>
      </c>
      <c r="W12" s="7">
        <v>24</v>
      </c>
      <c r="X12" s="7">
        <v>12.86</v>
      </c>
      <c r="Y12" s="7">
        <v>11.26</v>
      </c>
      <c r="Z12" s="7">
        <f t="shared" si="5"/>
        <v>815.24426799999992</v>
      </c>
      <c r="AA12" s="7">
        <v>23.6</v>
      </c>
      <c r="AB12" s="7">
        <v>13.53</v>
      </c>
      <c r="AC12" s="7">
        <v>11.32</v>
      </c>
      <c r="AD12" s="7">
        <f t="shared" si="6"/>
        <v>866.88333599999987</v>
      </c>
      <c r="AE12" s="7">
        <v>23.9</v>
      </c>
      <c r="AF12" s="7">
        <v>14.16</v>
      </c>
      <c r="AG12" s="7">
        <v>12.07</v>
      </c>
      <c r="AH12" s="7">
        <f t="shared" si="7"/>
        <v>1031.4490920000001</v>
      </c>
      <c r="AI12" s="7" t="s">
        <v>2</v>
      </c>
      <c r="AJ12" s="7" t="s">
        <v>2</v>
      </c>
      <c r="AK12" s="7" t="s">
        <v>2</v>
      </c>
      <c r="AL12" s="7" t="e">
        <f t="shared" si="8"/>
        <v>#VALUE!</v>
      </c>
      <c r="AM12" s="7" t="s">
        <v>2</v>
      </c>
      <c r="AN12" s="7" t="s">
        <v>2</v>
      </c>
      <c r="AO12" s="7" t="s">
        <v>2</v>
      </c>
      <c r="AP12" s="7" t="e">
        <f t="shared" si="9"/>
        <v>#VALUE!</v>
      </c>
    </row>
    <row r="13" spans="1:42" x14ac:dyDescent="0.25">
      <c r="A13" s="42"/>
      <c r="B13" s="7"/>
      <c r="C13" s="7" t="s">
        <v>2</v>
      </c>
      <c r="D13" s="7" t="s">
        <v>2</v>
      </c>
      <c r="E13" s="7" t="s">
        <v>2</v>
      </c>
      <c r="F13" s="7" t="e">
        <f t="shared" ref="F13:F36" si="10">D13*E13*E13</f>
        <v>#VALUE!</v>
      </c>
      <c r="G13" s="7" t="s">
        <v>2</v>
      </c>
      <c r="H13" s="7" t="s">
        <v>2</v>
      </c>
      <c r="I13" s="7" t="s">
        <v>2</v>
      </c>
      <c r="J13" s="7" t="e">
        <f t="shared" ref="J13:J36" si="11">H13*I13*I13</f>
        <v>#VALUE!</v>
      </c>
      <c r="K13" s="7" t="s">
        <v>2</v>
      </c>
      <c r="L13" s="7" t="s">
        <v>2</v>
      </c>
      <c r="M13" s="7" t="s">
        <v>2</v>
      </c>
      <c r="N13" s="7" t="e">
        <f t="shared" ref="N13:N36" si="12">L13*M13*M13</f>
        <v>#VALUE!</v>
      </c>
      <c r="O13" s="7" t="s">
        <v>2</v>
      </c>
      <c r="P13" s="7" t="s">
        <v>2</v>
      </c>
      <c r="Q13" s="7" t="s">
        <v>2</v>
      </c>
      <c r="R13" s="7" t="e">
        <f t="shared" ref="R13:R36" si="13">P13*Q13*Q13</f>
        <v>#VALUE!</v>
      </c>
      <c r="S13" s="7" t="s">
        <v>2</v>
      </c>
      <c r="T13" s="7" t="s">
        <v>2</v>
      </c>
      <c r="U13" s="7" t="s">
        <v>2</v>
      </c>
      <c r="V13" s="7" t="e">
        <f t="shared" ref="V13:V36" si="14">T13*U13*U13</f>
        <v>#VALUE!</v>
      </c>
      <c r="W13" s="7" t="s">
        <v>2</v>
      </c>
      <c r="X13" s="7" t="s">
        <v>2</v>
      </c>
      <c r="Y13" s="7" t="s">
        <v>2</v>
      </c>
      <c r="Z13" s="7" t="e">
        <f>X13*Y13*Y13</f>
        <v>#VALUE!</v>
      </c>
      <c r="AA13" s="7" t="s">
        <v>2</v>
      </c>
      <c r="AB13" s="7" t="s">
        <v>2</v>
      </c>
      <c r="AC13" s="7" t="s">
        <v>2</v>
      </c>
      <c r="AD13" s="7" t="e">
        <f t="shared" ref="AD13:AD36" si="15">AB13*AC13*AC13</f>
        <v>#VALUE!</v>
      </c>
      <c r="AE13" s="7" t="s">
        <v>2</v>
      </c>
      <c r="AF13" s="7" t="s">
        <v>2</v>
      </c>
      <c r="AG13" s="7" t="s">
        <v>2</v>
      </c>
      <c r="AH13" s="7" t="e">
        <f>AF13*AG13*AG13</f>
        <v>#VALUE!</v>
      </c>
      <c r="AI13" s="7" t="s">
        <v>2</v>
      </c>
      <c r="AJ13" s="7" t="s">
        <v>2</v>
      </c>
      <c r="AK13" s="7" t="s">
        <v>2</v>
      </c>
      <c r="AL13" s="7" t="e">
        <f t="shared" si="8"/>
        <v>#VALUE!</v>
      </c>
      <c r="AM13" s="7" t="s">
        <v>2</v>
      </c>
      <c r="AN13" s="7" t="s">
        <v>2</v>
      </c>
      <c r="AO13" s="7" t="s">
        <v>2</v>
      </c>
      <c r="AP13" s="7" t="e">
        <f t="shared" si="9"/>
        <v>#VALUE!</v>
      </c>
    </row>
    <row r="14" spans="1:42" x14ac:dyDescent="0.25">
      <c r="A14" s="42"/>
      <c r="B14" s="7"/>
      <c r="C14" s="7" t="s">
        <v>2</v>
      </c>
      <c r="D14" s="7" t="s">
        <v>2</v>
      </c>
      <c r="E14" s="7" t="s">
        <v>2</v>
      </c>
      <c r="F14" s="7" t="e">
        <f t="shared" si="10"/>
        <v>#VALUE!</v>
      </c>
      <c r="G14" s="7" t="s">
        <v>2</v>
      </c>
      <c r="H14" s="7" t="s">
        <v>2</v>
      </c>
      <c r="I14" s="7" t="s">
        <v>2</v>
      </c>
      <c r="J14" s="7" t="e">
        <f t="shared" si="11"/>
        <v>#VALUE!</v>
      </c>
      <c r="K14" s="7" t="s">
        <v>2</v>
      </c>
      <c r="L14" s="7" t="s">
        <v>2</v>
      </c>
      <c r="M14" s="7" t="s">
        <v>2</v>
      </c>
      <c r="N14" s="7" t="e">
        <f t="shared" si="12"/>
        <v>#VALUE!</v>
      </c>
      <c r="O14" s="7" t="s">
        <v>2</v>
      </c>
      <c r="P14" s="7" t="s">
        <v>2</v>
      </c>
      <c r="Q14" s="7" t="s">
        <v>2</v>
      </c>
      <c r="R14" s="7" t="e">
        <f t="shared" si="13"/>
        <v>#VALUE!</v>
      </c>
      <c r="S14" s="7" t="s">
        <v>2</v>
      </c>
      <c r="T14" s="7" t="s">
        <v>2</v>
      </c>
      <c r="U14" s="7" t="s">
        <v>2</v>
      </c>
      <c r="V14" s="7" t="e">
        <f t="shared" si="14"/>
        <v>#VALUE!</v>
      </c>
      <c r="W14" s="7" t="s">
        <v>2</v>
      </c>
      <c r="X14" s="7" t="s">
        <v>2</v>
      </c>
      <c r="Y14" s="7" t="s">
        <v>2</v>
      </c>
      <c r="Z14" s="7" t="e">
        <f t="shared" ref="Z14:Z36" si="16">X14*Y14*Y14</f>
        <v>#VALUE!</v>
      </c>
      <c r="AA14" s="7" t="s">
        <v>2</v>
      </c>
      <c r="AB14" s="7" t="s">
        <v>2</v>
      </c>
      <c r="AC14" s="7" t="s">
        <v>2</v>
      </c>
      <c r="AD14" s="7" t="e">
        <f t="shared" si="15"/>
        <v>#VALUE!</v>
      </c>
      <c r="AE14" s="7" t="s">
        <v>2</v>
      </c>
      <c r="AF14" s="7" t="s">
        <v>2</v>
      </c>
      <c r="AG14" s="7" t="s">
        <v>2</v>
      </c>
      <c r="AH14" s="7" t="e">
        <f t="shared" ref="AH14:AH36" si="17">AF14*AG14*AG14</f>
        <v>#VALUE!</v>
      </c>
      <c r="AI14" s="7" t="s">
        <v>2</v>
      </c>
      <c r="AJ14" s="7" t="s">
        <v>2</v>
      </c>
      <c r="AK14" s="7" t="s">
        <v>2</v>
      </c>
      <c r="AL14" s="7" t="e">
        <f t="shared" si="8"/>
        <v>#VALUE!</v>
      </c>
      <c r="AM14" s="7" t="s">
        <v>2</v>
      </c>
      <c r="AN14" s="7" t="s">
        <v>2</v>
      </c>
      <c r="AO14" s="7" t="s">
        <v>2</v>
      </c>
      <c r="AP14" s="7" t="e">
        <f t="shared" si="9"/>
        <v>#VALUE!</v>
      </c>
    </row>
    <row r="15" spans="1:42" x14ac:dyDescent="0.25">
      <c r="A15" s="42"/>
      <c r="B15" s="7"/>
      <c r="C15" s="7" t="s">
        <v>2</v>
      </c>
      <c r="D15" s="7" t="s">
        <v>2</v>
      </c>
      <c r="E15" s="7" t="s">
        <v>2</v>
      </c>
      <c r="F15" s="7" t="e">
        <f t="shared" si="10"/>
        <v>#VALUE!</v>
      </c>
      <c r="G15" s="7" t="s">
        <v>2</v>
      </c>
      <c r="H15" s="7" t="s">
        <v>2</v>
      </c>
      <c r="I15" s="7" t="s">
        <v>2</v>
      </c>
      <c r="J15" s="7" t="e">
        <f t="shared" si="11"/>
        <v>#VALUE!</v>
      </c>
      <c r="K15" s="7" t="s">
        <v>2</v>
      </c>
      <c r="L15" s="7" t="s">
        <v>2</v>
      </c>
      <c r="M15" s="7" t="s">
        <v>2</v>
      </c>
      <c r="N15" s="7" t="e">
        <f t="shared" si="12"/>
        <v>#VALUE!</v>
      </c>
      <c r="O15" s="7" t="s">
        <v>2</v>
      </c>
      <c r="P15" s="7" t="s">
        <v>2</v>
      </c>
      <c r="Q15" s="7" t="s">
        <v>2</v>
      </c>
      <c r="R15" s="7" t="e">
        <f t="shared" si="13"/>
        <v>#VALUE!</v>
      </c>
      <c r="S15" s="7" t="s">
        <v>2</v>
      </c>
      <c r="T15" s="7" t="s">
        <v>2</v>
      </c>
      <c r="U15" s="7" t="s">
        <v>2</v>
      </c>
      <c r="V15" s="7" t="e">
        <f t="shared" si="14"/>
        <v>#VALUE!</v>
      </c>
      <c r="W15" s="7" t="s">
        <v>2</v>
      </c>
      <c r="X15" s="7" t="s">
        <v>2</v>
      </c>
      <c r="Y15" s="7" t="s">
        <v>2</v>
      </c>
      <c r="Z15" s="7" t="e">
        <f t="shared" si="16"/>
        <v>#VALUE!</v>
      </c>
      <c r="AA15" s="7" t="s">
        <v>2</v>
      </c>
      <c r="AB15" s="7" t="s">
        <v>2</v>
      </c>
      <c r="AC15" s="7" t="s">
        <v>2</v>
      </c>
      <c r="AD15" s="7" t="e">
        <f t="shared" si="15"/>
        <v>#VALUE!</v>
      </c>
      <c r="AE15" s="7" t="s">
        <v>2</v>
      </c>
      <c r="AF15" s="7" t="s">
        <v>2</v>
      </c>
      <c r="AG15" s="7" t="s">
        <v>2</v>
      </c>
      <c r="AH15" s="7" t="e">
        <f t="shared" si="17"/>
        <v>#VALUE!</v>
      </c>
      <c r="AI15" s="7" t="s">
        <v>2</v>
      </c>
      <c r="AJ15" s="7" t="s">
        <v>2</v>
      </c>
      <c r="AK15" s="7" t="s">
        <v>2</v>
      </c>
      <c r="AL15" s="7" t="e">
        <f t="shared" si="8"/>
        <v>#VALUE!</v>
      </c>
      <c r="AM15" s="7" t="s">
        <v>2</v>
      </c>
      <c r="AN15" s="7" t="s">
        <v>2</v>
      </c>
      <c r="AO15" s="7" t="s">
        <v>2</v>
      </c>
      <c r="AP15" s="7" t="e">
        <f t="shared" si="9"/>
        <v>#VALUE!</v>
      </c>
    </row>
    <row r="16" spans="1:42" x14ac:dyDescent="0.25">
      <c r="A16" s="42"/>
      <c r="B16" s="7"/>
      <c r="C16" s="7" t="s">
        <v>2</v>
      </c>
      <c r="D16" s="7" t="s">
        <v>2</v>
      </c>
      <c r="E16" s="7" t="s">
        <v>2</v>
      </c>
      <c r="F16" s="7" t="e">
        <f t="shared" si="10"/>
        <v>#VALUE!</v>
      </c>
      <c r="G16" s="7" t="s">
        <v>2</v>
      </c>
      <c r="H16" s="7" t="s">
        <v>2</v>
      </c>
      <c r="I16" s="7" t="s">
        <v>2</v>
      </c>
      <c r="J16" s="7" t="e">
        <f t="shared" si="11"/>
        <v>#VALUE!</v>
      </c>
      <c r="K16" s="7" t="s">
        <v>2</v>
      </c>
      <c r="L16" s="7" t="s">
        <v>2</v>
      </c>
      <c r="M16" s="7" t="s">
        <v>2</v>
      </c>
      <c r="N16" s="7" t="e">
        <f t="shared" si="12"/>
        <v>#VALUE!</v>
      </c>
      <c r="O16" s="7" t="s">
        <v>2</v>
      </c>
      <c r="P16" s="7" t="s">
        <v>2</v>
      </c>
      <c r="Q16" s="7" t="s">
        <v>2</v>
      </c>
      <c r="R16" s="7" t="e">
        <f t="shared" si="13"/>
        <v>#VALUE!</v>
      </c>
      <c r="S16" s="7" t="s">
        <v>2</v>
      </c>
      <c r="T16" s="7" t="s">
        <v>2</v>
      </c>
      <c r="U16" s="7" t="s">
        <v>2</v>
      </c>
      <c r="V16" s="7" t="e">
        <f t="shared" si="14"/>
        <v>#VALUE!</v>
      </c>
      <c r="W16" s="7" t="s">
        <v>2</v>
      </c>
      <c r="X16" s="7" t="s">
        <v>2</v>
      </c>
      <c r="Y16" s="7" t="s">
        <v>2</v>
      </c>
      <c r="Z16" s="7" t="e">
        <f t="shared" si="16"/>
        <v>#VALUE!</v>
      </c>
      <c r="AA16" s="7" t="s">
        <v>2</v>
      </c>
      <c r="AB16" s="7" t="s">
        <v>2</v>
      </c>
      <c r="AC16" s="7" t="s">
        <v>2</v>
      </c>
      <c r="AD16" s="7" t="e">
        <f t="shared" si="15"/>
        <v>#VALUE!</v>
      </c>
      <c r="AE16" s="7" t="s">
        <v>2</v>
      </c>
      <c r="AF16" s="7" t="s">
        <v>2</v>
      </c>
      <c r="AG16" s="7" t="s">
        <v>2</v>
      </c>
      <c r="AH16" s="7" t="e">
        <f t="shared" si="17"/>
        <v>#VALUE!</v>
      </c>
      <c r="AI16" s="7" t="s">
        <v>2</v>
      </c>
      <c r="AJ16" s="7" t="s">
        <v>2</v>
      </c>
      <c r="AK16" s="7" t="s">
        <v>2</v>
      </c>
      <c r="AL16" s="7" t="e">
        <f t="shared" si="8"/>
        <v>#VALUE!</v>
      </c>
      <c r="AM16" s="7" t="s">
        <v>2</v>
      </c>
      <c r="AN16" s="7" t="s">
        <v>2</v>
      </c>
      <c r="AO16" s="7" t="s">
        <v>2</v>
      </c>
      <c r="AP16" s="7" t="e">
        <f t="shared" si="9"/>
        <v>#VALUE!</v>
      </c>
    </row>
    <row r="17" spans="1:42" x14ac:dyDescent="0.25">
      <c r="A17" s="42" t="s">
        <v>47</v>
      </c>
      <c r="B17" s="7">
        <v>2462</v>
      </c>
      <c r="C17" s="7">
        <v>21.5</v>
      </c>
      <c r="D17" s="7">
        <v>7.44</v>
      </c>
      <c r="E17" s="7">
        <v>6.8</v>
      </c>
      <c r="F17" s="7">
        <f t="shared" ref="F17:F22" si="18">D17*E17*E17/2</f>
        <v>172.0128</v>
      </c>
      <c r="G17" s="7">
        <v>22</v>
      </c>
      <c r="H17" s="7">
        <v>8.66</v>
      </c>
      <c r="I17" s="7">
        <v>7.13</v>
      </c>
      <c r="J17" s="7">
        <f t="shared" ref="J17:J22" si="19">H17*I17*I17/2</f>
        <v>220.12377700000002</v>
      </c>
      <c r="K17" s="7">
        <v>21.6</v>
      </c>
      <c r="L17" s="7">
        <v>8.67</v>
      </c>
      <c r="M17" s="7">
        <v>7.48</v>
      </c>
      <c r="N17" s="7">
        <f t="shared" ref="N17:N22" si="20">L17*M17*M17/2</f>
        <v>242.54498400000003</v>
      </c>
      <c r="O17" s="7">
        <v>22.1</v>
      </c>
      <c r="P17" s="7">
        <v>8.86</v>
      </c>
      <c r="Q17" s="7">
        <v>7.62</v>
      </c>
      <c r="R17" s="7">
        <f t="shared" ref="R17:R22" si="21">P17*Q17*Q17/2</f>
        <v>257.22529199999997</v>
      </c>
      <c r="S17" s="7">
        <v>21.7</v>
      </c>
      <c r="T17" s="7">
        <v>8.33</v>
      </c>
      <c r="U17" s="7">
        <v>6.88</v>
      </c>
      <c r="V17" s="7">
        <f t="shared" ref="V17:V22" si="22">T17*U17*U17/2</f>
        <v>197.14777599999999</v>
      </c>
      <c r="W17" s="7">
        <v>22.1</v>
      </c>
      <c r="X17" s="7">
        <v>6.62</v>
      </c>
      <c r="Y17" s="7">
        <v>5.49</v>
      </c>
      <c r="Z17" s="7">
        <f t="shared" ref="Z17:Z22" si="23">X17*Y17*Y17/2</f>
        <v>99.763731000000007</v>
      </c>
      <c r="AA17" s="7">
        <v>22.6</v>
      </c>
      <c r="AB17" s="7">
        <v>5.84</v>
      </c>
      <c r="AC17" s="7">
        <v>5.33</v>
      </c>
      <c r="AD17" s="7">
        <f t="shared" ref="AD17:AD22" si="24">AB17*AC17*AC17/2</f>
        <v>82.953987999999995</v>
      </c>
      <c r="AE17" s="7">
        <v>23.2</v>
      </c>
      <c r="AF17" s="7">
        <v>4.8099999999999996</v>
      </c>
      <c r="AG17" s="7">
        <v>4.37</v>
      </c>
      <c r="AH17" s="7">
        <f t="shared" ref="AH17:AH22" si="25">AF17*AG17*AG17/2</f>
        <v>45.928044499999999</v>
      </c>
      <c r="AI17" s="7">
        <v>22.5</v>
      </c>
      <c r="AJ17" s="7">
        <v>4.2300000000000004</v>
      </c>
      <c r="AK17" s="7">
        <v>3.98</v>
      </c>
      <c r="AL17" s="7">
        <f t="shared" ref="AL17:AL22" si="26">AJ17*AK17*AK17/2</f>
        <v>33.502445999999999</v>
      </c>
      <c r="AM17" s="7" t="s">
        <v>2</v>
      </c>
      <c r="AN17" s="7" t="s">
        <v>2</v>
      </c>
      <c r="AO17" s="7" t="s">
        <v>2</v>
      </c>
      <c r="AP17" s="7" t="e">
        <f t="shared" si="9"/>
        <v>#VALUE!</v>
      </c>
    </row>
    <row r="18" spans="1:42" x14ac:dyDescent="0.25">
      <c r="A18" s="42"/>
      <c r="B18" s="7">
        <v>2479</v>
      </c>
      <c r="C18" s="7">
        <v>23.5</v>
      </c>
      <c r="D18" s="7">
        <v>6.69</v>
      </c>
      <c r="E18" s="7">
        <v>6.29</v>
      </c>
      <c r="F18" s="7">
        <f t="shared" si="18"/>
        <v>132.3419145</v>
      </c>
      <c r="G18" s="7">
        <v>22.9</v>
      </c>
      <c r="H18" s="7">
        <v>7.97</v>
      </c>
      <c r="I18" s="7">
        <v>6.78</v>
      </c>
      <c r="J18" s="7">
        <f t="shared" si="19"/>
        <v>183.18407400000001</v>
      </c>
      <c r="K18" s="7">
        <v>23.8</v>
      </c>
      <c r="L18" s="7">
        <v>8.2200000000000006</v>
      </c>
      <c r="M18" s="7">
        <v>6.97</v>
      </c>
      <c r="N18" s="7">
        <f t="shared" si="20"/>
        <v>199.66749900000002</v>
      </c>
      <c r="O18" s="7">
        <v>23.8</v>
      </c>
      <c r="P18" s="7">
        <v>7.44</v>
      </c>
      <c r="Q18" s="7">
        <v>5.88</v>
      </c>
      <c r="R18" s="7">
        <f t="shared" si="21"/>
        <v>128.61676800000001</v>
      </c>
      <c r="S18" s="7">
        <v>23.9</v>
      </c>
      <c r="T18" s="7">
        <v>6.19</v>
      </c>
      <c r="U18" s="7">
        <v>4.71</v>
      </c>
      <c r="V18" s="7">
        <f t="shared" si="22"/>
        <v>68.659789500000002</v>
      </c>
      <c r="W18" s="7">
        <v>24.3</v>
      </c>
      <c r="X18" s="7">
        <v>5.28</v>
      </c>
      <c r="Y18" s="7">
        <v>4.45</v>
      </c>
      <c r="Z18" s="7">
        <f t="shared" si="23"/>
        <v>52.278600000000004</v>
      </c>
      <c r="AA18" s="7">
        <v>24.2</v>
      </c>
      <c r="AB18" s="7">
        <v>4.67</v>
      </c>
      <c r="AC18" s="7">
        <v>4.26</v>
      </c>
      <c r="AD18" s="7">
        <f t="shared" si="24"/>
        <v>42.374645999999991</v>
      </c>
      <c r="AE18" s="7">
        <v>24.4</v>
      </c>
      <c r="AF18" s="7">
        <v>4.28</v>
      </c>
      <c r="AG18" s="7">
        <v>4.0199999999999996</v>
      </c>
      <c r="AH18" s="7">
        <f t="shared" si="25"/>
        <v>34.583255999999999</v>
      </c>
      <c r="AI18" s="7">
        <v>24.7</v>
      </c>
      <c r="AJ18" s="7">
        <v>0</v>
      </c>
      <c r="AK18" s="7">
        <v>0</v>
      </c>
      <c r="AL18" s="7">
        <f t="shared" si="26"/>
        <v>0</v>
      </c>
      <c r="AM18" s="7" t="s">
        <v>2</v>
      </c>
      <c r="AN18" s="7" t="s">
        <v>2</v>
      </c>
      <c r="AO18" s="7" t="s">
        <v>2</v>
      </c>
      <c r="AP18" s="7" t="e">
        <f t="shared" si="9"/>
        <v>#VALUE!</v>
      </c>
    </row>
    <row r="19" spans="1:42" x14ac:dyDescent="0.25">
      <c r="A19" s="42"/>
      <c r="B19" s="7">
        <v>2501</v>
      </c>
      <c r="C19" s="7">
        <v>21.8</v>
      </c>
      <c r="D19" s="7">
        <v>8.89</v>
      </c>
      <c r="E19" s="7">
        <v>7.47</v>
      </c>
      <c r="F19" s="7">
        <f t="shared" si="18"/>
        <v>248.03500049999997</v>
      </c>
      <c r="G19" s="7">
        <v>22.7</v>
      </c>
      <c r="H19" s="7">
        <v>9.8000000000000007</v>
      </c>
      <c r="I19" s="7">
        <v>7.5</v>
      </c>
      <c r="J19" s="7">
        <f t="shared" si="19"/>
        <v>275.625</v>
      </c>
      <c r="K19" s="7">
        <v>23</v>
      </c>
      <c r="L19" s="7">
        <v>10.28</v>
      </c>
      <c r="M19" s="7">
        <v>8.58</v>
      </c>
      <c r="N19" s="7">
        <f t="shared" si="20"/>
        <v>378.38829599999997</v>
      </c>
      <c r="O19" s="7">
        <v>22.9</v>
      </c>
      <c r="P19" s="7">
        <v>10.29</v>
      </c>
      <c r="Q19" s="7">
        <v>8.5299999999999994</v>
      </c>
      <c r="R19" s="7">
        <f t="shared" si="21"/>
        <v>374.35483049999993</v>
      </c>
      <c r="S19" s="7">
        <v>22.1</v>
      </c>
      <c r="T19" s="7">
        <v>8.77</v>
      </c>
      <c r="U19" s="7">
        <v>7.36</v>
      </c>
      <c r="V19" s="7">
        <f t="shared" si="22"/>
        <v>237.53369600000002</v>
      </c>
      <c r="W19" s="7">
        <v>22.1</v>
      </c>
      <c r="X19" s="7">
        <v>6.65</v>
      </c>
      <c r="Y19" s="7">
        <v>5.8</v>
      </c>
      <c r="Z19" s="7">
        <f t="shared" si="23"/>
        <v>111.85299999999999</v>
      </c>
      <c r="AA19" s="7">
        <v>22.8</v>
      </c>
      <c r="AB19" s="7">
        <v>6.63</v>
      </c>
      <c r="AC19" s="7">
        <v>5.81</v>
      </c>
      <c r="AD19" s="7">
        <f t="shared" si="24"/>
        <v>111.90147149999999</v>
      </c>
      <c r="AE19" s="7">
        <v>23.3</v>
      </c>
      <c r="AF19" s="7">
        <v>5.51</v>
      </c>
      <c r="AG19" s="7">
        <v>4.54</v>
      </c>
      <c r="AH19" s="7">
        <f t="shared" si="25"/>
        <v>56.784958000000003</v>
      </c>
      <c r="AI19" s="7">
        <v>23.3</v>
      </c>
      <c r="AJ19" s="7">
        <v>4.97</v>
      </c>
      <c r="AK19" s="7">
        <v>4.3600000000000003</v>
      </c>
      <c r="AL19" s="7">
        <f t="shared" si="26"/>
        <v>47.238856000000006</v>
      </c>
      <c r="AM19" s="7" t="s">
        <v>2</v>
      </c>
      <c r="AN19" s="7" t="s">
        <v>2</v>
      </c>
      <c r="AO19" s="7" t="s">
        <v>2</v>
      </c>
      <c r="AP19" s="7" t="e">
        <f t="shared" si="9"/>
        <v>#VALUE!</v>
      </c>
    </row>
    <row r="20" spans="1:42" x14ac:dyDescent="0.25">
      <c r="A20" s="42"/>
      <c r="B20" s="7">
        <v>2510</v>
      </c>
      <c r="C20" s="7">
        <v>22.6</v>
      </c>
      <c r="D20" s="7">
        <v>8.89</v>
      </c>
      <c r="E20" s="7">
        <v>7.84</v>
      </c>
      <c r="F20" s="7">
        <f t="shared" si="18"/>
        <v>273.21459200000004</v>
      </c>
      <c r="G20" s="7">
        <v>22.7</v>
      </c>
      <c r="H20" s="7">
        <v>9.85</v>
      </c>
      <c r="I20" s="7">
        <v>8.5</v>
      </c>
      <c r="J20" s="7">
        <f t="shared" si="19"/>
        <v>355.83124999999995</v>
      </c>
      <c r="K20" s="7">
        <v>23.6</v>
      </c>
      <c r="L20" s="7">
        <v>9.86</v>
      </c>
      <c r="M20" s="7">
        <v>8.56</v>
      </c>
      <c r="N20" s="7">
        <f t="shared" si="20"/>
        <v>361.23884800000002</v>
      </c>
      <c r="O20" s="7">
        <v>23.3</v>
      </c>
      <c r="P20" s="7">
        <v>8.93</v>
      </c>
      <c r="Q20" s="7">
        <v>7.84</v>
      </c>
      <c r="R20" s="7">
        <f t="shared" si="21"/>
        <v>274.44390400000003</v>
      </c>
      <c r="S20" s="7">
        <v>23.5</v>
      </c>
      <c r="T20" s="7">
        <v>8.61</v>
      </c>
      <c r="U20" s="7">
        <v>7.29</v>
      </c>
      <c r="V20" s="7">
        <f t="shared" si="22"/>
        <v>228.78535049999999</v>
      </c>
      <c r="W20" s="7">
        <v>22.8</v>
      </c>
      <c r="X20" s="7">
        <v>7.91</v>
      </c>
      <c r="Y20" s="7">
        <v>5.87</v>
      </c>
      <c r="Z20" s="7">
        <f t="shared" si="23"/>
        <v>136.2770395</v>
      </c>
      <c r="AA20" s="7">
        <v>22.7</v>
      </c>
      <c r="AB20" s="7">
        <v>8.2799999999999994</v>
      </c>
      <c r="AC20" s="7">
        <v>6.9</v>
      </c>
      <c r="AD20" s="7">
        <f t="shared" si="24"/>
        <v>197.1054</v>
      </c>
      <c r="AE20" s="7">
        <v>24.3</v>
      </c>
      <c r="AF20" s="7">
        <v>8.67</v>
      </c>
      <c r="AG20" s="7">
        <v>7.18</v>
      </c>
      <c r="AH20" s="7">
        <f t="shared" si="25"/>
        <v>223.47965399999998</v>
      </c>
      <c r="AI20" s="7">
        <v>24.1</v>
      </c>
      <c r="AJ20" s="7">
        <v>8.52</v>
      </c>
      <c r="AK20" s="7">
        <v>7.42</v>
      </c>
      <c r="AL20" s="7">
        <f t="shared" si="26"/>
        <v>234.54026399999998</v>
      </c>
      <c r="AM20" s="7" t="s">
        <v>2</v>
      </c>
      <c r="AN20" s="7" t="s">
        <v>2</v>
      </c>
      <c r="AO20" s="7" t="s">
        <v>2</v>
      </c>
      <c r="AP20" s="7" t="e">
        <f t="shared" si="9"/>
        <v>#VALUE!</v>
      </c>
    </row>
    <row r="21" spans="1:42" x14ac:dyDescent="0.25">
      <c r="A21" s="42"/>
      <c r="B21" s="7">
        <v>2512</v>
      </c>
      <c r="C21" s="7">
        <v>22.9</v>
      </c>
      <c r="D21" s="7">
        <v>6.82</v>
      </c>
      <c r="E21" s="7">
        <v>6.51</v>
      </c>
      <c r="F21" s="7">
        <f t="shared" si="18"/>
        <v>144.516141</v>
      </c>
      <c r="G21" s="7">
        <v>22.7</v>
      </c>
      <c r="H21" s="7">
        <v>8.42</v>
      </c>
      <c r="I21" s="7">
        <v>7.24</v>
      </c>
      <c r="J21" s="7">
        <f t="shared" si="19"/>
        <v>220.67809600000001</v>
      </c>
      <c r="K21" s="7">
        <v>23.8</v>
      </c>
      <c r="L21" s="7">
        <v>8.4700000000000006</v>
      </c>
      <c r="M21" s="7">
        <v>7.46</v>
      </c>
      <c r="N21" s="7">
        <f t="shared" si="20"/>
        <v>235.68452600000003</v>
      </c>
      <c r="O21" s="7">
        <v>24</v>
      </c>
      <c r="P21" s="7">
        <v>8.69</v>
      </c>
      <c r="Q21" s="7">
        <v>7.15</v>
      </c>
      <c r="R21" s="7">
        <f t="shared" si="21"/>
        <v>222.1272625</v>
      </c>
      <c r="S21" s="7">
        <v>24.2</v>
      </c>
      <c r="T21" s="7">
        <v>7.92</v>
      </c>
      <c r="U21" s="7">
        <v>6.14</v>
      </c>
      <c r="V21" s="7">
        <f t="shared" si="22"/>
        <v>149.29041599999999</v>
      </c>
      <c r="W21" s="7">
        <v>23.5</v>
      </c>
      <c r="X21" s="7">
        <v>6.94</v>
      </c>
      <c r="Y21" s="7">
        <v>5.87</v>
      </c>
      <c r="Z21" s="7">
        <f t="shared" si="23"/>
        <v>119.565443</v>
      </c>
      <c r="AA21" s="7">
        <v>23.7</v>
      </c>
      <c r="AB21" s="7">
        <v>5.85</v>
      </c>
      <c r="AC21" s="7">
        <v>5.35</v>
      </c>
      <c r="AD21" s="7">
        <f t="shared" si="24"/>
        <v>83.72081249999998</v>
      </c>
      <c r="AE21" s="7">
        <v>24.4</v>
      </c>
      <c r="AF21" s="7">
        <v>5.25</v>
      </c>
      <c r="AG21" s="7">
        <v>4.74</v>
      </c>
      <c r="AH21" s="7">
        <f t="shared" si="25"/>
        <v>58.977450000000005</v>
      </c>
      <c r="AI21" s="7">
        <v>25.1</v>
      </c>
      <c r="AJ21" s="7">
        <v>5.13</v>
      </c>
      <c r="AK21" s="7">
        <v>4.6500000000000004</v>
      </c>
      <c r="AL21" s="7">
        <f t="shared" si="26"/>
        <v>55.461712500000004</v>
      </c>
      <c r="AM21" s="7" t="s">
        <v>2</v>
      </c>
      <c r="AN21" s="7" t="s">
        <v>2</v>
      </c>
      <c r="AO21" s="7" t="s">
        <v>2</v>
      </c>
      <c r="AP21" s="7" t="e">
        <f t="shared" si="9"/>
        <v>#VALUE!</v>
      </c>
    </row>
    <row r="22" spans="1:42" x14ac:dyDescent="0.25">
      <c r="A22" s="42"/>
      <c r="B22" s="7">
        <v>2561</v>
      </c>
      <c r="C22" s="7">
        <v>23</v>
      </c>
      <c r="D22" s="7">
        <v>8.44</v>
      </c>
      <c r="E22" s="7">
        <v>7.66</v>
      </c>
      <c r="F22" s="7">
        <f t="shared" si="18"/>
        <v>247.61103199999997</v>
      </c>
      <c r="G22" s="7">
        <v>23.2</v>
      </c>
      <c r="H22" s="7">
        <v>8.9600000000000009</v>
      </c>
      <c r="I22" s="7">
        <v>8.02</v>
      </c>
      <c r="J22" s="7">
        <f t="shared" si="19"/>
        <v>288.15539200000001</v>
      </c>
      <c r="K22" s="7">
        <v>24.5</v>
      </c>
      <c r="L22" s="7">
        <v>9.27</v>
      </c>
      <c r="M22" s="7">
        <v>8.24</v>
      </c>
      <c r="N22" s="7">
        <f t="shared" si="20"/>
        <v>314.705376</v>
      </c>
      <c r="O22" s="7">
        <v>24.5</v>
      </c>
      <c r="P22" s="7">
        <v>9.83</v>
      </c>
      <c r="Q22" s="7">
        <v>8.24</v>
      </c>
      <c r="R22" s="7">
        <f t="shared" si="21"/>
        <v>333.71670399999999</v>
      </c>
      <c r="S22" s="7">
        <v>24.3</v>
      </c>
      <c r="T22" s="7">
        <v>9.66</v>
      </c>
      <c r="U22" s="7">
        <v>8.57</v>
      </c>
      <c r="V22" s="7">
        <f t="shared" si="22"/>
        <v>354.73886700000003</v>
      </c>
      <c r="W22" s="7">
        <v>24.5</v>
      </c>
      <c r="X22" s="7">
        <v>8.91</v>
      </c>
      <c r="Y22" s="7">
        <v>7.97</v>
      </c>
      <c r="Z22" s="7">
        <f t="shared" si="23"/>
        <v>282.98560949999995</v>
      </c>
      <c r="AA22" s="7">
        <v>24.5</v>
      </c>
      <c r="AB22" s="7">
        <v>8.2799999999999994</v>
      </c>
      <c r="AC22" s="7">
        <v>6.98</v>
      </c>
      <c r="AD22" s="7">
        <f t="shared" si="24"/>
        <v>201.70245600000001</v>
      </c>
      <c r="AE22" s="7">
        <v>25.3</v>
      </c>
      <c r="AF22" s="7">
        <v>7.05</v>
      </c>
      <c r="AG22" s="7">
        <v>6.22</v>
      </c>
      <c r="AH22" s="7">
        <f t="shared" si="25"/>
        <v>136.37661</v>
      </c>
      <c r="AI22" s="7">
        <v>26.5</v>
      </c>
      <c r="AJ22" s="7">
        <v>6.15</v>
      </c>
      <c r="AK22" s="7">
        <v>5.73</v>
      </c>
      <c r="AL22" s="7">
        <f t="shared" si="26"/>
        <v>100.96116750000003</v>
      </c>
      <c r="AM22" s="7" t="s">
        <v>2</v>
      </c>
      <c r="AN22" s="7" t="s">
        <v>2</v>
      </c>
      <c r="AO22" s="7" t="s">
        <v>2</v>
      </c>
      <c r="AP22" s="7" t="e">
        <f t="shared" si="9"/>
        <v>#VALUE!</v>
      </c>
    </row>
    <row r="23" spans="1:42" x14ac:dyDescent="0.25">
      <c r="A23" s="42"/>
      <c r="B23" s="7"/>
      <c r="C23" s="7" t="s">
        <v>2</v>
      </c>
      <c r="D23" s="7" t="s">
        <v>2</v>
      </c>
      <c r="E23" s="7" t="s">
        <v>2</v>
      </c>
      <c r="F23" s="7" t="e">
        <f t="shared" si="10"/>
        <v>#VALUE!</v>
      </c>
      <c r="G23" s="7" t="s">
        <v>2</v>
      </c>
      <c r="H23" s="7" t="s">
        <v>2</v>
      </c>
      <c r="I23" s="7" t="s">
        <v>2</v>
      </c>
      <c r="J23" s="7" t="e">
        <f t="shared" si="11"/>
        <v>#VALUE!</v>
      </c>
      <c r="K23" s="7" t="s">
        <v>2</v>
      </c>
      <c r="L23" s="7" t="s">
        <v>2</v>
      </c>
      <c r="M23" s="7" t="s">
        <v>2</v>
      </c>
      <c r="N23" s="7" t="e">
        <f>L23*M23*M23</f>
        <v>#VALUE!</v>
      </c>
      <c r="O23" s="7" t="s">
        <v>2</v>
      </c>
      <c r="P23" s="7" t="s">
        <v>2</v>
      </c>
      <c r="Q23" s="7" t="s">
        <v>2</v>
      </c>
      <c r="R23" s="7" t="e">
        <f t="shared" si="13"/>
        <v>#VALUE!</v>
      </c>
      <c r="S23" s="7" t="s">
        <v>2</v>
      </c>
      <c r="T23" s="7" t="s">
        <v>2</v>
      </c>
      <c r="U23" s="7" t="s">
        <v>2</v>
      </c>
      <c r="V23" s="7" t="e">
        <f>T23*U23*U23</f>
        <v>#VALUE!</v>
      </c>
      <c r="W23" s="7" t="s">
        <v>2</v>
      </c>
      <c r="X23" s="7" t="s">
        <v>2</v>
      </c>
      <c r="Y23" s="7" t="s">
        <v>2</v>
      </c>
      <c r="Z23" s="7" t="e">
        <f t="shared" si="16"/>
        <v>#VALUE!</v>
      </c>
      <c r="AA23" s="7" t="s">
        <v>2</v>
      </c>
      <c r="AB23" s="7" t="s">
        <v>2</v>
      </c>
      <c r="AC23" s="7" t="s">
        <v>2</v>
      </c>
      <c r="AD23" s="7" t="e">
        <f t="shared" si="15"/>
        <v>#VALUE!</v>
      </c>
      <c r="AE23" s="7" t="s">
        <v>2</v>
      </c>
      <c r="AF23" s="7" t="s">
        <v>2</v>
      </c>
      <c r="AG23" s="7" t="s">
        <v>2</v>
      </c>
      <c r="AH23" s="7" t="e">
        <f t="shared" si="17"/>
        <v>#VALUE!</v>
      </c>
      <c r="AI23" s="7" t="s">
        <v>2</v>
      </c>
      <c r="AJ23" s="7" t="s">
        <v>2</v>
      </c>
      <c r="AK23" s="7" t="s">
        <v>2</v>
      </c>
      <c r="AL23" s="7" t="e">
        <f t="shared" si="8"/>
        <v>#VALUE!</v>
      </c>
      <c r="AM23" s="7" t="s">
        <v>2</v>
      </c>
      <c r="AN23" s="7" t="s">
        <v>2</v>
      </c>
      <c r="AO23" s="7" t="s">
        <v>2</v>
      </c>
      <c r="AP23" s="7" t="e">
        <f t="shared" si="9"/>
        <v>#VALUE!</v>
      </c>
    </row>
    <row r="24" spans="1:42" x14ac:dyDescent="0.25">
      <c r="A24" s="42"/>
      <c r="B24" s="7"/>
      <c r="C24" s="7" t="s">
        <v>2</v>
      </c>
      <c r="D24" s="7" t="s">
        <v>2</v>
      </c>
      <c r="E24" s="7" t="s">
        <v>2</v>
      </c>
      <c r="F24" s="7" t="e">
        <f t="shared" si="10"/>
        <v>#VALUE!</v>
      </c>
      <c r="G24" s="7" t="s">
        <v>2</v>
      </c>
      <c r="H24" s="7" t="s">
        <v>2</v>
      </c>
      <c r="I24" s="7" t="s">
        <v>2</v>
      </c>
      <c r="J24" s="7" t="e">
        <f t="shared" si="11"/>
        <v>#VALUE!</v>
      </c>
      <c r="K24" s="7" t="s">
        <v>2</v>
      </c>
      <c r="L24" s="7" t="s">
        <v>2</v>
      </c>
      <c r="M24" s="7" t="s">
        <v>2</v>
      </c>
      <c r="N24" s="7" t="e">
        <f t="shared" si="12"/>
        <v>#VALUE!</v>
      </c>
      <c r="O24" s="7" t="s">
        <v>2</v>
      </c>
      <c r="P24" s="7" t="s">
        <v>2</v>
      </c>
      <c r="Q24" s="7" t="s">
        <v>2</v>
      </c>
      <c r="R24" s="7" t="e">
        <f t="shared" si="13"/>
        <v>#VALUE!</v>
      </c>
      <c r="S24" s="7" t="s">
        <v>2</v>
      </c>
      <c r="T24" s="7" t="s">
        <v>2</v>
      </c>
      <c r="U24" s="7" t="s">
        <v>2</v>
      </c>
      <c r="V24" s="7" t="e">
        <f t="shared" si="14"/>
        <v>#VALUE!</v>
      </c>
      <c r="W24" s="7" t="s">
        <v>2</v>
      </c>
      <c r="X24" s="7" t="s">
        <v>2</v>
      </c>
      <c r="Y24" s="7" t="s">
        <v>2</v>
      </c>
      <c r="Z24" s="7" t="e">
        <f t="shared" si="16"/>
        <v>#VALUE!</v>
      </c>
      <c r="AA24" s="7" t="s">
        <v>2</v>
      </c>
      <c r="AB24" s="7" t="s">
        <v>2</v>
      </c>
      <c r="AC24" s="7" t="s">
        <v>2</v>
      </c>
      <c r="AD24" s="7" t="e">
        <f t="shared" si="15"/>
        <v>#VALUE!</v>
      </c>
      <c r="AE24" s="7" t="s">
        <v>2</v>
      </c>
      <c r="AF24" s="7" t="s">
        <v>2</v>
      </c>
      <c r="AG24" s="7" t="s">
        <v>2</v>
      </c>
      <c r="AH24" s="7" t="e">
        <f t="shared" si="17"/>
        <v>#VALUE!</v>
      </c>
      <c r="AI24" s="7" t="s">
        <v>2</v>
      </c>
      <c r="AJ24" s="7" t="s">
        <v>2</v>
      </c>
      <c r="AK24" s="7" t="s">
        <v>2</v>
      </c>
      <c r="AL24" s="7" t="e">
        <f t="shared" si="8"/>
        <v>#VALUE!</v>
      </c>
      <c r="AM24" s="7" t="s">
        <v>2</v>
      </c>
      <c r="AN24" s="7" t="s">
        <v>2</v>
      </c>
      <c r="AO24" s="7" t="s">
        <v>2</v>
      </c>
      <c r="AP24" s="7" t="e">
        <f t="shared" si="9"/>
        <v>#VALUE!</v>
      </c>
    </row>
    <row r="25" spans="1:42" x14ac:dyDescent="0.25">
      <c r="A25" s="42"/>
      <c r="B25" s="7"/>
      <c r="C25" s="7" t="s">
        <v>2</v>
      </c>
      <c r="D25" s="7" t="s">
        <v>2</v>
      </c>
      <c r="E25" s="7" t="s">
        <v>2</v>
      </c>
      <c r="F25" s="7" t="e">
        <f t="shared" si="10"/>
        <v>#VALUE!</v>
      </c>
      <c r="G25" s="7" t="s">
        <v>2</v>
      </c>
      <c r="H25" s="7" t="s">
        <v>2</v>
      </c>
      <c r="I25" s="7" t="s">
        <v>2</v>
      </c>
      <c r="J25" s="7" t="e">
        <f t="shared" si="11"/>
        <v>#VALUE!</v>
      </c>
      <c r="K25" s="7" t="s">
        <v>2</v>
      </c>
      <c r="L25" s="7" t="s">
        <v>2</v>
      </c>
      <c r="M25" s="7" t="s">
        <v>2</v>
      </c>
      <c r="N25" s="7" t="e">
        <f t="shared" si="12"/>
        <v>#VALUE!</v>
      </c>
      <c r="O25" s="7" t="s">
        <v>2</v>
      </c>
      <c r="P25" s="7" t="s">
        <v>2</v>
      </c>
      <c r="Q25" s="7" t="s">
        <v>2</v>
      </c>
      <c r="R25" s="7" t="e">
        <f t="shared" si="13"/>
        <v>#VALUE!</v>
      </c>
      <c r="S25" s="7" t="s">
        <v>2</v>
      </c>
      <c r="T25" s="7" t="s">
        <v>2</v>
      </c>
      <c r="U25" s="7" t="s">
        <v>2</v>
      </c>
      <c r="V25" s="7" t="e">
        <f t="shared" si="14"/>
        <v>#VALUE!</v>
      </c>
      <c r="W25" s="7" t="s">
        <v>2</v>
      </c>
      <c r="X25" s="7" t="s">
        <v>2</v>
      </c>
      <c r="Y25" s="7" t="s">
        <v>2</v>
      </c>
      <c r="Z25" s="7" t="e">
        <f t="shared" si="16"/>
        <v>#VALUE!</v>
      </c>
      <c r="AA25" s="7" t="s">
        <v>2</v>
      </c>
      <c r="AB25" s="7" t="s">
        <v>2</v>
      </c>
      <c r="AC25" s="7" t="s">
        <v>2</v>
      </c>
      <c r="AD25" s="7" t="e">
        <f t="shared" si="15"/>
        <v>#VALUE!</v>
      </c>
      <c r="AE25" s="7" t="s">
        <v>2</v>
      </c>
      <c r="AF25" s="7" t="s">
        <v>2</v>
      </c>
      <c r="AG25" s="7" t="s">
        <v>2</v>
      </c>
      <c r="AH25" s="7" t="e">
        <f t="shared" si="17"/>
        <v>#VALUE!</v>
      </c>
      <c r="AI25" s="7" t="s">
        <v>2</v>
      </c>
      <c r="AJ25" s="7" t="s">
        <v>2</v>
      </c>
      <c r="AK25" s="7" t="s">
        <v>2</v>
      </c>
      <c r="AL25" s="7" t="e">
        <f t="shared" si="8"/>
        <v>#VALUE!</v>
      </c>
      <c r="AM25" s="7" t="s">
        <v>2</v>
      </c>
      <c r="AN25" s="7" t="s">
        <v>2</v>
      </c>
      <c r="AO25" s="7" t="s">
        <v>2</v>
      </c>
      <c r="AP25" s="7" t="e">
        <f t="shared" si="9"/>
        <v>#VALUE!</v>
      </c>
    </row>
    <row r="26" spans="1:42" x14ac:dyDescent="0.25">
      <c r="A26" s="42"/>
      <c r="B26" s="7"/>
      <c r="C26" s="7" t="s">
        <v>2</v>
      </c>
      <c r="D26" s="7" t="s">
        <v>2</v>
      </c>
      <c r="E26" s="7" t="s">
        <v>2</v>
      </c>
      <c r="F26" s="7" t="e">
        <f t="shared" si="10"/>
        <v>#VALUE!</v>
      </c>
      <c r="G26" s="7" t="s">
        <v>2</v>
      </c>
      <c r="H26" s="7" t="s">
        <v>2</v>
      </c>
      <c r="I26" s="7" t="s">
        <v>2</v>
      </c>
      <c r="J26" s="7" t="e">
        <f t="shared" si="11"/>
        <v>#VALUE!</v>
      </c>
      <c r="K26" s="7" t="s">
        <v>2</v>
      </c>
      <c r="L26" s="7" t="s">
        <v>2</v>
      </c>
      <c r="M26" s="7" t="s">
        <v>2</v>
      </c>
      <c r="N26" s="7" t="e">
        <f t="shared" si="12"/>
        <v>#VALUE!</v>
      </c>
      <c r="O26" s="7" t="s">
        <v>2</v>
      </c>
      <c r="P26" s="7" t="s">
        <v>2</v>
      </c>
      <c r="Q26" s="7" t="s">
        <v>2</v>
      </c>
      <c r="R26" s="7" t="e">
        <f t="shared" si="13"/>
        <v>#VALUE!</v>
      </c>
      <c r="S26" s="7" t="s">
        <v>2</v>
      </c>
      <c r="T26" s="7" t="s">
        <v>2</v>
      </c>
      <c r="U26" s="7" t="s">
        <v>2</v>
      </c>
      <c r="V26" s="7" t="e">
        <f t="shared" si="14"/>
        <v>#VALUE!</v>
      </c>
      <c r="W26" s="7" t="s">
        <v>2</v>
      </c>
      <c r="X26" s="7" t="s">
        <v>2</v>
      </c>
      <c r="Y26" s="7" t="s">
        <v>2</v>
      </c>
      <c r="Z26" s="7" t="e">
        <f t="shared" si="16"/>
        <v>#VALUE!</v>
      </c>
      <c r="AA26" s="7" t="s">
        <v>2</v>
      </c>
      <c r="AB26" s="7" t="s">
        <v>2</v>
      </c>
      <c r="AC26" s="7" t="s">
        <v>2</v>
      </c>
      <c r="AD26" s="7" t="e">
        <f t="shared" si="15"/>
        <v>#VALUE!</v>
      </c>
      <c r="AE26" s="7" t="s">
        <v>2</v>
      </c>
      <c r="AF26" s="7" t="s">
        <v>2</v>
      </c>
      <c r="AG26" s="7" t="s">
        <v>2</v>
      </c>
      <c r="AH26" s="7" t="e">
        <f t="shared" si="17"/>
        <v>#VALUE!</v>
      </c>
      <c r="AI26" s="7" t="s">
        <v>2</v>
      </c>
      <c r="AJ26" s="7" t="s">
        <v>2</v>
      </c>
      <c r="AK26" s="7" t="s">
        <v>2</v>
      </c>
      <c r="AL26" s="7" t="e">
        <f t="shared" si="8"/>
        <v>#VALUE!</v>
      </c>
      <c r="AM26" s="7" t="s">
        <v>2</v>
      </c>
      <c r="AN26" s="7" t="s">
        <v>2</v>
      </c>
      <c r="AO26" s="7" t="s">
        <v>2</v>
      </c>
      <c r="AP26" s="7" t="e">
        <f t="shared" si="9"/>
        <v>#VALUE!</v>
      </c>
    </row>
    <row r="27" spans="1:42" x14ac:dyDescent="0.25">
      <c r="A27" s="42" t="s">
        <v>48</v>
      </c>
      <c r="B27" s="7">
        <v>2519</v>
      </c>
      <c r="C27" s="7">
        <v>21.4</v>
      </c>
      <c r="D27" s="7">
        <v>7.08</v>
      </c>
      <c r="E27" s="7">
        <v>6.7</v>
      </c>
      <c r="F27" s="7">
        <f t="shared" ref="F27:F32" si="27">D27*E27*E27/2</f>
        <v>158.91060000000002</v>
      </c>
      <c r="G27" s="7">
        <v>21.3</v>
      </c>
      <c r="H27" s="7">
        <v>9.19</v>
      </c>
      <c r="I27" s="7">
        <v>7.77</v>
      </c>
      <c r="J27" s="7">
        <f t="shared" ref="J27:J32" si="28">H27*I27*I27/2</f>
        <v>277.41347549999995</v>
      </c>
      <c r="K27" s="7">
        <v>22.1</v>
      </c>
      <c r="L27" s="7">
        <v>9.4700000000000006</v>
      </c>
      <c r="M27" s="7">
        <v>7.87</v>
      </c>
      <c r="N27" s="7">
        <f t="shared" ref="N27:N32" si="29">L27*M27*M27/2</f>
        <v>293.27122150000002</v>
      </c>
      <c r="O27" s="7">
        <v>22.3</v>
      </c>
      <c r="P27" s="7">
        <v>10.45</v>
      </c>
      <c r="Q27" s="7">
        <v>9.0500000000000007</v>
      </c>
      <c r="R27" s="7">
        <f t="shared" ref="R27:R32" si="30">P27*Q27*Q27/2</f>
        <v>427.94056250000006</v>
      </c>
      <c r="S27" s="7">
        <v>22.8</v>
      </c>
      <c r="T27" s="7">
        <v>10.88</v>
      </c>
      <c r="U27" s="7">
        <v>9.26</v>
      </c>
      <c r="V27" s="7">
        <f t="shared" ref="V27:V32" si="31">T27*U27*U27/2</f>
        <v>466.46694400000001</v>
      </c>
      <c r="W27" s="7">
        <v>21.9</v>
      </c>
      <c r="X27" s="7">
        <v>11.05</v>
      </c>
      <c r="Y27" s="7">
        <v>9.16</v>
      </c>
      <c r="Z27" s="7">
        <f t="shared" ref="Z27:Z32" si="32">X27*Y27*Y27/2</f>
        <v>463.57844</v>
      </c>
      <c r="AA27" s="7">
        <v>22.4</v>
      </c>
      <c r="AB27" s="7">
        <v>11.76</v>
      </c>
      <c r="AC27" s="7">
        <v>10.15</v>
      </c>
      <c r="AD27" s="7">
        <f t="shared" ref="AD27:AD32" si="33">AB27*AC27*AC27/2</f>
        <v>605.77230000000009</v>
      </c>
      <c r="AE27" s="7">
        <v>22.1</v>
      </c>
      <c r="AF27" s="7">
        <v>12.29</v>
      </c>
      <c r="AG27" s="7">
        <v>10.33</v>
      </c>
      <c r="AH27" s="7">
        <f t="shared" ref="AH27:AH32" si="34">AF27*AG27*AG27/2</f>
        <v>655.72619049999992</v>
      </c>
      <c r="AI27" s="7" t="s">
        <v>2</v>
      </c>
      <c r="AJ27" s="7" t="s">
        <v>2</v>
      </c>
      <c r="AK27" s="7" t="s">
        <v>2</v>
      </c>
      <c r="AL27" s="7" t="e">
        <f t="shared" si="8"/>
        <v>#VALUE!</v>
      </c>
      <c r="AM27" s="7" t="s">
        <v>2</v>
      </c>
      <c r="AN27" s="7" t="s">
        <v>2</v>
      </c>
      <c r="AO27" s="7" t="s">
        <v>2</v>
      </c>
      <c r="AP27" s="7" t="e">
        <f t="shared" si="9"/>
        <v>#VALUE!</v>
      </c>
    </row>
    <row r="28" spans="1:42" x14ac:dyDescent="0.25">
      <c r="A28" s="42"/>
      <c r="B28" s="7">
        <v>2521</v>
      </c>
      <c r="C28" s="7">
        <v>22.6</v>
      </c>
      <c r="D28" s="7">
        <v>6.78</v>
      </c>
      <c r="E28" s="7">
        <v>6.22</v>
      </c>
      <c r="F28" s="7">
        <f t="shared" si="27"/>
        <v>131.15367599999999</v>
      </c>
      <c r="G28" s="7">
        <v>22.2</v>
      </c>
      <c r="H28" s="7">
        <v>7.77</v>
      </c>
      <c r="I28" s="7">
        <v>7.03</v>
      </c>
      <c r="J28" s="7">
        <f t="shared" si="28"/>
        <v>192.00019650000002</v>
      </c>
      <c r="K28" s="7">
        <v>23.2</v>
      </c>
      <c r="L28" s="7">
        <v>8.2899999999999991</v>
      </c>
      <c r="M28" s="7">
        <v>7.24</v>
      </c>
      <c r="N28" s="7">
        <f t="shared" si="29"/>
        <v>217.27095199999999</v>
      </c>
      <c r="O28" s="7">
        <v>23.4</v>
      </c>
      <c r="P28" s="7">
        <v>9.01</v>
      </c>
      <c r="Q28" s="7">
        <v>8.18</v>
      </c>
      <c r="R28" s="7">
        <f t="shared" si="30"/>
        <v>301.44036199999994</v>
      </c>
      <c r="S28" s="7">
        <v>24.1</v>
      </c>
      <c r="T28" s="7">
        <v>10.050000000000001</v>
      </c>
      <c r="U28" s="7">
        <v>8.52</v>
      </c>
      <c r="V28" s="7">
        <f t="shared" si="31"/>
        <v>364.76675999999998</v>
      </c>
      <c r="W28" s="7">
        <v>23.2</v>
      </c>
      <c r="X28" s="7">
        <v>10.33</v>
      </c>
      <c r="Y28" s="7">
        <v>8.61</v>
      </c>
      <c r="Z28" s="7">
        <f t="shared" si="32"/>
        <v>382.89229649999999</v>
      </c>
      <c r="AA28" s="7">
        <v>23.4</v>
      </c>
      <c r="AB28" s="7">
        <v>10.91</v>
      </c>
      <c r="AC28" s="7">
        <v>8.5</v>
      </c>
      <c r="AD28" s="7">
        <f t="shared" si="33"/>
        <v>394.12374999999997</v>
      </c>
      <c r="AE28" s="7">
        <v>23.3</v>
      </c>
      <c r="AF28" s="7">
        <v>11.07</v>
      </c>
      <c r="AG28" s="7">
        <v>8.82</v>
      </c>
      <c r="AH28" s="7">
        <f t="shared" si="34"/>
        <v>430.58093400000001</v>
      </c>
      <c r="AI28" s="7" t="s">
        <v>2</v>
      </c>
      <c r="AJ28" s="7" t="s">
        <v>2</v>
      </c>
      <c r="AK28" s="7" t="s">
        <v>2</v>
      </c>
      <c r="AL28" s="7" t="e">
        <f t="shared" si="8"/>
        <v>#VALUE!</v>
      </c>
      <c r="AM28" s="7" t="s">
        <v>2</v>
      </c>
      <c r="AN28" s="7" t="s">
        <v>2</v>
      </c>
      <c r="AO28" s="7" t="s">
        <v>2</v>
      </c>
      <c r="AP28" s="7" t="e">
        <f t="shared" si="9"/>
        <v>#VALUE!</v>
      </c>
    </row>
    <row r="29" spans="1:42" x14ac:dyDescent="0.25">
      <c r="A29" s="42"/>
      <c r="B29" s="7">
        <v>2546</v>
      </c>
      <c r="C29" s="7">
        <v>22.8</v>
      </c>
      <c r="D29" s="7">
        <v>7.39</v>
      </c>
      <c r="E29" s="7">
        <v>6.62</v>
      </c>
      <c r="F29" s="7">
        <f t="shared" si="27"/>
        <v>161.93115799999998</v>
      </c>
      <c r="G29" s="7">
        <v>23</v>
      </c>
      <c r="H29" s="7">
        <v>8.74</v>
      </c>
      <c r="I29" s="7">
        <v>7.27</v>
      </c>
      <c r="J29" s="7">
        <f t="shared" si="28"/>
        <v>230.96717299999997</v>
      </c>
      <c r="K29" s="7">
        <v>24.1</v>
      </c>
      <c r="L29" s="7">
        <v>9.69</v>
      </c>
      <c r="M29" s="7">
        <v>7.77</v>
      </c>
      <c r="N29" s="7">
        <f t="shared" si="29"/>
        <v>292.50670049999997</v>
      </c>
      <c r="O29" s="7">
        <v>23.9</v>
      </c>
      <c r="P29" s="7">
        <v>10.44</v>
      </c>
      <c r="Q29" s="7">
        <v>8.93</v>
      </c>
      <c r="R29" s="7">
        <f t="shared" si="30"/>
        <v>416.26837799999993</v>
      </c>
      <c r="S29" s="7">
        <v>24.4</v>
      </c>
      <c r="T29" s="7">
        <v>11.31</v>
      </c>
      <c r="U29" s="7">
        <v>9.32</v>
      </c>
      <c r="V29" s="7">
        <f t="shared" si="31"/>
        <v>491.20687200000009</v>
      </c>
      <c r="W29" s="7">
        <v>23.7</v>
      </c>
      <c r="X29" s="7">
        <v>10.95</v>
      </c>
      <c r="Y29" s="7">
        <v>9.1300000000000008</v>
      </c>
      <c r="Z29" s="7">
        <f t="shared" si="32"/>
        <v>456.37902750000006</v>
      </c>
      <c r="AA29" s="7">
        <v>24</v>
      </c>
      <c r="AB29" s="7">
        <v>10.67</v>
      </c>
      <c r="AC29" s="7">
        <v>9.08</v>
      </c>
      <c r="AD29" s="7">
        <f t="shared" si="33"/>
        <v>439.85154399999999</v>
      </c>
      <c r="AE29" s="7">
        <v>24.2</v>
      </c>
      <c r="AF29" s="7">
        <v>10.199999999999999</v>
      </c>
      <c r="AG29" s="7">
        <v>8.7799999999999994</v>
      </c>
      <c r="AH29" s="7">
        <f t="shared" si="34"/>
        <v>393.1508399999999</v>
      </c>
      <c r="AI29" s="7" t="s">
        <v>2</v>
      </c>
      <c r="AJ29" s="7" t="s">
        <v>2</v>
      </c>
      <c r="AK29" s="7" t="s">
        <v>2</v>
      </c>
      <c r="AL29" s="7" t="e">
        <f t="shared" si="8"/>
        <v>#VALUE!</v>
      </c>
      <c r="AM29" s="7" t="s">
        <v>2</v>
      </c>
      <c r="AN29" s="7" t="s">
        <v>2</v>
      </c>
      <c r="AO29" s="7" t="s">
        <v>2</v>
      </c>
      <c r="AP29" s="7" t="e">
        <f t="shared" si="9"/>
        <v>#VALUE!</v>
      </c>
    </row>
    <row r="30" spans="1:42" x14ac:dyDescent="0.25">
      <c r="A30" s="42"/>
      <c r="B30" s="7">
        <v>2562</v>
      </c>
      <c r="C30" s="7">
        <v>23.6</v>
      </c>
      <c r="D30" s="7">
        <v>8.76</v>
      </c>
      <c r="E30" s="7">
        <v>7.64</v>
      </c>
      <c r="F30" s="7">
        <f t="shared" si="27"/>
        <v>255.65884800000001</v>
      </c>
      <c r="G30" s="7">
        <v>23.4</v>
      </c>
      <c r="H30" s="7">
        <v>10.08</v>
      </c>
      <c r="I30" s="7">
        <v>8.1300000000000008</v>
      </c>
      <c r="J30" s="7">
        <f t="shared" si="28"/>
        <v>333.12837600000006</v>
      </c>
      <c r="K30" s="7">
        <v>24.1</v>
      </c>
      <c r="L30" s="7">
        <v>11.03</v>
      </c>
      <c r="M30" s="7">
        <v>9.42</v>
      </c>
      <c r="N30" s="7">
        <f t="shared" si="29"/>
        <v>489.38124599999998</v>
      </c>
      <c r="O30" s="7">
        <v>24.4</v>
      </c>
      <c r="P30" s="7">
        <v>12.29</v>
      </c>
      <c r="Q30" s="7">
        <v>9.69</v>
      </c>
      <c r="R30" s="7">
        <f t="shared" si="30"/>
        <v>576.99153449999994</v>
      </c>
      <c r="S30" s="7">
        <v>24.3</v>
      </c>
      <c r="T30" s="7">
        <v>12.49</v>
      </c>
      <c r="U30" s="7">
        <v>10.029999999999999</v>
      </c>
      <c r="V30" s="7">
        <f t="shared" si="31"/>
        <v>628.25262049999992</v>
      </c>
      <c r="W30" s="7">
        <v>23.3</v>
      </c>
      <c r="X30" s="7">
        <v>12.01</v>
      </c>
      <c r="Y30" s="7">
        <v>10.039999999999999</v>
      </c>
      <c r="Z30" s="7">
        <f t="shared" si="32"/>
        <v>605.31360799999982</v>
      </c>
      <c r="AA30" s="7">
        <v>25.8</v>
      </c>
      <c r="AB30" s="7">
        <v>12.81</v>
      </c>
      <c r="AC30" s="7">
        <v>10.8</v>
      </c>
      <c r="AD30" s="7">
        <f t="shared" si="33"/>
        <v>747.07920000000013</v>
      </c>
      <c r="AE30" s="7">
        <v>25.7</v>
      </c>
      <c r="AF30" s="7">
        <v>13.02</v>
      </c>
      <c r="AG30" s="7">
        <v>11.02</v>
      </c>
      <c r="AH30" s="7">
        <f t="shared" si="34"/>
        <v>790.57700399999999</v>
      </c>
      <c r="AI30" s="7" t="s">
        <v>2</v>
      </c>
      <c r="AJ30" s="7" t="s">
        <v>2</v>
      </c>
      <c r="AK30" s="7" t="s">
        <v>2</v>
      </c>
      <c r="AL30" s="7" t="e">
        <f t="shared" si="8"/>
        <v>#VALUE!</v>
      </c>
      <c r="AM30" s="7" t="s">
        <v>2</v>
      </c>
      <c r="AN30" s="7" t="s">
        <v>2</v>
      </c>
      <c r="AO30" s="7" t="s">
        <v>2</v>
      </c>
      <c r="AP30" s="7" t="e">
        <f t="shared" si="9"/>
        <v>#VALUE!</v>
      </c>
    </row>
    <row r="31" spans="1:42" x14ac:dyDescent="0.25">
      <c r="A31" s="42"/>
      <c r="B31" s="7">
        <v>2569</v>
      </c>
      <c r="C31" s="7">
        <v>21</v>
      </c>
      <c r="D31" s="7">
        <v>8.6300000000000008</v>
      </c>
      <c r="E31" s="7">
        <v>7.27</v>
      </c>
      <c r="F31" s="7">
        <f t="shared" si="27"/>
        <v>228.06026350000002</v>
      </c>
      <c r="G31" s="7">
        <v>21.5</v>
      </c>
      <c r="H31" s="7">
        <v>9.9600000000000009</v>
      </c>
      <c r="I31" s="7">
        <v>7.7</v>
      </c>
      <c r="J31" s="7">
        <f t="shared" si="28"/>
        <v>295.26420000000002</v>
      </c>
      <c r="K31" s="7">
        <v>22.1</v>
      </c>
      <c r="L31" s="7">
        <v>10.94</v>
      </c>
      <c r="M31" s="7">
        <v>8.98</v>
      </c>
      <c r="N31" s="7">
        <f t="shared" si="29"/>
        <v>441.10298800000004</v>
      </c>
      <c r="O31" s="7">
        <v>22.6</v>
      </c>
      <c r="P31" s="7">
        <v>11.14</v>
      </c>
      <c r="Q31" s="7">
        <v>9.32</v>
      </c>
      <c r="R31" s="7">
        <f t="shared" si="30"/>
        <v>483.82356800000008</v>
      </c>
      <c r="S31" s="7">
        <v>22.9</v>
      </c>
      <c r="T31" s="7">
        <v>12.2</v>
      </c>
      <c r="U31" s="7">
        <v>10.01</v>
      </c>
      <c r="V31" s="7">
        <f t="shared" si="31"/>
        <v>611.22060999999997</v>
      </c>
      <c r="W31" s="7">
        <v>21.6</v>
      </c>
      <c r="X31" s="7">
        <v>12.1</v>
      </c>
      <c r="Y31" s="7">
        <v>10.26</v>
      </c>
      <c r="Z31" s="7">
        <f t="shared" si="32"/>
        <v>636.86897999999997</v>
      </c>
      <c r="AA31" s="7">
        <v>23.5</v>
      </c>
      <c r="AB31" s="7">
        <v>12.85</v>
      </c>
      <c r="AC31" s="7">
        <v>10.73</v>
      </c>
      <c r="AD31" s="7">
        <f t="shared" si="33"/>
        <v>739.72888250000005</v>
      </c>
      <c r="AE31" s="7">
        <v>24</v>
      </c>
      <c r="AF31" s="7">
        <v>12.93</v>
      </c>
      <c r="AG31" s="7">
        <v>10.89</v>
      </c>
      <c r="AH31" s="7">
        <f t="shared" si="34"/>
        <v>766.69792650000011</v>
      </c>
      <c r="AI31" s="7" t="s">
        <v>2</v>
      </c>
      <c r="AJ31" s="7" t="s">
        <v>2</v>
      </c>
      <c r="AK31" s="7" t="s">
        <v>2</v>
      </c>
      <c r="AL31" s="7" t="e">
        <f t="shared" si="8"/>
        <v>#VALUE!</v>
      </c>
      <c r="AM31" s="7" t="s">
        <v>2</v>
      </c>
      <c r="AN31" s="7" t="s">
        <v>2</v>
      </c>
      <c r="AO31" s="7" t="s">
        <v>2</v>
      </c>
      <c r="AP31" s="7" t="e">
        <f t="shared" si="9"/>
        <v>#VALUE!</v>
      </c>
    </row>
    <row r="32" spans="1:42" x14ac:dyDescent="0.25">
      <c r="A32" s="42"/>
      <c r="B32" s="7">
        <v>2579</v>
      </c>
      <c r="C32" s="7">
        <v>23.7</v>
      </c>
      <c r="D32" s="7">
        <v>11.03</v>
      </c>
      <c r="E32" s="7">
        <v>7.1</v>
      </c>
      <c r="F32" s="7">
        <f t="shared" si="27"/>
        <v>278.01114999999993</v>
      </c>
      <c r="G32" s="7">
        <v>23</v>
      </c>
      <c r="H32" s="7">
        <v>13.65</v>
      </c>
      <c r="I32" s="7">
        <v>7.21</v>
      </c>
      <c r="J32" s="7">
        <f t="shared" si="28"/>
        <v>354.79148249999997</v>
      </c>
      <c r="K32" s="7">
        <v>24.2</v>
      </c>
      <c r="L32" s="7">
        <v>14.38</v>
      </c>
      <c r="M32" s="7">
        <v>7.87</v>
      </c>
      <c r="N32" s="7">
        <f t="shared" si="29"/>
        <v>445.32631100000003</v>
      </c>
      <c r="O32" s="7">
        <v>24.4</v>
      </c>
      <c r="P32" s="7">
        <v>15.55</v>
      </c>
      <c r="Q32" s="7">
        <v>8.3800000000000008</v>
      </c>
      <c r="R32" s="7">
        <f t="shared" si="30"/>
        <v>545.99471000000017</v>
      </c>
      <c r="S32" s="7">
        <v>24.5</v>
      </c>
      <c r="T32" s="7">
        <v>16.46</v>
      </c>
      <c r="U32" s="7">
        <v>9.15</v>
      </c>
      <c r="V32" s="7">
        <f t="shared" si="31"/>
        <v>689.03617500000007</v>
      </c>
      <c r="W32" s="7">
        <v>24.1</v>
      </c>
      <c r="X32" s="7">
        <v>17.02</v>
      </c>
      <c r="Y32" s="7">
        <v>8.65</v>
      </c>
      <c r="Z32" s="7">
        <f t="shared" si="32"/>
        <v>636.73947500000008</v>
      </c>
      <c r="AA32" s="7">
        <v>24.2</v>
      </c>
      <c r="AB32" s="7">
        <v>17.350000000000001</v>
      </c>
      <c r="AC32" s="7">
        <v>8.9600000000000009</v>
      </c>
      <c r="AD32" s="7">
        <f t="shared" si="33"/>
        <v>696.44288000000017</v>
      </c>
      <c r="AE32" s="7">
        <v>25.9</v>
      </c>
      <c r="AF32" s="7">
        <v>17.59</v>
      </c>
      <c r="AG32" s="7">
        <v>9.16</v>
      </c>
      <c r="AH32" s="7">
        <f t="shared" si="34"/>
        <v>737.9497520000001</v>
      </c>
      <c r="AI32" s="7" t="s">
        <v>2</v>
      </c>
      <c r="AJ32" s="7" t="s">
        <v>2</v>
      </c>
      <c r="AK32" s="7" t="s">
        <v>2</v>
      </c>
      <c r="AL32" s="7" t="e">
        <f t="shared" si="8"/>
        <v>#VALUE!</v>
      </c>
      <c r="AM32" s="7" t="s">
        <v>2</v>
      </c>
      <c r="AN32" s="7" t="s">
        <v>2</v>
      </c>
      <c r="AO32" s="7" t="s">
        <v>2</v>
      </c>
      <c r="AP32" s="7" t="e">
        <f t="shared" si="9"/>
        <v>#VALUE!</v>
      </c>
    </row>
    <row r="33" spans="1:42" x14ac:dyDescent="0.25">
      <c r="A33" s="42"/>
      <c r="B33" s="7"/>
      <c r="C33" s="7" t="s">
        <v>2</v>
      </c>
      <c r="D33" s="7" t="s">
        <v>2</v>
      </c>
      <c r="E33" s="7" t="s">
        <v>2</v>
      </c>
      <c r="F33" s="7" t="e">
        <f t="shared" si="10"/>
        <v>#VALUE!</v>
      </c>
      <c r="G33" s="7" t="s">
        <v>2</v>
      </c>
      <c r="H33" s="7" t="s">
        <v>2</v>
      </c>
      <c r="I33" s="7" t="s">
        <v>2</v>
      </c>
      <c r="J33" s="7" t="e">
        <f t="shared" si="11"/>
        <v>#VALUE!</v>
      </c>
      <c r="K33" s="7" t="s">
        <v>2</v>
      </c>
      <c r="L33" s="7" t="s">
        <v>2</v>
      </c>
      <c r="M33" s="7" t="s">
        <v>2</v>
      </c>
      <c r="N33" s="7" t="e">
        <f t="shared" si="12"/>
        <v>#VALUE!</v>
      </c>
      <c r="O33" s="7" t="s">
        <v>2</v>
      </c>
      <c r="P33" s="7" t="s">
        <v>2</v>
      </c>
      <c r="Q33" s="7" t="s">
        <v>2</v>
      </c>
      <c r="R33" s="7" t="e">
        <f t="shared" si="13"/>
        <v>#VALUE!</v>
      </c>
      <c r="S33" s="7" t="s">
        <v>2</v>
      </c>
      <c r="T33" s="7" t="s">
        <v>2</v>
      </c>
      <c r="U33" s="7" t="s">
        <v>2</v>
      </c>
      <c r="V33" s="7" t="e">
        <f t="shared" si="14"/>
        <v>#VALUE!</v>
      </c>
      <c r="W33" s="7" t="s">
        <v>2</v>
      </c>
      <c r="X33" s="7" t="s">
        <v>2</v>
      </c>
      <c r="Y33" s="7" t="s">
        <v>2</v>
      </c>
      <c r="Z33" s="7" t="e">
        <f>X33*Y33*Y33</f>
        <v>#VALUE!</v>
      </c>
      <c r="AA33" s="7" t="s">
        <v>2</v>
      </c>
      <c r="AB33" s="7" t="s">
        <v>2</v>
      </c>
      <c r="AC33" s="7" t="s">
        <v>2</v>
      </c>
      <c r="AD33" s="7" t="e">
        <f t="shared" si="15"/>
        <v>#VALUE!</v>
      </c>
      <c r="AE33" s="7" t="s">
        <v>2</v>
      </c>
      <c r="AF33" s="7" t="s">
        <v>2</v>
      </c>
      <c r="AG33" s="7" t="s">
        <v>2</v>
      </c>
      <c r="AH33" s="7" t="e">
        <f t="shared" si="17"/>
        <v>#VALUE!</v>
      </c>
      <c r="AI33" s="7" t="s">
        <v>2</v>
      </c>
      <c r="AJ33" s="7" t="s">
        <v>2</v>
      </c>
      <c r="AK33" s="7" t="s">
        <v>2</v>
      </c>
      <c r="AL33" s="7" t="e">
        <f t="shared" si="8"/>
        <v>#VALUE!</v>
      </c>
      <c r="AM33" s="7" t="s">
        <v>2</v>
      </c>
      <c r="AN33" s="7" t="s">
        <v>2</v>
      </c>
      <c r="AO33" s="7" t="s">
        <v>2</v>
      </c>
      <c r="AP33" s="7" t="e">
        <f t="shared" si="9"/>
        <v>#VALUE!</v>
      </c>
    </row>
    <row r="34" spans="1:42" x14ac:dyDescent="0.25">
      <c r="A34" s="42"/>
      <c r="B34" s="7"/>
      <c r="C34" s="7" t="s">
        <v>2</v>
      </c>
      <c r="D34" s="7" t="s">
        <v>2</v>
      </c>
      <c r="E34" s="7" t="s">
        <v>2</v>
      </c>
      <c r="F34" s="7" t="e">
        <f t="shared" si="10"/>
        <v>#VALUE!</v>
      </c>
      <c r="G34" s="7" t="s">
        <v>2</v>
      </c>
      <c r="H34" s="7" t="s">
        <v>2</v>
      </c>
      <c r="I34" s="7" t="s">
        <v>2</v>
      </c>
      <c r="J34" s="7" t="e">
        <f t="shared" si="11"/>
        <v>#VALUE!</v>
      </c>
      <c r="K34" s="7" t="s">
        <v>2</v>
      </c>
      <c r="L34" s="7" t="s">
        <v>2</v>
      </c>
      <c r="M34" s="7" t="s">
        <v>2</v>
      </c>
      <c r="N34" s="7" t="e">
        <f t="shared" si="12"/>
        <v>#VALUE!</v>
      </c>
      <c r="O34" s="7" t="s">
        <v>2</v>
      </c>
      <c r="P34" s="7" t="s">
        <v>2</v>
      </c>
      <c r="Q34" s="7" t="s">
        <v>2</v>
      </c>
      <c r="R34" s="7" t="e">
        <f t="shared" si="13"/>
        <v>#VALUE!</v>
      </c>
      <c r="S34" s="7" t="s">
        <v>2</v>
      </c>
      <c r="T34" s="7" t="s">
        <v>2</v>
      </c>
      <c r="U34" s="7" t="s">
        <v>2</v>
      </c>
      <c r="V34" s="7" t="e">
        <f t="shared" si="14"/>
        <v>#VALUE!</v>
      </c>
      <c r="W34" s="7" t="s">
        <v>2</v>
      </c>
      <c r="X34" s="7" t="s">
        <v>2</v>
      </c>
      <c r="Y34" s="7" t="s">
        <v>2</v>
      </c>
      <c r="Z34" s="7" t="e">
        <f t="shared" si="16"/>
        <v>#VALUE!</v>
      </c>
      <c r="AA34" s="7" t="s">
        <v>2</v>
      </c>
      <c r="AB34" s="7" t="s">
        <v>2</v>
      </c>
      <c r="AC34" s="7" t="s">
        <v>2</v>
      </c>
      <c r="AD34" s="7" t="e">
        <f t="shared" si="15"/>
        <v>#VALUE!</v>
      </c>
      <c r="AE34" s="7" t="s">
        <v>2</v>
      </c>
      <c r="AF34" s="7" t="s">
        <v>2</v>
      </c>
      <c r="AG34" s="7" t="s">
        <v>2</v>
      </c>
      <c r="AH34" s="7" t="e">
        <f t="shared" si="17"/>
        <v>#VALUE!</v>
      </c>
      <c r="AI34" s="7" t="s">
        <v>2</v>
      </c>
      <c r="AJ34" s="7" t="s">
        <v>2</v>
      </c>
      <c r="AK34" s="7" t="s">
        <v>2</v>
      </c>
      <c r="AL34" s="7" t="e">
        <f t="shared" si="8"/>
        <v>#VALUE!</v>
      </c>
      <c r="AM34" s="7" t="s">
        <v>2</v>
      </c>
      <c r="AN34" s="7" t="s">
        <v>2</v>
      </c>
      <c r="AO34" s="7" t="s">
        <v>2</v>
      </c>
      <c r="AP34" s="7" t="e">
        <f t="shared" si="9"/>
        <v>#VALUE!</v>
      </c>
    </row>
    <row r="35" spans="1:42" x14ac:dyDescent="0.25">
      <c r="A35" s="42"/>
      <c r="B35" s="7"/>
      <c r="C35" s="7" t="s">
        <v>2</v>
      </c>
      <c r="D35" s="7" t="s">
        <v>2</v>
      </c>
      <c r="E35" s="7" t="s">
        <v>2</v>
      </c>
      <c r="F35" s="7" t="e">
        <f t="shared" si="10"/>
        <v>#VALUE!</v>
      </c>
      <c r="G35" s="7" t="s">
        <v>2</v>
      </c>
      <c r="H35" s="7" t="s">
        <v>2</v>
      </c>
      <c r="I35" s="7" t="s">
        <v>2</v>
      </c>
      <c r="J35" s="7" t="e">
        <f t="shared" si="11"/>
        <v>#VALUE!</v>
      </c>
      <c r="K35" s="7" t="s">
        <v>2</v>
      </c>
      <c r="L35" s="7" t="s">
        <v>2</v>
      </c>
      <c r="M35" s="7" t="s">
        <v>2</v>
      </c>
      <c r="N35" s="7" t="e">
        <f t="shared" si="12"/>
        <v>#VALUE!</v>
      </c>
      <c r="O35" s="7" t="s">
        <v>2</v>
      </c>
      <c r="P35" s="7" t="s">
        <v>2</v>
      </c>
      <c r="Q35" s="7" t="s">
        <v>2</v>
      </c>
      <c r="R35" s="7" t="e">
        <f t="shared" si="13"/>
        <v>#VALUE!</v>
      </c>
      <c r="S35" s="7" t="s">
        <v>2</v>
      </c>
      <c r="T35" s="7" t="s">
        <v>2</v>
      </c>
      <c r="U35" s="7" t="s">
        <v>2</v>
      </c>
      <c r="V35" s="7" t="e">
        <f t="shared" si="14"/>
        <v>#VALUE!</v>
      </c>
      <c r="W35" s="7" t="s">
        <v>2</v>
      </c>
      <c r="X35" s="7" t="s">
        <v>2</v>
      </c>
      <c r="Y35" s="7" t="s">
        <v>2</v>
      </c>
      <c r="Z35" s="7" t="e">
        <f t="shared" si="16"/>
        <v>#VALUE!</v>
      </c>
      <c r="AA35" s="7" t="s">
        <v>2</v>
      </c>
      <c r="AB35" s="7" t="s">
        <v>2</v>
      </c>
      <c r="AC35" s="7" t="s">
        <v>2</v>
      </c>
      <c r="AD35" s="7" t="e">
        <f t="shared" si="15"/>
        <v>#VALUE!</v>
      </c>
      <c r="AE35" s="7" t="s">
        <v>2</v>
      </c>
      <c r="AF35" s="7" t="s">
        <v>2</v>
      </c>
      <c r="AG35" s="7" t="s">
        <v>2</v>
      </c>
      <c r="AH35" s="7" t="e">
        <f t="shared" si="17"/>
        <v>#VALUE!</v>
      </c>
      <c r="AI35" s="7" t="s">
        <v>2</v>
      </c>
      <c r="AJ35" s="7" t="s">
        <v>2</v>
      </c>
      <c r="AK35" s="7" t="s">
        <v>2</v>
      </c>
      <c r="AL35" s="7" t="e">
        <f t="shared" si="8"/>
        <v>#VALUE!</v>
      </c>
      <c r="AM35" s="7" t="s">
        <v>2</v>
      </c>
      <c r="AN35" s="7" t="s">
        <v>2</v>
      </c>
      <c r="AO35" s="7" t="s">
        <v>2</v>
      </c>
      <c r="AP35" s="7" t="e">
        <f t="shared" si="9"/>
        <v>#VALUE!</v>
      </c>
    </row>
    <row r="36" spans="1:42" x14ac:dyDescent="0.25">
      <c r="A36" s="42"/>
      <c r="B36" s="7"/>
      <c r="C36" s="7" t="s">
        <v>2</v>
      </c>
      <c r="D36" s="7" t="s">
        <v>2</v>
      </c>
      <c r="E36" s="7" t="s">
        <v>2</v>
      </c>
      <c r="F36" s="7" t="e">
        <f t="shared" si="10"/>
        <v>#VALUE!</v>
      </c>
      <c r="G36" s="7" t="s">
        <v>2</v>
      </c>
      <c r="H36" s="7" t="s">
        <v>2</v>
      </c>
      <c r="I36" s="7" t="s">
        <v>2</v>
      </c>
      <c r="J36" s="7" t="e">
        <f t="shared" si="11"/>
        <v>#VALUE!</v>
      </c>
      <c r="K36" s="7" t="s">
        <v>2</v>
      </c>
      <c r="L36" s="7" t="s">
        <v>2</v>
      </c>
      <c r="M36" s="7" t="s">
        <v>2</v>
      </c>
      <c r="N36" s="7" t="e">
        <f t="shared" si="12"/>
        <v>#VALUE!</v>
      </c>
      <c r="O36" s="7" t="s">
        <v>2</v>
      </c>
      <c r="P36" s="7" t="s">
        <v>2</v>
      </c>
      <c r="Q36" s="7" t="s">
        <v>2</v>
      </c>
      <c r="R36" s="7" t="e">
        <f t="shared" si="13"/>
        <v>#VALUE!</v>
      </c>
      <c r="S36" s="7" t="s">
        <v>2</v>
      </c>
      <c r="T36" s="7" t="s">
        <v>2</v>
      </c>
      <c r="U36" s="7" t="s">
        <v>2</v>
      </c>
      <c r="V36" s="7" t="e">
        <f t="shared" si="14"/>
        <v>#VALUE!</v>
      </c>
      <c r="W36" s="7" t="s">
        <v>2</v>
      </c>
      <c r="X36" s="7" t="s">
        <v>2</v>
      </c>
      <c r="Y36" s="7" t="s">
        <v>2</v>
      </c>
      <c r="Z36" s="7" t="e">
        <f t="shared" si="16"/>
        <v>#VALUE!</v>
      </c>
      <c r="AA36" s="7" t="s">
        <v>2</v>
      </c>
      <c r="AB36" s="7" t="s">
        <v>2</v>
      </c>
      <c r="AC36" s="7" t="s">
        <v>2</v>
      </c>
      <c r="AD36" s="7" t="e">
        <f t="shared" si="15"/>
        <v>#VALUE!</v>
      </c>
      <c r="AE36" s="7" t="s">
        <v>2</v>
      </c>
      <c r="AF36" s="7" t="s">
        <v>2</v>
      </c>
      <c r="AG36" s="7" t="s">
        <v>2</v>
      </c>
      <c r="AH36" s="7" t="e">
        <f t="shared" si="17"/>
        <v>#VALUE!</v>
      </c>
      <c r="AI36" s="7" t="s">
        <v>2</v>
      </c>
      <c r="AJ36" s="7" t="s">
        <v>2</v>
      </c>
      <c r="AK36" s="7" t="s">
        <v>2</v>
      </c>
      <c r="AL36" s="7" t="e">
        <f t="shared" si="8"/>
        <v>#VALUE!</v>
      </c>
      <c r="AM36" s="7" t="s">
        <v>2</v>
      </c>
      <c r="AN36" s="7" t="s">
        <v>2</v>
      </c>
      <c r="AO36" s="7" t="s">
        <v>2</v>
      </c>
      <c r="AP36" s="7" t="e">
        <f t="shared" si="9"/>
        <v>#VALUE!</v>
      </c>
    </row>
    <row r="37" spans="1:42" x14ac:dyDescent="0.25">
      <c r="A37" s="42" t="s">
        <v>49</v>
      </c>
      <c r="B37" s="7">
        <v>2471</v>
      </c>
      <c r="C37" s="7">
        <v>23.1</v>
      </c>
      <c r="D37" s="7">
        <v>6.81</v>
      </c>
      <c r="E37" s="7">
        <v>6.39</v>
      </c>
      <c r="F37" s="7">
        <f t="shared" ref="F37:F42" si="35">D37*E37*E37/2</f>
        <v>139.03330049999997</v>
      </c>
      <c r="G37" s="7">
        <v>22.6</v>
      </c>
      <c r="H37" s="7">
        <v>7.94</v>
      </c>
      <c r="I37" s="7">
        <v>7.07</v>
      </c>
      <c r="J37" s="7">
        <f t="shared" ref="J37:J42" si="36">H37*I37*I37/2</f>
        <v>198.44005300000001</v>
      </c>
      <c r="K37" s="7">
        <v>23.3</v>
      </c>
      <c r="L37" s="7">
        <v>8.65</v>
      </c>
      <c r="M37" s="7">
        <v>7.49</v>
      </c>
      <c r="N37" s="7">
        <f t="shared" ref="N37:N42" si="37">L37*M37*M37/2</f>
        <v>242.63293250000001</v>
      </c>
      <c r="O37" s="7">
        <v>23.6</v>
      </c>
      <c r="P37" s="7">
        <v>8.83</v>
      </c>
      <c r="Q37" s="7">
        <v>7.91</v>
      </c>
      <c r="R37" s="7">
        <f t="shared" ref="R37:R42" si="38">P37*Q37*Q37/2</f>
        <v>276.23816150000005</v>
      </c>
      <c r="S37" s="7">
        <v>23.8</v>
      </c>
      <c r="T37" s="7">
        <v>8.17</v>
      </c>
      <c r="U37" s="7">
        <v>7.2</v>
      </c>
      <c r="V37" s="7">
        <f t="shared" ref="V37:V42" si="39">T37*U37*U37/2</f>
        <v>211.7664</v>
      </c>
      <c r="W37" s="7">
        <v>22.7</v>
      </c>
      <c r="X37" s="7">
        <v>6.36</v>
      </c>
      <c r="Y37" s="7">
        <v>5.92</v>
      </c>
      <c r="Z37" s="7">
        <f t="shared" ref="Z37:Z42" si="40">X37*Y37*Y37/2</f>
        <v>111.447552</v>
      </c>
      <c r="AA37" s="7">
        <v>23.5</v>
      </c>
      <c r="AB37" s="7">
        <v>6.14</v>
      </c>
      <c r="AC37" s="7">
        <v>5.12</v>
      </c>
      <c r="AD37" s="7">
        <f t="shared" ref="AD37:AD42" si="41">AB37*AC37*AC37/2</f>
        <v>80.478207999999995</v>
      </c>
      <c r="AE37" s="7">
        <v>23.8</v>
      </c>
      <c r="AF37" s="7">
        <v>5.0199999999999996</v>
      </c>
      <c r="AG37" s="7">
        <v>4.51</v>
      </c>
      <c r="AH37" s="7">
        <f t="shared" ref="AH37:AH42" si="42">AF37*AG37*AG37/2</f>
        <v>51.053650999999988</v>
      </c>
      <c r="AI37" s="7">
        <v>25</v>
      </c>
      <c r="AJ37" s="7">
        <v>4.4800000000000004</v>
      </c>
      <c r="AK37" s="7">
        <v>3.78</v>
      </c>
      <c r="AL37" s="7">
        <f t="shared" ref="AL37:AL42" si="43">AJ37*AK37*AK37/2</f>
        <v>32.006015999999995</v>
      </c>
      <c r="AM37" s="7" t="s">
        <v>2</v>
      </c>
      <c r="AN37" s="7" t="s">
        <v>2</v>
      </c>
      <c r="AO37" s="7" t="s">
        <v>2</v>
      </c>
      <c r="AP37" s="7" t="e">
        <f t="shared" si="9"/>
        <v>#VALUE!</v>
      </c>
    </row>
    <row r="38" spans="1:42" x14ac:dyDescent="0.25">
      <c r="A38" s="42"/>
      <c r="B38" s="7">
        <v>2499</v>
      </c>
      <c r="C38" s="7">
        <v>24.7</v>
      </c>
      <c r="D38" s="7">
        <v>7.72</v>
      </c>
      <c r="E38" s="7">
        <v>6.6</v>
      </c>
      <c r="F38" s="7">
        <f t="shared" si="35"/>
        <v>168.14159999999998</v>
      </c>
      <c r="G38" s="7">
        <v>24.2</v>
      </c>
      <c r="H38" s="7">
        <v>8.99</v>
      </c>
      <c r="I38" s="7">
        <v>7.39</v>
      </c>
      <c r="J38" s="7">
        <f t="shared" si="36"/>
        <v>245.48138949999998</v>
      </c>
      <c r="K38" s="7">
        <v>24.7</v>
      </c>
      <c r="L38" s="7">
        <v>9.19</v>
      </c>
      <c r="M38" s="7">
        <v>7.41</v>
      </c>
      <c r="N38" s="7">
        <f t="shared" si="37"/>
        <v>252.30271949999999</v>
      </c>
      <c r="O38" s="7">
        <v>25.4</v>
      </c>
      <c r="P38" s="7">
        <v>8.82</v>
      </c>
      <c r="Q38" s="7">
        <v>7.91</v>
      </c>
      <c r="R38" s="7">
        <f t="shared" si="38"/>
        <v>275.925321</v>
      </c>
      <c r="S38" s="7">
        <v>25.9</v>
      </c>
      <c r="T38" s="7">
        <v>8.81</v>
      </c>
      <c r="U38" s="7">
        <v>7.7</v>
      </c>
      <c r="V38" s="7">
        <f t="shared" si="39"/>
        <v>261.17245000000003</v>
      </c>
      <c r="W38" s="7">
        <v>25.5</v>
      </c>
      <c r="X38" s="7">
        <v>8.68</v>
      </c>
      <c r="Y38" s="7">
        <v>8.1199999999999992</v>
      </c>
      <c r="Z38" s="7">
        <f t="shared" si="40"/>
        <v>286.15529599999991</v>
      </c>
      <c r="AA38" s="7">
        <v>25.8</v>
      </c>
      <c r="AB38" s="7">
        <v>10.09</v>
      </c>
      <c r="AC38" s="7">
        <v>8.89</v>
      </c>
      <c r="AD38" s="7">
        <f t="shared" si="41"/>
        <v>398.71694450000007</v>
      </c>
      <c r="AE38" s="7">
        <v>23.4</v>
      </c>
      <c r="AF38" s="7">
        <v>10.07</v>
      </c>
      <c r="AG38" s="7">
        <v>9.31</v>
      </c>
      <c r="AH38" s="7">
        <f t="shared" si="42"/>
        <v>436.41416350000009</v>
      </c>
      <c r="AI38" s="7">
        <v>27</v>
      </c>
      <c r="AJ38" s="7">
        <v>10.43</v>
      </c>
      <c r="AK38" s="7">
        <v>9.51</v>
      </c>
      <c r="AL38" s="7">
        <f t="shared" si="43"/>
        <v>471.64512149999996</v>
      </c>
      <c r="AM38" s="7" t="s">
        <v>2</v>
      </c>
      <c r="AN38" s="7" t="s">
        <v>2</v>
      </c>
      <c r="AO38" s="7" t="s">
        <v>2</v>
      </c>
      <c r="AP38" s="7" t="e">
        <f t="shared" si="9"/>
        <v>#VALUE!</v>
      </c>
    </row>
    <row r="39" spans="1:42" x14ac:dyDescent="0.25">
      <c r="A39" s="42"/>
      <c r="B39" s="7">
        <v>2526</v>
      </c>
      <c r="C39" s="7">
        <v>25.2</v>
      </c>
      <c r="D39" s="7">
        <v>7.2</v>
      </c>
      <c r="E39" s="7">
        <v>6.6</v>
      </c>
      <c r="F39" s="7">
        <f t="shared" si="35"/>
        <v>156.81599999999997</v>
      </c>
      <c r="G39" s="7">
        <v>25.4</v>
      </c>
      <c r="H39" s="7">
        <v>8.2899999999999991</v>
      </c>
      <c r="I39" s="7">
        <v>6.97</v>
      </c>
      <c r="J39" s="7">
        <f t="shared" si="36"/>
        <v>201.36783049999997</v>
      </c>
      <c r="K39" s="7">
        <v>26.3</v>
      </c>
      <c r="L39" s="7">
        <v>9.15</v>
      </c>
      <c r="M39" s="7">
        <v>7.87</v>
      </c>
      <c r="N39" s="7">
        <f t="shared" si="37"/>
        <v>283.36131750000004</v>
      </c>
      <c r="O39" s="7">
        <v>26.2</v>
      </c>
      <c r="P39" s="7">
        <v>9.23</v>
      </c>
      <c r="Q39" s="7">
        <v>7.85</v>
      </c>
      <c r="R39" s="7">
        <f t="shared" si="38"/>
        <v>284.38783749999999</v>
      </c>
      <c r="S39" s="7">
        <v>26.2</v>
      </c>
      <c r="T39" s="7">
        <v>8.49</v>
      </c>
      <c r="U39" s="7">
        <v>8.33</v>
      </c>
      <c r="V39" s="7">
        <f t="shared" si="39"/>
        <v>294.5558805</v>
      </c>
      <c r="W39" s="7">
        <v>25.4</v>
      </c>
      <c r="X39" s="7">
        <v>8.33</v>
      </c>
      <c r="Y39" s="7">
        <v>8.06</v>
      </c>
      <c r="Z39" s="7">
        <f t="shared" si="40"/>
        <v>270.57339400000006</v>
      </c>
      <c r="AA39" s="7">
        <v>26.2</v>
      </c>
      <c r="AB39" s="7">
        <v>10.42</v>
      </c>
      <c r="AC39" s="7">
        <v>9.0500000000000007</v>
      </c>
      <c r="AD39" s="7">
        <f t="shared" si="41"/>
        <v>426.71202500000004</v>
      </c>
      <c r="AE39" s="7">
        <v>25.6</v>
      </c>
      <c r="AF39" s="7">
        <v>11.01</v>
      </c>
      <c r="AG39" s="7">
        <v>9.6300000000000008</v>
      </c>
      <c r="AH39" s="7">
        <f t="shared" si="42"/>
        <v>510.51663450000007</v>
      </c>
      <c r="AI39" s="7">
        <v>27.7</v>
      </c>
      <c r="AJ39" s="7">
        <v>11.02</v>
      </c>
      <c r="AK39" s="7">
        <v>9.5</v>
      </c>
      <c r="AL39" s="7">
        <f t="shared" si="43"/>
        <v>497.27749999999997</v>
      </c>
      <c r="AM39" s="7" t="s">
        <v>2</v>
      </c>
      <c r="AN39" s="7" t="s">
        <v>2</v>
      </c>
      <c r="AO39" s="7" t="s">
        <v>2</v>
      </c>
      <c r="AP39" s="7" t="e">
        <f t="shared" ref="AP39:AP56" si="44">AN39*AO39*AO39</f>
        <v>#VALUE!</v>
      </c>
    </row>
    <row r="40" spans="1:42" x14ac:dyDescent="0.25">
      <c r="A40" s="42"/>
      <c r="B40" s="7">
        <v>2528</v>
      </c>
      <c r="C40" s="7">
        <v>23.5</v>
      </c>
      <c r="D40" s="7">
        <v>8.89</v>
      </c>
      <c r="E40" s="7">
        <v>8.06</v>
      </c>
      <c r="F40" s="7">
        <f t="shared" si="35"/>
        <v>288.76320200000004</v>
      </c>
      <c r="G40" s="7">
        <v>23.8</v>
      </c>
      <c r="H40" s="7">
        <v>10.32</v>
      </c>
      <c r="I40" s="7">
        <v>8.7799999999999994</v>
      </c>
      <c r="J40" s="7">
        <f t="shared" si="36"/>
        <v>397.77614399999999</v>
      </c>
      <c r="K40" s="7">
        <v>24.6</v>
      </c>
      <c r="L40" s="7">
        <v>10.63</v>
      </c>
      <c r="M40" s="7">
        <v>9</v>
      </c>
      <c r="N40" s="7">
        <f t="shared" si="37"/>
        <v>430.51499999999999</v>
      </c>
      <c r="O40" s="7">
        <v>24</v>
      </c>
      <c r="P40" s="7">
        <v>10.050000000000001</v>
      </c>
      <c r="Q40" s="7">
        <v>8.68</v>
      </c>
      <c r="R40" s="7">
        <f t="shared" si="38"/>
        <v>378.59556000000003</v>
      </c>
      <c r="S40" s="7">
        <v>24.4</v>
      </c>
      <c r="T40" s="7">
        <v>8.34</v>
      </c>
      <c r="U40" s="7">
        <v>7.43</v>
      </c>
      <c r="V40" s="7">
        <f t="shared" si="39"/>
        <v>230.20443299999997</v>
      </c>
      <c r="W40" s="7">
        <v>24</v>
      </c>
      <c r="X40" s="7">
        <v>6.86</v>
      </c>
      <c r="Y40" s="7">
        <v>5.68</v>
      </c>
      <c r="Z40" s="7">
        <f t="shared" si="40"/>
        <v>110.66003199999999</v>
      </c>
      <c r="AA40" s="7">
        <v>24.8</v>
      </c>
      <c r="AB40" s="7">
        <v>6.39</v>
      </c>
      <c r="AC40" s="7">
        <v>5.53</v>
      </c>
      <c r="AD40" s="7">
        <f t="shared" si="41"/>
        <v>97.705975500000008</v>
      </c>
      <c r="AE40" s="7">
        <v>24.4</v>
      </c>
      <c r="AF40" s="7">
        <v>5.16</v>
      </c>
      <c r="AG40" s="7">
        <v>4.76</v>
      </c>
      <c r="AH40" s="7">
        <f t="shared" si="42"/>
        <v>58.456607999999996</v>
      </c>
      <c r="AI40" s="7">
        <v>24.7</v>
      </c>
      <c r="AJ40" s="7">
        <v>5.16</v>
      </c>
      <c r="AK40" s="7">
        <v>4.6399999999999997</v>
      </c>
      <c r="AL40" s="7">
        <f t="shared" si="43"/>
        <v>55.546367999999994</v>
      </c>
      <c r="AM40" s="7" t="s">
        <v>2</v>
      </c>
      <c r="AN40" s="7" t="s">
        <v>2</v>
      </c>
      <c r="AO40" s="7" t="s">
        <v>2</v>
      </c>
      <c r="AP40" s="7" t="e">
        <f t="shared" si="44"/>
        <v>#VALUE!</v>
      </c>
    </row>
    <row r="41" spans="1:42" x14ac:dyDescent="0.25">
      <c r="A41" s="42"/>
      <c r="B41" s="7">
        <v>2545</v>
      </c>
      <c r="C41" s="7">
        <v>22.3</v>
      </c>
      <c r="D41" s="7">
        <v>8.02</v>
      </c>
      <c r="E41" s="7">
        <v>6.88</v>
      </c>
      <c r="F41" s="7">
        <f t="shared" si="35"/>
        <v>189.81094399999998</v>
      </c>
      <c r="G41" s="7">
        <v>22.2</v>
      </c>
      <c r="H41" s="7">
        <v>8.61</v>
      </c>
      <c r="I41" s="7">
        <v>7.15</v>
      </c>
      <c r="J41" s="7">
        <f t="shared" si="36"/>
        <v>220.08236250000002</v>
      </c>
      <c r="K41" s="7">
        <v>23.2</v>
      </c>
      <c r="L41" s="7">
        <v>9.1</v>
      </c>
      <c r="M41" s="7">
        <v>7.78</v>
      </c>
      <c r="N41" s="7">
        <f t="shared" si="37"/>
        <v>275.40422000000001</v>
      </c>
      <c r="O41" s="7">
        <v>23.1</v>
      </c>
      <c r="P41" s="7">
        <v>9.08</v>
      </c>
      <c r="Q41" s="7">
        <v>7.77</v>
      </c>
      <c r="R41" s="7">
        <f t="shared" si="38"/>
        <v>274.09296599999993</v>
      </c>
      <c r="S41" s="7">
        <v>23.2</v>
      </c>
      <c r="T41" s="7">
        <v>8.56</v>
      </c>
      <c r="U41" s="7">
        <v>7.03</v>
      </c>
      <c r="V41" s="7">
        <f t="shared" si="39"/>
        <v>211.52145200000004</v>
      </c>
      <c r="W41" s="7">
        <v>21.9</v>
      </c>
      <c r="X41" s="7">
        <v>6.81</v>
      </c>
      <c r="Y41" s="7">
        <v>5.48</v>
      </c>
      <c r="Z41" s="7">
        <f t="shared" si="40"/>
        <v>102.25351200000001</v>
      </c>
      <c r="AA41" s="7">
        <v>23.4</v>
      </c>
      <c r="AB41" s="7">
        <v>6.18</v>
      </c>
      <c r="AC41" s="7">
        <v>5.53</v>
      </c>
      <c r="AD41" s="7">
        <f t="shared" si="41"/>
        <v>94.49498100000001</v>
      </c>
      <c r="AE41" s="7">
        <v>23.8</v>
      </c>
      <c r="AF41" s="7">
        <v>5.29</v>
      </c>
      <c r="AG41" s="7">
        <v>4.74</v>
      </c>
      <c r="AH41" s="7">
        <f t="shared" si="42"/>
        <v>59.426802000000002</v>
      </c>
      <c r="AI41" s="7">
        <v>23.8</v>
      </c>
      <c r="AJ41" s="7">
        <v>5.01</v>
      </c>
      <c r="AK41" s="7">
        <v>4.5999999999999996</v>
      </c>
      <c r="AL41" s="7">
        <f t="shared" si="43"/>
        <v>53.005799999999986</v>
      </c>
      <c r="AM41" s="7" t="s">
        <v>2</v>
      </c>
      <c r="AN41" s="7" t="s">
        <v>2</v>
      </c>
      <c r="AO41" s="7" t="s">
        <v>2</v>
      </c>
      <c r="AP41" s="7" t="e">
        <f t="shared" si="44"/>
        <v>#VALUE!</v>
      </c>
    </row>
    <row r="42" spans="1:42" x14ac:dyDescent="0.25">
      <c r="A42" s="42"/>
      <c r="B42" s="7">
        <v>2568</v>
      </c>
      <c r="C42" s="7">
        <v>22.8</v>
      </c>
      <c r="D42" s="7">
        <v>8.1</v>
      </c>
      <c r="E42" s="7">
        <v>8.0500000000000007</v>
      </c>
      <c r="F42" s="7">
        <f t="shared" si="35"/>
        <v>262.45012500000001</v>
      </c>
      <c r="G42" s="7">
        <v>22.7</v>
      </c>
      <c r="H42" s="7">
        <v>9.39</v>
      </c>
      <c r="I42" s="7">
        <v>8.02</v>
      </c>
      <c r="J42" s="7">
        <f t="shared" si="36"/>
        <v>301.98427799999996</v>
      </c>
      <c r="K42" s="7">
        <v>23.8</v>
      </c>
      <c r="L42" s="7">
        <v>9.93</v>
      </c>
      <c r="M42" s="7">
        <v>8.8800000000000008</v>
      </c>
      <c r="N42" s="7">
        <f t="shared" si="37"/>
        <v>391.5120960000001</v>
      </c>
      <c r="O42" s="7">
        <v>23.9</v>
      </c>
      <c r="P42" s="7">
        <v>8.8000000000000007</v>
      </c>
      <c r="Q42" s="7">
        <v>8.31</v>
      </c>
      <c r="R42" s="7">
        <f t="shared" si="38"/>
        <v>303.8468400000001</v>
      </c>
      <c r="S42" s="7">
        <v>24.3</v>
      </c>
      <c r="T42" s="7">
        <v>7.8</v>
      </c>
      <c r="U42" s="7">
        <v>7.62</v>
      </c>
      <c r="V42" s="7">
        <f t="shared" si="39"/>
        <v>226.45116000000002</v>
      </c>
      <c r="W42" s="7">
        <v>24</v>
      </c>
      <c r="X42" s="7">
        <v>6.23</v>
      </c>
      <c r="Y42" s="7">
        <v>5.84</v>
      </c>
      <c r="Z42" s="7">
        <f t="shared" si="40"/>
        <v>106.238944</v>
      </c>
      <c r="AA42" s="7">
        <v>24.1</v>
      </c>
      <c r="AB42" s="7">
        <v>6.16</v>
      </c>
      <c r="AC42" s="7">
        <v>5.62</v>
      </c>
      <c r="AD42" s="7">
        <f t="shared" si="41"/>
        <v>97.279951999999994</v>
      </c>
      <c r="AE42" s="7">
        <v>24.3</v>
      </c>
      <c r="AF42" s="7">
        <v>5.33</v>
      </c>
      <c r="AG42" s="7">
        <v>4.84</v>
      </c>
      <c r="AH42" s="7">
        <f t="shared" si="42"/>
        <v>62.429223999999998</v>
      </c>
      <c r="AI42" s="7">
        <v>24.4</v>
      </c>
      <c r="AJ42" s="7">
        <v>4.63</v>
      </c>
      <c r="AK42" s="7">
        <v>4.21</v>
      </c>
      <c r="AL42" s="7">
        <f t="shared" si="43"/>
        <v>41.031291500000002</v>
      </c>
      <c r="AM42" s="7" t="s">
        <v>2</v>
      </c>
      <c r="AN42" s="7" t="s">
        <v>2</v>
      </c>
      <c r="AO42" s="7" t="s">
        <v>2</v>
      </c>
      <c r="AP42" s="7" t="e">
        <f t="shared" si="44"/>
        <v>#VALUE!</v>
      </c>
    </row>
    <row r="43" spans="1:42" x14ac:dyDescent="0.25">
      <c r="A43" s="42"/>
      <c r="B43" s="7"/>
      <c r="C43" s="7" t="s">
        <v>2</v>
      </c>
      <c r="D43" s="7" t="s">
        <v>2</v>
      </c>
      <c r="E43" s="7" t="s">
        <v>2</v>
      </c>
      <c r="F43" s="7" t="e">
        <f t="shared" ref="F43:F56" si="45">D43*E43*E43</f>
        <v>#VALUE!</v>
      </c>
      <c r="G43" s="7" t="s">
        <v>2</v>
      </c>
      <c r="H43" s="7" t="s">
        <v>2</v>
      </c>
      <c r="I43" s="7" t="s">
        <v>2</v>
      </c>
      <c r="J43" s="7" t="e">
        <f t="shared" ref="J43:J56" si="46">H43*I43*I43</f>
        <v>#VALUE!</v>
      </c>
      <c r="K43" s="7" t="s">
        <v>2</v>
      </c>
      <c r="L43" s="7" t="s">
        <v>2</v>
      </c>
      <c r="M43" s="7" t="s">
        <v>2</v>
      </c>
      <c r="N43" s="7" t="e">
        <f t="shared" ref="N43:N56" si="47">L43*M43*M43</f>
        <v>#VALUE!</v>
      </c>
      <c r="O43" s="7" t="s">
        <v>2</v>
      </c>
      <c r="P43" s="7" t="s">
        <v>2</v>
      </c>
      <c r="Q43" s="7" t="s">
        <v>2</v>
      </c>
      <c r="R43" s="7" t="e">
        <f t="shared" ref="R43:R56" si="48">P43*Q43*Q43</f>
        <v>#VALUE!</v>
      </c>
      <c r="S43" s="7" t="s">
        <v>2</v>
      </c>
      <c r="T43" s="7" t="s">
        <v>2</v>
      </c>
      <c r="U43" s="7" t="s">
        <v>2</v>
      </c>
      <c r="V43" s="7" t="e">
        <f t="shared" ref="V43:V56" si="49">T43*U43*U43</f>
        <v>#VALUE!</v>
      </c>
      <c r="W43" s="7" t="s">
        <v>2</v>
      </c>
      <c r="X43" s="7" t="s">
        <v>2</v>
      </c>
      <c r="Y43" s="7" t="s">
        <v>2</v>
      </c>
      <c r="Z43" s="7" t="e">
        <f t="shared" ref="Z43:Z56" si="50">X43*Y43*Y43</f>
        <v>#VALUE!</v>
      </c>
      <c r="AA43" s="7" t="s">
        <v>2</v>
      </c>
      <c r="AB43" s="7" t="s">
        <v>2</v>
      </c>
      <c r="AC43" s="7" t="s">
        <v>2</v>
      </c>
      <c r="AD43" s="7" t="e">
        <f t="shared" ref="AD43:AD56" si="51">AB43*AC43*AC43</f>
        <v>#VALUE!</v>
      </c>
      <c r="AE43" s="7" t="s">
        <v>2</v>
      </c>
      <c r="AF43" s="7" t="s">
        <v>2</v>
      </c>
      <c r="AG43" s="7" t="s">
        <v>2</v>
      </c>
      <c r="AH43" s="7" t="e">
        <f t="shared" ref="AH43:AH56" si="52">AF43*AG43*AG43</f>
        <v>#VALUE!</v>
      </c>
      <c r="AI43" s="7" t="s">
        <v>2</v>
      </c>
      <c r="AJ43" s="7" t="s">
        <v>2</v>
      </c>
      <c r="AK43" s="7" t="s">
        <v>2</v>
      </c>
      <c r="AL43" s="7" t="e">
        <f>AJ43*AK43*AK43</f>
        <v>#VALUE!</v>
      </c>
      <c r="AM43" s="7" t="s">
        <v>2</v>
      </c>
      <c r="AN43" s="7" t="s">
        <v>2</v>
      </c>
      <c r="AO43" s="7" t="s">
        <v>2</v>
      </c>
      <c r="AP43" s="7" t="e">
        <f t="shared" si="44"/>
        <v>#VALUE!</v>
      </c>
    </row>
    <row r="44" spans="1:42" x14ac:dyDescent="0.25">
      <c r="A44" s="42"/>
      <c r="B44" s="7"/>
      <c r="C44" s="7" t="s">
        <v>2</v>
      </c>
      <c r="D44" s="7" t="s">
        <v>2</v>
      </c>
      <c r="E44" s="7" t="s">
        <v>2</v>
      </c>
      <c r="F44" s="7" t="e">
        <f t="shared" si="45"/>
        <v>#VALUE!</v>
      </c>
      <c r="G44" s="7" t="s">
        <v>2</v>
      </c>
      <c r="H44" s="7" t="s">
        <v>2</v>
      </c>
      <c r="I44" s="7" t="s">
        <v>2</v>
      </c>
      <c r="J44" s="7" t="e">
        <f t="shared" si="46"/>
        <v>#VALUE!</v>
      </c>
      <c r="K44" s="7" t="s">
        <v>2</v>
      </c>
      <c r="L44" s="7" t="s">
        <v>2</v>
      </c>
      <c r="M44" s="7" t="s">
        <v>2</v>
      </c>
      <c r="N44" s="7" t="e">
        <f t="shared" si="47"/>
        <v>#VALUE!</v>
      </c>
      <c r="O44" s="7" t="s">
        <v>2</v>
      </c>
      <c r="P44" s="7" t="s">
        <v>2</v>
      </c>
      <c r="Q44" s="7" t="s">
        <v>2</v>
      </c>
      <c r="R44" s="7" t="e">
        <f t="shared" si="48"/>
        <v>#VALUE!</v>
      </c>
      <c r="S44" s="7" t="s">
        <v>2</v>
      </c>
      <c r="T44" s="7" t="s">
        <v>2</v>
      </c>
      <c r="U44" s="7" t="s">
        <v>2</v>
      </c>
      <c r="V44" s="7" t="e">
        <f t="shared" si="49"/>
        <v>#VALUE!</v>
      </c>
      <c r="W44" s="7" t="s">
        <v>2</v>
      </c>
      <c r="X44" s="7" t="s">
        <v>2</v>
      </c>
      <c r="Y44" s="7" t="s">
        <v>2</v>
      </c>
      <c r="Z44" s="7" t="e">
        <f t="shared" si="50"/>
        <v>#VALUE!</v>
      </c>
      <c r="AA44" s="7" t="s">
        <v>2</v>
      </c>
      <c r="AB44" s="7" t="s">
        <v>2</v>
      </c>
      <c r="AC44" s="7" t="s">
        <v>2</v>
      </c>
      <c r="AD44" s="7" t="e">
        <f t="shared" si="51"/>
        <v>#VALUE!</v>
      </c>
      <c r="AE44" s="7" t="s">
        <v>2</v>
      </c>
      <c r="AF44" s="7" t="s">
        <v>2</v>
      </c>
      <c r="AG44" s="7" t="s">
        <v>2</v>
      </c>
      <c r="AH44" s="7" t="e">
        <f t="shared" si="52"/>
        <v>#VALUE!</v>
      </c>
      <c r="AI44" s="7" t="s">
        <v>2</v>
      </c>
      <c r="AJ44" s="7" t="s">
        <v>2</v>
      </c>
      <c r="AK44" s="7" t="s">
        <v>2</v>
      </c>
      <c r="AL44" s="7" t="e">
        <f t="shared" ref="AL44:AL56" si="53">AJ44*AK44*AK44</f>
        <v>#VALUE!</v>
      </c>
      <c r="AM44" s="7" t="s">
        <v>2</v>
      </c>
      <c r="AN44" s="7" t="s">
        <v>2</v>
      </c>
      <c r="AO44" s="7" t="s">
        <v>2</v>
      </c>
      <c r="AP44" s="7" t="e">
        <f t="shared" si="44"/>
        <v>#VALUE!</v>
      </c>
    </row>
    <row r="45" spans="1:42" x14ac:dyDescent="0.25">
      <c r="A45" s="42"/>
      <c r="B45" s="7"/>
      <c r="C45" s="7" t="s">
        <v>2</v>
      </c>
      <c r="D45" s="7" t="s">
        <v>2</v>
      </c>
      <c r="E45" s="7" t="s">
        <v>2</v>
      </c>
      <c r="F45" s="7" t="e">
        <f t="shared" si="45"/>
        <v>#VALUE!</v>
      </c>
      <c r="G45" s="7" t="s">
        <v>2</v>
      </c>
      <c r="H45" s="7" t="s">
        <v>2</v>
      </c>
      <c r="I45" s="7" t="s">
        <v>2</v>
      </c>
      <c r="J45" s="7" t="e">
        <f t="shared" si="46"/>
        <v>#VALUE!</v>
      </c>
      <c r="K45" s="7" t="s">
        <v>2</v>
      </c>
      <c r="L45" s="7" t="s">
        <v>2</v>
      </c>
      <c r="M45" s="7" t="s">
        <v>2</v>
      </c>
      <c r="N45" s="7" t="e">
        <f t="shared" si="47"/>
        <v>#VALUE!</v>
      </c>
      <c r="O45" s="7" t="s">
        <v>2</v>
      </c>
      <c r="P45" s="7" t="s">
        <v>2</v>
      </c>
      <c r="Q45" s="7" t="s">
        <v>2</v>
      </c>
      <c r="R45" s="7" t="e">
        <f t="shared" si="48"/>
        <v>#VALUE!</v>
      </c>
      <c r="S45" s="7" t="s">
        <v>2</v>
      </c>
      <c r="T45" s="7" t="s">
        <v>2</v>
      </c>
      <c r="U45" s="7" t="s">
        <v>2</v>
      </c>
      <c r="V45" s="7" t="e">
        <f t="shared" si="49"/>
        <v>#VALUE!</v>
      </c>
      <c r="W45" s="7" t="s">
        <v>2</v>
      </c>
      <c r="X45" s="7" t="s">
        <v>2</v>
      </c>
      <c r="Y45" s="7" t="s">
        <v>2</v>
      </c>
      <c r="Z45" s="7" t="e">
        <f t="shared" si="50"/>
        <v>#VALUE!</v>
      </c>
      <c r="AA45" s="7" t="s">
        <v>2</v>
      </c>
      <c r="AB45" s="7" t="s">
        <v>2</v>
      </c>
      <c r="AC45" s="7" t="s">
        <v>2</v>
      </c>
      <c r="AD45" s="7" t="e">
        <f t="shared" si="51"/>
        <v>#VALUE!</v>
      </c>
      <c r="AE45" s="7" t="s">
        <v>2</v>
      </c>
      <c r="AF45" s="7" t="s">
        <v>2</v>
      </c>
      <c r="AG45" s="7" t="s">
        <v>2</v>
      </c>
      <c r="AH45" s="7" t="e">
        <f t="shared" si="52"/>
        <v>#VALUE!</v>
      </c>
      <c r="AI45" s="7" t="s">
        <v>2</v>
      </c>
      <c r="AJ45" s="7" t="s">
        <v>2</v>
      </c>
      <c r="AK45" s="7" t="s">
        <v>2</v>
      </c>
      <c r="AL45" s="7" t="e">
        <f t="shared" si="53"/>
        <v>#VALUE!</v>
      </c>
      <c r="AM45" s="7" t="s">
        <v>2</v>
      </c>
      <c r="AN45" s="7" t="s">
        <v>2</v>
      </c>
      <c r="AO45" s="7" t="s">
        <v>2</v>
      </c>
      <c r="AP45" s="7" t="e">
        <f t="shared" si="44"/>
        <v>#VALUE!</v>
      </c>
    </row>
    <row r="46" spans="1:42" x14ac:dyDescent="0.25">
      <c r="A46" s="42"/>
      <c r="B46" s="7"/>
      <c r="C46" s="7" t="s">
        <v>2</v>
      </c>
      <c r="D46" s="7" t="s">
        <v>2</v>
      </c>
      <c r="E46" s="7" t="s">
        <v>2</v>
      </c>
      <c r="F46" s="7" t="e">
        <f t="shared" si="45"/>
        <v>#VALUE!</v>
      </c>
      <c r="G46" s="7" t="s">
        <v>2</v>
      </c>
      <c r="H46" s="7" t="s">
        <v>2</v>
      </c>
      <c r="I46" s="7" t="s">
        <v>2</v>
      </c>
      <c r="J46" s="7" t="e">
        <f t="shared" si="46"/>
        <v>#VALUE!</v>
      </c>
      <c r="K46" s="7" t="s">
        <v>2</v>
      </c>
      <c r="L46" s="7" t="s">
        <v>2</v>
      </c>
      <c r="M46" s="7" t="s">
        <v>2</v>
      </c>
      <c r="N46" s="7" t="e">
        <f t="shared" si="47"/>
        <v>#VALUE!</v>
      </c>
      <c r="O46" s="7" t="s">
        <v>2</v>
      </c>
      <c r="P46" s="7" t="s">
        <v>2</v>
      </c>
      <c r="Q46" s="7" t="s">
        <v>2</v>
      </c>
      <c r="R46" s="7" t="e">
        <f t="shared" si="48"/>
        <v>#VALUE!</v>
      </c>
      <c r="S46" s="7" t="s">
        <v>2</v>
      </c>
      <c r="T46" s="7" t="s">
        <v>2</v>
      </c>
      <c r="U46" s="7" t="s">
        <v>2</v>
      </c>
      <c r="V46" s="7" t="e">
        <f t="shared" si="49"/>
        <v>#VALUE!</v>
      </c>
      <c r="W46" s="7" t="s">
        <v>2</v>
      </c>
      <c r="X46" s="7" t="s">
        <v>2</v>
      </c>
      <c r="Y46" s="7" t="s">
        <v>2</v>
      </c>
      <c r="Z46" s="7" t="e">
        <f t="shared" si="50"/>
        <v>#VALUE!</v>
      </c>
      <c r="AA46" s="7" t="s">
        <v>2</v>
      </c>
      <c r="AB46" s="7" t="s">
        <v>2</v>
      </c>
      <c r="AC46" s="7" t="s">
        <v>2</v>
      </c>
      <c r="AD46" s="7" t="e">
        <f t="shared" si="51"/>
        <v>#VALUE!</v>
      </c>
      <c r="AE46" s="7" t="s">
        <v>2</v>
      </c>
      <c r="AF46" s="7" t="s">
        <v>2</v>
      </c>
      <c r="AG46" s="7" t="s">
        <v>2</v>
      </c>
      <c r="AH46" s="7" t="e">
        <f t="shared" si="52"/>
        <v>#VALUE!</v>
      </c>
      <c r="AI46" s="7" t="s">
        <v>2</v>
      </c>
      <c r="AJ46" s="7" t="s">
        <v>2</v>
      </c>
      <c r="AK46" s="7" t="s">
        <v>2</v>
      </c>
      <c r="AL46" s="7" t="e">
        <f t="shared" si="53"/>
        <v>#VALUE!</v>
      </c>
      <c r="AM46" s="7" t="s">
        <v>2</v>
      </c>
      <c r="AN46" s="7" t="s">
        <v>2</v>
      </c>
      <c r="AO46" s="7" t="s">
        <v>2</v>
      </c>
      <c r="AP46" s="7" t="e">
        <f t="shared" si="44"/>
        <v>#VALUE!</v>
      </c>
    </row>
    <row r="47" spans="1:42" x14ac:dyDescent="0.25">
      <c r="A47" s="42" t="s">
        <v>50</v>
      </c>
      <c r="B47" s="7">
        <v>2464</v>
      </c>
      <c r="C47" s="7">
        <v>24.2</v>
      </c>
      <c r="D47" s="7">
        <v>6.79</v>
      </c>
      <c r="E47" s="7">
        <v>6.28</v>
      </c>
      <c r="F47" s="7">
        <f t="shared" ref="F47:F52" si="54">D47*E47*E47/2</f>
        <v>133.89336800000001</v>
      </c>
      <c r="G47" s="7">
        <v>22.7</v>
      </c>
      <c r="H47" s="7">
        <v>8.02</v>
      </c>
      <c r="I47" s="7">
        <v>6.95</v>
      </c>
      <c r="J47" s="7">
        <f t="shared" ref="J47:J52" si="55">H47*I47*I47/2</f>
        <v>193.69302500000001</v>
      </c>
      <c r="K47" s="7">
        <v>23.8</v>
      </c>
      <c r="L47" s="7">
        <v>9.2200000000000006</v>
      </c>
      <c r="M47" s="7">
        <v>8.02</v>
      </c>
      <c r="N47" s="7">
        <f t="shared" ref="N47:N52" si="56">L47*M47*M47/2</f>
        <v>296.517044</v>
      </c>
      <c r="O47" s="7">
        <v>23.7</v>
      </c>
      <c r="P47" s="7">
        <v>10.130000000000001</v>
      </c>
      <c r="Q47" s="7">
        <v>8.7200000000000006</v>
      </c>
      <c r="R47" s="7">
        <f t="shared" ref="R47:R52" si="57">P47*Q47*Q47/2</f>
        <v>385.13449600000013</v>
      </c>
      <c r="S47" s="7">
        <v>24.5</v>
      </c>
      <c r="T47" s="7">
        <v>10.08</v>
      </c>
      <c r="U47" s="7">
        <v>9.15</v>
      </c>
      <c r="V47" s="7">
        <f t="shared" ref="V47:V52" si="58">T47*U47*U47/2</f>
        <v>421.96140000000003</v>
      </c>
      <c r="W47" s="7">
        <v>23.7</v>
      </c>
      <c r="X47" s="7">
        <v>10.199999999999999</v>
      </c>
      <c r="Y47" s="7">
        <v>9.01</v>
      </c>
      <c r="Z47" s="7">
        <f t="shared" ref="Z47:Z52" si="59">X47*Y47*Y47/2</f>
        <v>414.01850999999994</v>
      </c>
      <c r="AA47" s="7">
        <v>25.6</v>
      </c>
      <c r="AB47" s="7">
        <v>10.48</v>
      </c>
      <c r="AC47" s="7">
        <v>9.32</v>
      </c>
      <c r="AD47" s="7">
        <f t="shared" ref="AD47:AD52" si="60">AB47*AC47*AC47/2</f>
        <v>455.15897600000005</v>
      </c>
      <c r="AE47" s="7">
        <v>26.4</v>
      </c>
      <c r="AF47" s="7">
        <v>11.01</v>
      </c>
      <c r="AG47" s="7">
        <v>9.49</v>
      </c>
      <c r="AH47" s="7">
        <f t="shared" ref="AH47:AH52" si="61">AF47*AG47*AG47/2</f>
        <v>495.78085049999999</v>
      </c>
      <c r="AI47" s="7">
        <v>26</v>
      </c>
      <c r="AJ47" s="7">
        <v>11.12</v>
      </c>
      <c r="AK47" s="7">
        <v>9.94</v>
      </c>
      <c r="AL47" s="7">
        <f t="shared" ref="AL47:AL52" si="62">AJ47*AK47*AK47/2</f>
        <v>549.34801599999992</v>
      </c>
      <c r="AM47" s="7" t="s">
        <v>2</v>
      </c>
      <c r="AN47" s="7" t="s">
        <v>2</v>
      </c>
      <c r="AO47" s="7" t="s">
        <v>2</v>
      </c>
      <c r="AP47" s="7" t="e">
        <f t="shared" si="44"/>
        <v>#VALUE!</v>
      </c>
    </row>
    <row r="48" spans="1:42" x14ac:dyDescent="0.25">
      <c r="A48" s="42"/>
      <c r="B48" s="7">
        <v>2497</v>
      </c>
      <c r="C48" s="7">
        <v>24.3</v>
      </c>
      <c r="D48" s="7">
        <v>7.73</v>
      </c>
      <c r="E48" s="7">
        <v>6.93</v>
      </c>
      <c r="F48" s="7">
        <f t="shared" si="54"/>
        <v>185.61623849999998</v>
      </c>
      <c r="G48" s="7">
        <v>23.2</v>
      </c>
      <c r="H48" s="7">
        <v>8.48</v>
      </c>
      <c r="I48" s="7">
        <v>7.57</v>
      </c>
      <c r="J48" s="7">
        <f t="shared" si="55"/>
        <v>242.97277600000001</v>
      </c>
      <c r="K48" s="7">
        <v>24.7</v>
      </c>
      <c r="L48" s="7">
        <v>8.77</v>
      </c>
      <c r="M48" s="7">
        <v>8.23</v>
      </c>
      <c r="N48" s="7">
        <f t="shared" si="56"/>
        <v>297.00876649999998</v>
      </c>
      <c r="O48" s="7">
        <v>24.7</v>
      </c>
      <c r="P48" s="7">
        <v>9.5399999999999991</v>
      </c>
      <c r="Q48" s="7">
        <v>8.82</v>
      </c>
      <c r="R48" s="7">
        <f t="shared" si="57"/>
        <v>371.069748</v>
      </c>
      <c r="S48" s="7">
        <v>25.7</v>
      </c>
      <c r="T48" s="7">
        <v>10.41</v>
      </c>
      <c r="U48" s="7">
        <v>9.6</v>
      </c>
      <c r="V48" s="7">
        <f t="shared" si="58"/>
        <v>479.69279999999992</v>
      </c>
      <c r="W48" s="7">
        <v>25.2</v>
      </c>
      <c r="X48" s="7">
        <v>10</v>
      </c>
      <c r="Y48" s="7">
        <v>9.8699999999999992</v>
      </c>
      <c r="Z48" s="7">
        <f t="shared" si="59"/>
        <v>487.08449999999988</v>
      </c>
      <c r="AA48" s="7">
        <v>25.7</v>
      </c>
      <c r="AB48" s="7">
        <v>11.19</v>
      </c>
      <c r="AC48" s="7">
        <v>10.18</v>
      </c>
      <c r="AD48" s="7">
        <f t="shared" si="60"/>
        <v>579.82327799999996</v>
      </c>
      <c r="AE48" s="7">
        <v>25.7</v>
      </c>
      <c r="AF48" s="7">
        <v>11.28</v>
      </c>
      <c r="AG48" s="7">
        <v>10.27</v>
      </c>
      <c r="AH48" s="7">
        <f t="shared" si="61"/>
        <v>594.86715599999991</v>
      </c>
      <c r="AI48" s="7">
        <v>25.3</v>
      </c>
      <c r="AJ48" s="7">
        <v>11.33</v>
      </c>
      <c r="AK48" s="7">
        <v>10.43</v>
      </c>
      <c r="AL48" s="7">
        <f t="shared" si="62"/>
        <v>616.2664585</v>
      </c>
      <c r="AM48" s="7" t="s">
        <v>2</v>
      </c>
      <c r="AN48" s="7" t="s">
        <v>2</v>
      </c>
      <c r="AO48" s="7" t="s">
        <v>2</v>
      </c>
      <c r="AP48" s="7" t="e">
        <f t="shared" si="44"/>
        <v>#VALUE!</v>
      </c>
    </row>
    <row r="49" spans="1:42" x14ac:dyDescent="0.25">
      <c r="A49" s="42"/>
      <c r="B49" s="7">
        <v>2509</v>
      </c>
      <c r="C49" s="7">
        <v>25</v>
      </c>
      <c r="D49" s="7">
        <v>6.84</v>
      </c>
      <c r="E49" s="7">
        <v>6.28</v>
      </c>
      <c r="F49" s="7">
        <f t="shared" si="54"/>
        <v>134.87932799999999</v>
      </c>
      <c r="G49" s="7">
        <v>23.7</v>
      </c>
      <c r="H49" s="7">
        <v>8.57</v>
      </c>
      <c r="I49" s="7">
        <v>6.81</v>
      </c>
      <c r="J49" s="7">
        <f t="shared" si="55"/>
        <v>198.7215885</v>
      </c>
      <c r="K49" s="7">
        <v>24.7</v>
      </c>
      <c r="L49" s="7">
        <v>9.48</v>
      </c>
      <c r="M49" s="7">
        <v>8.0399999999999991</v>
      </c>
      <c r="N49" s="7">
        <f t="shared" si="56"/>
        <v>306.40118399999994</v>
      </c>
      <c r="O49" s="7">
        <v>25.1</v>
      </c>
      <c r="P49" s="7">
        <v>10.130000000000001</v>
      </c>
      <c r="Q49" s="7">
        <v>8.64</v>
      </c>
      <c r="R49" s="7">
        <f t="shared" si="57"/>
        <v>378.10022400000008</v>
      </c>
      <c r="S49" s="7">
        <v>25.7</v>
      </c>
      <c r="T49" s="7">
        <v>10.58</v>
      </c>
      <c r="U49" s="7">
        <v>9.2799999999999994</v>
      </c>
      <c r="V49" s="7">
        <f t="shared" si="58"/>
        <v>455.56633599999992</v>
      </c>
      <c r="W49" s="7">
        <v>25</v>
      </c>
      <c r="X49" s="7">
        <v>10.73</v>
      </c>
      <c r="Y49" s="7">
        <v>8.86</v>
      </c>
      <c r="Z49" s="7">
        <f t="shared" si="59"/>
        <v>421.15035399999994</v>
      </c>
      <c r="AA49" s="7">
        <v>25.4</v>
      </c>
      <c r="AB49" s="7">
        <v>10.81</v>
      </c>
      <c r="AC49" s="7">
        <v>9.16</v>
      </c>
      <c r="AD49" s="7">
        <f t="shared" si="60"/>
        <v>453.50976800000007</v>
      </c>
      <c r="AE49" s="7">
        <v>27.5</v>
      </c>
      <c r="AF49" s="7">
        <v>11.41</v>
      </c>
      <c r="AG49" s="7">
        <v>9.7899999999999991</v>
      </c>
      <c r="AH49" s="7">
        <f t="shared" si="61"/>
        <v>546.79059049999989</v>
      </c>
      <c r="AI49" s="7">
        <v>27.7</v>
      </c>
      <c r="AJ49" s="7">
        <v>11.39</v>
      </c>
      <c r="AK49" s="7">
        <v>10.27</v>
      </c>
      <c r="AL49" s="7">
        <f t="shared" si="62"/>
        <v>600.66816549999999</v>
      </c>
      <c r="AM49" s="7" t="s">
        <v>2</v>
      </c>
      <c r="AN49" s="7" t="s">
        <v>2</v>
      </c>
      <c r="AO49" s="7" t="s">
        <v>2</v>
      </c>
      <c r="AP49" s="7" t="e">
        <f t="shared" si="44"/>
        <v>#VALUE!</v>
      </c>
    </row>
    <row r="50" spans="1:42" x14ac:dyDescent="0.25">
      <c r="A50" s="42"/>
      <c r="B50" s="7">
        <v>2531</v>
      </c>
      <c r="C50" s="7">
        <v>24.5</v>
      </c>
      <c r="D50" s="7">
        <v>8.92</v>
      </c>
      <c r="E50" s="7">
        <v>8.0399999999999991</v>
      </c>
      <c r="F50" s="7">
        <f t="shared" si="54"/>
        <v>288.30153599999994</v>
      </c>
      <c r="G50" s="7">
        <v>23.5</v>
      </c>
      <c r="H50" s="7">
        <v>9.84</v>
      </c>
      <c r="I50" s="7">
        <v>8.86</v>
      </c>
      <c r="J50" s="7">
        <f t="shared" si="55"/>
        <v>386.21803199999994</v>
      </c>
      <c r="K50" s="7">
        <v>24.6</v>
      </c>
      <c r="L50" s="7">
        <v>11.28</v>
      </c>
      <c r="M50" s="7">
        <v>9.9600000000000009</v>
      </c>
      <c r="N50" s="7">
        <f t="shared" si="56"/>
        <v>559.49702400000001</v>
      </c>
      <c r="O50" s="7">
        <v>24.9</v>
      </c>
      <c r="P50" s="7">
        <v>12.09</v>
      </c>
      <c r="Q50" s="7">
        <v>10.93</v>
      </c>
      <c r="R50" s="7">
        <f t="shared" si="57"/>
        <v>722.16532050000001</v>
      </c>
      <c r="S50" s="7">
        <v>25.2</v>
      </c>
      <c r="T50" s="7">
        <v>13.47</v>
      </c>
      <c r="U50" s="7">
        <v>11.58</v>
      </c>
      <c r="V50" s="7">
        <f t="shared" si="58"/>
        <v>903.13925400000016</v>
      </c>
      <c r="W50" s="7">
        <v>25.8</v>
      </c>
      <c r="X50" s="7">
        <v>13.67</v>
      </c>
      <c r="Y50" s="7">
        <v>12</v>
      </c>
      <c r="Z50" s="7">
        <f t="shared" si="59"/>
        <v>984.24</v>
      </c>
      <c r="AA50" s="7">
        <v>26.1</v>
      </c>
      <c r="AB50" s="7">
        <v>14.31</v>
      </c>
      <c r="AC50" s="7">
        <v>13.27</v>
      </c>
      <c r="AD50" s="7">
        <f t="shared" si="60"/>
        <v>1259.9446994999998</v>
      </c>
      <c r="AE50" s="7">
        <v>25.8</v>
      </c>
      <c r="AF50" s="7">
        <v>14.57</v>
      </c>
      <c r="AG50" s="7">
        <v>13.16</v>
      </c>
      <c r="AH50" s="7">
        <f t="shared" si="61"/>
        <v>1261.6570959999999</v>
      </c>
      <c r="AI50" s="7">
        <v>25.7</v>
      </c>
      <c r="AJ50" s="7">
        <v>14.84</v>
      </c>
      <c r="AK50" s="7">
        <v>13.27</v>
      </c>
      <c r="AL50" s="7">
        <f t="shared" si="62"/>
        <v>1306.6093179999998</v>
      </c>
      <c r="AM50" s="7" t="s">
        <v>2</v>
      </c>
      <c r="AN50" s="7" t="s">
        <v>2</v>
      </c>
      <c r="AO50" s="7" t="s">
        <v>2</v>
      </c>
      <c r="AP50" s="7" t="e">
        <f t="shared" si="44"/>
        <v>#VALUE!</v>
      </c>
    </row>
    <row r="51" spans="1:42" x14ac:dyDescent="0.25">
      <c r="A51" s="42"/>
      <c r="B51" s="7">
        <v>2544</v>
      </c>
      <c r="C51" s="7">
        <v>23.4</v>
      </c>
      <c r="D51" s="7">
        <v>8.73</v>
      </c>
      <c r="E51" s="7">
        <v>6.76</v>
      </c>
      <c r="F51" s="7">
        <f t="shared" si="54"/>
        <v>199.470024</v>
      </c>
      <c r="G51" s="7">
        <v>22.7</v>
      </c>
      <c r="H51" s="7">
        <v>10.38</v>
      </c>
      <c r="I51" s="7">
        <v>7.16</v>
      </c>
      <c r="J51" s="7">
        <f t="shared" si="55"/>
        <v>266.06846400000001</v>
      </c>
      <c r="K51" s="7">
        <v>24</v>
      </c>
      <c r="L51" s="7">
        <v>11.73</v>
      </c>
      <c r="M51" s="7">
        <v>8.2799999999999994</v>
      </c>
      <c r="N51" s="7">
        <f t="shared" si="56"/>
        <v>402.09501599999993</v>
      </c>
      <c r="O51" s="7">
        <v>24.3</v>
      </c>
      <c r="P51" s="7">
        <v>13.44</v>
      </c>
      <c r="Q51" s="7">
        <v>9.1999999999999993</v>
      </c>
      <c r="R51" s="7">
        <f t="shared" si="57"/>
        <v>568.78079999999989</v>
      </c>
      <c r="S51" s="7">
        <v>24.2</v>
      </c>
      <c r="T51" s="7">
        <v>14.2</v>
      </c>
      <c r="U51" s="7">
        <v>9.77</v>
      </c>
      <c r="V51" s="7">
        <f t="shared" si="58"/>
        <v>677.71558999999991</v>
      </c>
      <c r="W51" s="7">
        <v>25.2</v>
      </c>
      <c r="X51" s="7">
        <v>13.72</v>
      </c>
      <c r="Y51" s="7">
        <v>10.19</v>
      </c>
      <c r="Z51" s="7">
        <f t="shared" si="59"/>
        <v>712.31564600000002</v>
      </c>
      <c r="AA51" s="7">
        <v>24.8</v>
      </c>
      <c r="AB51" s="7">
        <v>14.82</v>
      </c>
      <c r="AC51" s="7">
        <v>10.31</v>
      </c>
      <c r="AD51" s="7">
        <f t="shared" si="60"/>
        <v>787.65410100000008</v>
      </c>
      <c r="AE51" s="7">
        <v>24.9</v>
      </c>
      <c r="AF51" s="7">
        <v>15.02</v>
      </c>
      <c r="AG51" s="7">
        <v>10.98</v>
      </c>
      <c r="AH51" s="7">
        <f t="shared" si="61"/>
        <v>905.40860400000008</v>
      </c>
      <c r="AI51" s="7">
        <v>25.3</v>
      </c>
      <c r="AJ51" s="7">
        <v>15.34</v>
      </c>
      <c r="AK51" s="7">
        <v>11.42</v>
      </c>
      <c r="AL51" s="7">
        <f t="shared" si="62"/>
        <v>1000.2937879999999</v>
      </c>
      <c r="AM51" s="7" t="s">
        <v>2</v>
      </c>
      <c r="AN51" s="7" t="s">
        <v>2</v>
      </c>
      <c r="AO51" s="7" t="s">
        <v>2</v>
      </c>
      <c r="AP51" s="7" t="e">
        <f t="shared" si="44"/>
        <v>#VALUE!</v>
      </c>
    </row>
    <row r="52" spans="1:42" x14ac:dyDescent="0.25">
      <c r="A52" s="42"/>
      <c r="B52" s="7">
        <v>2565</v>
      </c>
      <c r="C52" s="7">
        <v>24.1</v>
      </c>
      <c r="D52" s="7">
        <v>8.8000000000000007</v>
      </c>
      <c r="E52" s="7">
        <v>7.68</v>
      </c>
      <c r="F52" s="7">
        <f t="shared" si="54"/>
        <v>259.52256</v>
      </c>
      <c r="G52" s="7">
        <v>23.3</v>
      </c>
      <c r="H52" s="7">
        <v>10.19</v>
      </c>
      <c r="I52" s="7">
        <v>8.0500000000000007</v>
      </c>
      <c r="J52" s="7">
        <f t="shared" si="55"/>
        <v>330.16873750000002</v>
      </c>
      <c r="K52" s="7">
        <v>24.5</v>
      </c>
      <c r="L52" s="7">
        <v>11.26</v>
      </c>
      <c r="M52" s="7">
        <v>9.4499999999999993</v>
      </c>
      <c r="N52" s="7">
        <f t="shared" si="56"/>
        <v>502.77307499999995</v>
      </c>
      <c r="O52" s="7">
        <v>24.4</v>
      </c>
      <c r="P52" s="7">
        <v>12.55</v>
      </c>
      <c r="Q52" s="7">
        <v>9.7799999999999994</v>
      </c>
      <c r="R52" s="7">
        <f t="shared" si="57"/>
        <v>600.19371000000001</v>
      </c>
      <c r="S52" s="7">
        <v>24.2</v>
      </c>
      <c r="T52" s="7">
        <v>12.16</v>
      </c>
      <c r="U52" s="7">
        <v>10.029999999999999</v>
      </c>
      <c r="V52" s="7">
        <f t="shared" si="58"/>
        <v>611.65347199999997</v>
      </c>
      <c r="W52" s="7">
        <v>23.8</v>
      </c>
      <c r="X52" s="7">
        <v>11.31</v>
      </c>
      <c r="Y52" s="7">
        <v>10.39</v>
      </c>
      <c r="Z52" s="7">
        <f t="shared" si="59"/>
        <v>610.46912550000002</v>
      </c>
      <c r="AA52" s="7">
        <v>25.3</v>
      </c>
      <c r="AB52" s="7">
        <v>12.5</v>
      </c>
      <c r="AC52" s="7">
        <v>10.5</v>
      </c>
      <c r="AD52" s="7">
        <f t="shared" si="60"/>
        <v>689.0625</v>
      </c>
      <c r="AE52" s="7">
        <v>24.6</v>
      </c>
      <c r="AF52" s="7">
        <v>12</v>
      </c>
      <c r="AG52" s="7">
        <v>9.9600000000000009</v>
      </c>
      <c r="AH52" s="7">
        <f t="shared" si="61"/>
        <v>595.20960000000014</v>
      </c>
      <c r="AI52" s="7">
        <v>25.3</v>
      </c>
      <c r="AJ52" s="7">
        <v>11.39</v>
      </c>
      <c r="AK52" s="7">
        <v>9.76</v>
      </c>
      <c r="AL52" s="7">
        <f t="shared" si="62"/>
        <v>542.49203199999999</v>
      </c>
      <c r="AM52" s="7" t="s">
        <v>2</v>
      </c>
      <c r="AN52" s="7" t="s">
        <v>2</v>
      </c>
      <c r="AO52" s="7" t="s">
        <v>2</v>
      </c>
      <c r="AP52" s="7" t="e">
        <f t="shared" si="44"/>
        <v>#VALUE!</v>
      </c>
    </row>
    <row r="53" spans="1:42" x14ac:dyDescent="0.25">
      <c r="A53" s="42"/>
      <c r="B53" s="7"/>
      <c r="C53" s="7" t="s">
        <v>2</v>
      </c>
      <c r="D53" s="7" t="s">
        <v>2</v>
      </c>
      <c r="E53" s="7" t="s">
        <v>2</v>
      </c>
      <c r="F53" s="7" t="e">
        <f t="shared" si="45"/>
        <v>#VALUE!</v>
      </c>
      <c r="G53" s="7" t="s">
        <v>2</v>
      </c>
      <c r="H53" s="7" t="s">
        <v>2</v>
      </c>
      <c r="I53" s="7" t="s">
        <v>2</v>
      </c>
      <c r="J53" s="7" t="e">
        <f t="shared" si="46"/>
        <v>#VALUE!</v>
      </c>
      <c r="K53" s="7" t="s">
        <v>2</v>
      </c>
      <c r="L53" s="7" t="s">
        <v>2</v>
      </c>
      <c r="M53" s="7" t="s">
        <v>2</v>
      </c>
      <c r="N53" s="7" t="e">
        <f>L53*M53*M53</f>
        <v>#VALUE!</v>
      </c>
      <c r="O53" s="7" t="s">
        <v>2</v>
      </c>
      <c r="P53" s="7" t="s">
        <v>2</v>
      </c>
      <c r="Q53" s="7" t="s">
        <v>2</v>
      </c>
      <c r="R53" s="7" t="e">
        <f t="shared" si="48"/>
        <v>#VALUE!</v>
      </c>
      <c r="S53" s="7" t="s">
        <v>2</v>
      </c>
      <c r="T53" s="7" t="s">
        <v>2</v>
      </c>
      <c r="U53" s="7" t="s">
        <v>2</v>
      </c>
      <c r="V53" s="7" t="e">
        <f t="shared" si="49"/>
        <v>#VALUE!</v>
      </c>
      <c r="W53" s="7" t="s">
        <v>2</v>
      </c>
      <c r="X53" s="7" t="s">
        <v>2</v>
      </c>
      <c r="Y53" s="7" t="s">
        <v>2</v>
      </c>
      <c r="Z53" s="7" t="e">
        <f>X53*Y53*Y53</f>
        <v>#VALUE!</v>
      </c>
      <c r="AA53" s="7" t="s">
        <v>2</v>
      </c>
      <c r="AB53" s="7" t="s">
        <v>2</v>
      </c>
      <c r="AC53" s="7" t="s">
        <v>2</v>
      </c>
      <c r="AD53" s="7" t="e">
        <f t="shared" si="51"/>
        <v>#VALUE!</v>
      </c>
      <c r="AE53" s="7" t="s">
        <v>2</v>
      </c>
      <c r="AF53" s="7" t="s">
        <v>2</v>
      </c>
      <c r="AG53" s="7" t="s">
        <v>2</v>
      </c>
      <c r="AH53" s="7" t="e">
        <f t="shared" si="52"/>
        <v>#VALUE!</v>
      </c>
      <c r="AI53" s="7" t="s">
        <v>2</v>
      </c>
      <c r="AJ53" s="7" t="s">
        <v>2</v>
      </c>
      <c r="AK53" s="7" t="s">
        <v>2</v>
      </c>
      <c r="AL53" s="7" t="e">
        <f t="shared" si="53"/>
        <v>#VALUE!</v>
      </c>
      <c r="AM53" s="7" t="s">
        <v>2</v>
      </c>
      <c r="AN53" s="7" t="s">
        <v>2</v>
      </c>
      <c r="AO53" s="7" t="s">
        <v>2</v>
      </c>
      <c r="AP53" s="7" t="e">
        <f t="shared" si="44"/>
        <v>#VALUE!</v>
      </c>
    </row>
    <row r="54" spans="1:42" x14ac:dyDescent="0.25">
      <c r="A54" s="42"/>
      <c r="B54" s="7"/>
      <c r="C54" s="7" t="s">
        <v>2</v>
      </c>
      <c r="D54" s="7" t="s">
        <v>2</v>
      </c>
      <c r="E54" s="7" t="s">
        <v>2</v>
      </c>
      <c r="F54" s="7" t="e">
        <f t="shared" si="45"/>
        <v>#VALUE!</v>
      </c>
      <c r="G54" s="7" t="s">
        <v>2</v>
      </c>
      <c r="H54" s="7" t="s">
        <v>2</v>
      </c>
      <c r="I54" s="7" t="s">
        <v>2</v>
      </c>
      <c r="J54" s="7" t="e">
        <f t="shared" si="46"/>
        <v>#VALUE!</v>
      </c>
      <c r="K54" s="7" t="s">
        <v>2</v>
      </c>
      <c r="L54" s="7" t="s">
        <v>2</v>
      </c>
      <c r="M54" s="7" t="s">
        <v>2</v>
      </c>
      <c r="N54" s="7" t="e">
        <f>L54*M54*M54</f>
        <v>#VALUE!</v>
      </c>
      <c r="O54" s="7" t="s">
        <v>2</v>
      </c>
      <c r="P54" s="7" t="s">
        <v>2</v>
      </c>
      <c r="Q54" s="7" t="s">
        <v>2</v>
      </c>
      <c r="R54" s="7" t="e">
        <f t="shared" si="48"/>
        <v>#VALUE!</v>
      </c>
      <c r="S54" s="7" t="s">
        <v>2</v>
      </c>
      <c r="T54" s="7" t="s">
        <v>2</v>
      </c>
      <c r="U54" s="7" t="s">
        <v>2</v>
      </c>
      <c r="V54" s="7" t="e">
        <f t="shared" si="49"/>
        <v>#VALUE!</v>
      </c>
      <c r="W54" s="7" t="s">
        <v>2</v>
      </c>
      <c r="X54" s="7" t="s">
        <v>2</v>
      </c>
      <c r="Y54" s="7" t="s">
        <v>2</v>
      </c>
      <c r="Z54" s="7" t="e">
        <f>X54*Y54*Y54</f>
        <v>#VALUE!</v>
      </c>
      <c r="AA54" s="7" t="s">
        <v>2</v>
      </c>
      <c r="AB54" s="7" t="s">
        <v>2</v>
      </c>
      <c r="AC54" s="7" t="s">
        <v>2</v>
      </c>
      <c r="AD54" s="7" t="e">
        <f t="shared" si="51"/>
        <v>#VALUE!</v>
      </c>
      <c r="AE54" s="7" t="s">
        <v>2</v>
      </c>
      <c r="AF54" s="7" t="s">
        <v>2</v>
      </c>
      <c r="AG54" s="7" t="s">
        <v>2</v>
      </c>
      <c r="AH54" s="7" t="e">
        <f t="shared" si="52"/>
        <v>#VALUE!</v>
      </c>
      <c r="AI54" s="7" t="s">
        <v>2</v>
      </c>
      <c r="AJ54" s="7" t="s">
        <v>2</v>
      </c>
      <c r="AK54" s="7" t="s">
        <v>2</v>
      </c>
      <c r="AL54" s="7" t="e">
        <f t="shared" si="53"/>
        <v>#VALUE!</v>
      </c>
      <c r="AM54" s="7" t="s">
        <v>2</v>
      </c>
      <c r="AN54" s="7" t="s">
        <v>2</v>
      </c>
      <c r="AO54" s="7" t="s">
        <v>2</v>
      </c>
      <c r="AP54" s="7" t="e">
        <f t="shared" si="44"/>
        <v>#VALUE!</v>
      </c>
    </row>
    <row r="55" spans="1:42" x14ac:dyDescent="0.25">
      <c r="A55" s="42"/>
      <c r="B55" s="7"/>
      <c r="C55" s="7" t="s">
        <v>2</v>
      </c>
      <c r="D55" s="7" t="s">
        <v>2</v>
      </c>
      <c r="E55" s="7" t="s">
        <v>2</v>
      </c>
      <c r="F55" s="7" t="e">
        <f t="shared" si="45"/>
        <v>#VALUE!</v>
      </c>
      <c r="G55" s="7" t="s">
        <v>2</v>
      </c>
      <c r="H55" s="7" t="s">
        <v>2</v>
      </c>
      <c r="I55" s="7" t="s">
        <v>2</v>
      </c>
      <c r="J55" s="7" t="e">
        <f t="shared" si="46"/>
        <v>#VALUE!</v>
      </c>
      <c r="K55" s="7" t="s">
        <v>2</v>
      </c>
      <c r="L55" s="7" t="s">
        <v>2</v>
      </c>
      <c r="M55" s="7" t="s">
        <v>2</v>
      </c>
      <c r="N55" s="7" t="e">
        <f t="shared" si="47"/>
        <v>#VALUE!</v>
      </c>
      <c r="O55" s="7" t="s">
        <v>2</v>
      </c>
      <c r="P55" s="7" t="s">
        <v>2</v>
      </c>
      <c r="Q55" s="7" t="s">
        <v>2</v>
      </c>
      <c r="R55" s="7" t="e">
        <f t="shared" si="48"/>
        <v>#VALUE!</v>
      </c>
      <c r="S55" s="7" t="s">
        <v>2</v>
      </c>
      <c r="T55" s="7" t="s">
        <v>2</v>
      </c>
      <c r="U55" s="7" t="s">
        <v>2</v>
      </c>
      <c r="V55" s="7" t="e">
        <f t="shared" si="49"/>
        <v>#VALUE!</v>
      </c>
      <c r="W55" s="7" t="s">
        <v>2</v>
      </c>
      <c r="X55" s="7" t="s">
        <v>2</v>
      </c>
      <c r="Y55" s="7" t="s">
        <v>2</v>
      </c>
      <c r="Z55" s="7" t="e">
        <f t="shared" si="50"/>
        <v>#VALUE!</v>
      </c>
      <c r="AA55" s="7" t="s">
        <v>2</v>
      </c>
      <c r="AB55" s="7" t="s">
        <v>2</v>
      </c>
      <c r="AC55" s="7" t="s">
        <v>2</v>
      </c>
      <c r="AD55" s="7" t="e">
        <f t="shared" si="51"/>
        <v>#VALUE!</v>
      </c>
      <c r="AE55" s="7" t="s">
        <v>2</v>
      </c>
      <c r="AF55" s="7" t="s">
        <v>2</v>
      </c>
      <c r="AG55" s="7" t="s">
        <v>2</v>
      </c>
      <c r="AH55" s="7" t="e">
        <f t="shared" si="52"/>
        <v>#VALUE!</v>
      </c>
      <c r="AI55" s="7" t="s">
        <v>2</v>
      </c>
      <c r="AJ55" s="7" t="s">
        <v>2</v>
      </c>
      <c r="AK55" s="7" t="s">
        <v>2</v>
      </c>
      <c r="AL55" s="7" t="e">
        <f t="shared" si="53"/>
        <v>#VALUE!</v>
      </c>
      <c r="AM55" s="7" t="s">
        <v>2</v>
      </c>
      <c r="AN55" s="7" t="s">
        <v>2</v>
      </c>
      <c r="AO55" s="7" t="s">
        <v>2</v>
      </c>
      <c r="AP55" s="7" t="e">
        <f t="shared" si="44"/>
        <v>#VALUE!</v>
      </c>
    </row>
    <row r="56" spans="1:42" x14ac:dyDescent="0.25">
      <c r="A56" s="42"/>
      <c r="B56" s="7"/>
      <c r="C56" s="7" t="s">
        <v>2</v>
      </c>
      <c r="D56" s="7" t="s">
        <v>2</v>
      </c>
      <c r="E56" s="7" t="s">
        <v>2</v>
      </c>
      <c r="F56" s="7" t="e">
        <f t="shared" si="45"/>
        <v>#VALUE!</v>
      </c>
      <c r="G56" s="7" t="s">
        <v>2</v>
      </c>
      <c r="H56" s="7" t="s">
        <v>2</v>
      </c>
      <c r="I56" s="7" t="s">
        <v>2</v>
      </c>
      <c r="J56" s="7" t="e">
        <f t="shared" si="46"/>
        <v>#VALUE!</v>
      </c>
      <c r="K56" s="7" t="s">
        <v>2</v>
      </c>
      <c r="L56" s="7" t="s">
        <v>2</v>
      </c>
      <c r="M56" s="7" t="s">
        <v>2</v>
      </c>
      <c r="N56" s="7" t="e">
        <f t="shared" si="47"/>
        <v>#VALUE!</v>
      </c>
      <c r="O56" s="7" t="s">
        <v>2</v>
      </c>
      <c r="P56" s="7" t="s">
        <v>2</v>
      </c>
      <c r="Q56" s="7" t="s">
        <v>2</v>
      </c>
      <c r="R56" s="7" t="e">
        <f t="shared" si="48"/>
        <v>#VALUE!</v>
      </c>
      <c r="S56" s="7" t="s">
        <v>2</v>
      </c>
      <c r="T56" s="7" t="s">
        <v>2</v>
      </c>
      <c r="U56" s="7" t="s">
        <v>2</v>
      </c>
      <c r="V56" s="7" t="e">
        <f t="shared" si="49"/>
        <v>#VALUE!</v>
      </c>
      <c r="W56" s="7" t="s">
        <v>2</v>
      </c>
      <c r="X56" s="7" t="s">
        <v>2</v>
      </c>
      <c r="Y56" s="7" t="s">
        <v>2</v>
      </c>
      <c r="Z56" s="7" t="e">
        <f t="shared" si="50"/>
        <v>#VALUE!</v>
      </c>
      <c r="AA56" s="7" t="s">
        <v>2</v>
      </c>
      <c r="AB56" s="7" t="s">
        <v>2</v>
      </c>
      <c r="AC56" s="7" t="s">
        <v>2</v>
      </c>
      <c r="AD56" s="7" t="e">
        <f t="shared" si="51"/>
        <v>#VALUE!</v>
      </c>
      <c r="AE56" s="7" t="s">
        <v>2</v>
      </c>
      <c r="AF56" s="7" t="s">
        <v>2</v>
      </c>
      <c r="AG56" s="7" t="s">
        <v>2</v>
      </c>
      <c r="AH56" s="7" t="e">
        <f t="shared" si="52"/>
        <v>#VALUE!</v>
      </c>
      <c r="AI56" s="7" t="s">
        <v>2</v>
      </c>
      <c r="AJ56" s="7" t="s">
        <v>2</v>
      </c>
      <c r="AK56" s="7" t="s">
        <v>2</v>
      </c>
      <c r="AL56" s="7" t="e">
        <f t="shared" si="53"/>
        <v>#VALUE!</v>
      </c>
      <c r="AM56" s="7" t="s">
        <v>2</v>
      </c>
      <c r="AN56" s="7" t="s">
        <v>2</v>
      </c>
      <c r="AO56" s="7" t="s">
        <v>2</v>
      </c>
      <c r="AP56" s="7" t="e">
        <f t="shared" si="44"/>
        <v>#VALUE!</v>
      </c>
    </row>
  </sheetData>
  <mergeCells count="28">
    <mergeCell ref="A17:A26"/>
    <mergeCell ref="A27:A36"/>
    <mergeCell ref="A37:A46"/>
    <mergeCell ref="A47:A56"/>
    <mergeCell ref="AI4:AL4"/>
    <mergeCell ref="AI5:AL5"/>
    <mergeCell ref="AM4:AP4"/>
    <mergeCell ref="AM5:AP5"/>
    <mergeCell ref="A7:A16"/>
    <mergeCell ref="W4:Z4"/>
    <mergeCell ref="W5:Z5"/>
    <mergeCell ref="AA4:AD4"/>
    <mergeCell ref="AA5:AD5"/>
    <mergeCell ref="AE4:AH4"/>
    <mergeCell ref="AE5:AH5"/>
    <mergeCell ref="K4:N4"/>
    <mergeCell ref="K5:N5"/>
    <mergeCell ref="O4:R4"/>
    <mergeCell ref="O5:R5"/>
    <mergeCell ref="S4:V4"/>
    <mergeCell ref="S5:V5"/>
    <mergeCell ref="A1:H1"/>
    <mergeCell ref="A2:B2"/>
    <mergeCell ref="C2:J2"/>
    <mergeCell ref="C4:F4"/>
    <mergeCell ref="C5:F5"/>
    <mergeCell ref="G4:J4"/>
    <mergeCell ref="G5:J5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BasicInfos</vt:lpstr>
      <vt:lpstr>DosingRecords</vt:lpstr>
      <vt:lpstr>SampleList</vt:lpstr>
      <vt:lpstr>DataRecords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2020-11-04T17:15:00Z</dcterms:created>
  <dcterms:modified xsi:type="dcterms:W3CDTF">2021-01-07T08:16:11Z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f9ecb4a4-b030-4d6d-b918-28b1cf6be192</vt:lpwstr>
  </property>
</Properties>
</file>