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276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G24" i="1"/>
  <c r="F24" i="1"/>
  <c r="G25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G32" i="1"/>
  <c r="F32" i="1"/>
  <c r="G33" i="1"/>
  <c r="F33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4" i="1"/>
  <c r="F74" i="1"/>
  <c r="G75" i="1"/>
  <c r="F75" i="1"/>
  <c r="G76" i="1"/>
  <c r="F76" i="1"/>
  <c r="G77" i="1"/>
  <c r="F77" i="1"/>
  <c r="G78" i="1"/>
  <c r="F78" i="1"/>
  <c r="G79" i="1"/>
  <c r="F79" i="1"/>
  <c r="G80" i="1"/>
  <c r="F80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F98" i="1"/>
  <c r="G99" i="1"/>
  <c r="F99" i="1"/>
  <c r="G100" i="1"/>
  <c r="F100" i="1"/>
  <c r="G101" i="1"/>
  <c r="F101" i="1"/>
  <c r="G102" i="1"/>
  <c r="F102" i="1"/>
  <c r="G103" i="1"/>
  <c r="F103" i="1"/>
  <c r="G104" i="1"/>
  <c r="F104" i="1"/>
  <c r="G105" i="1"/>
  <c r="F105" i="1"/>
  <c r="G106" i="1"/>
  <c r="F106" i="1"/>
  <c r="G2" i="1"/>
  <c r="F2" i="1"/>
</calcChain>
</file>

<file path=xl/sharedStrings.xml><?xml version="1.0" encoding="utf-8"?>
<sst xmlns="http://schemas.openxmlformats.org/spreadsheetml/2006/main" count="381" uniqueCount="121">
  <si>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</si>
  <si>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</si>
  <si>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</si>
  <si>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</si>
  <si>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</si>
  <si>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</si>
  <si>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</si>
  <si>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</si>
  <si>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</si>
  <si>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</si>
  <si>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</si>
  <si>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</si>
  <si>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</si>
  <si>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</si>
  <si>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</si>
  <si>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</si>
  <si>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</si>
  <si>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</si>
  <si>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</si>
  <si>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</si>
  <si>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</si>
  <si>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</si>
  <si>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</si>
  <si>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</si>
  <si>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</si>
  <si>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</si>
  <si>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</si>
  <si>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</si>
  <si>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</si>
  <si>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</si>
  <si>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</si>
  <si>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</si>
  <si>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</si>
  <si>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</si>
  <si>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</si>
  <si>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</si>
  <si>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</si>
  <si>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</si>
  <si>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</si>
  <si>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</si>
  <si>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</si>
  <si>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</si>
  <si>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</si>
  <si>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</si>
  <si>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</si>
  <si>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</si>
  <si>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</si>
  <si>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</si>
  <si>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</si>
  <si>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</si>
  <si>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</si>
  <si>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</si>
  <si>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</si>
  <si>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</si>
  <si>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</si>
  <si>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</si>
  <si>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</si>
  <si>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</si>
  <si>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</si>
  <si>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</si>
  <si>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</si>
  <si>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</si>
  <si>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</si>
  <si>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</si>
  <si>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</si>
  <si>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</si>
  <si>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</si>
  <si>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</si>
  <si>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</si>
  <si>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</si>
  <si>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</si>
  <si>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</si>
  <si>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</si>
  <si>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</si>
  <si>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</si>
  <si>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</si>
  <si>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</si>
  <si>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</si>
  <si>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</si>
  <si>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</si>
  <si>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</si>
  <si>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</si>
  <si>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</si>
  <si>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</si>
  <si>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</si>
  <si>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</si>
  <si>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</si>
  <si>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</si>
  <si>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</si>
  <si>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</si>
  <si>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</si>
  <si>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</si>
  <si>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</si>
  <si>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</si>
  <si>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</si>
  <si>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</si>
  <si>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</si>
  <si>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</si>
  <si>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</si>
  <si>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</si>
  <si>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</si>
  <si>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</si>
  <si>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</si>
  <si>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</si>
  <si>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</si>
  <si>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</si>
  <si>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</si>
  <si>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</si>
  <si>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</si>
  <si>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</si>
  <si>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</si>
  <si>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</si>
  <si>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</si>
  <si>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</si>
  <si>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kcat2</t>
  </si>
  <si>
    <t>km2</t>
  </si>
  <si>
    <t>eff2</t>
  </si>
  <si>
    <t>kcat3</t>
  </si>
  <si>
    <t>eff3</t>
  </si>
  <si>
    <t>1.km</t>
  </si>
  <si>
    <t>1/km/wt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</si>
</sst>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Source Code Pro"/>
    </font>
    <font>
      <sz val="12"/>
      <color theme="1"/>
      <name val="Source Code Pro"/>
    </font>
    <font>
      <b/>
      <sz val="20"/>
      <name val="Source Code Pro"/>
    </font>
    <font>
      <sz val="24"/>
      <color theme="1"/>
      <name val="Source Code Pro"/>
    </font>
    <font>
      <sz val="10"/>
      <color rgb="FF000000"/>
      <name val="Source Code Pro"/>
    </font>
    <font>
      <sz val="20"/>
      <name val="Source Code Pro"/>
    </font>
    <font>
      <sz val="8"/>
      <color theme="1"/>
      <name val="Source Code Pro"/>
    </font>
    <font>
      <sz val="8"/>
      <name val="Calibri"/>
      <family val="2"/>
      <scheme val="minor"/>
    </font>
    <font>
      <b/>
      <sz val="20"/>
      <color rgb="FF000000"/>
      <name val="Source Code Pro"/>
    </font>
    <font>
      <sz val="20"/>
      <color rgb="FF000000"/>
      <name val="Source Code Pro"/>
    </font>
    <font>
      <sz val="20"/>
      <color theme="1"/>
      <name val="Source Code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164" fontId="8" fillId="0" borderId="0" xfId="0" applyNumberFormat="1" applyFont="1"/>
    <xf numFmtId="164" fontId="8" fillId="0" borderId="1" xfId="0" applyNumberFormat="1" applyFont="1" applyBorder="1"/>
    <xf numFmtId="164" fontId="8" fillId="0" borderId="0" xfId="0" applyNumberFormat="1" applyFont="1" applyBorder="1"/>
    <xf numFmtId="0" fontId="9" fillId="0" borderId="0" xfId="0" applyFont="1"/>
    <xf numFmtId="164" fontId="4" fillId="0" borderId="0" xfId="0" applyNumberFormat="1" applyFont="1"/>
    <xf numFmtId="0" fontId="11" fillId="0" borderId="0" xfId="0" applyFont="1"/>
    <xf numFmtId="0" fontId="12" fillId="0" borderId="0" xfId="0" applyFont="1"/>
    <xf numFmtId="3" fontId="12" fillId="0" borderId="0" xfId="0" applyNumberFormat="1" applyFont="1"/>
    <xf numFmtId="0" fontId="1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showGridLines="0" tabSelected="1" zoomScale="50" zoomScaleNormal="50" zoomScalePageLayoutView="50" workbookViewId="0">
      <selection activeCell="O1" sqref="O1:T1048576"/>
    </sheetView>
  </sheetViews>
  <sheetFormatPr baseColWidth="10" defaultRowHeight="32" x14ac:dyDescent="0"/>
  <cols>
    <col min="1" max="1" width="10.83203125" style="2"/>
    <col min="2" max="4" width="11.1640625" style="14" bestFit="1" customWidth="1"/>
    <col min="5" max="5" width="14.1640625" style="14" bestFit="1" customWidth="1"/>
    <col min="6" max="7" width="16.1640625" style="14" bestFit="1" customWidth="1"/>
    <col min="8" max="9" width="11.1640625" style="14" bestFit="1" customWidth="1"/>
    <col min="10" max="10" width="16.1640625" style="14" bestFit="1" customWidth="1"/>
    <col min="11" max="13" width="11.1640625" style="14" bestFit="1" customWidth="1"/>
    <col min="14" max="14" width="10.83203125" style="2" customWidth="1"/>
    <col min="15" max="17" width="4.1640625" style="6" customWidth="1"/>
    <col min="18" max="18" width="1.33203125" style="6" customWidth="1"/>
    <col min="19" max="19" width="10.83203125" style="4"/>
    <col min="20" max="16384" width="10.83203125" style="2"/>
  </cols>
  <sheetData>
    <row r="1" spans="1:34">
      <c r="A1" s="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120</v>
      </c>
      <c r="G1" s="11" t="s">
        <v>119</v>
      </c>
      <c r="H1" s="11" t="s">
        <v>5</v>
      </c>
      <c r="I1" s="11" t="s">
        <v>6</v>
      </c>
      <c r="J1" s="11" t="s">
        <v>113</v>
      </c>
      <c r="K1" s="11" t="s">
        <v>114</v>
      </c>
      <c r="L1" s="11" t="s">
        <v>115</v>
      </c>
      <c r="M1" s="11" t="s">
        <v>116</v>
      </c>
      <c r="O1" s="3" t="s">
        <v>117</v>
      </c>
      <c r="P1" s="3" t="s">
        <v>120</v>
      </c>
      <c r="Q1" s="3" t="s">
        <v>118</v>
      </c>
      <c r="R1" s="3"/>
    </row>
    <row r="2" spans="1:34">
      <c r="A2" s="5" t="s">
        <v>7</v>
      </c>
      <c r="B2" s="12">
        <v>14</v>
      </c>
      <c r="C2" s="12">
        <v>1</v>
      </c>
      <c r="D2" s="12">
        <v>0.6</v>
      </c>
      <c r="E2" s="12">
        <v>320</v>
      </c>
      <c r="F2" s="12">
        <f>G2/194.1747573</f>
        <v>0.62424242418312115</v>
      </c>
      <c r="G2" s="12">
        <f>1/H2</f>
        <v>121.2121212121212</v>
      </c>
      <c r="H2" s="12">
        <v>8.2500000000000004E-3</v>
      </c>
      <c r="I2" s="12" t="s">
        <v>8</v>
      </c>
      <c r="J2" s="13">
        <v>38788</v>
      </c>
      <c r="K2" s="12">
        <v>0.36199100000000001</v>
      </c>
      <c r="L2" s="12">
        <v>1.601942</v>
      </c>
      <c r="M2" s="12">
        <v>0.22597100000000001</v>
      </c>
      <c r="O2" s="6">
        <v>-0.63800900000000005</v>
      </c>
      <c r="P2" s="6">
        <v>0.62424242418312115</v>
      </c>
      <c r="Q2" s="6">
        <v>-0.77402899999999997</v>
      </c>
      <c r="S2" s="4" t="str">
        <f t="shared" ref="S2:S33" si="0">UPPER(A2)</f>
        <v>S14A</v>
      </c>
    </row>
    <row r="3" spans="1:34">
      <c r="A3" s="5" t="s">
        <v>9</v>
      </c>
      <c r="B3" s="12">
        <v>16</v>
      </c>
      <c r="C3" s="12">
        <v>1</v>
      </c>
      <c r="D3" s="12">
        <v>0.83</v>
      </c>
      <c r="E3" s="12">
        <v>154</v>
      </c>
      <c r="F3" s="12">
        <f t="shared" ref="F3:F66" si="1">G3/194.1747573</f>
        <v>0.36785714282219639</v>
      </c>
      <c r="G3" s="12">
        <f t="shared" ref="G3:G66" si="2">1/H3</f>
        <v>71.428571428571431</v>
      </c>
      <c r="H3" s="12">
        <v>1.4E-2</v>
      </c>
      <c r="I3" s="12" t="s">
        <v>8</v>
      </c>
      <c r="J3" s="13">
        <v>11000</v>
      </c>
      <c r="K3" s="12">
        <v>0.174208</v>
      </c>
      <c r="L3" s="12">
        <v>2.7184469999999998</v>
      </c>
      <c r="M3" s="12">
        <v>6.4084000000000002E-2</v>
      </c>
      <c r="O3" s="6">
        <v>-0.82579199999999997</v>
      </c>
      <c r="P3" s="6">
        <v>0.36785714282219639</v>
      </c>
      <c r="Q3" s="6">
        <v>-0.93591599999999997</v>
      </c>
      <c r="S3" s="4" t="str">
        <f t="shared" si="0"/>
        <v>S16A</v>
      </c>
    </row>
    <row r="4" spans="1:34">
      <c r="A4" s="5" t="s">
        <v>10</v>
      </c>
      <c r="B4" s="12">
        <v>17</v>
      </c>
      <c r="C4" s="12">
        <v>1</v>
      </c>
      <c r="D4" s="12">
        <v>1.01</v>
      </c>
      <c r="E4" s="12">
        <v>641</v>
      </c>
      <c r="F4" s="12">
        <f t="shared" si="1"/>
        <v>0.70355191250146865</v>
      </c>
      <c r="G4" s="12">
        <f t="shared" si="2"/>
        <v>136.61202185792351</v>
      </c>
      <c r="H4" s="12">
        <v>7.3200000000000001E-3</v>
      </c>
      <c r="I4" s="12" t="s">
        <v>8</v>
      </c>
      <c r="J4" s="13">
        <v>87568</v>
      </c>
      <c r="K4" s="12">
        <v>0.72511300000000001</v>
      </c>
      <c r="L4" s="12">
        <v>1.421359</v>
      </c>
      <c r="M4" s="12">
        <v>0.51015600000000005</v>
      </c>
      <c r="O4" s="6">
        <v>-0.27488699999999999</v>
      </c>
      <c r="P4" s="6">
        <v>0.70355191250146865</v>
      </c>
      <c r="Q4" s="6">
        <v>-0.489844</v>
      </c>
      <c r="S4" s="4" t="str">
        <f t="shared" si="0"/>
        <v>E17S</v>
      </c>
    </row>
    <row r="5" spans="1:34">
      <c r="A5" s="5" t="s">
        <v>11</v>
      </c>
      <c r="B5" s="12">
        <v>17</v>
      </c>
      <c r="C5" s="12">
        <v>1</v>
      </c>
      <c r="D5" s="12">
        <v>0.65</v>
      </c>
      <c r="E5" s="12">
        <v>848</v>
      </c>
      <c r="F5" s="12">
        <f t="shared" si="1"/>
        <v>0.27837837835193241</v>
      </c>
      <c r="G5" s="12">
        <f t="shared" si="2"/>
        <v>54.054054054054056</v>
      </c>
      <c r="H5" s="12">
        <v>1.8499999999999999E-2</v>
      </c>
      <c r="I5" s="12" t="s">
        <v>8</v>
      </c>
      <c r="J5" s="13">
        <v>45838</v>
      </c>
      <c r="K5" s="12">
        <v>0.95927600000000002</v>
      </c>
      <c r="L5" s="12">
        <v>3.5922329999999998</v>
      </c>
      <c r="M5" s="12">
        <v>0.267042</v>
      </c>
      <c r="O5" s="6">
        <v>-4.0724000000000003E-2</v>
      </c>
      <c r="P5" s="6">
        <v>0.27837837835193241</v>
      </c>
      <c r="Q5" s="6">
        <v>-0.732958</v>
      </c>
      <c r="S5" s="4" t="str">
        <f t="shared" si="0"/>
        <v>S17A</v>
      </c>
    </row>
    <row r="6" spans="1:34">
      <c r="A6" s="5" t="s">
        <v>12</v>
      </c>
      <c r="B6" s="12">
        <v>18</v>
      </c>
      <c r="C6" s="12">
        <v>1</v>
      </c>
      <c r="D6" s="12">
        <v>0.17</v>
      </c>
      <c r="E6" s="12">
        <v>197</v>
      </c>
      <c r="F6" s="12">
        <f t="shared" si="1"/>
        <v>0.16349206347653175</v>
      </c>
      <c r="G6" s="12">
        <f t="shared" si="2"/>
        <v>31.746031746031747</v>
      </c>
      <c r="H6" s="12">
        <v>3.15E-2</v>
      </c>
      <c r="I6" s="12" t="s">
        <v>8</v>
      </c>
      <c r="J6" s="13">
        <v>6254</v>
      </c>
      <c r="K6" s="12">
        <v>0.22285099999999999</v>
      </c>
      <c r="L6" s="12">
        <v>6.1165050000000001</v>
      </c>
      <c r="M6" s="12">
        <v>3.6434000000000001E-2</v>
      </c>
      <c r="O6" s="6">
        <v>-0.77714899999999998</v>
      </c>
      <c r="P6" s="6">
        <v>0.16349206347653175</v>
      </c>
      <c r="Q6" s="6">
        <v>-0.96356600000000003</v>
      </c>
      <c r="S6" s="4" t="str">
        <f t="shared" si="0"/>
        <v>Y18A</v>
      </c>
    </row>
    <row r="7" spans="1:34">
      <c r="A7" s="5" t="s">
        <v>13</v>
      </c>
      <c r="B7" s="12">
        <v>19</v>
      </c>
      <c r="C7" s="12">
        <v>1</v>
      </c>
      <c r="D7" s="12">
        <v>0.26</v>
      </c>
      <c r="E7" s="12" t="s">
        <v>8</v>
      </c>
      <c r="F7" s="12" t="e">
        <f t="shared" si="1"/>
        <v>#VALUE!</v>
      </c>
      <c r="G7" s="12" t="e">
        <f t="shared" si="2"/>
        <v>#VALUE!</v>
      </c>
      <c r="H7" s="12" t="s">
        <v>8</v>
      </c>
      <c r="I7" s="12" t="s">
        <v>8</v>
      </c>
      <c r="J7" s="12">
        <v>3</v>
      </c>
      <c r="K7" s="12" t="s">
        <v>8</v>
      </c>
      <c r="L7" s="12" t="s">
        <v>8</v>
      </c>
      <c r="M7" s="12">
        <v>1.7E-5</v>
      </c>
      <c r="O7" s="7" t="s">
        <v>8</v>
      </c>
      <c r="P7" s="7" t="s">
        <v>8</v>
      </c>
      <c r="Q7" s="6">
        <v>-0.99998299999999996</v>
      </c>
      <c r="S7" s="4" t="str">
        <f t="shared" si="0"/>
        <v>Q19A</v>
      </c>
    </row>
    <row r="8" spans="1:34">
      <c r="A8" s="5" t="s">
        <v>111</v>
      </c>
      <c r="B8" s="12">
        <v>19</v>
      </c>
      <c r="C8" s="12">
        <v>1</v>
      </c>
      <c r="D8" s="12">
        <v>0.4</v>
      </c>
      <c r="E8" s="12" t="s">
        <v>8</v>
      </c>
      <c r="F8" s="12" t="e">
        <f t="shared" si="1"/>
        <v>#VALUE!</v>
      </c>
      <c r="G8" s="12" t="e">
        <f t="shared" si="2"/>
        <v>#VALUE!</v>
      </c>
      <c r="H8" s="12" t="s">
        <v>8</v>
      </c>
      <c r="I8" s="12" t="s">
        <v>8</v>
      </c>
      <c r="J8" s="12">
        <v>8</v>
      </c>
      <c r="K8" s="12" t="s">
        <v>8</v>
      </c>
      <c r="L8" s="12" t="s">
        <v>8</v>
      </c>
      <c r="M8" s="12">
        <v>4.6999999999999997E-5</v>
      </c>
      <c r="O8" s="7" t="s">
        <v>8</v>
      </c>
      <c r="P8" s="7" t="s">
        <v>8</v>
      </c>
      <c r="Q8" s="6">
        <v>-0.99995299999999998</v>
      </c>
      <c r="S8" s="4" t="str">
        <f t="shared" si="0"/>
        <v>Q19C</v>
      </c>
      <c r="AE8" s="10"/>
      <c r="AF8" s="10"/>
      <c r="AG8" s="10"/>
      <c r="AH8" s="10"/>
    </row>
    <row r="9" spans="1:34">
      <c r="A9" s="5" t="s">
        <v>112</v>
      </c>
      <c r="B9" s="12">
        <v>19</v>
      </c>
      <c r="C9" s="12">
        <v>1</v>
      </c>
      <c r="D9" s="12">
        <v>0.43</v>
      </c>
      <c r="E9" s="12" t="s">
        <v>8</v>
      </c>
      <c r="F9" s="12" t="e">
        <f t="shared" si="1"/>
        <v>#VALUE!</v>
      </c>
      <c r="G9" s="12" t="e">
        <f t="shared" si="2"/>
        <v>#VALUE!</v>
      </c>
      <c r="H9" s="12" t="s">
        <v>8</v>
      </c>
      <c r="I9" s="12" t="s">
        <v>8</v>
      </c>
      <c r="J9" s="12">
        <v>5</v>
      </c>
      <c r="K9" s="12" t="s">
        <v>8</v>
      </c>
      <c r="L9" s="12" t="s">
        <v>8</v>
      </c>
      <c r="M9" s="12">
        <v>2.9E-5</v>
      </c>
      <c r="O9" s="7" t="s">
        <v>8</v>
      </c>
      <c r="P9" s="7" t="s">
        <v>8</v>
      </c>
      <c r="Q9" s="6">
        <v>-0.99997100000000005</v>
      </c>
      <c r="S9" s="4" t="str">
        <f t="shared" si="0"/>
        <v>Q19S</v>
      </c>
      <c r="AE9" s="10"/>
      <c r="AF9" s="10">
        <v>7</v>
      </c>
      <c r="AG9" s="10"/>
      <c r="AH9" s="10"/>
    </row>
    <row r="10" spans="1:34">
      <c r="A10" s="5" t="s">
        <v>14</v>
      </c>
      <c r="B10" s="12">
        <v>34</v>
      </c>
      <c r="C10" s="12">
        <v>0</v>
      </c>
      <c r="D10" s="12" t="s">
        <v>8</v>
      </c>
      <c r="E10" s="12" t="s">
        <v>8</v>
      </c>
      <c r="F10" s="12" t="e">
        <f t="shared" si="1"/>
        <v>#VALUE!</v>
      </c>
      <c r="G10" s="12" t="e">
        <f t="shared" si="2"/>
        <v>#VALUE!</v>
      </c>
      <c r="H10" s="12" t="s">
        <v>8</v>
      </c>
      <c r="I10" s="12" t="s">
        <v>8</v>
      </c>
      <c r="J10" s="12" t="s">
        <v>8</v>
      </c>
      <c r="K10" s="12" t="s">
        <v>8</v>
      </c>
      <c r="L10" s="12" t="s">
        <v>8</v>
      </c>
      <c r="M10" s="12" t="s">
        <v>8</v>
      </c>
      <c r="O10" s="7" t="s">
        <v>8</v>
      </c>
      <c r="P10" s="7" t="s">
        <v>8</v>
      </c>
      <c r="Q10" s="7" t="s">
        <v>8</v>
      </c>
      <c r="S10" s="4" t="str">
        <f t="shared" si="0"/>
        <v>W34A</v>
      </c>
      <c r="AE10" s="10"/>
      <c r="AF10" s="10">
        <v>23</v>
      </c>
      <c r="AG10" s="10"/>
      <c r="AH10" s="10"/>
    </row>
    <row r="11" spans="1:34">
      <c r="A11" s="5" t="s">
        <v>15</v>
      </c>
      <c r="B11" s="12">
        <v>52</v>
      </c>
      <c r="C11" s="12">
        <v>1</v>
      </c>
      <c r="D11" s="12">
        <v>0.97</v>
      </c>
      <c r="E11" s="12">
        <v>687</v>
      </c>
      <c r="F11" s="12">
        <f t="shared" si="1"/>
        <v>0.62424242418312115</v>
      </c>
      <c r="G11" s="12">
        <f t="shared" si="2"/>
        <v>121.2121212121212</v>
      </c>
      <c r="H11" s="12">
        <v>8.2500000000000004E-3</v>
      </c>
      <c r="I11" s="12" t="s">
        <v>8</v>
      </c>
      <c r="J11" s="13">
        <v>83273</v>
      </c>
      <c r="K11" s="12">
        <v>0.77714899999999998</v>
      </c>
      <c r="L11" s="12">
        <v>1.601942</v>
      </c>
      <c r="M11" s="12">
        <v>0.48513099999999998</v>
      </c>
      <c r="O11" s="6">
        <v>-0.22285099999999999</v>
      </c>
      <c r="P11" s="6">
        <v>0.62424242418312115</v>
      </c>
      <c r="Q11" s="6">
        <v>-0.51486900000000002</v>
      </c>
      <c r="S11" s="4" t="str">
        <f t="shared" si="0"/>
        <v>V52G</v>
      </c>
      <c r="AE11" s="10"/>
      <c r="AF11" s="10"/>
      <c r="AG11" s="10"/>
      <c r="AH11" s="10"/>
    </row>
    <row r="12" spans="1:34">
      <c r="A12" s="5" t="s">
        <v>16</v>
      </c>
      <c r="B12" s="12">
        <v>75</v>
      </c>
      <c r="C12" s="12">
        <v>1</v>
      </c>
      <c r="D12" s="12">
        <v>0.44</v>
      </c>
      <c r="E12" s="12">
        <v>613</v>
      </c>
      <c r="F12" s="12">
        <f t="shared" si="1"/>
        <v>0.94149908583377506</v>
      </c>
      <c r="G12" s="12">
        <f t="shared" si="2"/>
        <v>182.81535648994515</v>
      </c>
      <c r="H12" s="12">
        <v>5.47E-3</v>
      </c>
      <c r="I12" s="12" t="s">
        <v>8</v>
      </c>
      <c r="J12" s="13">
        <v>112066</v>
      </c>
      <c r="K12" s="12">
        <v>0.69343900000000003</v>
      </c>
      <c r="L12" s="12">
        <v>1.062136</v>
      </c>
      <c r="M12" s="12">
        <v>0.65287399999999995</v>
      </c>
      <c r="O12" s="6">
        <v>-0.30656099999999997</v>
      </c>
      <c r="P12" s="6">
        <v>0.94149908583377506</v>
      </c>
      <c r="Q12" s="6">
        <v>-0.34712599999999999</v>
      </c>
      <c r="S12" s="4" t="str">
        <f t="shared" si="0"/>
        <v>F75A</v>
      </c>
    </row>
    <row r="13" spans="1:34">
      <c r="A13" s="5" t="s">
        <v>17</v>
      </c>
      <c r="B13" s="12">
        <v>76</v>
      </c>
      <c r="C13" s="12">
        <v>1</v>
      </c>
      <c r="D13" s="12">
        <v>0.1</v>
      </c>
      <c r="E13" s="12">
        <v>2.6</v>
      </c>
      <c r="F13" s="12">
        <f t="shared" si="1"/>
        <v>0.38148148144524074</v>
      </c>
      <c r="G13" s="12">
        <f t="shared" si="2"/>
        <v>74.074074074074076</v>
      </c>
      <c r="H13" s="12">
        <v>1.35E-2</v>
      </c>
      <c r="I13" s="12" t="s">
        <v>8</v>
      </c>
      <c r="J13" s="12">
        <v>193</v>
      </c>
      <c r="K13" s="12">
        <v>2.941E-3</v>
      </c>
      <c r="L13" s="12">
        <v>2.621359</v>
      </c>
      <c r="M13" s="12">
        <v>1.122E-3</v>
      </c>
      <c r="O13" s="6">
        <v>-0.99705900000000003</v>
      </c>
      <c r="P13" s="6">
        <v>0.38148148144524074</v>
      </c>
      <c r="Q13" s="6">
        <v>-0.99887800000000004</v>
      </c>
      <c r="S13" s="4" t="str">
        <f t="shared" si="0"/>
        <v>R76A</v>
      </c>
    </row>
    <row r="14" spans="1:34">
      <c r="A14" s="5" t="s">
        <v>18</v>
      </c>
      <c r="B14" s="12">
        <v>91</v>
      </c>
      <c r="C14" s="12">
        <v>1</v>
      </c>
      <c r="D14" s="12">
        <v>0.49</v>
      </c>
      <c r="E14" s="12">
        <v>846</v>
      </c>
      <c r="F14" s="12">
        <f t="shared" si="1"/>
        <v>0.76751117727432938</v>
      </c>
      <c r="G14" s="12">
        <f t="shared" si="2"/>
        <v>149.03129657228018</v>
      </c>
      <c r="H14" s="12">
        <v>6.7099999999999998E-3</v>
      </c>
      <c r="I14" s="12" t="s">
        <v>8</v>
      </c>
      <c r="J14" s="13">
        <v>126080</v>
      </c>
      <c r="K14" s="12">
        <v>0.95701400000000003</v>
      </c>
      <c r="L14" s="12">
        <v>1.302913</v>
      </c>
      <c r="M14" s="12">
        <v>0.73452099999999998</v>
      </c>
      <c r="O14" s="6">
        <v>-4.2986000000000003E-2</v>
      </c>
      <c r="P14" s="6">
        <v>0.76751117727432938</v>
      </c>
      <c r="Q14" s="6">
        <v>-0.26547900000000002</v>
      </c>
      <c r="S14" s="4" t="str">
        <f t="shared" si="0"/>
        <v>I91E</v>
      </c>
    </row>
    <row r="15" spans="1:34">
      <c r="A15" s="5" t="s">
        <v>19</v>
      </c>
      <c r="B15" s="12">
        <v>101</v>
      </c>
      <c r="C15" s="12">
        <v>1</v>
      </c>
      <c r="D15" s="12">
        <v>1.03</v>
      </c>
      <c r="E15" s="13">
        <v>1060</v>
      </c>
      <c r="F15" s="12">
        <f t="shared" si="1"/>
        <v>0.4858490565576179</v>
      </c>
      <c r="G15" s="12">
        <f t="shared" si="2"/>
        <v>94.339622641509436</v>
      </c>
      <c r="H15" s="12">
        <v>1.06E-2</v>
      </c>
      <c r="I15" s="12" t="s">
        <v>8</v>
      </c>
      <c r="J15" s="13">
        <v>100000</v>
      </c>
      <c r="K15" s="12">
        <v>1.199095</v>
      </c>
      <c r="L15" s="12">
        <v>2.058252</v>
      </c>
      <c r="M15" s="12">
        <v>0.58258100000000002</v>
      </c>
      <c r="O15" s="6">
        <v>0.19909499999999999</v>
      </c>
      <c r="P15" s="6">
        <v>0.4858490565576179</v>
      </c>
      <c r="Q15" s="6">
        <v>-0.41741899999999998</v>
      </c>
      <c r="S15" s="4" t="str">
        <f t="shared" si="0"/>
        <v>H101R</v>
      </c>
    </row>
    <row r="16" spans="1:34">
      <c r="A16" s="5" t="s">
        <v>20</v>
      </c>
      <c r="B16" s="12">
        <v>119</v>
      </c>
      <c r="C16" s="12">
        <v>1</v>
      </c>
      <c r="D16" s="12">
        <v>1.02</v>
      </c>
      <c r="E16" s="12">
        <v>1.9</v>
      </c>
      <c r="F16" s="12">
        <f t="shared" si="1"/>
        <v>0.22198275859960129</v>
      </c>
      <c r="G16" s="12">
        <f t="shared" si="2"/>
        <v>43.103448275862071</v>
      </c>
      <c r="H16" s="12">
        <v>2.3199999999999998E-2</v>
      </c>
      <c r="I16" s="12" t="s">
        <v>8</v>
      </c>
      <c r="J16" s="12">
        <v>82</v>
      </c>
      <c r="K16" s="12">
        <v>2.1489999999999999E-3</v>
      </c>
      <c r="L16" s="12">
        <v>4.5048539999999999</v>
      </c>
      <c r="M16" s="12">
        <v>4.7699999999999999E-4</v>
      </c>
      <c r="O16" s="6">
        <v>-0.99785100000000004</v>
      </c>
      <c r="P16" s="6">
        <v>0.22198275859960129</v>
      </c>
      <c r="Q16" s="6">
        <v>-0.99952300000000005</v>
      </c>
      <c r="S16" s="4" t="str">
        <f t="shared" si="0"/>
        <v>H119N</v>
      </c>
    </row>
    <row r="17" spans="1:19">
      <c r="A17" s="5" t="s">
        <v>21</v>
      </c>
      <c r="B17" s="12">
        <v>119</v>
      </c>
      <c r="C17" s="12">
        <v>1</v>
      </c>
      <c r="D17" s="12">
        <v>1.21</v>
      </c>
      <c r="E17" s="12">
        <v>143</v>
      </c>
      <c r="F17" s="12">
        <f t="shared" si="1"/>
        <v>0.34105960261660589</v>
      </c>
      <c r="G17" s="12">
        <f t="shared" si="2"/>
        <v>66.225165562913901</v>
      </c>
      <c r="H17" s="12">
        <v>1.5100000000000001E-2</v>
      </c>
      <c r="I17" s="12" t="s">
        <v>8</v>
      </c>
      <c r="J17" s="13">
        <v>9470</v>
      </c>
      <c r="K17" s="12">
        <v>0.16176499999999999</v>
      </c>
      <c r="L17" s="12">
        <v>2.9320390000000001</v>
      </c>
      <c r="M17" s="12">
        <v>5.5171999999999999E-2</v>
      </c>
      <c r="O17" s="6">
        <v>-0.83823499999999995</v>
      </c>
      <c r="P17" s="6">
        <v>0.34105960261660589</v>
      </c>
      <c r="Q17" s="6">
        <v>-0.944828</v>
      </c>
      <c r="S17" s="4" t="str">
        <f t="shared" si="0"/>
        <v>H119A</v>
      </c>
    </row>
    <row r="18" spans="1:19">
      <c r="A18" s="5" t="s">
        <v>22</v>
      </c>
      <c r="B18" s="12">
        <v>119</v>
      </c>
      <c r="C18" s="12">
        <v>1</v>
      </c>
      <c r="D18" s="12">
        <v>0.25</v>
      </c>
      <c r="E18" s="12" t="s">
        <v>8</v>
      </c>
      <c r="F18" s="12" t="e">
        <f t="shared" si="1"/>
        <v>#VALUE!</v>
      </c>
      <c r="G18" s="12" t="e">
        <f t="shared" si="2"/>
        <v>#VALUE!</v>
      </c>
      <c r="H18" s="12" t="s">
        <v>8</v>
      </c>
      <c r="I18" s="12" t="s">
        <v>8</v>
      </c>
      <c r="J18" s="12">
        <v>3</v>
      </c>
      <c r="K18" s="12" t="s">
        <v>8</v>
      </c>
      <c r="L18" s="12" t="s">
        <v>8</v>
      </c>
      <c r="M18" s="12">
        <v>1.7E-5</v>
      </c>
      <c r="O18" s="7" t="s">
        <v>8</v>
      </c>
      <c r="P18" s="7" t="s">
        <v>8</v>
      </c>
      <c r="Q18" s="6">
        <v>-0.99998299999999996</v>
      </c>
      <c r="S18" s="4" t="str">
        <f t="shared" si="0"/>
        <v>H119E</v>
      </c>
    </row>
    <row r="19" spans="1:19">
      <c r="A19" s="5" t="s">
        <v>23</v>
      </c>
      <c r="B19" s="12">
        <v>120</v>
      </c>
      <c r="C19" s="12">
        <v>1</v>
      </c>
      <c r="D19" s="12">
        <v>1</v>
      </c>
      <c r="E19" s="12">
        <v>84.1</v>
      </c>
      <c r="F19" s="12">
        <f t="shared" si="1"/>
        <v>5.773542600348374E-2</v>
      </c>
      <c r="G19" s="12">
        <f t="shared" si="2"/>
        <v>11.210762331838565</v>
      </c>
      <c r="H19" s="12">
        <v>8.9200000000000002E-2</v>
      </c>
      <c r="I19" s="12" t="s">
        <v>8</v>
      </c>
      <c r="J19" s="12">
        <v>943</v>
      </c>
      <c r="K19" s="12">
        <v>9.5135999999999998E-2</v>
      </c>
      <c r="L19" s="12">
        <v>17.320388000000001</v>
      </c>
      <c r="M19" s="12">
        <v>5.4929999999999996E-3</v>
      </c>
      <c r="O19" s="6">
        <v>-0.904864</v>
      </c>
      <c r="P19" s="6">
        <v>5.773542600348374E-2</v>
      </c>
      <c r="Q19" s="6">
        <v>-0.99450700000000003</v>
      </c>
      <c r="S19" s="4" t="str">
        <f t="shared" si="0"/>
        <v>W120H</v>
      </c>
    </row>
    <row r="20" spans="1:19">
      <c r="A20" s="5" t="s">
        <v>24</v>
      </c>
      <c r="B20" s="12">
        <v>120</v>
      </c>
      <c r="C20" s="12">
        <v>1</v>
      </c>
      <c r="D20" s="12">
        <v>0.78</v>
      </c>
      <c r="E20" s="12">
        <v>472</v>
      </c>
      <c r="F20" s="12">
        <f t="shared" si="1"/>
        <v>0.31987577636712733</v>
      </c>
      <c r="G20" s="12">
        <f t="shared" si="2"/>
        <v>62.111801242236027</v>
      </c>
      <c r="H20" s="12">
        <v>1.61E-2</v>
      </c>
      <c r="I20" s="12" t="s">
        <v>8</v>
      </c>
      <c r="J20" s="13">
        <v>29317</v>
      </c>
      <c r="K20" s="12">
        <v>0.53393699999999999</v>
      </c>
      <c r="L20" s="12">
        <v>3.126214</v>
      </c>
      <c r="M20" s="12">
        <v>0.170794</v>
      </c>
      <c r="O20" s="6">
        <v>-0.46606300000000001</v>
      </c>
      <c r="P20" s="6">
        <v>0.31987577636712733</v>
      </c>
      <c r="Q20" s="6">
        <v>-0.829206</v>
      </c>
      <c r="S20" s="4" t="str">
        <f t="shared" si="0"/>
        <v>W120F</v>
      </c>
    </row>
    <row r="21" spans="1:19">
      <c r="A21" s="5" t="s">
        <v>25</v>
      </c>
      <c r="B21" s="12">
        <v>120</v>
      </c>
      <c r="C21" s="12">
        <v>0</v>
      </c>
      <c r="D21" s="12" t="s">
        <v>8</v>
      </c>
      <c r="E21" s="12" t="s">
        <v>8</v>
      </c>
      <c r="F21" s="12" t="e">
        <f t="shared" si="1"/>
        <v>#VALUE!</v>
      </c>
      <c r="G21" s="12" t="e">
        <f t="shared" si="2"/>
        <v>#VALUE!</v>
      </c>
      <c r="H21" s="12" t="s">
        <v>8</v>
      </c>
      <c r="I21" s="12" t="s">
        <v>8</v>
      </c>
      <c r="J21" s="12" t="s">
        <v>8</v>
      </c>
      <c r="K21" s="12" t="s">
        <v>8</v>
      </c>
      <c r="L21" s="12" t="s">
        <v>8</v>
      </c>
      <c r="M21" s="12" t="s">
        <v>8</v>
      </c>
      <c r="O21" s="7" t="s">
        <v>8</v>
      </c>
      <c r="P21" s="7" t="s">
        <v>8</v>
      </c>
      <c r="Q21" s="7" t="s">
        <v>8</v>
      </c>
      <c r="S21" s="4" t="str">
        <f t="shared" si="0"/>
        <v>W120A</v>
      </c>
    </row>
    <row r="22" spans="1:19">
      <c r="A22" s="5" t="s">
        <v>26</v>
      </c>
      <c r="B22" s="12">
        <v>147</v>
      </c>
      <c r="C22" s="12">
        <v>1</v>
      </c>
      <c r="D22" s="12">
        <v>0.23</v>
      </c>
      <c r="E22" s="12">
        <v>4.5999999999999996</v>
      </c>
      <c r="F22" s="12">
        <f t="shared" si="1"/>
        <v>0.79844961232724798</v>
      </c>
      <c r="G22" s="12">
        <f t="shared" si="2"/>
        <v>155.03875968992247</v>
      </c>
      <c r="H22" s="12">
        <v>6.45E-3</v>
      </c>
      <c r="I22" s="12" t="s">
        <v>8</v>
      </c>
      <c r="J22" s="12">
        <v>713</v>
      </c>
      <c r="K22" s="12">
        <v>5.2040000000000003E-3</v>
      </c>
      <c r="L22" s="12">
        <v>1.252427</v>
      </c>
      <c r="M22" s="12">
        <v>4.1549999999999998E-3</v>
      </c>
      <c r="O22" s="6">
        <v>-0.99479600000000001</v>
      </c>
      <c r="P22" s="6">
        <v>0.79844961232724798</v>
      </c>
      <c r="Q22" s="6">
        <v>-0.99584499999999998</v>
      </c>
      <c r="S22" s="4" t="str">
        <f t="shared" si="0"/>
        <v>V147S</v>
      </c>
    </row>
    <row r="23" spans="1:19">
      <c r="A23" s="5" t="s">
        <v>27</v>
      </c>
      <c r="B23" s="12">
        <v>154</v>
      </c>
      <c r="C23" s="12">
        <v>1</v>
      </c>
      <c r="D23" s="12">
        <v>1.42</v>
      </c>
      <c r="E23" s="12">
        <v>878</v>
      </c>
      <c r="F23" s="12">
        <f t="shared" si="1"/>
        <v>1.4884393062169798</v>
      </c>
      <c r="G23" s="12">
        <f t="shared" si="2"/>
        <v>289.01734104046244</v>
      </c>
      <c r="H23" s="12">
        <v>3.46E-3</v>
      </c>
      <c r="I23" s="12" t="s">
        <v>8</v>
      </c>
      <c r="J23" s="13">
        <v>253757</v>
      </c>
      <c r="K23" s="12">
        <v>0.99321300000000001</v>
      </c>
      <c r="L23" s="12">
        <v>0.67184500000000003</v>
      </c>
      <c r="M23" s="12">
        <v>1.4783409999999999</v>
      </c>
      <c r="O23" s="6">
        <v>-6.7869999999999996E-3</v>
      </c>
      <c r="P23" s="6">
        <v>1.4884393062169798</v>
      </c>
      <c r="Q23" s="6">
        <v>0.47834100000000002</v>
      </c>
      <c r="S23" s="4" t="str">
        <f t="shared" si="0"/>
        <v>E154D</v>
      </c>
    </row>
    <row r="24" spans="1:19">
      <c r="A24" s="5" t="s">
        <v>28</v>
      </c>
      <c r="B24" s="12">
        <v>163</v>
      </c>
      <c r="C24" s="12">
        <v>1</v>
      </c>
      <c r="D24" s="12">
        <v>0.74</v>
      </c>
      <c r="E24" s="12">
        <v>6.7</v>
      </c>
      <c r="F24" s="12">
        <f t="shared" si="1"/>
        <v>0.43277310920258399</v>
      </c>
      <c r="G24" s="12">
        <f t="shared" si="2"/>
        <v>84.033613445378151</v>
      </c>
      <c r="H24" s="12">
        <v>1.1900000000000001E-2</v>
      </c>
      <c r="I24" s="12" t="s">
        <v>8</v>
      </c>
      <c r="J24" s="12">
        <v>563</v>
      </c>
      <c r="K24" s="12">
        <v>7.5789999999999998E-3</v>
      </c>
      <c r="L24" s="12">
        <v>2.3106800000000001</v>
      </c>
      <c r="M24" s="12">
        <v>3.2799999999999999E-3</v>
      </c>
      <c r="O24" s="6">
        <v>-0.992421</v>
      </c>
      <c r="P24" s="6">
        <v>0.43277310920258399</v>
      </c>
      <c r="Q24" s="6">
        <v>-0.99672000000000005</v>
      </c>
      <c r="S24" s="4" t="str">
        <f t="shared" si="0"/>
        <v>N163A</v>
      </c>
    </row>
    <row r="25" spans="1:19">
      <c r="A25" s="5" t="s">
        <v>29</v>
      </c>
      <c r="B25" s="12">
        <v>163</v>
      </c>
      <c r="C25" s="12">
        <v>1</v>
      </c>
      <c r="D25" s="12">
        <v>1.19</v>
      </c>
      <c r="E25" s="12">
        <v>12</v>
      </c>
      <c r="F25" s="12">
        <f t="shared" si="1"/>
        <v>0.33881578944149665</v>
      </c>
      <c r="G25" s="12">
        <f t="shared" si="2"/>
        <v>65.78947368421052</v>
      </c>
      <c r="H25" s="12">
        <v>1.52E-2</v>
      </c>
      <c r="I25" s="12" t="s">
        <v>8</v>
      </c>
      <c r="J25" s="12">
        <v>789</v>
      </c>
      <c r="K25" s="12">
        <v>1.3575E-2</v>
      </c>
      <c r="L25" s="12">
        <v>2.9514559999999999</v>
      </c>
      <c r="M25" s="12">
        <v>4.5989999999999998E-3</v>
      </c>
      <c r="O25" s="6">
        <v>-0.986425</v>
      </c>
      <c r="P25" s="6">
        <v>0.33881578944149665</v>
      </c>
      <c r="Q25" s="6">
        <v>-0.99540099999999998</v>
      </c>
      <c r="S25" s="4" t="str">
        <f t="shared" si="0"/>
        <v>N163D</v>
      </c>
    </row>
    <row r="26" spans="1:19">
      <c r="A26" s="5" t="s">
        <v>30</v>
      </c>
      <c r="B26" s="12">
        <v>163</v>
      </c>
      <c r="C26" s="12">
        <v>1</v>
      </c>
      <c r="D26" s="12">
        <v>1.1000000000000001</v>
      </c>
      <c r="E26" s="12">
        <v>25.8</v>
      </c>
      <c r="F26" s="12">
        <f t="shared" si="1"/>
        <v>0.95018450175475089</v>
      </c>
      <c r="G26" s="12">
        <f t="shared" si="2"/>
        <v>184.50184501845018</v>
      </c>
      <c r="H26" s="12">
        <v>5.4200000000000003E-3</v>
      </c>
      <c r="I26" s="12" t="s">
        <v>8</v>
      </c>
      <c r="J26" s="13">
        <v>4760</v>
      </c>
      <c r="K26" s="12">
        <v>2.9186E-2</v>
      </c>
      <c r="L26" s="12">
        <v>1.052427</v>
      </c>
      <c r="M26" s="12">
        <v>2.7732E-2</v>
      </c>
      <c r="O26" s="6">
        <v>-0.97081399999999995</v>
      </c>
      <c r="P26" s="6">
        <v>0.95018450175475089</v>
      </c>
      <c r="Q26" s="6">
        <v>-0.97226800000000002</v>
      </c>
      <c r="S26" s="4" t="str">
        <f t="shared" si="0"/>
        <v>N163C</v>
      </c>
    </row>
    <row r="27" spans="1:19">
      <c r="A27" s="5" t="s">
        <v>31</v>
      </c>
      <c r="B27" s="12">
        <v>164</v>
      </c>
      <c r="C27" s="12">
        <v>1</v>
      </c>
      <c r="D27" s="12">
        <v>0.42</v>
      </c>
      <c r="E27" s="12">
        <v>0.2</v>
      </c>
      <c r="F27" s="12">
        <f t="shared" si="1"/>
        <v>5.0990099005056928</v>
      </c>
      <c r="G27" s="12">
        <f t="shared" si="2"/>
        <v>990.09900990099004</v>
      </c>
      <c r="H27" s="12">
        <v>1.01E-3</v>
      </c>
      <c r="I27" s="12" t="s">
        <v>8</v>
      </c>
      <c r="J27" s="12">
        <v>198</v>
      </c>
      <c r="K27" s="12">
        <v>2.2599999999999999E-4</v>
      </c>
      <c r="L27" s="12">
        <v>0.19611700000000001</v>
      </c>
      <c r="M27" s="12">
        <v>1.1540000000000001E-3</v>
      </c>
      <c r="O27" s="6">
        <v>-0.99977400000000005</v>
      </c>
      <c r="P27" s="6">
        <v>5.0990099005056928</v>
      </c>
      <c r="Q27" s="6">
        <v>-0.99884600000000001</v>
      </c>
      <c r="S27" s="4" t="str">
        <f t="shared" si="0"/>
        <v>E164A</v>
      </c>
    </row>
    <row r="28" spans="1:19">
      <c r="A28" s="5" t="s">
        <v>32</v>
      </c>
      <c r="B28" s="12">
        <v>166</v>
      </c>
      <c r="C28" s="12">
        <v>1</v>
      </c>
      <c r="D28" s="12">
        <v>0.18</v>
      </c>
      <c r="E28" s="12">
        <v>26.5</v>
      </c>
      <c r="F28" s="12">
        <f t="shared" si="1"/>
        <v>2.0599999998042997</v>
      </c>
      <c r="G28" s="12">
        <f t="shared" si="2"/>
        <v>400</v>
      </c>
      <c r="H28" s="12">
        <v>2.5000000000000001E-3</v>
      </c>
      <c r="I28" s="12">
        <v>9.4950000000000007E-2</v>
      </c>
      <c r="J28" s="13">
        <v>10600</v>
      </c>
      <c r="K28" s="12">
        <v>2.9977E-2</v>
      </c>
      <c r="L28" s="12">
        <v>0.48543700000000001</v>
      </c>
      <c r="M28" s="12">
        <v>6.1754000000000003E-2</v>
      </c>
      <c r="O28" s="6">
        <v>-0.97002299999999997</v>
      </c>
      <c r="P28" s="6">
        <v>2.0599999998042997</v>
      </c>
      <c r="Q28" s="6">
        <v>-0.93824600000000002</v>
      </c>
      <c r="S28" s="4" t="str">
        <f t="shared" si="0"/>
        <v>Y166P</v>
      </c>
    </row>
    <row r="29" spans="1:19">
      <c r="A29" s="5" t="s">
        <v>33</v>
      </c>
      <c r="B29" s="12">
        <v>167</v>
      </c>
      <c r="C29" s="12">
        <v>1</v>
      </c>
      <c r="D29" s="12">
        <v>0.57999999999999996</v>
      </c>
      <c r="E29" s="12">
        <v>479</v>
      </c>
      <c r="F29" s="12">
        <f t="shared" si="1"/>
        <v>0.35273972599388698</v>
      </c>
      <c r="G29" s="12">
        <f t="shared" si="2"/>
        <v>68.493150684931507</v>
      </c>
      <c r="H29" s="12">
        <v>1.46E-2</v>
      </c>
      <c r="I29" s="12" t="s">
        <v>8</v>
      </c>
      <c r="J29" s="13">
        <v>32808</v>
      </c>
      <c r="K29" s="12">
        <v>0.54185499999999998</v>
      </c>
      <c r="L29" s="12">
        <v>2.8349510000000002</v>
      </c>
      <c r="M29" s="12">
        <v>0.191134</v>
      </c>
      <c r="O29" s="6">
        <v>-0.45814500000000002</v>
      </c>
      <c r="P29" s="6">
        <v>0.35273972599388698</v>
      </c>
      <c r="Q29" s="6">
        <v>-0.80886599999999997</v>
      </c>
      <c r="S29" s="4" t="str">
        <f t="shared" si="0"/>
        <v>C167A</v>
      </c>
    </row>
    <row r="30" spans="1:19">
      <c r="A30" s="5" t="s">
        <v>34</v>
      </c>
      <c r="B30" s="12">
        <v>167</v>
      </c>
      <c r="C30" s="12">
        <v>1</v>
      </c>
      <c r="D30" s="12">
        <v>0.94</v>
      </c>
      <c r="E30" s="12">
        <v>504</v>
      </c>
      <c r="F30" s="12">
        <f t="shared" si="1"/>
        <v>1.0467479673802336</v>
      </c>
      <c r="G30" s="12">
        <f t="shared" si="2"/>
        <v>203.2520325203252</v>
      </c>
      <c r="H30" s="12">
        <v>4.9199999999999999E-3</v>
      </c>
      <c r="I30" s="12" t="s">
        <v>8</v>
      </c>
      <c r="J30" s="13">
        <v>102439</v>
      </c>
      <c r="K30" s="12">
        <v>0.57013599999999998</v>
      </c>
      <c r="L30" s="12">
        <v>0.95533999999999997</v>
      </c>
      <c r="M30" s="12">
        <v>0.59679000000000004</v>
      </c>
      <c r="O30" s="6">
        <v>-0.42986400000000002</v>
      </c>
      <c r="P30" s="6">
        <v>1.0467479673802336</v>
      </c>
      <c r="Q30" s="6">
        <v>-0.40321000000000001</v>
      </c>
      <c r="S30" s="4" t="str">
        <f t="shared" si="0"/>
        <v>C167Q</v>
      </c>
    </row>
    <row r="31" spans="1:19">
      <c r="A31" s="5" t="s">
        <v>35</v>
      </c>
      <c r="B31" s="12">
        <v>171</v>
      </c>
      <c r="C31" s="12">
        <v>1</v>
      </c>
      <c r="D31" s="12">
        <v>1.07</v>
      </c>
      <c r="E31" s="12">
        <v>403</v>
      </c>
      <c r="F31" s="12">
        <f t="shared" si="1"/>
        <v>1.5327380950924849</v>
      </c>
      <c r="G31" s="12">
        <f t="shared" si="2"/>
        <v>297.61904761904759</v>
      </c>
      <c r="H31" s="12">
        <v>3.3600000000000001E-3</v>
      </c>
      <c r="I31" s="12" t="s">
        <v>8</v>
      </c>
      <c r="J31" s="13">
        <v>119940</v>
      </c>
      <c r="K31" s="12">
        <v>0.45588200000000001</v>
      </c>
      <c r="L31" s="12">
        <v>0.65242699999999998</v>
      </c>
      <c r="M31" s="12">
        <v>0.69874999999999998</v>
      </c>
      <c r="O31" s="6">
        <v>-0.54411799999999999</v>
      </c>
      <c r="P31" s="6">
        <v>1.5327380950924849</v>
      </c>
      <c r="Q31" s="6">
        <v>-0.30125000000000002</v>
      </c>
      <c r="S31" s="4" t="str">
        <f t="shared" si="0"/>
        <v>L171R</v>
      </c>
    </row>
    <row r="32" spans="1:19">
      <c r="A32" s="5" t="s">
        <v>36</v>
      </c>
      <c r="B32" s="12">
        <v>171</v>
      </c>
      <c r="C32" s="12">
        <v>1</v>
      </c>
      <c r="D32" s="12">
        <v>0.38</v>
      </c>
      <c r="E32" s="12">
        <v>807</v>
      </c>
      <c r="F32" s="12">
        <f t="shared" si="1"/>
        <v>0.46396396391988737</v>
      </c>
      <c r="G32" s="12">
        <f t="shared" si="2"/>
        <v>90.090090090090087</v>
      </c>
      <c r="H32" s="12">
        <v>1.11E-2</v>
      </c>
      <c r="I32" s="12" t="s">
        <v>8</v>
      </c>
      <c r="J32" s="13">
        <v>72703</v>
      </c>
      <c r="K32" s="12">
        <v>0.91289600000000004</v>
      </c>
      <c r="L32" s="12">
        <v>2.1553399999999998</v>
      </c>
      <c r="M32" s="12">
        <v>0.42355199999999998</v>
      </c>
      <c r="O32" s="6">
        <v>-8.7104000000000001E-2</v>
      </c>
      <c r="P32" s="6">
        <v>0.46396396391988737</v>
      </c>
      <c r="Q32" s="6">
        <v>-0.57644799999999996</v>
      </c>
      <c r="S32" s="4" t="str">
        <f t="shared" si="0"/>
        <v>L171A</v>
      </c>
    </row>
    <row r="33" spans="1:19">
      <c r="A33" s="5" t="s">
        <v>37</v>
      </c>
      <c r="B33" s="12">
        <v>175</v>
      </c>
      <c r="C33" s="12">
        <v>1</v>
      </c>
      <c r="D33" s="12">
        <v>0.86</v>
      </c>
      <c r="E33" s="12">
        <v>801</v>
      </c>
      <c r="F33" s="12">
        <f t="shared" si="1"/>
        <v>1.4345403898358635</v>
      </c>
      <c r="G33" s="12">
        <f t="shared" si="2"/>
        <v>278.55153203342621</v>
      </c>
      <c r="H33" s="12">
        <v>3.5899999999999999E-3</v>
      </c>
      <c r="I33" s="12" t="s">
        <v>8</v>
      </c>
      <c r="J33" s="13">
        <v>223120</v>
      </c>
      <c r="K33" s="12">
        <v>0.90610900000000005</v>
      </c>
      <c r="L33" s="12">
        <v>0.69708700000000001</v>
      </c>
      <c r="M33" s="12">
        <v>1.2998529999999999</v>
      </c>
      <c r="O33" s="6">
        <v>-9.3891000000000002E-2</v>
      </c>
      <c r="P33" s="6">
        <v>1.4345403898358635</v>
      </c>
      <c r="Q33" s="6">
        <v>0.29985299999999998</v>
      </c>
      <c r="S33" s="4" t="str">
        <f t="shared" si="0"/>
        <v>T175R</v>
      </c>
    </row>
    <row r="34" spans="1:19">
      <c r="A34" s="5" t="s">
        <v>38</v>
      </c>
      <c r="B34" s="12">
        <v>177</v>
      </c>
      <c r="C34" s="12">
        <v>1</v>
      </c>
      <c r="D34" s="12">
        <v>0.95</v>
      </c>
      <c r="E34" s="12">
        <v>555</v>
      </c>
      <c r="F34" s="12">
        <f t="shared" si="1"/>
        <v>0.83198707584987885</v>
      </c>
      <c r="G34" s="12">
        <f t="shared" si="2"/>
        <v>161.55088852988692</v>
      </c>
      <c r="H34" s="12">
        <v>6.1900000000000002E-3</v>
      </c>
      <c r="I34" s="12" t="s">
        <v>8</v>
      </c>
      <c r="J34" s="13">
        <v>89661</v>
      </c>
      <c r="K34" s="12">
        <v>0.62782800000000005</v>
      </c>
      <c r="L34" s="12">
        <v>1.2019420000000001</v>
      </c>
      <c r="M34" s="12">
        <v>0.52234599999999998</v>
      </c>
      <c r="O34" s="6">
        <v>-0.372172</v>
      </c>
      <c r="P34" s="6">
        <v>0.83198707584987885</v>
      </c>
      <c r="Q34" s="6">
        <v>-0.47765400000000002</v>
      </c>
      <c r="S34" s="4" t="str">
        <f t="shared" ref="S34:S64" si="3">UPPER(A34)</f>
        <v>E177K</v>
      </c>
    </row>
    <row r="35" spans="1:19">
      <c r="A35" s="5" t="s">
        <v>39</v>
      </c>
      <c r="B35" s="12">
        <v>177</v>
      </c>
      <c r="C35" s="12">
        <v>1</v>
      </c>
      <c r="D35" s="12">
        <v>0.77</v>
      </c>
      <c r="E35" s="12">
        <v>670</v>
      </c>
      <c r="F35" s="12">
        <f t="shared" si="1"/>
        <v>0.68850267373138363</v>
      </c>
      <c r="G35" s="12">
        <f t="shared" si="2"/>
        <v>133.68983957219251</v>
      </c>
      <c r="H35" s="12">
        <v>7.4799999999999997E-3</v>
      </c>
      <c r="I35" s="12" t="s">
        <v>8</v>
      </c>
      <c r="J35" s="13">
        <v>89572</v>
      </c>
      <c r="K35" s="12">
        <v>0.75791900000000001</v>
      </c>
      <c r="L35" s="12">
        <v>1.4524269999999999</v>
      </c>
      <c r="M35" s="12">
        <v>0.52183000000000002</v>
      </c>
      <c r="O35" s="6">
        <v>-0.24208099999999999</v>
      </c>
      <c r="P35" s="6">
        <v>0.68850267373138363</v>
      </c>
      <c r="Q35" s="6">
        <v>-0.47816999999999998</v>
      </c>
      <c r="S35" s="4" t="str">
        <f t="shared" si="3"/>
        <v>E177L</v>
      </c>
    </row>
    <row r="36" spans="1:19">
      <c r="A36" s="5" t="s">
        <v>40</v>
      </c>
      <c r="B36" s="12">
        <v>177</v>
      </c>
      <c r="C36" s="12">
        <v>1</v>
      </c>
      <c r="D36" s="12">
        <v>0.96</v>
      </c>
      <c r="E36" s="12">
        <v>986</v>
      </c>
      <c r="F36" s="12">
        <f t="shared" si="1"/>
        <v>0.86120401329611196</v>
      </c>
      <c r="G36" s="12">
        <f t="shared" si="2"/>
        <v>167.22408026755852</v>
      </c>
      <c r="H36" s="12">
        <v>5.9800000000000001E-3</v>
      </c>
      <c r="I36" s="12" t="s">
        <v>8</v>
      </c>
      <c r="J36" s="13">
        <v>164883</v>
      </c>
      <c r="K36" s="12">
        <v>1.1153850000000001</v>
      </c>
      <c r="L36" s="12">
        <v>1.161165</v>
      </c>
      <c r="M36" s="12">
        <v>0.96057599999999999</v>
      </c>
      <c r="O36" s="6">
        <v>0.115385</v>
      </c>
      <c r="P36" s="6">
        <v>0.86120401329611196</v>
      </c>
      <c r="Q36" s="6">
        <v>-3.9424000000000001E-2</v>
      </c>
      <c r="S36" s="4" t="str">
        <f t="shared" si="3"/>
        <v>E177A</v>
      </c>
    </row>
    <row r="37" spans="1:19">
      <c r="A37" s="5" t="s">
        <v>41</v>
      </c>
      <c r="B37" s="12">
        <v>178</v>
      </c>
      <c r="C37" s="12">
        <v>1</v>
      </c>
      <c r="D37" s="12">
        <v>0.25</v>
      </c>
      <c r="E37" s="12">
        <v>113</v>
      </c>
      <c r="F37" s="12">
        <f t="shared" si="1"/>
        <v>0.67144719680713816</v>
      </c>
      <c r="G37" s="12">
        <f t="shared" si="2"/>
        <v>130.3780964797914</v>
      </c>
      <c r="H37" s="12">
        <v>7.6699999999999997E-3</v>
      </c>
      <c r="I37" s="12" t="s">
        <v>8</v>
      </c>
      <c r="J37" s="13">
        <v>14733</v>
      </c>
      <c r="K37" s="12">
        <v>0.127828</v>
      </c>
      <c r="L37" s="12">
        <v>1.48932</v>
      </c>
      <c r="M37" s="12">
        <v>8.5830000000000004E-2</v>
      </c>
      <c r="O37" s="6">
        <v>-0.87217199999999995</v>
      </c>
      <c r="P37" s="6">
        <v>0.67144719680713816</v>
      </c>
      <c r="Q37" s="6">
        <v>-0.91417000000000004</v>
      </c>
      <c r="S37" s="4" t="str">
        <f t="shared" si="3"/>
        <v>H178A</v>
      </c>
    </row>
    <row r="38" spans="1:19">
      <c r="A38" s="5" t="s">
        <v>42</v>
      </c>
      <c r="B38" s="12">
        <v>192</v>
      </c>
      <c r="C38" s="12">
        <v>1</v>
      </c>
      <c r="D38" s="12">
        <v>1.17</v>
      </c>
      <c r="E38" s="12">
        <v>946</v>
      </c>
      <c r="F38" s="12">
        <f t="shared" si="1"/>
        <v>1.0117878191573182</v>
      </c>
      <c r="G38" s="12">
        <f t="shared" si="2"/>
        <v>196.46365422396858</v>
      </c>
      <c r="H38" s="12">
        <v>5.0899999999999999E-3</v>
      </c>
      <c r="I38" s="12" t="s">
        <v>8</v>
      </c>
      <c r="J38" s="13">
        <v>185855</v>
      </c>
      <c r="K38" s="12">
        <v>1.070136</v>
      </c>
      <c r="L38" s="12">
        <v>0.98834999999999995</v>
      </c>
      <c r="M38" s="12">
        <v>1.0827530000000001</v>
      </c>
      <c r="O38" s="6">
        <v>7.0136000000000004E-2</v>
      </c>
      <c r="P38" s="6">
        <v>1.0117878191573182</v>
      </c>
      <c r="Q38" s="6">
        <v>8.2752999999999993E-2</v>
      </c>
      <c r="S38" s="4" t="str">
        <f t="shared" si="3"/>
        <v>A192S</v>
      </c>
    </row>
    <row r="39" spans="1:19">
      <c r="A39" s="5" t="s">
        <v>43</v>
      </c>
      <c r="B39" s="12">
        <v>218</v>
      </c>
      <c r="C39" s="12">
        <v>1</v>
      </c>
      <c r="D39" s="12">
        <v>0.98</v>
      </c>
      <c r="E39" s="12">
        <v>464</v>
      </c>
      <c r="F39" s="12">
        <f t="shared" si="1"/>
        <v>0.79109062972515354</v>
      </c>
      <c r="G39" s="12">
        <f t="shared" si="2"/>
        <v>153.60983102918587</v>
      </c>
      <c r="H39" s="12">
        <v>6.5100000000000002E-3</v>
      </c>
      <c r="I39" s="12" t="s">
        <v>8</v>
      </c>
      <c r="J39" s="13">
        <v>71275</v>
      </c>
      <c r="K39" s="12">
        <v>0.52488699999999999</v>
      </c>
      <c r="L39" s="12">
        <v>1.264078</v>
      </c>
      <c r="M39" s="12">
        <v>0.41523399999999999</v>
      </c>
      <c r="O39" s="6">
        <v>-0.47511300000000001</v>
      </c>
      <c r="P39" s="6">
        <v>0.79109062972515354</v>
      </c>
      <c r="Q39" s="6">
        <v>-0.58476600000000001</v>
      </c>
      <c r="S39" s="4" t="str">
        <f t="shared" si="3"/>
        <v>T218A</v>
      </c>
    </row>
    <row r="40" spans="1:19">
      <c r="A40" s="5" t="s">
        <v>44</v>
      </c>
      <c r="B40" s="12">
        <v>219</v>
      </c>
      <c r="C40" s="12">
        <v>1</v>
      </c>
      <c r="D40" s="12">
        <v>0.47</v>
      </c>
      <c r="E40" s="12">
        <v>199</v>
      </c>
      <c r="F40" s="12">
        <f t="shared" si="1"/>
        <v>0.65438373564304309</v>
      </c>
      <c r="G40" s="12">
        <f t="shared" si="2"/>
        <v>127.06480304955527</v>
      </c>
      <c r="H40" s="12">
        <v>7.8700000000000003E-3</v>
      </c>
      <c r="I40" s="12" t="s">
        <v>8</v>
      </c>
      <c r="J40" s="13">
        <v>25286</v>
      </c>
      <c r="K40" s="12">
        <v>0.22511300000000001</v>
      </c>
      <c r="L40" s="12">
        <v>1.5281549999999999</v>
      </c>
      <c r="M40" s="12">
        <v>0.147311</v>
      </c>
      <c r="O40" s="6">
        <v>-0.77488699999999999</v>
      </c>
      <c r="P40" s="6">
        <v>0.65438373564304309</v>
      </c>
      <c r="Q40" s="6">
        <v>-0.85268900000000003</v>
      </c>
      <c r="S40" s="4" t="str">
        <f t="shared" si="3"/>
        <v>L219A</v>
      </c>
    </row>
    <row r="41" spans="1:19">
      <c r="A41" s="5" t="s">
        <v>45</v>
      </c>
      <c r="B41" s="12">
        <v>220</v>
      </c>
      <c r="C41" s="12">
        <v>1</v>
      </c>
      <c r="D41" s="12">
        <v>1.1200000000000001</v>
      </c>
      <c r="E41" s="12">
        <v>123</v>
      </c>
      <c r="F41" s="12">
        <f t="shared" si="1"/>
        <v>1.001945525196644</v>
      </c>
      <c r="G41" s="12">
        <f t="shared" si="2"/>
        <v>194.5525291828794</v>
      </c>
      <c r="H41" s="12">
        <v>5.1399999999999996E-3</v>
      </c>
      <c r="I41" s="12" t="s">
        <v>8</v>
      </c>
      <c r="J41" s="13">
        <v>23930</v>
      </c>
      <c r="K41" s="12">
        <v>0.13914000000000001</v>
      </c>
      <c r="L41" s="12">
        <v>0.998058</v>
      </c>
      <c r="M41" s="12">
        <v>0.13941100000000001</v>
      </c>
      <c r="O41" s="6">
        <v>-0.86085999999999996</v>
      </c>
      <c r="P41" s="6">
        <v>1.001945525196644</v>
      </c>
      <c r="Q41" s="6">
        <v>-0.86058900000000005</v>
      </c>
      <c r="S41" s="4" t="str">
        <f t="shared" si="3"/>
        <v>N220H</v>
      </c>
    </row>
    <row r="42" spans="1:19">
      <c r="A42" s="5" t="s">
        <v>46</v>
      </c>
      <c r="B42" s="12">
        <v>220</v>
      </c>
      <c r="C42" s="12">
        <v>1</v>
      </c>
      <c r="D42" s="12">
        <v>0.62</v>
      </c>
      <c r="E42" s="12">
        <v>405</v>
      </c>
      <c r="F42" s="12">
        <f t="shared" si="1"/>
        <v>0.49999999995249994</v>
      </c>
      <c r="G42" s="12">
        <f t="shared" si="2"/>
        <v>97.087378640776691</v>
      </c>
      <c r="H42" s="12">
        <v>1.03E-2</v>
      </c>
      <c r="I42" s="12">
        <v>0.14985999999999999</v>
      </c>
      <c r="J42" s="13">
        <v>39320</v>
      </c>
      <c r="K42" s="12">
        <v>0.45814500000000002</v>
      </c>
      <c r="L42" s="12">
        <v>2</v>
      </c>
      <c r="M42" s="12">
        <v>0.229073</v>
      </c>
      <c r="O42" s="6">
        <v>-0.54185499999999998</v>
      </c>
      <c r="P42" s="6">
        <v>0.49999999995249994</v>
      </c>
      <c r="Q42" s="6">
        <v>-0.77092700000000003</v>
      </c>
      <c r="S42" s="4" t="str">
        <f t="shared" si="3"/>
        <v>N220A</v>
      </c>
    </row>
    <row r="43" spans="1:19">
      <c r="A43" s="5" t="s">
        <v>47</v>
      </c>
      <c r="B43" s="12">
        <v>221</v>
      </c>
      <c r="C43" s="12">
        <v>1</v>
      </c>
      <c r="D43" s="12">
        <v>0.73</v>
      </c>
      <c r="E43" s="12">
        <v>547</v>
      </c>
      <c r="F43" s="12">
        <f t="shared" si="1"/>
        <v>0.82399999992171991</v>
      </c>
      <c r="G43" s="12">
        <f t="shared" si="2"/>
        <v>160</v>
      </c>
      <c r="H43" s="12">
        <v>6.2500000000000003E-3</v>
      </c>
      <c r="I43" s="12" t="s">
        <v>8</v>
      </c>
      <c r="J43" s="13">
        <v>87520</v>
      </c>
      <c r="K43" s="12">
        <v>0.61877800000000005</v>
      </c>
      <c r="L43" s="12">
        <v>1.213592</v>
      </c>
      <c r="M43" s="12">
        <v>0.50987499999999997</v>
      </c>
      <c r="O43" s="6">
        <v>-0.38122200000000001</v>
      </c>
      <c r="P43" s="6">
        <v>0.82399999992171991</v>
      </c>
      <c r="Q43" s="6">
        <v>-0.49012499999999998</v>
      </c>
      <c r="S43" s="4" t="str">
        <f t="shared" si="3"/>
        <v>M221A</v>
      </c>
    </row>
    <row r="44" spans="1:19">
      <c r="A44" s="5" t="s">
        <v>48</v>
      </c>
      <c r="B44" s="12">
        <v>222</v>
      </c>
      <c r="C44" s="12">
        <v>1</v>
      </c>
      <c r="D44" s="12">
        <v>0.7</v>
      </c>
      <c r="E44" s="12">
        <v>11.7</v>
      </c>
      <c r="F44" s="12">
        <f t="shared" si="1"/>
        <v>0.27989130432123643</v>
      </c>
      <c r="G44" s="12">
        <f t="shared" si="2"/>
        <v>54.347826086956523</v>
      </c>
      <c r="H44" s="12">
        <v>1.84E-2</v>
      </c>
      <c r="I44" s="12" t="s">
        <v>8</v>
      </c>
      <c r="J44" s="12">
        <v>636</v>
      </c>
      <c r="K44" s="12">
        <v>1.3235E-2</v>
      </c>
      <c r="L44" s="12">
        <v>3.572816</v>
      </c>
      <c r="M44" s="12">
        <v>3.7039999999999998E-3</v>
      </c>
      <c r="O44" s="6">
        <v>-0.986765</v>
      </c>
      <c r="P44" s="6">
        <v>0.27989130432123643</v>
      </c>
      <c r="Q44" s="6">
        <v>-0.99629599999999996</v>
      </c>
      <c r="S44" s="4" t="str">
        <f t="shared" si="3"/>
        <v>E222Y</v>
      </c>
    </row>
    <row r="45" spans="1:19">
      <c r="A45" s="5" t="s">
        <v>49</v>
      </c>
      <c r="B45" s="12">
        <v>222</v>
      </c>
      <c r="C45" s="12">
        <v>1</v>
      </c>
      <c r="D45" s="12">
        <v>0.15</v>
      </c>
      <c r="E45" s="12">
        <v>42.3</v>
      </c>
      <c r="F45" s="12">
        <f t="shared" si="1"/>
        <v>2.0766129030285283</v>
      </c>
      <c r="G45" s="12">
        <f t="shared" si="2"/>
        <v>403.22580645161293</v>
      </c>
      <c r="H45" s="12">
        <v>2.48E-3</v>
      </c>
      <c r="I45" s="12" t="s">
        <v>8</v>
      </c>
      <c r="J45" s="13">
        <v>17056</v>
      </c>
      <c r="K45" s="12">
        <v>4.7850999999999998E-2</v>
      </c>
      <c r="L45" s="12">
        <v>0.48155300000000001</v>
      </c>
      <c r="M45" s="12">
        <v>9.9367999999999998E-2</v>
      </c>
      <c r="O45" s="6">
        <v>-0.95214900000000002</v>
      </c>
      <c r="P45" s="6">
        <v>2.0766129030285283</v>
      </c>
      <c r="Q45" s="6">
        <v>-0.90063199999999999</v>
      </c>
      <c r="S45" s="4" t="str">
        <f t="shared" si="3"/>
        <v>E222R</v>
      </c>
    </row>
    <row r="46" spans="1:19">
      <c r="A46" s="5" t="s">
        <v>50</v>
      </c>
      <c r="B46" s="12">
        <v>222</v>
      </c>
      <c r="C46" s="12">
        <v>1</v>
      </c>
      <c r="D46" s="12">
        <v>0.28999999999999998</v>
      </c>
      <c r="E46" s="12">
        <v>89.9</v>
      </c>
      <c r="F46" s="12">
        <f t="shared" si="1"/>
        <v>8.1746031738265863</v>
      </c>
      <c r="G46" s="12">
        <f t="shared" si="2"/>
        <v>1587.3015873015872</v>
      </c>
      <c r="H46" s="12">
        <v>6.3000000000000003E-4</v>
      </c>
      <c r="I46" s="12">
        <v>9.5240000000000005E-2</v>
      </c>
      <c r="J46" s="13">
        <v>143610</v>
      </c>
      <c r="K46" s="12">
        <v>0.101697</v>
      </c>
      <c r="L46" s="12">
        <v>0.12155299999999999</v>
      </c>
      <c r="M46" s="12">
        <v>0.836646</v>
      </c>
      <c r="O46" s="6">
        <v>-0.89830299999999996</v>
      </c>
      <c r="P46" s="6">
        <v>8.1746031738265863</v>
      </c>
      <c r="Q46" s="6">
        <v>-0.163354</v>
      </c>
      <c r="S46" s="4" t="str">
        <f t="shared" si="3"/>
        <v>E222A</v>
      </c>
    </row>
    <row r="47" spans="1:19">
      <c r="A47" s="5" t="s">
        <v>51</v>
      </c>
      <c r="B47" s="12">
        <v>222</v>
      </c>
      <c r="C47" s="12">
        <v>1</v>
      </c>
      <c r="D47" s="12">
        <v>0.5</v>
      </c>
      <c r="E47" s="12">
        <v>108</v>
      </c>
      <c r="F47" s="12">
        <f t="shared" si="1"/>
        <v>0.71329639882420359</v>
      </c>
      <c r="G47" s="12">
        <f t="shared" si="2"/>
        <v>138.50415512465375</v>
      </c>
      <c r="H47" s="12">
        <v>7.2199999999999999E-3</v>
      </c>
      <c r="I47" s="12" t="s">
        <v>8</v>
      </c>
      <c r="J47" s="13">
        <v>14958</v>
      </c>
      <c r="K47" s="12">
        <v>0.122172</v>
      </c>
      <c r="L47" s="12">
        <v>1.401942</v>
      </c>
      <c r="M47" s="12">
        <v>8.7145E-2</v>
      </c>
      <c r="O47" s="6">
        <v>-0.87782800000000005</v>
      </c>
      <c r="P47" s="6">
        <v>0.71329639882420359</v>
      </c>
      <c r="Q47" s="6">
        <v>-0.91285499999999997</v>
      </c>
      <c r="S47" s="4" t="str">
        <f t="shared" si="3"/>
        <v>E222K</v>
      </c>
    </row>
    <row r="48" spans="1:19">
      <c r="A48" s="5" t="s">
        <v>52</v>
      </c>
      <c r="B48" s="12">
        <v>222</v>
      </c>
      <c r="C48" s="12">
        <v>1</v>
      </c>
      <c r="D48" s="12">
        <v>0.7</v>
      </c>
      <c r="E48" s="12">
        <v>160</v>
      </c>
      <c r="F48" s="12">
        <f t="shared" si="1"/>
        <v>0.60304449642983016</v>
      </c>
      <c r="G48" s="12">
        <f t="shared" si="2"/>
        <v>117.09601873536299</v>
      </c>
      <c r="H48" s="12">
        <v>8.5400000000000007E-3</v>
      </c>
      <c r="I48" s="12" t="s">
        <v>8</v>
      </c>
      <c r="J48" s="13">
        <v>18735</v>
      </c>
      <c r="K48" s="12">
        <v>0.18099499999999999</v>
      </c>
      <c r="L48" s="12">
        <v>1.6582520000000001</v>
      </c>
      <c r="M48" s="12">
        <v>0.109149</v>
      </c>
      <c r="O48" s="6">
        <v>-0.81900499999999998</v>
      </c>
      <c r="P48" s="6">
        <v>0.60304449642983016</v>
      </c>
      <c r="Q48" s="6">
        <v>-0.89085099999999995</v>
      </c>
      <c r="S48" s="4" t="str">
        <f t="shared" si="3"/>
        <v>E222H</v>
      </c>
    </row>
    <row r="49" spans="1:19">
      <c r="A49" s="5" t="s">
        <v>53</v>
      </c>
      <c r="B49" s="12">
        <v>222</v>
      </c>
      <c r="C49" s="12">
        <v>1</v>
      </c>
      <c r="D49" s="12">
        <v>1.3</v>
      </c>
      <c r="E49" s="12">
        <v>668</v>
      </c>
      <c r="F49" s="12">
        <f t="shared" si="1"/>
        <v>0.4221311475008811</v>
      </c>
      <c r="G49" s="12">
        <f t="shared" si="2"/>
        <v>81.967213114754088</v>
      </c>
      <c r="H49" s="12">
        <v>1.2200000000000001E-2</v>
      </c>
      <c r="I49" s="12" t="s">
        <v>8</v>
      </c>
      <c r="J49" s="13">
        <v>54754</v>
      </c>
      <c r="K49" s="12">
        <v>0.75565599999999999</v>
      </c>
      <c r="L49" s="12">
        <v>2.368932</v>
      </c>
      <c r="M49" s="12">
        <v>0.31898700000000002</v>
      </c>
      <c r="O49" s="6">
        <v>-0.24434400000000001</v>
      </c>
      <c r="P49" s="6">
        <v>0.4221311475008811</v>
      </c>
      <c r="Q49" s="6">
        <v>-0.68101299999999998</v>
      </c>
      <c r="S49" s="4" t="str">
        <f t="shared" si="3"/>
        <v>E222Q</v>
      </c>
    </row>
    <row r="50" spans="1:19">
      <c r="A50" s="5" t="s">
        <v>54</v>
      </c>
      <c r="B50" s="12">
        <v>223</v>
      </c>
      <c r="C50" s="12">
        <v>1</v>
      </c>
      <c r="D50" s="12">
        <v>0.88</v>
      </c>
      <c r="E50" s="12">
        <v>154</v>
      </c>
      <c r="F50" s="12">
        <f t="shared" si="1"/>
        <v>0.2682291666411849</v>
      </c>
      <c r="G50" s="12">
        <f t="shared" si="2"/>
        <v>52.083333333333336</v>
      </c>
      <c r="H50" s="12">
        <v>1.9199999999999998E-2</v>
      </c>
      <c r="I50" s="12" t="s">
        <v>8</v>
      </c>
      <c r="J50" s="13">
        <v>8021</v>
      </c>
      <c r="K50" s="12">
        <v>0.174208</v>
      </c>
      <c r="L50" s="12">
        <v>3.7281550000000001</v>
      </c>
      <c r="M50" s="12">
        <v>4.6727999999999999E-2</v>
      </c>
      <c r="O50" s="6">
        <v>-0.82579199999999997</v>
      </c>
      <c r="P50" s="6">
        <v>0.2682291666411849</v>
      </c>
      <c r="Q50" s="6">
        <v>-0.95327200000000001</v>
      </c>
      <c r="S50" s="4" t="str">
        <f t="shared" si="3"/>
        <v>M223G</v>
      </c>
    </row>
    <row r="51" spans="1:19">
      <c r="A51" s="5" t="s">
        <v>55</v>
      </c>
      <c r="B51" s="12">
        <v>240</v>
      </c>
      <c r="C51" s="12">
        <v>1</v>
      </c>
      <c r="D51" s="12">
        <v>0.8</v>
      </c>
      <c r="E51" s="12">
        <v>282</v>
      </c>
      <c r="F51" s="12">
        <f t="shared" si="1"/>
        <v>0.47685185180655082</v>
      </c>
      <c r="G51" s="12">
        <f t="shared" si="2"/>
        <v>92.592592592592581</v>
      </c>
      <c r="H51" s="12">
        <v>1.0800000000000001E-2</v>
      </c>
      <c r="I51" s="12" t="s">
        <v>8</v>
      </c>
      <c r="J51" s="13">
        <v>26111</v>
      </c>
      <c r="K51" s="12">
        <v>0.31900499999999998</v>
      </c>
      <c r="L51" s="12">
        <v>2.0970870000000001</v>
      </c>
      <c r="M51" s="12">
        <v>0.152118</v>
      </c>
      <c r="O51" s="6">
        <v>-0.68099500000000002</v>
      </c>
      <c r="P51" s="6">
        <v>0.47685185180655082</v>
      </c>
      <c r="Q51" s="6">
        <v>-0.84788200000000002</v>
      </c>
      <c r="S51" s="4" t="str">
        <f t="shared" si="3"/>
        <v>R240D</v>
      </c>
    </row>
    <row r="52" spans="1:19">
      <c r="A52" s="5" t="s">
        <v>56</v>
      </c>
      <c r="B52" s="12">
        <v>240</v>
      </c>
      <c r="C52" s="12">
        <v>1</v>
      </c>
      <c r="D52" s="12">
        <v>1.4</v>
      </c>
      <c r="E52" s="12">
        <v>898</v>
      </c>
      <c r="F52" s="12">
        <f t="shared" si="1"/>
        <v>0.29096045194975984</v>
      </c>
      <c r="G52" s="12">
        <f t="shared" si="2"/>
        <v>56.497175141242934</v>
      </c>
      <c r="H52" s="12">
        <v>1.77E-2</v>
      </c>
      <c r="I52" s="12" t="s">
        <v>8</v>
      </c>
      <c r="J52" s="13">
        <v>50734</v>
      </c>
      <c r="K52" s="12">
        <v>1.0158370000000001</v>
      </c>
      <c r="L52" s="12">
        <v>3.436893</v>
      </c>
      <c r="M52" s="12">
        <v>0.29556900000000003</v>
      </c>
      <c r="O52" s="6">
        <v>1.5837E-2</v>
      </c>
      <c r="P52" s="6">
        <v>0.29096045194975984</v>
      </c>
      <c r="Q52" s="6">
        <v>-0.70443100000000003</v>
      </c>
      <c r="S52" s="4" t="str">
        <f t="shared" si="3"/>
        <v>R240K</v>
      </c>
    </row>
    <row r="53" spans="1:19">
      <c r="A53" s="5" t="s">
        <v>57</v>
      </c>
      <c r="B53" s="12">
        <v>240</v>
      </c>
      <c r="C53" s="12">
        <v>1</v>
      </c>
      <c r="D53" s="12">
        <v>1.1100000000000001</v>
      </c>
      <c r="E53" s="13">
        <v>11000</v>
      </c>
      <c r="F53" s="12">
        <f t="shared" si="1"/>
        <v>0.26410256407747434</v>
      </c>
      <c r="G53" s="12">
        <f t="shared" si="2"/>
        <v>51.282051282051285</v>
      </c>
      <c r="H53" s="12">
        <v>1.95E-2</v>
      </c>
      <c r="I53" s="12" t="s">
        <v>8</v>
      </c>
      <c r="J53" s="13">
        <v>564103</v>
      </c>
      <c r="K53" s="12">
        <v>12.443439</v>
      </c>
      <c r="L53" s="12">
        <v>3.7864080000000002</v>
      </c>
      <c r="M53" s="12">
        <v>3.2863530000000001</v>
      </c>
      <c r="O53" s="6">
        <v>11.443439</v>
      </c>
      <c r="P53" s="6">
        <v>0.26410256407747434</v>
      </c>
      <c r="Q53" s="6">
        <v>2.2863530000000001</v>
      </c>
      <c r="S53" s="4" t="str">
        <f t="shared" si="3"/>
        <v>R240A</v>
      </c>
    </row>
    <row r="54" spans="1:19">
      <c r="A54" s="5" t="s">
        <v>58</v>
      </c>
      <c r="B54" s="12">
        <v>244</v>
      </c>
      <c r="C54" s="12">
        <v>1</v>
      </c>
      <c r="D54" s="12">
        <v>0.21</v>
      </c>
      <c r="E54" s="12">
        <v>271</v>
      </c>
      <c r="F54" s="12">
        <f t="shared" si="1"/>
        <v>2.3953488369817437</v>
      </c>
      <c r="G54" s="12">
        <f t="shared" si="2"/>
        <v>465.11627906976742</v>
      </c>
      <c r="H54" s="12">
        <v>2.15E-3</v>
      </c>
      <c r="I54" s="12" t="s">
        <v>8</v>
      </c>
      <c r="J54" s="13">
        <v>126047</v>
      </c>
      <c r="K54" s="12">
        <v>0.30656099999999997</v>
      </c>
      <c r="L54" s="12">
        <v>0.41747600000000001</v>
      </c>
      <c r="M54" s="12">
        <v>0.73432299999999995</v>
      </c>
      <c r="O54" s="6">
        <v>-0.69343900000000003</v>
      </c>
      <c r="P54" s="6">
        <v>2.3953488369817437</v>
      </c>
      <c r="Q54" s="6">
        <v>-0.265677</v>
      </c>
      <c r="S54" s="4" t="str">
        <f t="shared" si="3"/>
        <v>I244N</v>
      </c>
    </row>
    <row r="55" spans="1:19">
      <c r="A55" s="5" t="s">
        <v>59</v>
      </c>
      <c r="B55" s="12">
        <v>244</v>
      </c>
      <c r="C55" s="12">
        <v>1</v>
      </c>
      <c r="D55" s="12">
        <v>0.6</v>
      </c>
      <c r="E55" s="12">
        <v>497</v>
      </c>
      <c r="F55" s="12">
        <f t="shared" si="1"/>
        <v>0.86264656608220258</v>
      </c>
      <c r="G55" s="12">
        <f t="shared" si="2"/>
        <v>167.50418760469012</v>
      </c>
      <c r="H55" s="12">
        <v>5.9699999999999996E-3</v>
      </c>
      <c r="I55" s="12" t="s">
        <v>8</v>
      </c>
      <c r="J55" s="13">
        <v>83250</v>
      </c>
      <c r="K55" s="12">
        <v>0.56221699999999997</v>
      </c>
      <c r="L55" s="12">
        <v>1.1592229999999999</v>
      </c>
      <c r="M55" s="12">
        <v>0.48499599999999998</v>
      </c>
      <c r="O55" s="6">
        <v>-0.43778299999999998</v>
      </c>
      <c r="P55" s="6">
        <v>0.86264656608220258</v>
      </c>
      <c r="Q55" s="6">
        <v>-0.51500400000000002</v>
      </c>
      <c r="S55" s="4" t="str">
        <f t="shared" si="3"/>
        <v>I244E</v>
      </c>
    </row>
    <row r="56" spans="1:19">
      <c r="A56" s="5" t="s">
        <v>60</v>
      </c>
      <c r="B56" s="12">
        <v>261</v>
      </c>
      <c r="C56" s="12">
        <v>1</v>
      </c>
      <c r="D56" s="12">
        <v>0.11</v>
      </c>
      <c r="E56" s="12">
        <v>61.6</v>
      </c>
      <c r="F56" s="12">
        <f t="shared" si="1"/>
        <v>0.50990099005056932</v>
      </c>
      <c r="G56" s="12">
        <f t="shared" si="2"/>
        <v>99.009900990099013</v>
      </c>
      <c r="H56" s="12">
        <v>1.01E-2</v>
      </c>
      <c r="I56" s="12" t="s">
        <v>8</v>
      </c>
      <c r="J56" s="13">
        <v>6099</v>
      </c>
      <c r="K56" s="12">
        <v>6.9682999999999995E-2</v>
      </c>
      <c r="L56" s="12">
        <v>1.961165</v>
      </c>
      <c r="M56" s="12">
        <v>3.5532000000000001E-2</v>
      </c>
      <c r="O56" s="6">
        <v>-0.93031699999999995</v>
      </c>
      <c r="P56" s="6">
        <v>0.50990099005056932</v>
      </c>
      <c r="Q56" s="6">
        <v>-0.96446799999999999</v>
      </c>
      <c r="S56" s="4" t="str">
        <f t="shared" si="3"/>
        <v>M261E</v>
      </c>
    </row>
    <row r="57" spans="1:19">
      <c r="A57" s="5" t="s">
        <v>61</v>
      </c>
      <c r="B57" s="12">
        <v>284</v>
      </c>
      <c r="C57" s="12">
        <v>1</v>
      </c>
      <c r="D57" s="12">
        <v>0.52</v>
      </c>
      <c r="E57" s="12">
        <v>370</v>
      </c>
      <c r="F57" s="12">
        <f t="shared" si="1"/>
        <v>0.53202479333788733</v>
      </c>
      <c r="G57" s="12">
        <f t="shared" si="2"/>
        <v>103.30578512396694</v>
      </c>
      <c r="H57" s="12">
        <v>9.6799999999999994E-3</v>
      </c>
      <c r="I57" s="12" t="s">
        <v>8</v>
      </c>
      <c r="J57" s="13">
        <v>38223</v>
      </c>
      <c r="K57" s="12">
        <v>0.41855199999999998</v>
      </c>
      <c r="L57" s="12">
        <v>1.8796120000000001</v>
      </c>
      <c r="M57" s="12">
        <v>0.22268099999999999</v>
      </c>
      <c r="O57" s="6">
        <v>-0.58144799999999996</v>
      </c>
      <c r="P57" s="6">
        <v>0.53202479333788733</v>
      </c>
      <c r="Q57" s="6">
        <v>-0.77731899999999998</v>
      </c>
      <c r="S57" s="4" t="str">
        <f t="shared" si="3"/>
        <v>Q284R</v>
      </c>
    </row>
    <row r="58" spans="1:19">
      <c r="A58" s="5" t="s">
        <v>62</v>
      </c>
      <c r="B58" s="12">
        <v>293</v>
      </c>
      <c r="C58" s="12">
        <v>1</v>
      </c>
      <c r="D58" s="12">
        <v>0.68</v>
      </c>
      <c r="E58" s="12">
        <v>12.7</v>
      </c>
      <c r="F58" s="12">
        <f t="shared" si="1"/>
        <v>0.53257497409625121</v>
      </c>
      <c r="G58" s="12">
        <f t="shared" si="2"/>
        <v>103.41261633919338</v>
      </c>
      <c r="H58" s="12">
        <v>9.6699999999999998E-3</v>
      </c>
      <c r="I58" s="12" t="s">
        <v>8</v>
      </c>
      <c r="J58" s="13">
        <v>1313</v>
      </c>
      <c r="K58" s="12">
        <v>1.4367E-2</v>
      </c>
      <c r="L58" s="12">
        <v>1.87767</v>
      </c>
      <c r="M58" s="12">
        <v>7.6509999999999998E-3</v>
      </c>
      <c r="O58" s="6">
        <v>-0.98563299999999998</v>
      </c>
      <c r="P58" s="6">
        <v>0.53257497409625121</v>
      </c>
      <c r="Q58" s="6">
        <v>-0.99234900000000004</v>
      </c>
      <c r="S58" s="4" t="str">
        <f t="shared" si="3"/>
        <v>N293A</v>
      </c>
    </row>
    <row r="59" spans="1:19">
      <c r="A59" s="5" t="s">
        <v>63</v>
      </c>
      <c r="B59" s="12">
        <v>294</v>
      </c>
      <c r="C59" s="12">
        <v>1</v>
      </c>
      <c r="D59" s="12">
        <v>0.59</v>
      </c>
      <c r="E59" s="12">
        <v>166</v>
      </c>
      <c r="F59" s="12">
        <f t="shared" si="1"/>
        <v>1.034136546086496</v>
      </c>
      <c r="G59" s="12">
        <f t="shared" si="2"/>
        <v>200.80321285140562</v>
      </c>
      <c r="H59" s="12">
        <v>4.9800000000000001E-3</v>
      </c>
      <c r="I59" s="12" t="s">
        <v>8</v>
      </c>
      <c r="J59" s="13">
        <v>33333</v>
      </c>
      <c r="K59" s="12">
        <v>0.18778300000000001</v>
      </c>
      <c r="L59" s="12">
        <v>0.96699000000000002</v>
      </c>
      <c r="M59" s="12">
        <v>0.19419400000000001</v>
      </c>
      <c r="O59" s="6">
        <v>-0.81221699999999997</v>
      </c>
      <c r="P59" s="6">
        <v>1.034136546086496</v>
      </c>
      <c r="Q59" s="6">
        <v>-0.80580600000000002</v>
      </c>
      <c r="S59" s="4" t="str">
        <f t="shared" si="3"/>
        <v>Y294A</v>
      </c>
    </row>
    <row r="60" spans="1:19">
      <c r="A60" s="5" t="s">
        <v>64</v>
      </c>
      <c r="B60" s="12">
        <v>294</v>
      </c>
      <c r="C60" s="12">
        <v>1</v>
      </c>
      <c r="D60" s="12">
        <v>0.73</v>
      </c>
      <c r="E60" s="12">
        <v>735</v>
      </c>
      <c r="F60" s="12">
        <f t="shared" si="1"/>
        <v>0.8597662770468697</v>
      </c>
      <c r="G60" s="12">
        <f t="shared" si="2"/>
        <v>166.9449081803005</v>
      </c>
      <c r="H60" s="12">
        <v>5.9899999999999997E-3</v>
      </c>
      <c r="I60" s="12" t="s">
        <v>8</v>
      </c>
      <c r="J60" s="13">
        <v>122705</v>
      </c>
      <c r="K60" s="12">
        <v>0.83144799999999996</v>
      </c>
      <c r="L60" s="12">
        <v>1.1631069999999999</v>
      </c>
      <c r="M60" s="12">
        <v>0.71485299999999996</v>
      </c>
      <c r="O60" s="6">
        <v>-0.16855200000000001</v>
      </c>
      <c r="P60" s="6">
        <v>0.8597662770468697</v>
      </c>
      <c r="Q60" s="6">
        <v>-0.28514699999999998</v>
      </c>
      <c r="S60" s="4" t="str">
        <f t="shared" si="3"/>
        <v>Y294F</v>
      </c>
    </row>
    <row r="61" spans="1:19">
      <c r="A61" s="5" t="s">
        <v>65</v>
      </c>
      <c r="B61" s="12">
        <v>295</v>
      </c>
      <c r="C61" s="12">
        <v>1</v>
      </c>
      <c r="D61" s="12">
        <v>0.69</v>
      </c>
      <c r="E61" s="12" t="s">
        <v>8</v>
      </c>
      <c r="F61" s="12" t="e">
        <f t="shared" si="1"/>
        <v>#VALUE!</v>
      </c>
      <c r="G61" s="12" t="e">
        <f t="shared" si="2"/>
        <v>#VALUE!</v>
      </c>
      <c r="H61" s="12" t="s">
        <v>8</v>
      </c>
      <c r="I61" s="12" t="s">
        <v>8</v>
      </c>
      <c r="J61" s="12">
        <v>0</v>
      </c>
      <c r="K61" s="12" t="s">
        <v>8</v>
      </c>
      <c r="L61" s="12" t="s">
        <v>8</v>
      </c>
      <c r="M61" s="12">
        <v>0</v>
      </c>
      <c r="O61" s="7" t="s">
        <v>8</v>
      </c>
      <c r="P61" s="7" t="s">
        <v>8</v>
      </c>
      <c r="Q61" s="6">
        <v>-1</v>
      </c>
      <c r="S61" s="4" t="str">
        <f t="shared" si="3"/>
        <v>Y295A</v>
      </c>
    </row>
    <row r="62" spans="1:19">
      <c r="A62" s="5" t="s">
        <v>66</v>
      </c>
      <c r="B62" s="12">
        <v>295</v>
      </c>
      <c r="C62" s="12">
        <v>1</v>
      </c>
      <c r="D62" s="12">
        <v>0.77</v>
      </c>
      <c r="E62" s="12" t="s">
        <v>8</v>
      </c>
      <c r="F62" s="12" t="e">
        <f t="shared" si="1"/>
        <v>#VALUE!</v>
      </c>
      <c r="G62" s="12" t="e">
        <f t="shared" si="2"/>
        <v>#VALUE!</v>
      </c>
      <c r="H62" s="12" t="s">
        <v>8</v>
      </c>
      <c r="I62" s="12" t="s">
        <v>8</v>
      </c>
      <c r="J62" s="12">
        <v>0</v>
      </c>
      <c r="K62" s="12" t="s">
        <v>8</v>
      </c>
      <c r="L62" s="12" t="s">
        <v>8</v>
      </c>
      <c r="M62" s="12">
        <v>0</v>
      </c>
      <c r="O62" s="7" t="s">
        <v>8</v>
      </c>
      <c r="P62" s="7" t="s">
        <v>8</v>
      </c>
      <c r="Q62" s="6">
        <v>-1</v>
      </c>
      <c r="S62" s="4" t="str">
        <f t="shared" si="3"/>
        <v>Y295G</v>
      </c>
    </row>
    <row r="63" spans="1:19">
      <c r="A63" s="5" t="s">
        <v>67</v>
      </c>
      <c r="B63" s="12">
        <v>296</v>
      </c>
      <c r="C63" s="12">
        <v>1</v>
      </c>
      <c r="D63" s="12">
        <v>0.39</v>
      </c>
      <c r="E63" s="12">
        <v>109</v>
      </c>
      <c r="F63" s="12">
        <f t="shared" si="1"/>
        <v>0.46818181813734094</v>
      </c>
      <c r="G63" s="12">
        <f t="shared" si="2"/>
        <v>90.909090909090921</v>
      </c>
      <c r="H63" s="12">
        <v>1.0999999999999999E-2</v>
      </c>
      <c r="I63" s="12" t="s">
        <v>8</v>
      </c>
      <c r="J63" s="13">
        <v>9909</v>
      </c>
      <c r="K63" s="12">
        <v>0.123303</v>
      </c>
      <c r="L63" s="12">
        <v>2.1359219999999999</v>
      </c>
      <c r="M63" s="12">
        <v>5.7728000000000002E-2</v>
      </c>
      <c r="O63" s="6">
        <v>-0.87669699999999995</v>
      </c>
      <c r="P63" s="6">
        <v>0.46818181813734094</v>
      </c>
      <c r="Q63" s="6">
        <v>-0.942272</v>
      </c>
      <c r="S63" s="4" t="str">
        <f t="shared" si="3"/>
        <v>T296A</v>
      </c>
    </row>
    <row r="64" spans="1:19">
      <c r="A64" s="5" t="s">
        <v>68</v>
      </c>
      <c r="B64" s="12">
        <v>298</v>
      </c>
      <c r="C64" s="12">
        <v>1</v>
      </c>
      <c r="D64" s="12">
        <v>1.1000000000000001</v>
      </c>
      <c r="E64" s="12">
        <v>809</v>
      </c>
      <c r="F64" s="12">
        <f t="shared" si="1"/>
        <v>0.97537878778612686</v>
      </c>
      <c r="G64" s="12">
        <f t="shared" si="2"/>
        <v>189.39393939393941</v>
      </c>
      <c r="H64" s="12">
        <v>5.28E-3</v>
      </c>
      <c r="I64" s="12" t="s">
        <v>8</v>
      </c>
      <c r="J64" s="13">
        <v>153220</v>
      </c>
      <c r="K64" s="12">
        <v>0.91515800000000003</v>
      </c>
      <c r="L64" s="12">
        <v>1.0252429999999999</v>
      </c>
      <c r="M64" s="12">
        <v>0.89262900000000001</v>
      </c>
      <c r="O64" s="6">
        <v>-8.4842000000000001E-2</v>
      </c>
      <c r="P64" s="6">
        <v>0.97537878778612686</v>
      </c>
      <c r="Q64" s="6">
        <v>-0.10737099999999999</v>
      </c>
      <c r="S64" s="4" t="str">
        <f t="shared" si="3"/>
        <v>S298E</v>
      </c>
    </row>
    <row r="65" spans="1:23">
      <c r="A65" s="5" t="s">
        <v>69</v>
      </c>
      <c r="B65" s="12">
        <v>300</v>
      </c>
      <c r="C65" s="12">
        <v>1</v>
      </c>
      <c r="D65" s="12">
        <v>1.51</v>
      </c>
      <c r="E65" s="12">
        <v>693</v>
      </c>
      <c r="F65" s="12">
        <f t="shared" si="1"/>
        <v>1.1495535713193639</v>
      </c>
      <c r="G65" s="12">
        <f t="shared" si="2"/>
        <v>223.21428571428572</v>
      </c>
      <c r="H65" s="12">
        <v>4.4799999999999996E-3</v>
      </c>
      <c r="I65" s="12" t="s">
        <v>8</v>
      </c>
      <c r="J65" s="13">
        <v>154688</v>
      </c>
      <c r="K65" s="12">
        <v>0.78393699999999999</v>
      </c>
      <c r="L65" s="12">
        <v>0.86990299999999998</v>
      </c>
      <c r="M65" s="12">
        <v>0.90117999999999998</v>
      </c>
      <c r="O65" s="6">
        <v>-0.21606300000000001</v>
      </c>
      <c r="P65" s="6">
        <v>1.1495535713193639</v>
      </c>
      <c r="Q65" s="6">
        <v>-9.8820000000000005E-2</v>
      </c>
      <c r="S65" s="4" t="str">
        <f t="shared" ref="S65:S105" si="4">UPPER(A65)</f>
        <v>I300N</v>
      </c>
    </row>
    <row r="66" spans="1:23">
      <c r="A66" s="5" t="s">
        <v>70</v>
      </c>
      <c r="B66" s="12">
        <v>313</v>
      </c>
      <c r="C66" s="12">
        <v>1</v>
      </c>
      <c r="D66" s="12">
        <v>1.44</v>
      </c>
      <c r="E66" s="12">
        <v>689</v>
      </c>
      <c r="F66" s="12">
        <f t="shared" si="1"/>
        <v>1.4385474858968574</v>
      </c>
      <c r="G66" s="12">
        <f t="shared" si="2"/>
        <v>279.32960893854749</v>
      </c>
      <c r="H66" s="12">
        <v>3.5799999999999998E-3</v>
      </c>
      <c r="I66" s="12" t="s">
        <v>8</v>
      </c>
      <c r="J66" s="13">
        <v>192458</v>
      </c>
      <c r="K66" s="12">
        <v>0.77941199999999999</v>
      </c>
      <c r="L66" s="12">
        <v>0.69514600000000004</v>
      </c>
      <c r="M66" s="12">
        <v>1.121224</v>
      </c>
      <c r="O66" s="6">
        <v>-0.22058800000000001</v>
      </c>
      <c r="P66" s="6">
        <v>1.4385474858968574</v>
      </c>
      <c r="Q66" s="6">
        <v>0.121224</v>
      </c>
      <c r="S66" s="4" t="str">
        <f t="shared" si="4"/>
        <v>Q313R</v>
      </c>
    </row>
    <row r="67" spans="1:23">
      <c r="A67" s="5" t="s">
        <v>71</v>
      </c>
      <c r="B67" s="12">
        <v>315</v>
      </c>
      <c r="C67" s="12">
        <v>0</v>
      </c>
      <c r="D67" s="12" t="s">
        <v>8</v>
      </c>
      <c r="E67" s="12" t="s">
        <v>8</v>
      </c>
      <c r="F67" s="12" t="e">
        <f t="shared" ref="F67:F106" si="5">G67/194.1747573</f>
        <v>#VALUE!</v>
      </c>
      <c r="G67" s="12" t="e">
        <f t="shared" ref="G67:G106" si="6">1/H67</f>
        <v>#VALUE!</v>
      </c>
      <c r="H67" s="12" t="s">
        <v>8</v>
      </c>
      <c r="I67" s="12" t="s">
        <v>8</v>
      </c>
      <c r="J67" s="12" t="s">
        <v>8</v>
      </c>
      <c r="K67" s="12" t="s">
        <v>8</v>
      </c>
      <c r="L67" s="12" t="s">
        <v>8</v>
      </c>
      <c r="M67" s="12" t="s">
        <v>8</v>
      </c>
      <c r="O67" s="7" t="s">
        <v>8</v>
      </c>
      <c r="P67" s="7" t="s">
        <v>8</v>
      </c>
      <c r="Q67" s="7" t="s">
        <v>8</v>
      </c>
      <c r="R67" s="8"/>
      <c r="S67" s="4" t="str">
        <f t="shared" si="4"/>
        <v>H315N</v>
      </c>
    </row>
    <row r="68" spans="1:23">
      <c r="A68" s="5" t="s">
        <v>72</v>
      </c>
      <c r="B68" s="12">
        <v>323</v>
      </c>
      <c r="C68" s="12">
        <v>1</v>
      </c>
      <c r="D68" s="12">
        <v>0.35</v>
      </c>
      <c r="E68" s="12">
        <v>416</v>
      </c>
      <c r="F68" s="12">
        <f t="shared" si="5"/>
        <v>0.55139186290264985</v>
      </c>
      <c r="G68" s="12">
        <f t="shared" si="6"/>
        <v>107.06638115631692</v>
      </c>
      <c r="H68" s="12">
        <v>9.3399999999999993E-3</v>
      </c>
      <c r="I68" s="12" t="s">
        <v>8</v>
      </c>
      <c r="J68" s="13">
        <v>44540</v>
      </c>
      <c r="K68" s="12">
        <v>0.47058800000000001</v>
      </c>
      <c r="L68" s="12">
        <v>1.8135920000000001</v>
      </c>
      <c r="M68" s="12">
        <v>0.25947900000000002</v>
      </c>
      <c r="O68" s="6">
        <v>-0.52941199999999999</v>
      </c>
      <c r="P68" s="6">
        <v>0.55139186290264985</v>
      </c>
      <c r="Q68" s="6">
        <v>-0.74052099999999998</v>
      </c>
      <c r="S68" s="4" t="str">
        <f t="shared" si="4"/>
        <v>M323A</v>
      </c>
      <c r="W68" s="9"/>
    </row>
    <row r="69" spans="1:23">
      <c r="A69" s="5" t="s">
        <v>73</v>
      </c>
      <c r="B69" s="12">
        <v>323</v>
      </c>
      <c r="C69" s="12">
        <v>0</v>
      </c>
      <c r="D69" s="12" t="s">
        <v>8</v>
      </c>
      <c r="E69" s="12" t="s">
        <v>8</v>
      </c>
      <c r="F69" s="12" t="e">
        <f t="shared" si="5"/>
        <v>#VALUE!</v>
      </c>
      <c r="G69" s="12" t="e">
        <f t="shared" si="6"/>
        <v>#VALUE!</v>
      </c>
      <c r="H69" s="12" t="s">
        <v>8</v>
      </c>
      <c r="I69" s="12" t="s">
        <v>8</v>
      </c>
      <c r="J69" s="12" t="s">
        <v>8</v>
      </c>
      <c r="K69" s="12" t="s">
        <v>8</v>
      </c>
      <c r="L69" s="12" t="s">
        <v>8</v>
      </c>
      <c r="M69" s="12" t="s">
        <v>8</v>
      </c>
      <c r="O69" s="7" t="s">
        <v>8</v>
      </c>
      <c r="P69" s="7" t="s">
        <v>8</v>
      </c>
      <c r="Q69" s="7" t="s">
        <v>8</v>
      </c>
      <c r="S69" s="4" t="str">
        <f t="shared" si="4"/>
        <v>M323K</v>
      </c>
    </row>
    <row r="70" spans="1:23">
      <c r="A70" s="5" t="s">
        <v>74</v>
      </c>
      <c r="B70" s="12">
        <v>325</v>
      </c>
      <c r="C70" s="12">
        <v>1</v>
      </c>
      <c r="D70" s="12">
        <v>0.22</v>
      </c>
      <c r="E70" s="12">
        <v>10.5</v>
      </c>
      <c r="F70" s="12">
        <f t="shared" si="5"/>
        <v>1.232057416150897</v>
      </c>
      <c r="G70" s="12">
        <f t="shared" si="6"/>
        <v>239.23444976076556</v>
      </c>
      <c r="H70" s="12">
        <v>4.1799999999999997E-3</v>
      </c>
      <c r="I70" s="12" t="s">
        <v>8</v>
      </c>
      <c r="J70" s="13">
        <v>2512</v>
      </c>
      <c r="K70" s="12">
        <v>1.1878E-2</v>
      </c>
      <c r="L70" s="12">
        <v>0.81164999999999998</v>
      </c>
      <c r="M70" s="12">
        <v>1.4633999999999999E-2</v>
      </c>
      <c r="O70" s="6">
        <v>-0.98812199999999994</v>
      </c>
      <c r="P70" s="6">
        <v>1.232057416150897</v>
      </c>
      <c r="Q70" s="6">
        <v>-0.98536599999999996</v>
      </c>
      <c r="S70" s="4" t="str">
        <f t="shared" si="4"/>
        <v>W325C</v>
      </c>
    </row>
    <row r="71" spans="1:23">
      <c r="A71" s="5" t="s">
        <v>75</v>
      </c>
      <c r="B71" s="12">
        <v>325</v>
      </c>
      <c r="C71" s="12">
        <v>1</v>
      </c>
      <c r="D71" s="12">
        <v>0.26</v>
      </c>
      <c r="E71" s="12">
        <v>29.4</v>
      </c>
      <c r="F71" s="12">
        <f t="shared" si="5"/>
        <v>3.1987577636712725</v>
      </c>
      <c r="G71" s="12">
        <f t="shared" si="6"/>
        <v>621.11801242236015</v>
      </c>
      <c r="H71" s="12">
        <v>1.6100000000000001E-3</v>
      </c>
      <c r="I71" s="12">
        <v>0.17102000000000001</v>
      </c>
      <c r="J71" s="13">
        <v>18261</v>
      </c>
      <c r="K71" s="12">
        <v>3.3258000000000003E-2</v>
      </c>
      <c r="L71" s="12">
        <v>0.31262099999999998</v>
      </c>
      <c r="M71" s="12">
        <v>0.10638400000000001</v>
      </c>
      <c r="O71" s="6">
        <v>-0.96674199999999999</v>
      </c>
      <c r="P71" s="6">
        <v>3.1987577636712725</v>
      </c>
      <c r="Q71" s="6">
        <v>-0.89361599999999997</v>
      </c>
      <c r="S71" s="4" t="str">
        <f t="shared" si="4"/>
        <v>W325A</v>
      </c>
    </row>
    <row r="72" spans="1:23">
      <c r="A72" s="5" t="s">
        <v>76</v>
      </c>
      <c r="B72" s="12">
        <v>325</v>
      </c>
      <c r="C72" s="12">
        <v>1</v>
      </c>
      <c r="D72" s="12">
        <v>1.1200000000000001</v>
      </c>
      <c r="E72" s="12">
        <v>34.9</v>
      </c>
      <c r="F72" s="12">
        <f t="shared" si="5"/>
        <v>1.6720779219190747</v>
      </c>
      <c r="G72" s="12">
        <f t="shared" si="6"/>
        <v>324.6753246753247</v>
      </c>
      <c r="H72" s="12">
        <v>3.0799999999999998E-3</v>
      </c>
      <c r="I72" s="12" t="s">
        <v>8</v>
      </c>
      <c r="J72" s="13">
        <v>11331</v>
      </c>
      <c r="K72" s="12">
        <v>3.9480000000000001E-2</v>
      </c>
      <c r="L72" s="12">
        <v>0.59805799999999998</v>
      </c>
      <c r="M72" s="12">
        <v>6.6013000000000002E-2</v>
      </c>
      <c r="O72" s="6">
        <v>-0.96052000000000004</v>
      </c>
      <c r="P72" s="6">
        <v>1.6720779219190747</v>
      </c>
      <c r="Q72" s="6">
        <v>-0.93398700000000001</v>
      </c>
      <c r="S72" s="4" t="str">
        <f t="shared" si="4"/>
        <v>W325H</v>
      </c>
    </row>
    <row r="73" spans="1:23">
      <c r="A73" s="5" t="s">
        <v>77</v>
      </c>
      <c r="B73" s="12">
        <v>325</v>
      </c>
      <c r="C73" s="12">
        <v>1</v>
      </c>
      <c r="D73" s="12">
        <v>0.84</v>
      </c>
      <c r="E73" s="12">
        <v>109</v>
      </c>
      <c r="F73" s="12">
        <f t="shared" si="5"/>
        <v>0.89721254346877166</v>
      </c>
      <c r="G73" s="12">
        <f t="shared" si="6"/>
        <v>174.21602787456445</v>
      </c>
      <c r="H73" s="12">
        <v>5.7400000000000003E-3</v>
      </c>
      <c r="I73" s="12" t="s">
        <v>8</v>
      </c>
      <c r="J73" s="13">
        <v>18990</v>
      </c>
      <c r="K73" s="12">
        <v>0.123303</v>
      </c>
      <c r="L73" s="12">
        <v>1.114563</v>
      </c>
      <c r="M73" s="12">
        <v>0.11062900000000001</v>
      </c>
      <c r="O73" s="6">
        <v>-0.87669699999999995</v>
      </c>
      <c r="P73" s="6">
        <v>0.89721254346877166</v>
      </c>
      <c r="Q73" s="6">
        <v>-0.88937100000000002</v>
      </c>
      <c r="S73" s="4" t="str">
        <f t="shared" si="4"/>
        <v>W325L</v>
      </c>
    </row>
    <row r="74" spans="1:23">
      <c r="A74" s="5" t="s">
        <v>78</v>
      </c>
      <c r="B74" s="12">
        <v>329</v>
      </c>
      <c r="C74" s="12">
        <v>1</v>
      </c>
      <c r="D74" s="12">
        <v>0.47</v>
      </c>
      <c r="E74" s="12" t="s">
        <v>8</v>
      </c>
      <c r="F74" s="12" t="e">
        <f t="shared" si="5"/>
        <v>#VALUE!</v>
      </c>
      <c r="G74" s="12" t="e">
        <f t="shared" si="6"/>
        <v>#VALUE!</v>
      </c>
      <c r="H74" s="12" t="s">
        <v>8</v>
      </c>
      <c r="I74" s="12" t="s">
        <v>8</v>
      </c>
      <c r="J74" s="12">
        <v>0</v>
      </c>
      <c r="K74" s="12" t="s">
        <v>8</v>
      </c>
      <c r="L74" s="12" t="s">
        <v>8</v>
      </c>
      <c r="M74" s="12">
        <v>0</v>
      </c>
      <c r="O74" s="7" t="s">
        <v>8</v>
      </c>
      <c r="P74" s="7" t="s">
        <v>8</v>
      </c>
      <c r="Q74" s="6">
        <v>-1</v>
      </c>
      <c r="S74" s="4" t="str">
        <f t="shared" si="4"/>
        <v>P329W</v>
      </c>
    </row>
    <row r="75" spans="1:23">
      <c r="A75" s="5" t="s">
        <v>79</v>
      </c>
      <c r="B75" s="12">
        <v>331</v>
      </c>
      <c r="C75" s="12">
        <v>1</v>
      </c>
      <c r="D75" s="12">
        <v>0.89</v>
      </c>
      <c r="E75" s="12">
        <v>817</v>
      </c>
      <c r="F75" s="12">
        <f t="shared" si="5"/>
        <v>1.1866359445877304</v>
      </c>
      <c r="G75" s="12">
        <f t="shared" si="6"/>
        <v>230.41474654377879</v>
      </c>
      <c r="H75" s="12">
        <v>4.3400000000000001E-3</v>
      </c>
      <c r="I75" s="12" t="s">
        <v>8</v>
      </c>
      <c r="J75" s="13">
        <v>188249</v>
      </c>
      <c r="K75" s="12">
        <v>0.92420800000000003</v>
      </c>
      <c r="L75" s="12">
        <v>0.84271799999999997</v>
      </c>
      <c r="M75" s="12">
        <v>1.0967020000000001</v>
      </c>
      <c r="O75" s="6">
        <v>-7.5791999999999998E-2</v>
      </c>
      <c r="P75" s="6">
        <v>1.1866359445877304</v>
      </c>
      <c r="Q75" s="6">
        <v>9.6701999999999996E-2</v>
      </c>
      <c r="S75" s="4" t="str">
        <f t="shared" si="4"/>
        <v>S331A</v>
      </c>
    </row>
    <row r="76" spans="1:23">
      <c r="A76" s="5" t="s">
        <v>80</v>
      </c>
      <c r="B76" s="12">
        <v>341</v>
      </c>
      <c r="C76" s="12">
        <v>1</v>
      </c>
      <c r="D76" s="12">
        <v>0.92</v>
      </c>
      <c r="E76" s="13">
        <v>1050</v>
      </c>
      <c r="F76" s="12">
        <f t="shared" si="5"/>
        <v>0.94322344313383699</v>
      </c>
      <c r="G76" s="12">
        <f t="shared" si="6"/>
        <v>183.15018315018315</v>
      </c>
      <c r="H76" s="12">
        <v>5.4599999999999996E-3</v>
      </c>
      <c r="I76" s="12" t="s">
        <v>8</v>
      </c>
      <c r="J76" s="13">
        <v>192308</v>
      </c>
      <c r="K76" s="12">
        <v>1.187783</v>
      </c>
      <c r="L76" s="12">
        <v>1.0601940000000001</v>
      </c>
      <c r="M76" s="12">
        <v>1.1203479999999999</v>
      </c>
      <c r="O76" s="6">
        <v>0.18778300000000001</v>
      </c>
      <c r="P76" s="6">
        <v>0.94322344313383699</v>
      </c>
      <c r="Q76" s="6">
        <v>0.120348</v>
      </c>
      <c r="S76" s="4" t="str">
        <f t="shared" si="4"/>
        <v>K341A</v>
      </c>
    </row>
    <row r="77" spans="1:23">
      <c r="A77" s="5" t="s">
        <v>81</v>
      </c>
      <c r="B77" s="12">
        <v>352</v>
      </c>
      <c r="C77" s="12">
        <v>1</v>
      </c>
      <c r="D77" s="12">
        <v>0.7</v>
      </c>
      <c r="E77" s="12">
        <v>59.5</v>
      </c>
      <c r="F77" s="12">
        <f t="shared" si="5"/>
        <v>0.36013986010564686</v>
      </c>
      <c r="G77" s="12">
        <f t="shared" si="6"/>
        <v>69.930069930069934</v>
      </c>
      <c r="H77" s="12">
        <v>1.43E-2</v>
      </c>
      <c r="I77" s="12" t="s">
        <v>8</v>
      </c>
      <c r="J77" s="13">
        <v>4161</v>
      </c>
      <c r="K77" s="12">
        <v>6.7308000000000007E-2</v>
      </c>
      <c r="L77" s="12">
        <v>2.7766989999999998</v>
      </c>
      <c r="M77" s="12">
        <v>2.4240000000000001E-2</v>
      </c>
      <c r="O77" s="6">
        <v>-0.93269199999999997</v>
      </c>
      <c r="P77" s="6">
        <v>0.36013986010564686</v>
      </c>
      <c r="Q77" s="6">
        <v>-0.97575999999999996</v>
      </c>
      <c r="S77" s="4" t="str">
        <f t="shared" si="4"/>
        <v>T352A</v>
      </c>
    </row>
    <row r="78" spans="1:23">
      <c r="A78" s="5" t="s">
        <v>82</v>
      </c>
      <c r="B78" s="12">
        <v>353</v>
      </c>
      <c r="C78" s="12">
        <v>1</v>
      </c>
      <c r="D78" s="12">
        <v>0.56000000000000005</v>
      </c>
      <c r="E78" s="12" t="s">
        <v>8</v>
      </c>
      <c r="F78" s="12" t="e">
        <f t="shared" si="5"/>
        <v>#VALUE!</v>
      </c>
      <c r="G78" s="12" t="e">
        <f t="shared" si="6"/>
        <v>#VALUE!</v>
      </c>
      <c r="H78" s="12" t="s">
        <v>8</v>
      </c>
      <c r="I78" s="12" t="s">
        <v>8</v>
      </c>
      <c r="J78" s="12">
        <v>2</v>
      </c>
      <c r="K78" s="12" t="s">
        <v>8</v>
      </c>
      <c r="L78" s="12" t="s">
        <v>8</v>
      </c>
      <c r="M78" s="12">
        <v>1.2E-5</v>
      </c>
      <c r="O78" s="7" t="s">
        <v>8</v>
      </c>
      <c r="P78" s="7" t="s">
        <v>8</v>
      </c>
      <c r="Q78" s="6">
        <v>-0.99998799999999999</v>
      </c>
      <c r="S78" s="4" t="str">
        <f t="shared" si="4"/>
        <v>E353A</v>
      </c>
    </row>
    <row r="79" spans="1:23">
      <c r="A79" s="5" t="s">
        <v>83</v>
      </c>
      <c r="B79" s="12">
        <v>354</v>
      </c>
      <c r="C79" s="12">
        <v>1</v>
      </c>
      <c r="D79" s="12">
        <v>0.34</v>
      </c>
      <c r="E79" s="12">
        <v>3</v>
      </c>
      <c r="F79" s="12">
        <f t="shared" si="5"/>
        <v>0.95724907054103148</v>
      </c>
      <c r="G79" s="12">
        <f t="shared" si="6"/>
        <v>185.87360594795538</v>
      </c>
      <c r="H79" s="12">
        <v>5.3800000000000002E-3</v>
      </c>
      <c r="I79" s="12" t="s">
        <v>8</v>
      </c>
      <c r="J79" s="12">
        <v>558</v>
      </c>
      <c r="K79" s="12">
        <v>3.3939999999999999E-3</v>
      </c>
      <c r="L79" s="12">
        <v>1.0446599999999999</v>
      </c>
      <c r="M79" s="12">
        <v>3.2490000000000002E-3</v>
      </c>
      <c r="O79" s="6">
        <v>-0.99660599999999999</v>
      </c>
      <c r="P79" s="6">
        <v>0.95724907054103148</v>
      </c>
      <c r="Q79" s="6">
        <v>-0.99675100000000005</v>
      </c>
      <c r="S79" s="4" t="str">
        <f t="shared" si="4"/>
        <v>N354A</v>
      </c>
    </row>
    <row r="80" spans="1:23">
      <c r="A80" s="5" t="s">
        <v>84</v>
      </c>
      <c r="B80" s="12">
        <v>355</v>
      </c>
      <c r="C80" s="12">
        <v>1</v>
      </c>
      <c r="D80" s="12">
        <v>0.17</v>
      </c>
      <c r="E80" s="12">
        <v>1</v>
      </c>
      <c r="F80" s="12">
        <f t="shared" si="5"/>
        <v>0.87140439924039748</v>
      </c>
      <c r="G80" s="12">
        <f t="shared" si="6"/>
        <v>169.2047377326565</v>
      </c>
      <c r="H80" s="12">
        <v>5.9100000000000003E-3</v>
      </c>
      <c r="I80" s="12" t="s">
        <v>8</v>
      </c>
      <c r="J80" s="12">
        <v>169</v>
      </c>
      <c r="K80" s="12">
        <v>1.1310000000000001E-3</v>
      </c>
      <c r="L80" s="12">
        <v>1.147573</v>
      </c>
      <c r="M80" s="12">
        <v>9.859999999999999E-4</v>
      </c>
      <c r="O80" s="6">
        <v>-0.99886900000000001</v>
      </c>
      <c r="P80" s="6">
        <v>0.87140439924039748</v>
      </c>
      <c r="Q80" s="6">
        <v>-0.99901399999999996</v>
      </c>
      <c r="S80" s="4" t="str">
        <f t="shared" si="4"/>
        <v>G355A</v>
      </c>
    </row>
    <row r="81" spans="1:19">
      <c r="A81" s="5" t="s">
        <v>85</v>
      </c>
      <c r="B81" s="12">
        <v>356</v>
      </c>
      <c r="C81" s="12">
        <v>1</v>
      </c>
      <c r="D81" s="12">
        <v>0.74</v>
      </c>
      <c r="E81" s="12">
        <v>800</v>
      </c>
      <c r="F81" s="12">
        <f t="shared" si="5"/>
        <v>0.73994252866533761</v>
      </c>
      <c r="G81" s="12">
        <f t="shared" si="6"/>
        <v>143.67816091954023</v>
      </c>
      <c r="H81" s="12">
        <v>6.96E-3</v>
      </c>
      <c r="I81" s="12" t="s">
        <v>8</v>
      </c>
      <c r="J81" s="13">
        <v>114943</v>
      </c>
      <c r="K81" s="12">
        <v>0.90497700000000003</v>
      </c>
      <c r="L81" s="12">
        <v>1.351456</v>
      </c>
      <c r="M81" s="12">
        <v>0.66963300000000003</v>
      </c>
      <c r="O81" s="6">
        <v>-9.5022999999999996E-2</v>
      </c>
      <c r="P81" s="6">
        <v>0.73994252866533761</v>
      </c>
      <c r="Q81" s="6">
        <v>-0.33036700000000002</v>
      </c>
      <c r="S81" s="4" t="str">
        <f t="shared" si="4"/>
        <v>A356A</v>
      </c>
    </row>
    <row r="82" spans="1:19">
      <c r="A82" s="5" t="s">
        <v>86</v>
      </c>
      <c r="B82" s="12">
        <v>357</v>
      </c>
      <c r="C82" s="12">
        <v>1</v>
      </c>
      <c r="D82" s="12">
        <v>1.92</v>
      </c>
      <c r="E82" s="12">
        <v>695</v>
      </c>
      <c r="F82" s="12">
        <f t="shared" si="5"/>
        <v>1.246973365498971</v>
      </c>
      <c r="G82" s="12">
        <f t="shared" si="6"/>
        <v>242.13075060532688</v>
      </c>
      <c r="H82" s="12">
        <v>4.13E-3</v>
      </c>
      <c r="I82" s="12" t="s">
        <v>8</v>
      </c>
      <c r="J82" s="13">
        <v>168281</v>
      </c>
      <c r="K82" s="12">
        <v>0.78619899999999998</v>
      </c>
      <c r="L82" s="12">
        <v>0.80194200000000004</v>
      </c>
      <c r="M82" s="12">
        <v>0.98037200000000002</v>
      </c>
      <c r="O82" s="6">
        <v>-0.21380099999999999</v>
      </c>
      <c r="P82" s="6">
        <v>1.246973365498971</v>
      </c>
      <c r="Q82" s="6">
        <v>-1.9628E-2</v>
      </c>
      <c r="S82" s="4" t="str">
        <f t="shared" si="4"/>
        <v>A357A</v>
      </c>
    </row>
    <row r="83" spans="1:19">
      <c r="A83" s="5" t="s">
        <v>87</v>
      </c>
      <c r="B83" s="12">
        <v>358</v>
      </c>
      <c r="C83" s="12">
        <v>1</v>
      </c>
      <c r="D83" s="12">
        <v>0.62</v>
      </c>
      <c r="E83" s="12">
        <v>436</v>
      </c>
      <c r="F83" s="12">
        <f t="shared" si="5"/>
        <v>1.0662525878904243</v>
      </c>
      <c r="G83" s="12">
        <f t="shared" si="6"/>
        <v>207.03933747412009</v>
      </c>
      <c r="H83" s="12">
        <v>4.8300000000000001E-3</v>
      </c>
      <c r="I83" s="12" t="s">
        <v>8</v>
      </c>
      <c r="J83" s="13">
        <v>90269</v>
      </c>
      <c r="K83" s="12">
        <v>0.49321300000000001</v>
      </c>
      <c r="L83" s="12">
        <v>0.93786400000000003</v>
      </c>
      <c r="M83" s="12">
        <v>0.525891</v>
      </c>
      <c r="O83" s="6">
        <v>-0.50678699999999999</v>
      </c>
      <c r="P83" s="6">
        <v>1.0662525878904243</v>
      </c>
      <c r="Q83" s="6">
        <v>-0.474109</v>
      </c>
      <c r="S83" s="4" t="str">
        <f t="shared" si="4"/>
        <v>M358T</v>
      </c>
    </row>
    <row r="84" spans="1:19">
      <c r="A84" s="5" t="s">
        <v>88</v>
      </c>
      <c r="B84" s="12">
        <v>373</v>
      </c>
      <c r="C84" s="12">
        <v>1</v>
      </c>
      <c r="D84" s="12">
        <v>1.19</v>
      </c>
      <c r="E84" s="12">
        <v>707</v>
      </c>
      <c r="F84" s="12">
        <f t="shared" si="5"/>
        <v>0.81616481767206817</v>
      </c>
      <c r="G84" s="12">
        <f t="shared" si="6"/>
        <v>158.4786053882726</v>
      </c>
      <c r="H84" s="12">
        <v>6.3099999999999996E-3</v>
      </c>
      <c r="I84" s="12" t="s">
        <v>8</v>
      </c>
      <c r="J84" s="13">
        <v>112044</v>
      </c>
      <c r="K84" s="12">
        <v>0.79977399999999998</v>
      </c>
      <c r="L84" s="12">
        <v>1.2252430000000001</v>
      </c>
      <c r="M84" s="12">
        <v>0.65274900000000002</v>
      </c>
      <c r="O84" s="6">
        <v>-0.20022599999999999</v>
      </c>
      <c r="P84" s="6">
        <v>0.81616481767206817</v>
      </c>
      <c r="Q84" s="6">
        <v>-0.34725099999999998</v>
      </c>
      <c r="S84" s="4" t="str">
        <f t="shared" si="4"/>
        <v>H373R</v>
      </c>
    </row>
    <row r="85" spans="1:19">
      <c r="A85" s="5" t="s">
        <v>89</v>
      </c>
      <c r="B85" s="12">
        <v>379</v>
      </c>
      <c r="C85" s="12">
        <v>1</v>
      </c>
      <c r="D85" s="12">
        <v>0.14000000000000001</v>
      </c>
      <c r="E85" s="12">
        <v>2.4</v>
      </c>
      <c r="F85" s="12">
        <f t="shared" si="5"/>
        <v>0.82532051274210727</v>
      </c>
      <c r="G85" s="12">
        <f t="shared" si="6"/>
        <v>160.25641025641025</v>
      </c>
      <c r="H85" s="12">
        <v>6.2399999999999999E-3</v>
      </c>
      <c r="I85" s="12" t="s">
        <v>8</v>
      </c>
      <c r="J85" s="12">
        <v>385</v>
      </c>
      <c r="K85" s="12">
        <v>2.715E-3</v>
      </c>
      <c r="L85" s="12">
        <v>1.2116499999999999</v>
      </c>
      <c r="M85" s="12">
        <v>2.2409999999999999E-3</v>
      </c>
      <c r="O85" s="6">
        <v>-0.99728499999999998</v>
      </c>
      <c r="P85" s="6">
        <v>0.82532051274210727</v>
      </c>
      <c r="Q85" s="6">
        <v>-0.99775899999999995</v>
      </c>
      <c r="S85" s="4" t="str">
        <f t="shared" si="4"/>
        <v>H379R</v>
      </c>
    </row>
    <row r="86" spans="1:19">
      <c r="A86" s="5" t="s">
        <v>90</v>
      </c>
      <c r="B86" s="12">
        <v>399</v>
      </c>
      <c r="C86" s="12">
        <v>1</v>
      </c>
      <c r="D86" s="12">
        <v>0.96</v>
      </c>
      <c r="E86" s="12">
        <v>0.2</v>
      </c>
      <c r="F86" s="12">
        <f t="shared" si="5"/>
        <v>0.31024096382594873</v>
      </c>
      <c r="G86" s="12">
        <f t="shared" si="6"/>
        <v>60.240963855421683</v>
      </c>
      <c r="H86" s="12">
        <v>1.66E-2</v>
      </c>
      <c r="I86" s="12" t="s">
        <v>8</v>
      </c>
      <c r="J86" s="12">
        <v>12</v>
      </c>
      <c r="K86" s="12">
        <v>2.2599999999999999E-4</v>
      </c>
      <c r="L86" s="12">
        <v>3.2233010000000002</v>
      </c>
      <c r="M86" s="12">
        <v>6.9999999999999994E-5</v>
      </c>
      <c r="O86" s="6">
        <v>-0.99977400000000005</v>
      </c>
      <c r="P86" s="6">
        <v>0.31024096382594873</v>
      </c>
      <c r="Q86" s="6">
        <v>-0.99992999999999999</v>
      </c>
      <c r="S86" s="4" t="str">
        <f t="shared" si="4"/>
        <v>W399A</v>
      </c>
    </row>
    <row r="87" spans="1:19">
      <c r="A87" s="5" t="s">
        <v>91</v>
      </c>
      <c r="B87" s="12">
        <v>399</v>
      </c>
      <c r="C87" s="12">
        <v>1</v>
      </c>
      <c r="D87" s="12">
        <v>0.85</v>
      </c>
      <c r="E87" s="12">
        <v>2.7</v>
      </c>
      <c r="F87" s="12">
        <f t="shared" si="5"/>
        <v>7.3257467987350638E-2</v>
      </c>
      <c r="G87" s="12">
        <f t="shared" si="6"/>
        <v>14.22475106685633</v>
      </c>
      <c r="H87" s="12">
        <v>7.0300000000000001E-2</v>
      </c>
      <c r="I87" s="12" t="s">
        <v>8</v>
      </c>
      <c r="J87" s="12">
        <v>38</v>
      </c>
      <c r="K87" s="12">
        <v>3.0539999999999999E-3</v>
      </c>
      <c r="L87" s="12">
        <v>13.650485</v>
      </c>
      <c r="M87" s="12">
        <v>2.24E-4</v>
      </c>
      <c r="O87" s="6">
        <v>-0.996946</v>
      </c>
      <c r="P87" s="6">
        <v>7.3257467987350638E-2</v>
      </c>
      <c r="Q87" s="6">
        <v>-0.999776</v>
      </c>
      <c r="S87" s="4" t="str">
        <f t="shared" si="4"/>
        <v>W399C</v>
      </c>
    </row>
    <row r="88" spans="1:19">
      <c r="A88" s="5" t="s">
        <v>92</v>
      </c>
      <c r="B88" s="12">
        <v>399</v>
      </c>
      <c r="C88" s="12">
        <v>1</v>
      </c>
      <c r="D88" s="12">
        <v>1.5</v>
      </c>
      <c r="E88" s="12" t="s">
        <v>8</v>
      </c>
      <c r="F88" s="12" t="e">
        <f t="shared" si="5"/>
        <v>#VALUE!</v>
      </c>
      <c r="G88" s="12" t="e">
        <f t="shared" si="6"/>
        <v>#VALUE!</v>
      </c>
      <c r="H88" s="12" t="s">
        <v>8</v>
      </c>
      <c r="I88" s="12" t="s">
        <v>8</v>
      </c>
      <c r="J88" s="12">
        <v>0</v>
      </c>
      <c r="K88" s="12" t="s">
        <v>8</v>
      </c>
      <c r="L88" s="12" t="s">
        <v>8</v>
      </c>
      <c r="M88" s="12">
        <v>0</v>
      </c>
      <c r="O88" s="7" t="s">
        <v>8</v>
      </c>
      <c r="P88" s="7" t="s">
        <v>8</v>
      </c>
      <c r="Q88" s="6">
        <v>-1</v>
      </c>
      <c r="S88" s="4" t="str">
        <f t="shared" si="4"/>
        <v>W399S</v>
      </c>
    </row>
    <row r="89" spans="1:19">
      <c r="A89" s="5" t="s">
        <v>93</v>
      </c>
      <c r="B89" s="12">
        <v>399</v>
      </c>
      <c r="C89" s="12">
        <v>1</v>
      </c>
      <c r="D89" s="12">
        <v>1.27</v>
      </c>
      <c r="E89" s="12" t="s">
        <v>8</v>
      </c>
      <c r="F89" s="12" t="e">
        <f t="shared" si="5"/>
        <v>#VALUE!</v>
      </c>
      <c r="G89" s="12" t="e">
        <f t="shared" si="6"/>
        <v>#VALUE!</v>
      </c>
      <c r="H89" s="12" t="s">
        <v>8</v>
      </c>
      <c r="I89" s="12" t="s">
        <v>8</v>
      </c>
      <c r="J89" s="12">
        <v>0</v>
      </c>
      <c r="K89" s="12" t="s">
        <v>8</v>
      </c>
      <c r="L89" s="12" t="s">
        <v>8</v>
      </c>
      <c r="M89" s="12">
        <v>0</v>
      </c>
      <c r="O89" s="7" t="s">
        <v>8</v>
      </c>
      <c r="P89" s="7" t="s">
        <v>8</v>
      </c>
      <c r="Q89" s="6">
        <v>-1</v>
      </c>
      <c r="S89" s="4" t="str">
        <f t="shared" si="4"/>
        <v>W399G</v>
      </c>
    </row>
    <row r="90" spans="1:19">
      <c r="A90" s="5" t="s">
        <v>94</v>
      </c>
      <c r="B90" s="12">
        <v>400</v>
      </c>
      <c r="C90" s="12">
        <v>1</v>
      </c>
      <c r="D90" s="12">
        <v>0.41</v>
      </c>
      <c r="E90" s="12">
        <v>531</v>
      </c>
      <c r="F90" s="12">
        <f t="shared" si="5"/>
        <v>1.5993788818356363</v>
      </c>
      <c r="G90" s="12">
        <f t="shared" si="6"/>
        <v>310.55900621118008</v>
      </c>
      <c r="H90" s="12">
        <v>3.2200000000000002E-3</v>
      </c>
      <c r="I90" s="12" t="s">
        <v>8</v>
      </c>
      <c r="J90" s="13">
        <v>164907</v>
      </c>
      <c r="K90" s="12">
        <v>0.60067899999999996</v>
      </c>
      <c r="L90" s="12">
        <v>0.62524299999999999</v>
      </c>
      <c r="M90" s="12">
        <v>0.96071600000000001</v>
      </c>
      <c r="O90" s="6">
        <v>-0.39932099999999998</v>
      </c>
      <c r="P90" s="6">
        <v>1.5993788818356363</v>
      </c>
      <c r="Q90" s="6">
        <v>-3.9283999999999999E-2</v>
      </c>
      <c r="S90" s="4" t="str">
        <f t="shared" si="4"/>
        <v>S400A</v>
      </c>
    </row>
    <row r="91" spans="1:19">
      <c r="A91" s="5" t="s">
        <v>95</v>
      </c>
      <c r="B91" s="12">
        <v>403</v>
      </c>
      <c r="C91" s="12">
        <v>0</v>
      </c>
      <c r="D91" s="12" t="s">
        <v>8</v>
      </c>
      <c r="E91" s="12" t="s">
        <v>8</v>
      </c>
      <c r="F91" s="12" t="e">
        <f t="shared" si="5"/>
        <v>#VALUE!</v>
      </c>
      <c r="G91" s="12" t="e">
        <f t="shared" si="6"/>
        <v>#VALUE!</v>
      </c>
      <c r="H91" s="12" t="s">
        <v>8</v>
      </c>
      <c r="I91" s="12" t="s">
        <v>8</v>
      </c>
      <c r="J91" s="12" t="s">
        <v>8</v>
      </c>
      <c r="K91" s="12" t="s">
        <v>8</v>
      </c>
      <c r="L91" s="12" t="s">
        <v>8</v>
      </c>
      <c r="M91" s="12" t="s">
        <v>8</v>
      </c>
      <c r="O91" s="7" t="s">
        <v>8</v>
      </c>
      <c r="P91" s="7" t="s">
        <v>8</v>
      </c>
      <c r="Q91" s="7" t="s">
        <v>8</v>
      </c>
      <c r="S91" s="4" t="str">
        <f t="shared" si="4"/>
        <v>D403A</v>
      </c>
    </row>
    <row r="92" spans="1:19">
      <c r="A92" s="5" t="s">
        <v>96</v>
      </c>
      <c r="B92" s="12">
        <v>404</v>
      </c>
      <c r="C92" s="12">
        <v>1</v>
      </c>
      <c r="D92" s="12">
        <v>1.41</v>
      </c>
      <c r="E92" s="12">
        <v>3.7</v>
      </c>
      <c r="F92" s="12">
        <f t="shared" si="5"/>
        <v>0.54670912945973993</v>
      </c>
      <c r="G92" s="12">
        <f t="shared" si="6"/>
        <v>106.15711252653928</v>
      </c>
      <c r="H92" s="12">
        <v>9.4199999999999996E-3</v>
      </c>
      <c r="I92" s="12" t="s">
        <v>8</v>
      </c>
      <c r="J92" s="12">
        <v>393</v>
      </c>
      <c r="K92" s="12">
        <v>4.1859999999999996E-3</v>
      </c>
      <c r="L92" s="12">
        <v>1.829126</v>
      </c>
      <c r="M92" s="12">
        <v>2.2880000000000001E-3</v>
      </c>
      <c r="O92" s="6">
        <v>-0.99581399999999998</v>
      </c>
      <c r="P92" s="6">
        <v>0.54670912945973993</v>
      </c>
      <c r="Q92" s="6">
        <v>-0.99771200000000004</v>
      </c>
      <c r="S92" s="4" t="str">
        <f t="shared" si="4"/>
        <v>N404A</v>
      </c>
    </row>
    <row r="93" spans="1:19">
      <c r="A93" s="5" t="s">
        <v>97</v>
      </c>
      <c r="B93" s="12">
        <v>405</v>
      </c>
      <c r="C93" s="12">
        <v>0</v>
      </c>
      <c r="D93" s="12" t="s">
        <v>8</v>
      </c>
      <c r="E93" s="12" t="s">
        <v>8</v>
      </c>
      <c r="F93" s="12" t="e">
        <f t="shared" si="5"/>
        <v>#VALUE!</v>
      </c>
      <c r="G93" s="12" t="e">
        <f t="shared" si="6"/>
        <v>#VALUE!</v>
      </c>
      <c r="H93" s="12" t="s">
        <v>8</v>
      </c>
      <c r="I93" s="12" t="s">
        <v>8</v>
      </c>
      <c r="J93" s="12" t="s">
        <v>8</v>
      </c>
      <c r="K93" s="12" t="s">
        <v>8</v>
      </c>
      <c r="L93" s="12" t="s">
        <v>8</v>
      </c>
      <c r="M93" s="12" t="s">
        <v>8</v>
      </c>
      <c r="O93" s="7" t="s">
        <v>8</v>
      </c>
      <c r="P93" s="7" t="s">
        <v>8</v>
      </c>
      <c r="Q93" s="7" t="s">
        <v>8</v>
      </c>
      <c r="S93" s="4" t="str">
        <f t="shared" si="4"/>
        <v>F405A</v>
      </c>
    </row>
    <row r="94" spans="1:19">
      <c r="A94" s="5" t="s">
        <v>98</v>
      </c>
      <c r="B94" s="12">
        <v>406</v>
      </c>
      <c r="C94" s="12">
        <v>1</v>
      </c>
      <c r="D94" s="12">
        <v>0.27</v>
      </c>
      <c r="E94" s="12">
        <v>39.1</v>
      </c>
      <c r="F94" s="12">
        <f t="shared" si="5"/>
        <v>0.15102639294752934</v>
      </c>
      <c r="G94" s="12">
        <f t="shared" si="6"/>
        <v>29.325513196480941</v>
      </c>
      <c r="H94" s="12">
        <v>3.4099999999999998E-2</v>
      </c>
      <c r="I94" s="12" t="s">
        <v>8</v>
      </c>
      <c r="J94" s="13">
        <v>1147</v>
      </c>
      <c r="K94" s="12">
        <v>4.4230999999999999E-2</v>
      </c>
      <c r="L94" s="12">
        <v>6.621359</v>
      </c>
      <c r="M94" s="12">
        <v>6.6800000000000002E-3</v>
      </c>
      <c r="O94" s="6">
        <v>-0.95576899999999998</v>
      </c>
      <c r="P94" s="6">
        <v>0.15102639294752934</v>
      </c>
      <c r="Q94" s="6">
        <v>-0.99331999999999998</v>
      </c>
      <c r="S94" s="4" t="str">
        <f t="shared" si="4"/>
        <v>E406D</v>
      </c>
    </row>
    <row r="95" spans="1:19">
      <c r="A95" s="5" t="s">
        <v>99</v>
      </c>
      <c r="B95" s="12">
        <v>406</v>
      </c>
      <c r="C95" s="12">
        <v>1</v>
      </c>
      <c r="D95" s="12">
        <v>0.56999999999999995</v>
      </c>
      <c r="E95" s="12" t="s">
        <v>8</v>
      </c>
      <c r="F95" s="12" t="e">
        <f t="shared" si="5"/>
        <v>#VALUE!</v>
      </c>
      <c r="G95" s="12" t="e">
        <f t="shared" si="6"/>
        <v>#VALUE!</v>
      </c>
      <c r="H95" s="12" t="s">
        <v>8</v>
      </c>
      <c r="I95" s="12" t="s">
        <v>8</v>
      </c>
      <c r="J95" s="12">
        <v>5</v>
      </c>
      <c r="K95" s="12" t="s">
        <v>8</v>
      </c>
      <c r="L95" s="12" t="s">
        <v>8</v>
      </c>
      <c r="M95" s="12">
        <v>2.9E-5</v>
      </c>
      <c r="O95" s="7" t="s">
        <v>8</v>
      </c>
      <c r="P95" s="7" t="s">
        <v>8</v>
      </c>
      <c r="Q95" s="6">
        <v>-0.99997100000000005</v>
      </c>
      <c r="S95" s="4" t="str">
        <f t="shared" si="4"/>
        <v>E406A</v>
      </c>
    </row>
    <row r="96" spans="1:19">
      <c r="A96" s="5" t="s">
        <v>100</v>
      </c>
      <c r="B96" s="12">
        <v>407</v>
      </c>
      <c r="C96" s="12">
        <v>1</v>
      </c>
      <c r="D96" s="12">
        <v>0.13</v>
      </c>
      <c r="E96" s="12">
        <v>11.4</v>
      </c>
      <c r="F96" s="12">
        <f t="shared" si="5"/>
        <v>0.67674113002769376</v>
      </c>
      <c r="G96" s="12">
        <f t="shared" si="6"/>
        <v>131.4060446780552</v>
      </c>
      <c r="H96" s="12">
        <v>7.6099999999999996E-3</v>
      </c>
      <c r="I96" s="12" t="s">
        <v>8</v>
      </c>
      <c r="J96" s="13">
        <v>1498</v>
      </c>
      <c r="K96" s="12">
        <v>1.2895999999999999E-2</v>
      </c>
      <c r="L96" s="12">
        <v>1.47767</v>
      </c>
      <c r="M96" s="12">
        <v>8.7270000000000004E-3</v>
      </c>
      <c r="O96" s="6">
        <v>-0.98710399999999998</v>
      </c>
      <c r="P96" s="6">
        <v>0.67674113002769376</v>
      </c>
      <c r="Q96" s="6">
        <v>-0.99127299999999996</v>
      </c>
      <c r="S96" s="4" t="str">
        <f t="shared" si="4"/>
        <v>W407A</v>
      </c>
    </row>
    <row r="97" spans="1:19">
      <c r="A97" s="5" t="s">
        <v>101</v>
      </c>
      <c r="B97" s="12">
        <v>407</v>
      </c>
      <c r="C97" s="12">
        <v>1</v>
      </c>
      <c r="D97" s="12">
        <v>1.1299999999999999</v>
      </c>
      <c r="E97" s="12">
        <v>49.5</v>
      </c>
      <c r="F97" s="12">
        <f t="shared" si="5"/>
        <v>0.46396396391988737</v>
      </c>
      <c r="G97" s="12">
        <f t="shared" si="6"/>
        <v>90.090090090090087</v>
      </c>
      <c r="H97" s="12">
        <v>1.11E-2</v>
      </c>
      <c r="I97" s="12" t="s">
        <v>8</v>
      </c>
      <c r="J97" s="13">
        <v>4459</v>
      </c>
      <c r="K97" s="12">
        <v>5.5995000000000003E-2</v>
      </c>
      <c r="L97" s="12">
        <v>2.1553399999999998</v>
      </c>
      <c r="M97" s="12">
        <v>2.598E-2</v>
      </c>
      <c r="O97" s="6">
        <v>-0.94400499999999998</v>
      </c>
      <c r="P97" s="6">
        <v>0.46396396391988737</v>
      </c>
      <c r="Q97" s="6">
        <v>-0.97402</v>
      </c>
      <c r="S97" s="4" t="str">
        <f t="shared" si="4"/>
        <v>N407A</v>
      </c>
    </row>
    <row r="98" spans="1:19">
      <c r="A98" s="5" t="s">
        <v>102</v>
      </c>
      <c r="B98" s="12">
        <v>407</v>
      </c>
      <c r="C98" s="12">
        <v>1</v>
      </c>
      <c r="D98" s="12">
        <v>0.15</v>
      </c>
      <c r="E98" s="12" t="s">
        <v>8</v>
      </c>
      <c r="F98" s="12" t="e">
        <f t="shared" si="5"/>
        <v>#VALUE!</v>
      </c>
      <c r="G98" s="12" t="e">
        <f t="shared" si="6"/>
        <v>#VALUE!</v>
      </c>
      <c r="H98" s="12" t="s">
        <v>8</v>
      </c>
      <c r="I98" s="12" t="s">
        <v>8</v>
      </c>
      <c r="J98" s="12">
        <v>0</v>
      </c>
      <c r="K98" s="12" t="s">
        <v>8</v>
      </c>
      <c r="L98" s="12" t="s">
        <v>8</v>
      </c>
      <c r="M98" s="12">
        <v>0</v>
      </c>
      <c r="O98" s="7" t="s">
        <v>8</v>
      </c>
      <c r="P98" s="7" t="s">
        <v>8</v>
      </c>
      <c r="Q98" s="6">
        <v>-1</v>
      </c>
      <c r="S98" s="4" t="str">
        <f t="shared" si="4"/>
        <v>W407R</v>
      </c>
    </row>
    <row r="99" spans="1:19">
      <c r="A99" s="5" t="s">
        <v>103</v>
      </c>
      <c r="B99" s="12">
        <v>407</v>
      </c>
      <c r="C99" s="12">
        <v>1</v>
      </c>
      <c r="D99" s="12">
        <v>0.53</v>
      </c>
      <c r="E99" s="12" t="s">
        <v>8</v>
      </c>
      <c r="F99" s="12" t="e">
        <f t="shared" si="5"/>
        <v>#VALUE!</v>
      </c>
      <c r="G99" s="12" t="e">
        <f t="shared" si="6"/>
        <v>#VALUE!</v>
      </c>
      <c r="H99" s="12" t="s">
        <v>8</v>
      </c>
      <c r="I99" s="12" t="s">
        <v>8</v>
      </c>
      <c r="J99" s="12">
        <v>0</v>
      </c>
      <c r="K99" s="12" t="s">
        <v>8</v>
      </c>
      <c r="L99" s="12" t="s">
        <v>8</v>
      </c>
      <c r="M99" s="12">
        <v>0</v>
      </c>
      <c r="O99" s="7" t="s">
        <v>8</v>
      </c>
      <c r="P99" s="7" t="s">
        <v>8</v>
      </c>
      <c r="Q99" s="6">
        <v>-1</v>
      </c>
      <c r="S99" s="4" t="str">
        <f t="shared" si="4"/>
        <v>W407G</v>
      </c>
    </row>
    <row r="100" spans="1:19">
      <c r="A100" s="5" t="s">
        <v>104</v>
      </c>
      <c r="B100" s="12">
        <v>407</v>
      </c>
      <c r="C100" s="12">
        <v>0</v>
      </c>
      <c r="D100" s="12" t="s">
        <v>8</v>
      </c>
      <c r="E100" s="12" t="s">
        <v>8</v>
      </c>
      <c r="F100" s="12" t="e">
        <f t="shared" si="5"/>
        <v>#VALUE!</v>
      </c>
      <c r="G100" s="12" t="e">
        <f t="shared" si="6"/>
        <v>#VALUE!</v>
      </c>
      <c r="H100" s="12" t="s">
        <v>8</v>
      </c>
      <c r="I100" s="12" t="s">
        <v>8</v>
      </c>
      <c r="J100" s="12" t="s">
        <v>8</v>
      </c>
      <c r="K100" s="12" t="s">
        <v>8</v>
      </c>
      <c r="L100" s="12" t="s">
        <v>8</v>
      </c>
      <c r="M100" s="12" t="s">
        <v>8</v>
      </c>
      <c r="O100" s="7" t="s">
        <v>8</v>
      </c>
      <c r="P100" s="7" t="s">
        <v>8</v>
      </c>
      <c r="Q100" s="7" t="s">
        <v>8</v>
      </c>
      <c r="S100" s="4" t="str">
        <f t="shared" si="4"/>
        <v>W407Q</v>
      </c>
    </row>
    <row r="101" spans="1:19">
      <c r="A101" s="5" t="s">
        <v>105</v>
      </c>
      <c r="B101" s="12">
        <v>408</v>
      </c>
      <c r="C101" s="12">
        <v>1</v>
      </c>
      <c r="D101" s="12">
        <v>0.8</v>
      </c>
      <c r="E101" s="13">
        <v>1470</v>
      </c>
      <c r="F101" s="12">
        <f t="shared" si="5"/>
        <v>1.1839080458645403</v>
      </c>
      <c r="G101" s="12">
        <f t="shared" si="6"/>
        <v>229.88505747126439</v>
      </c>
      <c r="H101" s="12">
        <v>4.3499999999999997E-3</v>
      </c>
      <c r="I101" s="12" t="s">
        <v>8</v>
      </c>
      <c r="J101" s="13">
        <v>337931</v>
      </c>
      <c r="K101" s="12">
        <v>1.6628959999999999</v>
      </c>
      <c r="L101" s="12">
        <v>0.84465999999999997</v>
      </c>
      <c r="M101" s="12">
        <v>1.9687209999999999</v>
      </c>
      <c r="O101" s="6">
        <v>0.66289600000000004</v>
      </c>
      <c r="P101" s="6">
        <v>1.1839080458645403</v>
      </c>
      <c r="Q101" s="6">
        <v>0.96872100000000005</v>
      </c>
      <c r="S101" s="4" t="str">
        <f t="shared" si="4"/>
        <v>A408A</v>
      </c>
    </row>
    <row r="102" spans="1:19">
      <c r="A102" s="5" t="s">
        <v>106</v>
      </c>
      <c r="B102" s="12">
        <v>409</v>
      </c>
      <c r="C102" s="12">
        <v>0</v>
      </c>
      <c r="D102" s="12" t="s">
        <v>8</v>
      </c>
      <c r="E102" s="12" t="s">
        <v>8</v>
      </c>
      <c r="F102" s="12" t="e">
        <f t="shared" si="5"/>
        <v>#VALUE!</v>
      </c>
      <c r="G102" s="12" t="e">
        <f t="shared" si="6"/>
        <v>#VALUE!</v>
      </c>
      <c r="H102" s="12" t="s">
        <v>8</v>
      </c>
      <c r="I102" s="12" t="s">
        <v>8</v>
      </c>
      <c r="J102" s="12" t="s">
        <v>8</v>
      </c>
      <c r="K102" s="12" t="s">
        <v>8</v>
      </c>
      <c r="L102" s="12" t="s">
        <v>8</v>
      </c>
      <c r="M102" s="12" t="s">
        <v>8</v>
      </c>
      <c r="O102" s="7" t="s">
        <v>8</v>
      </c>
      <c r="P102" s="7" t="s">
        <v>8</v>
      </c>
      <c r="Q102" s="7" t="s">
        <v>8</v>
      </c>
      <c r="S102" s="4" t="str">
        <f t="shared" si="4"/>
        <v>W409A</v>
      </c>
    </row>
    <row r="103" spans="1:19">
      <c r="A103" s="5" t="s">
        <v>107</v>
      </c>
      <c r="B103" s="12">
        <v>413</v>
      </c>
      <c r="C103" s="12">
        <v>1</v>
      </c>
      <c r="D103" s="12">
        <v>1.1100000000000001</v>
      </c>
      <c r="E103" s="12">
        <v>835</v>
      </c>
      <c r="F103" s="12">
        <f t="shared" si="5"/>
        <v>1.763698629969435</v>
      </c>
      <c r="G103" s="12">
        <f t="shared" si="6"/>
        <v>342.46575342465758</v>
      </c>
      <c r="H103" s="12">
        <v>2.9199999999999999E-3</v>
      </c>
      <c r="I103" s="12" t="s">
        <v>8</v>
      </c>
      <c r="J103" s="13">
        <v>285959</v>
      </c>
      <c r="K103" s="12">
        <v>0.94457000000000002</v>
      </c>
      <c r="L103" s="12">
        <v>0.56698999999999999</v>
      </c>
      <c r="M103" s="12">
        <v>1.665942</v>
      </c>
      <c r="O103" s="6">
        <v>-5.543E-2</v>
      </c>
      <c r="P103" s="6">
        <v>1.763698629969435</v>
      </c>
      <c r="Q103" s="6">
        <v>0.66594200000000003</v>
      </c>
      <c r="S103" s="4" t="str">
        <f t="shared" si="4"/>
        <v>K413A</v>
      </c>
    </row>
    <row r="104" spans="1:19">
      <c r="A104" s="5" t="s">
        <v>108</v>
      </c>
      <c r="B104" s="12">
        <v>415</v>
      </c>
      <c r="C104" s="12">
        <v>1</v>
      </c>
      <c r="D104" s="12">
        <v>0.53</v>
      </c>
      <c r="E104" s="12">
        <v>1.3</v>
      </c>
      <c r="F104" s="12">
        <f t="shared" si="5"/>
        <v>0.31024096382594873</v>
      </c>
      <c r="G104" s="12">
        <f t="shared" si="6"/>
        <v>60.240963855421683</v>
      </c>
      <c r="H104" s="12">
        <v>1.66E-2</v>
      </c>
      <c r="I104" s="12" t="s">
        <v>8</v>
      </c>
      <c r="J104" s="12">
        <v>78</v>
      </c>
      <c r="K104" s="12">
        <v>1.4710000000000001E-3</v>
      </c>
      <c r="L104" s="12">
        <v>3.2233010000000002</v>
      </c>
      <c r="M104" s="12">
        <v>4.5600000000000003E-4</v>
      </c>
      <c r="O104" s="6">
        <v>-0.998529</v>
      </c>
      <c r="P104" s="6">
        <v>0.31024096382594873</v>
      </c>
      <c r="Q104" s="6">
        <v>-0.99954399999999999</v>
      </c>
      <c r="S104" s="4" t="str">
        <f t="shared" si="4"/>
        <v>F415A</v>
      </c>
    </row>
    <row r="105" spans="1:19">
      <c r="A105" s="5" t="s">
        <v>109</v>
      </c>
      <c r="B105" s="12">
        <v>423</v>
      </c>
      <c r="C105" s="12">
        <v>1</v>
      </c>
      <c r="D105" s="12">
        <v>1.08</v>
      </c>
      <c r="E105" s="12">
        <v>646</v>
      </c>
      <c r="F105" s="12">
        <f t="shared" si="5"/>
        <v>0.78030303022890157</v>
      </c>
      <c r="G105" s="12">
        <f t="shared" si="6"/>
        <v>151.51515151515153</v>
      </c>
      <c r="H105" s="12">
        <v>6.6E-3</v>
      </c>
      <c r="I105" s="12" t="s">
        <v>8</v>
      </c>
      <c r="J105" s="13">
        <v>97879</v>
      </c>
      <c r="K105" s="12">
        <v>0.730769</v>
      </c>
      <c r="L105" s="12">
        <v>1.2815529999999999</v>
      </c>
      <c r="M105" s="12">
        <v>0.57022300000000004</v>
      </c>
      <c r="O105" s="6">
        <v>-0.269231</v>
      </c>
      <c r="P105" s="6">
        <v>0.78030303022890157</v>
      </c>
      <c r="Q105" s="6">
        <v>-0.42977700000000002</v>
      </c>
      <c r="S105" s="4" t="str">
        <f t="shared" si="4"/>
        <v>E423S</v>
      </c>
    </row>
    <row r="106" spans="1:19">
      <c r="A106" s="5" t="s">
        <v>110</v>
      </c>
      <c r="B106" s="12" t="s">
        <v>8</v>
      </c>
      <c r="C106" s="12">
        <v>1</v>
      </c>
      <c r="D106" s="12">
        <v>0.47</v>
      </c>
      <c r="E106" s="12">
        <v>884</v>
      </c>
      <c r="F106" s="12">
        <f t="shared" si="5"/>
        <v>0.99999999990499988</v>
      </c>
      <c r="G106" s="12">
        <f t="shared" si="6"/>
        <v>194.17475728155338</v>
      </c>
      <c r="H106" s="12">
        <v>5.1500000000000001E-3</v>
      </c>
      <c r="I106" s="12" t="s">
        <v>8</v>
      </c>
      <c r="J106" s="13">
        <v>171650</v>
      </c>
      <c r="K106" s="12">
        <v>1</v>
      </c>
      <c r="L106" s="12">
        <v>1</v>
      </c>
      <c r="M106" s="12">
        <v>1.000003</v>
      </c>
      <c r="O106" s="6">
        <v>0</v>
      </c>
      <c r="P106" s="6">
        <v>0.99999999990499988</v>
      </c>
      <c r="Q106" s="6">
        <v>3.0000000000000001E-6</v>
      </c>
      <c r="S106" s="4" t="str">
        <f>UPPER(A106)</f>
        <v>WT</v>
      </c>
    </row>
  </sheetData>
  <sortState ref="A2:N106">
    <sortCondition ref="B63"/>
  </sortState>
  <phoneticPr fontId="10" type="noConversion"/>
  <conditionalFormatting sqref="O1:R1048576">
    <cfRule type="colorScale" priority="1">
      <colorScale>
        <cfvo type="min"/>
        <cfvo type="percentile" val="50"/>
        <cfvo type="max"/>
        <color rgb="FF800000"/>
        <color theme="0" tint="-4.9989318521683403E-2"/>
        <color rgb="FF51BA04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2015-02-25T17:35:47Z</cp:lastPrinted>
  <dcterms:created xsi:type="dcterms:W3CDTF">2015-02-24T21:49:05Z</dcterms:created>
  <dcterms:modified xsi:type="dcterms:W3CDTF">2015-02-25T17:35:50Z</dcterms:modified>
</cp:coreProperties>
</file>