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40" yWindow="0" windowWidth="25600" windowHeight="16920" tabRatio="500" activeTab="1"/>
  </bookViews>
  <sheets>
    <sheet name="Sheet1" sheetId="1" r:id="rId1"/>
    <sheet name="Sheet2" sheetId="2" r:id="rId2"/>
  </sheets>
  <definedNames>
    <definedName name="raw_out" localSheetId="0">Sheet1!$A$1:$T$106</definedName>
    <definedName name="raw_out" localSheetId="1">Sheet2!$A$1:$O$105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2" l="1"/>
  <c r="Q10" i="2"/>
  <c r="Q16" i="2"/>
  <c r="Q31" i="2"/>
  <c r="Q34" i="2"/>
  <c r="Q38" i="2"/>
  <c r="Q56" i="2"/>
  <c r="Q59" i="2"/>
  <c r="Q61" i="2"/>
  <c r="Q62" i="2"/>
  <c r="Q64" i="2"/>
  <c r="Q67" i="2"/>
  <c r="Q68" i="2"/>
  <c r="Q74" i="2"/>
  <c r="Q75" i="2"/>
  <c r="Q78" i="2"/>
  <c r="Q80" i="2"/>
  <c r="Q86" i="2"/>
  <c r="Q87" i="2"/>
  <c r="Q91" i="2"/>
  <c r="Q93" i="2"/>
  <c r="Q94" i="2"/>
  <c r="Q96" i="2"/>
  <c r="Q97" i="2"/>
  <c r="Q98" i="2"/>
  <c r="Q102" i="2"/>
  <c r="Q3" i="2"/>
  <c r="Q4" i="2"/>
  <c r="Q5" i="2"/>
  <c r="Q6" i="2"/>
  <c r="Q9" i="2"/>
  <c r="Q8" i="2"/>
  <c r="Q11" i="2"/>
  <c r="Q12" i="2"/>
  <c r="Q13" i="2"/>
  <c r="Q14" i="2"/>
  <c r="Q15" i="2"/>
  <c r="Q17" i="2"/>
  <c r="Q18" i="2"/>
  <c r="Q19" i="2"/>
  <c r="Q20" i="2"/>
  <c r="Q21" i="2"/>
  <c r="Q22" i="2"/>
  <c r="Q23" i="2"/>
  <c r="Q25" i="2"/>
  <c r="Q24" i="2"/>
  <c r="Q26" i="2"/>
  <c r="Q27" i="2"/>
  <c r="Q28" i="2"/>
  <c r="Q30" i="2"/>
  <c r="Q29" i="2"/>
  <c r="Q32" i="2"/>
  <c r="Q33" i="2"/>
  <c r="Q35" i="2"/>
  <c r="Q36" i="2"/>
  <c r="Q37" i="2"/>
  <c r="Q39" i="2"/>
  <c r="Q40" i="2"/>
  <c r="Q42" i="2"/>
  <c r="Q41" i="2"/>
  <c r="Q43" i="2"/>
  <c r="Q46" i="2"/>
  <c r="Q49" i="2"/>
  <c r="Q44" i="2"/>
  <c r="Q48" i="2"/>
  <c r="Q47" i="2"/>
  <c r="Q45" i="2"/>
  <c r="Q50" i="2"/>
  <c r="Q52" i="2"/>
  <c r="Q53" i="2"/>
  <c r="Q51" i="2"/>
  <c r="Q55" i="2"/>
  <c r="Q54" i="2"/>
  <c r="Q57" i="2"/>
  <c r="Q58" i="2"/>
  <c r="Q60" i="2"/>
  <c r="Q63" i="2"/>
  <c r="Q65" i="2"/>
  <c r="Q66" i="2"/>
  <c r="Q69" i="2"/>
  <c r="Q70" i="2"/>
  <c r="Q72" i="2"/>
  <c r="Q71" i="2"/>
  <c r="Q73" i="2"/>
  <c r="Q76" i="2"/>
  <c r="Q77" i="2"/>
  <c r="Q79" i="2"/>
  <c r="Q81" i="2"/>
  <c r="Q82" i="2"/>
  <c r="Q83" i="2"/>
  <c r="Q84" i="2"/>
  <c r="Q85" i="2"/>
  <c r="Q89" i="2"/>
  <c r="Q88" i="2"/>
  <c r="Q90" i="2"/>
  <c r="Q92" i="2"/>
  <c r="Q95" i="2"/>
  <c r="Q100" i="2"/>
  <c r="Q99" i="2"/>
  <c r="Q101" i="2"/>
  <c r="Q103" i="2"/>
  <c r="Q104" i="2"/>
  <c r="Q105" i="2"/>
  <c r="Q2" i="2"/>
  <c r="K97" i="2"/>
  <c r="K56" i="2"/>
  <c r="K33" i="2"/>
  <c r="K55" i="2"/>
  <c r="K105" i="2"/>
  <c r="K32" i="2"/>
  <c r="K90" i="2"/>
  <c r="K40" i="2"/>
  <c r="K37" i="2"/>
  <c r="K43" i="2"/>
  <c r="K82" i="2"/>
  <c r="K14" i="2"/>
  <c r="K79" i="2"/>
  <c r="K70" i="2"/>
  <c r="K72" i="2"/>
  <c r="K71" i="2"/>
  <c r="K103" i="2"/>
  <c r="K27" i="2"/>
  <c r="K46" i="2"/>
  <c r="K28" i="2"/>
  <c r="K23" i="2"/>
  <c r="K49" i="2"/>
  <c r="K80" i="2"/>
  <c r="K16" i="2"/>
  <c r="K62" i="2"/>
  <c r="K93" i="2"/>
  <c r="K74" i="2"/>
  <c r="K68" i="2"/>
  <c r="K91" i="2"/>
  <c r="K98" i="2"/>
  <c r="K86" i="2"/>
  <c r="K61" i="2"/>
  <c r="K10" i="2"/>
  <c r="K75" i="2"/>
  <c r="K59" i="2"/>
  <c r="K38" i="2"/>
  <c r="K67" i="2"/>
  <c r="K102" i="2"/>
  <c r="K64" i="2"/>
  <c r="K87" i="2"/>
  <c r="K34" i="2"/>
  <c r="K31" i="2"/>
  <c r="K3" i="2"/>
  <c r="K96" i="2"/>
  <c r="K7" i="2"/>
  <c r="K78" i="2"/>
  <c r="K94" i="2"/>
  <c r="K30" i="2"/>
  <c r="I56" i="2"/>
  <c r="I80" i="2"/>
  <c r="I16" i="2"/>
  <c r="I62" i="2"/>
  <c r="I93" i="2"/>
  <c r="I74" i="2"/>
  <c r="I68" i="2"/>
  <c r="I91" i="2"/>
  <c r="I98" i="2"/>
  <c r="I86" i="2"/>
  <c r="I49" i="2"/>
  <c r="I28" i="2"/>
  <c r="I46" i="2"/>
  <c r="I72" i="2"/>
  <c r="I71" i="2"/>
  <c r="I27" i="2"/>
  <c r="I103" i="2"/>
  <c r="I55" i="2"/>
  <c r="I10" i="2"/>
  <c r="I70" i="2"/>
  <c r="I23" i="2"/>
  <c r="I32" i="2"/>
  <c r="I14" i="2"/>
  <c r="I82" i="2"/>
  <c r="I30" i="2"/>
  <c r="I66" i="2"/>
  <c r="I33" i="2"/>
  <c r="I75" i="2"/>
  <c r="I59" i="2"/>
  <c r="I105" i="2"/>
  <c r="I38" i="2"/>
  <c r="I90" i="2"/>
  <c r="I37" i="2"/>
  <c r="I43" i="2"/>
  <c r="I67" i="2"/>
  <c r="I73" i="2"/>
  <c r="I102" i="2"/>
  <c r="I79" i="2"/>
  <c r="I36" i="2"/>
  <c r="I41" i="2"/>
  <c r="I40" i="2"/>
  <c r="I101" i="2"/>
  <c r="I45" i="2"/>
  <c r="I76" i="2"/>
  <c r="I64" i="2"/>
  <c r="I65" i="2"/>
  <c r="I87" i="2"/>
  <c r="I35" i="2"/>
  <c r="I26" i="2"/>
  <c r="I83" i="2"/>
  <c r="I34" i="2"/>
  <c r="I5" i="2"/>
  <c r="I12" i="2"/>
  <c r="I84" i="2"/>
  <c r="I60" i="2"/>
  <c r="I99" i="2"/>
  <c r="I69" i="2"/>
  <c r="I58" i="2"/>
  <c r="I57" i="2"/>
  <c r="I47" i="2"/>
  <c r="I81" i="2"/>
  <c r="I42" i="2"/>
  <c r="I85" i="2"/>
  <c r="I63" i="2"/>
  <c r="I11" i="2"/>
  <c r="I51" i="2"/>
  <c r="I54" i="2"/>
  <c r="I100" i="2"/>
  <c r="I24" i="2"/>
  <c r="I22" i="2"/>
  <c r="I92" i="2"/>
  <c r="I50" i="2"/>
  <c r="I18" i="2"/>
  <c r="I48" i="2"/>
  <c r="I4" i="2"/>
  <c r="I31" i="2"/>
  <c r="I2" i="2"/>
  <c r="I29" i="2"/>
  <c r="I15" i="2"/>
  <c r="I39" i="2"/>
  <c r="I97" i="2"/>
  <c r="I77" i="2"/>
  <c r="I104" i="2"/>
  <c r="I3" i="2"/>
  <c r="I96" i="2"/>
  <c r="I13" i="2"/>
  <c r="I25" i="2"/>
  <c r="I44" i="2"/>
  <c r="I53" i="2"/>
  <c r="I7" i="2"/>
  <c r="I88" i="2"/>
  <c r="I52" i="2"/>
  <c r="I21" i="2"/>
  <c r="I17" i="2"/>
  <c r="I8" i="2"/>
  <c r="I6" i="2"/>
  <c r="I78" i="2"/>
  <c r="I95" i="2"/>
  <c r="I94" i="2"/>
  <c r="I9" i="2"/>
  <c r="I89" i="2"/>
  <c r="I20" i="2"/>
  <c r="I19" i="2"/>
  <c r="I61" i="2"/>
  <c r="P49" i="2"/>
  <c r="P28" i="2"/>
  <c r="P46" i="2"/>
  <c r="P71" i="2"/>
  <c r="P72" i="2"/>
  <c r="P70" i="2"/>
  <c r="P45" i="2"/>
  <c r="P37" i="2"/>
  <c r="P69" i="2"/>
  <c r="P63" i="2"/>
  <c r="P42" i="2"/>
  <c r="P105" i="2"/>
  <c r="P5" i="2"/>
  <c r="P36" i="2"/>
  <c r="P51" i="2"/>
  <c r="P30" i="2"/>
  <c r="E5" i="2"/>
  <c r="E4" i="2"/>
  <c r="E6" i="2"/>
  <c r="E8" i="2"/>
  <c r="E9" i="2"/>
  <c r="E11" i="2"/>
  <c r="E12" i="2"/>
  <c r="E13" i="2"/>
  <c r="E14" i="2"/>
  <c r="E15" i="2"/>
  <c r="E18" i="2"/>
  <c r="E17" i="2"/>
  <c r="E20" i="2"/>
  <c r="E21" i="2"/>
  <c r="E19" i="2"/>
  <c r="E22" i="2"/>
  <c r="E23" i="2"/>
  <c r="E24" i="2"/>
  <c r="E26" i="2"/>
  <c r="E25" i="2"/>
  <c r="E27" i="2"/>
  <c r="E28" i="2"/>
  <c r="E29" i="2"/>
  <c r="E30" i="2"/>
  <c r="E32" i="2"/>
  <c r="E33" i="2"/>
  <c r="E36" i="2"/>
  <c r="E35" i="2"/>
  <c r="E37" i="2"/>
  <c r="E39" i="2"/>
  <c r="E40" i="2"/>
  <c r="E42" i="2"/>
  <c r="E41" i="2"/>
  <c r="E43" i="2"/>
  <c r="E49" i="2"/>
  <c r="E47" i="2"/>
  <c r="E45" i="2"/>
  <c r="E48" i="2"/>
  <c r="E46" i="2"/>
  <c r="E44" i="2"/>
  <c r="E50" i="2"/>
  <c r="E53" i="2"/>
  <c r="E51" i="2"/>
  <c r="E52" i="2"/>
  <c r="E54" i="2"/>
  <c r="E55" i="2"/>
  <c r="E57" i="2"/>
  <c r="E58" i="2"/>
  <c r="E60" i="2"/>
  <c r="E63" i="2"/>
  <c r="E65" i="2"/>
  <c r="E66" i="2"/>
  <c r="E69" i="2"/>
  <c r="E72" i="2"/>
  <c r="E70" i="2"/>
  <c r="E71" i="2"/>
  <c r="E73" i="2"/>
  <c r="E76" i="2"/>
  <c r="E77" i="2"/>
  <c r="E79" i="2"/>
  <c r="E81" i="2"/>
  <c r="E82" i="2"/>
  <c r="E83" i="2"/>
  <c r="E84" i="2"/>
  <c r="E85" i="2"/>
  <c r="E88" i="2"/>
  <c r="E89" i="2"/>
  <c r="E90" i="2"/>
  <c r="E92" i="2"/>
  <c r="E95" i="2"/>
  <c r="E100" i="2"/>
  <c r="E99" i="2"/>
  <c r="E101" i="2"/>
  <c r="E103" i="2"/>
  <c r="E104" i="2"/>
  <c r="E105" i="2"/>
  <c r="E2" i="2"/>
  <c r="B81" i="2"/>
  <c r="B82" i="2"/>
  <c r="B101" i="2"/>
  <c r="B29" i="2"/>
  <c r="B30" i="2"/>
  <c r="B91" i="2"/>
  <c r="B23" i="2"/>
  <c r="B27" i="2"/>
  <c r="B34" i="2"/>
  <c r="B36" i="2"/>
  <c r="B35" i="2"/>
  <c r="B5" i="2"/>
  <c r="B49" i="2"/>
  <c r="B47" i="2"/>
  <c r="B45" i="2"/>
  <c r="B48" i="2"/>
  <c r="B46" i="2"/>
  <c r="B44" i="2"/>
  <c r="B94" i="2"/>
  <c r="B95" i="2"/>
  <c r="B105" i="2"/>
  <c r="B78" i="2"/>
  <c r="B93" i="2"/>
  <c r="B104" i="2"/>
  <c r="B12" i="2"/>
  <c r="B80" i="2"/>
  <c r="B15" i="2"/>
  <c r="B18" i="2"/>
  <c r="B16" i="2"/>
  <c r="B17" i="2"/>
  <c r="B37" i="2"/>
  <c r="B67" i="2"/>
  <c r="B84" i="2"/>
  <c r="B85" i="2"/>
  <c r="B54" i="2"/>
  <c r="B55" i="2"/>
  <c r="B65" i="2"/>
  <c r="B14" i="2"/>
  <c r="B76" i="2"/>
  <c r="B103" i="2"/>
  <c r="B31" i="2"/>
  <c r="B32" i="2"/>
  <c r="B40" i="2"/>
  <c r="B43" i="2"/>
  <c r="B50" i="2"/>
  <c r="B56" i="2"/>
  <c r="B69" i="2"/>
  <c r="B68" i="2"/>
  <c r="B83" i="2"/>
  <c r="B24" i="2"/>
  <c r="B26" i="2"/>
  <c r="B25" i="2"/>
  <c r="B42" i="2"/>
  <c r="B41" i="2"/>
  <c r="B58" i="2"/>
  <c r="B79" i="2"/>
  <c r="B92" i="2"/>
  <c r="B100" i="2"/>
  <c r="B74" i="2"/>
  <c r="B8" i="2"/>
  <c r="B7" i="2"/>
  <c r="B9" i="2"/>
  <c r="B57" i="2"/>
  <c r="B66" i="2"/>
  <c r="B53" i="2"/>
  <c r="B51" i="2"/>
  <c r="B52" i="2"/>
  <c r="B13" i="2"/>
  <c r="B2" i="2"/>
  <c r="B3" i="2"/>
  <c r="B4" i="2"/>
  <c r="B64" i="2"/>
  <c r="B75" i="2"/>
  <c r="B90" i="2"/>
  <c r="B33" i="2"/>
  <c r="B39" i="2"/>
  <c r="B63" i="2"/>
  <c r="B77" i="2"/>
  <c r="B22" i="2"/>
  <c r="B11" i="2"/>
  <c r="B20" i="2"/>
  <c r="B21" i="2"/>
  <c r="B19" i="2"/>
  <c r="B72" i="2"/>
  <c r="B70" i="2"/>
  <c r="B71" i="2"/>
  <c r="B73" i="2"/>
  <c r="B10" i="2"/>
  <c r="B88" i="2"/>
  <c r="B89" i="2"/>
  <c r="B86" i="2"/>
  <c r="B87" i="2"/>
  <c r="B99" i="2"/>
  <c r="B96" i="2"/>
  <c r="B98" i="2"/>
  <c r="B97" i="2"/>
  <c r="B102" i="2"/>
  <c r="B28" i="2"/>
  <c r="B6" i="2"/>
  <c r="B59" i="2"/>
  <c r="B60" i="2"/>
  <c r="B62" i="2"/>
  <c r="B61" i="2"/>
  <c r="B38" i="2"/>
  <c r="B88" i="1"/>
  <c r="B89" i="1"/>
  <c r="B87" i="1"/>
  <c r="B86" i="1"/>
  <c r="B93" i="1"/>
  <c r="B96" i="1"/>
  <c r="B106" i="1"/>
  <c r="B105" i="1"/>
  <c r="B99" i="1"/>
  <c r="B100" i="1"/>
  <c r="B102" i="1"/>
  <c r="B101" i="1"/>
  <c r="B104" i="1"/>
  <c r="B103" i="1"/>
  <c r="B98" i="1"/>
  <c r="B91" i="1"/>
  <c r="B97" i="1"/>
  <c r="B95" i="1"/>
  <c r="B94" i="1"/>
  <c r="B92" i="1"/>
  <c r="B90" i="1"/>
  <c r="B83" i="1"/>
  <c r="B82" i="1"/>
  <c r="B73" i="1"/>
  <c r="B84" i="1"/>
  <c r="B81" i="1"/>
  <c r="B76" i="1"/>
  <c r="B85" i="1"/>
  <c r="B78" i="1"/>
  <c r="B79" i="1"/>
  <c r="B70" i="1"/>
  <c r="B69" i="1"/>
  <c r="B72" i="1"/>
  <c r="B80" i="1"/>
  <c r="B60" i="1"/>
  <c r="B62" i="1"/>
  <c r="B75" i="1"/>
  <c r="B77" i="1"/>
  <c r="B67" i="1"/>
  <c r="B63" i="1"/>
  <c r="B56" i="1"/>
  <c r="B55" i="1"/>
  <c r="B51" i="1"/>
  <c r="B66" i="1"/>
  <c r="B61" i="1"/>
  <c r="B68" i="1"/>
  <c r="B53" i="1"/>
  <c r="B58" i="1"/>
  <c r="B64" i="1"/>
  <c r="B57" i="1"/>
  <c r="B65" i="1"/>
  <c r="B74" i="1"/>
  <c r="B48" i="1"/>
  <c r="B43" i="1"/>
  <c r="B45" i="1"/>
  <c r="B44" i="1"/>
  <c r="B46" i="1"/>
  <c r="B49" i="1"/>
  <c r="B59" i="1"/>
  <c r="B52" i="1"/>
  <c r="B50" i="1"/>
  <c r="B42" i="1"/>
  <c r="B71" i="1"/>
  <c r="B41" i="1"/>
  <c r="B40" i="1"/>
  <c r="B54" i="1"/>
  <c r="B32" i="1"/>
  <c r="B31" i="1"/>
  <c r="B28" i="1"/>
  <c r="B38" i="1"/>
  <c r="B27" i="1"/>
  <c r="B37" i="1"/>
  <c r="B34" i="1"/>
  <c r="B33" i="1"/>
  <c r="B36" i="1"/>
  <c r="B30" i="1"/>
  <c r="B26" i="1"/>
  <c r="B17" i="1"/>
  <c r="B39" i="1"/>
  <c r="B25" i="1"/>
  <c r="B35" i="1"/>
  <c r="B20" i="1"/>
  <c r="B29" i="1"/>
  <c r="B21" i="1"/>
  <c r="B19" i="1"/>
  <c r="B18" i="1"/>
  <c r="B24" i="1"/>
  <c r="B23" i="1"/>
  <c r="B14" i="1"/>
  <c r="B47" i="1"/>
  <c r="B13" i="1"/>
  <c r="B22" i="1"/>
  <c r="B15" i="1"/>
  <c r="B16" i="1"/>
  <c r="B8" i="1"/>
  <c r="B10" i="1"/>
  <c r="B11" i="1"/>
  <c r="B6" i="1"/>
  <c r="B12" i="1"/>
  <c r="B7" i="1"/>
  <c r="B5" i="1"/>
  <c r="B4" i="1"/>
  <c r="B3" i="1"/>
  <c r="B2" i="1"/>
  <c r="C3" i="1"/>
  <c r="C4" i="1"/>
  <c r="C5" i="1"/>
  <c r="C7" i="1"/>
  <c r="C12" i="1"/>
  <c r="C6" i="1"/>
  <c r="C11" i="1"/>
  <c r="C10" i="1"/>
  <c r="C8" i="1"/>
  <c r="C16" i="1"/>
  <c r="C15" i="1"/>
  <c r="C22" i="1"/>
  <c r="C13" i="1"/>
  <c r="C47" i="1"/>
  <c r="C14" i="1"/>
  <c r="C23" i="1"/>
  <c r="C24" i="1"/>
  <c r="C18" i="1"/>
  <c r="C19" i="1"/>
  <c r="C21" i="1"/>
  <c r="C29" i="1"/>
  <c r="C20" i="1"/>
  <c r="C35" i="1"/>
  <c r="C25" i="1"/>
  <c r="C39" i="1"/>
  <c r="C17" i="1"/>
  <c r="C26" i="1"/>
  <c r="C30" i="1"/>
  <c r="C36" i="1"/>
  <c r="C33" i="1"/>
  <c r="C34" i="1"/>
  <c r="C37" i="1"/>
  <c r="C27" i="1"/>
  <c r="C38" i="1"/>
  <c r="C28" i="1"/>
  <c r="C31" i="1"/>
  <c r="C32" i="1"/>
  <c r="C54" i="1"/>
  <c r="C40" i="1"/>
  <c r="C41" i="1"/>
  <c r="C71" i="1"/>
  <c r="C42" i="1"/>
  <c r="C50" i="1"/>
  <c r="C52" i="1"/>
  <c r="C59" i="1"/>
  <c r="C49" i="1"/>
  <c r="C46" i="1"/>
  <c r="C44" i="1"/>
  <c r="C45" i="1"/>
  <c r="C43" i="1"/>
  <c r="C48" i="1"/>
  <c r="C74" i="1"/>
  <c r="C65" i="1"/>
  <c r="C57" i="1"/>
  <c r="C64" i="1"/>
  <c r="C58" i="1"/>
  <c r="C53" i="1"/>
  <c r="C68" i="1"/>
  <c r="C61" i="1"/>
  <c r="C66" i="1"/>
  <c r="C51" i="1"/>
  <c r="C55" i="1"/>
  <c r="C56" i="1"/>
  <c r="C63" i="1"/>
  <c r="C67" i="1"/>
  <c r="C77" i="1"/>
  <c r="C75" i="1"/>
  <c r="C62" i="1"/>
  <c r="C60" i="1"/>
  <c r="C80" i="1"/>
  <c r="C72" i="1"/>
  <c r="C69" i="1"/>
  <c r="C70" i="1"/>
  <c r="C79" i="1"/>
  <c r="C78" i="1"/>
  <c r="C85" i="1"/>
  <c r="C76" i="1"/>
  <c r="C81" i="1"/>
  <c r="C84" i="1"/>
  <c r="C73" i="1"/>
  <c r="C82" i="1"/>
  <c r="C83" i="1"/>
  <c r="C90" i="1"/>
  <c r="C92" i="1"/>
  <c r="C94" i="1"/>
  <c r="C95" i="1"/>
  <c r="C97" i="1"/>
  <c r="C91" i="1"/>
  <c r="C98" i="1"/>
  <c r="C103" i="1"/>
  <c r="C104" i="1"/>
  <c r="C101" i="1"/>
  <c r="C102" i="1"/>
  <c r="C100" i="1"/>
  <c r="C99" i="1"/>
  <c r="C105" i="1"/>
  <c r="C106" i="1"/>
  <c r="C96" i="1"/>
  <c r="C93" i="1"/>
  <c r="C86" i="1"/>
  <c r="C87" i="1"/>
  <c r="C89" i="1"/>
  <c r="C88" i="1"/>
  <c r="C2" i="1"/>
  <c r="D3" i="1"/>
  <c r="D4" i="1"/>
  <c r="D5" i="1"/>
  <c r="D7" i="1"/>
  <c r="D12" i="1"/>
  <c r="D6" i="1"/>
  <c r="D11" i="1"/>
  <c r="D9" i="1"/>
  <c r="D10" i="1"/>
  <c r="D8" i="1"/>
  <c r="D16" i="1"/>
  <c r="D15" i="1"/>
  <c r="D22" i="1"/>
  <c r="D13" i="1"/>
  <c r="D47" i="1"/>
  <c r="D14" i="1"/>
  <c r="D23" i="1"/>
  <c r="D24" i="1"/>
  <c r="D18" i="1"/>
  <c r="D19" i="1"/>
  <c r="D21" i="1"/>
  <c r="D29" i="1"/>
  <c r="D20" i="1"/>
  <c r="D35" i="1"/>
  <c r="D25" i="1"/>
  <c r="D39" i="1"/>
  <c r="D17" i="1"/>
  <c r="D26" i="1"/>
  <c r="D30" i="1"/>
  <c r="D36" i="1"/>
  <c r="D33" i="1"/>
  <c r="D34" i="1"/>
  <c r="D37" i="1"/>
  <c r="D27" i="1"/>
  <c r="D38" i="1"/>
  <c r="D28" i="1"/>
  <c r="D31" i="1"/>
  <c r="D32" i="1"/>
  <c r="D54" i="1"/>
  <c r="D40" i="1"/>
  <c r="D41" i="1"/>
  <c r="D71" i="1"/>
  <c r="D42" i="1"/>
  <c r="D50" i="1"/>
  <c r="D52" i="1"/>
  <c r="D59" i="1"/>
  <c r="D49" i="1"/>
  <c r="D46" i="1"/>
  <c r="D44" i="1"/>
  <c r="D45" i="1"/>
  <c r="D43" i="1"/>
  <c r="D48" i="1"/>
  <c r="D74" i="1"/>
  <c r="D65" i="1"/>
  <c r="D57" i="1"/>
  <c r="D64" i="1"/>
  <c r="D58" i="1"/>
  <c r="D53" i="1"/>
  <c r="D68" i="1"/>
  <c r="D61" i="1"/>
  <c r="D66" i="1"/>
  <c r="D51" i="1"/>
  <c r="D55" i="1"/>
  <c r="D56" i="1"/>
  <c r="D63" i="1"/>
  <c r="D67" i="1"/>
  <c r="D77" i="1"/>
  <c r="D75" i="1"/>
  <c r="D62" i="1"/>
  <c r="D60" i="1"/>
  <c r="D80" i="1"/>
  <c r="D72" i="1"/>
  <c r="D69" i="1"/>
  <c r="D70" i="1"/>
  <c r="D79" i="1"/>
  <c r="D78" i="1"/>
  <c r="D85" i="1"/>
  <c r="D76" i="1"/>
  <c r="D81" i="1"/>
  <c r="D84" i="1"/>
  <c r="D73" i="1"/>
  <c r="D82" i="1"/>
  <c r="D83" i="1"/>
  <c r="D90" i="1"/>
  <c r="D92" i="1"/>
  <c r="D94" i="1"/>
  <c r="D95" i="1"/>
  <c r="D97" i="1"/>
  <c r="D91" i="1"/>
  <c r="D98" i="1"/>
  <c r="D103" i="1"/>
  <c r="D104" i="1"/>
  <c r="D101" i="1"/>
  <c r="D102" i="1"/>
  <c r="D100" i="1"/>
  <c r="D99" i="1"/>
  <c r="D105" i="1"/>
  <c r="D106" i="1"/>
  <c r="D96" i="1"/>
  <c r="D93" i="1"/>
  <c r="D86" i="1"/>
  <c r="D87" i="1"/>
  <c r="D89" i="1"/>
  <c r="D88" i="1"/>
  <c r="D2" i="1"/>
  <c r="K3" i="1"/>
  <c r="K4" i="1"/>
  <c r="K5" i="1"/>
  <c r="K7" i="1"/>
  <c r="K12" i="1"/>
  <c r="K6" i="1"/>
  <c r="K11" i="1"/>
  <c r="K9" i="1"/>
  <c r="K10" i="1"/>
  <c r="K8" i="1"/>
  <c r="K16" i="1"/>
  <c r="K15" i="1"/>
  <c r="K22" i="1"/>
  <c r="K13" i="1"/>
  <c r="K47" i="1"/>
  <c r="K14" i="1"/>
  <c r="K23" i="1"/>
  <c r="K24" i="1"/>
  <c r="K18" i="1"/>
  <c r="K19" i="1"/>
  <c r="K21" i="1"/>
  <c r="K29" i="1"/>
  <c r="K20" i="1"/>
  <c r="K35" i="1"/>
  <c r="K25" i="1"/>
  <c r="K39" i="1"/>
  <c r="K17" i="1"/>
  <c r="K26" i="1"/>
  <c r="K30" i="1"/>
  <c r="K36" i="1"/>
  <c r="K33" i="1"/>
  <c r="K34" i="1"/>
  <c r="K37" i="1"/>
  <c r="K27" i="1"/>
  <c r="K38" i="1"/>
  <c r="K28" i="1"/>
  <c r="K31" i="1"/>
  <c r="K32" i="1"/>
  <c r="K54" i="1"/>
  <c r="K40" i="1"/>
  <c r="K41" i="1"/>
  <c r="K71" i="1"/>
  <c r="K42" i="1"/>
  <c r="K50" i="1"/>
  <c r="K52" i="1"/>
  <c r="K59" i="1"/>
  <c r="K49" i="1"/>
  <c r="K46" i="1"/>
  <c r="K44" i="1"/>
  <c r="K45" i="1"/>
  <c r="K43" i="1"/>
  <c r="K48" i="1"/>
  <c r="K74" i="1"/>
  <c r="K65" i="1"/>
  <c r="K57" i="1"/>
  <c r="K64" i="1"/>
  <c r="K58" i="1"/>
  <c r="K53" i="1"/>
  <c r="K68" i="1"/>
  <c r="K61" i="1"/>
  <c r="K66" i="1"/>
  <c r="K51" i="1"/>
  <c r="K55" i="1"/>
  <c r="K56" i="1"/>
  <c r="K63" i="1"/>
  <c r="K67" i="1"/>
  <c r="K77" i="1"/>
  <c r="K75" i="1"/>
  <c r="K62" i="1"/>
  <c r="K60" i="1"/>
  <c r="K80" i="1"/>
  <c r="K72" i="1"/>
  <c r="K69" i="1"/>
  <c r="K70" i="1"/>
  <c r="K79" i="1"/>
  <c r="K78" i="1"/>
  <c r="K85" i="1"/>
  <c r="K76" i="1"/>
  <c r="K81" i="1"/>
  <c r="K84" i="1"/>
  <c r="K73" i="1"/>
  <c r="K82" i="1"/>
  <c r="K83" i="1"/>
  <c r="K90" i="1"/>
  <c r="K92" i="1"/>
  <c r="K94" i="1"/>
  <c r="K95" i="1"/>
  <c r="K97" i="1"/>
  <c r="K91" i="1"/>
  <c r="K98" i="1"/>
  <c r="K2" i="1"/>
  <c r="G3" i="1"/>
  <c r="G4" i="1"/>
  <c r="G5" i="1"/>
  <c r="G7" i="1"/>
  <c r="G12" i="1"/>
  <c r="G6" i="1"/>
  <c r="G11" i="1"/>
  <c r="G9" i="1"/>
  <c r="G10" i="1"/>
  <c r="G8" i="1"/>
  <c r="G16" i="1"/>
  <c r="G15" i="1"/>
  <c r="G22" i="1"/>
  <c r="G13" i="1"/>
  <c r="G47" i="1"/>
  <c r="G14" i="1"/>
  <c r="G23" i="1"/>
  <c r="G24" i="1"/>
  <c r="G18" i="1"/>
  <c r="G19" i="1"/>
  <c r="G21" i="1"/>
  <c r="G29" i="1"/>
  <c r="G20" i="1"/>
  <c r="G35" i="1"/>
  <c r="G25" i="1"/>
  <c r="G39" i="1"/>
  <c r="G17" i="1"/>
  <c r="G26" i="1"/>
  <c r="G30" i="1"/>
  <c r="G36" i="1"/>
  <c r="G33" i="1"/>
  <c r="G34" i="1"/>
  <c r="G37" i="1"/>
  <c r="G27" i="1"/>
  <c r="G38" i="1"/>
  <c r="G28" i="1"/>
  <c r="G31" i="1"/>
  <c r="G32" i="1"/>
  <c r="G54" i="1"/>
  <c r="G40" i="1"/>
  <c r="G41" i="1"/>
  <c r="G71" i="1"/>
  <c r="G42" i="1"/>
  <c r="G50" i="1"/>
  <c r="G52" i="1"/>
  <c r="G59" i="1"/>
  <c r="G49" i="1"/>
  <c r="G46" i="1"/>
  <c r="G44" i="1"/>
  <c r="G45" i="1"/>
  <c r="G43" i="1"/>
  <c r="G48" i="1"/>
  <c r="G74" i="1"/>
  <c r="G65" i="1"/>
  <c r="G57" i="1"/>
  <c r="G64" i="1"/>
  <c r="G58" i="1"/>
  <c r="G53" i="1"/>
  <c r="G68" i="1"/>
  <c r="G61" i="1"/>
  <c r="G66" i="1"/>
  <c r="G51" i="1"/>
  <c r="G55" i="1"/>
  <c r="G56" i="1"/>
  <c r="G63" i="1"/>
  <c r="G67" i="1"/>
  <c r="G77" i="1"/>
  <c r="G75" i="1"/>
  <c r="G62" i="1"/>
  <c r="G60" i="1"/>
  <c r="G80" i="1"/>
  <c r="G72" i="1"/>
  <c r="G69" i="1"/>
  <c r="G70" i="1"/>
  <c r="G79" i="1"/>
  <c r="G78" i="1"/>
  <c r="G85" i="1"/>
  <c r="G76" i="1"/>
  <c r="G81" i="1"/>
  <c r="G84" i="1"/>
  <c r="G73" i="1"/>
  <c r="G82" i="1"/>
  <c r="G83" i="1"/>
  <c r="G2" i="1"/>
  <c r="P89" i="1"/>
  <c r="P86" i="1"/>
  <c r="P96" i="1"/>
  <c r="P93" i="1"/>
  <c r="P87" i="1"/>
  <c r="P88" i="1"/>
  <c r="I57" i="1"/>
  <c r="I12" i="1"/>
  <c r="I85" i="1"/>
  <c r="I29" i="1"/>
  <c r="I81" i="1"/>
  <c r="I77" i="1"/>
  <c r="I15" i="1"/>
  <c r="I44" i="1"/>
  <c r="I41" i="1"/>
  <c r="I35" i="1"/>
  <c r="I72" i="1"/>
  <c r="I16" i="1"/>
  <c r="I34" i="1"/>
  <c r="I38" i="1"/>
  <c r="I61" i="1"/>
  <c r="I37" i="1"/>
  <c r="I21" i="1"/>
  <c r="I36" i="1"/>
  <c r="I66" i="1"/>
  <c r="I22" i="1"/>
  <c r="I42" i="1"/>
  <c r="I67" i="1"/>
  <c r="I20" i="1"/>
  <c r="I13" i="1"/>
  <c r="I18" i="1"/>
  <c r="I19" i="1"/>
  <c r="I6" i="1"/>
  <c r="I43" i="1"/>
  <c r="I25" i="1"/>
  <c r="I23" i="1"/>
  <c r="I31" i="1"/>
  <c r="I83" i="1"/>
  <c r="I2" i="1"/>
  <c r="I26" i="1"/>
  <c r="I48" i="1"/>
  <c r="I32" i="1"/>
  <c r="I40" i="1"/>
  <c r="I10" i="1"/>
  <c r="I14" i="1"/>
  <c r="I58" i="1"/>
  <c r="I9" i="1"/>
  <c r="I30" i="1"/>
  <c r="I46" i="1"/>
  <c r="I49" i="1"/>
  <c r="I28" i="1"/>
  <c r="I7" i="1"/>
  <c r="I33" i="1"/>
  <c r="I5" i="1"/>
  <c r="I3" i="1"/>
  <c r="I8" i="1"/>
  <c r="I56" i="1"/>
  <c r="I11" i="1"/>
  <c r="I45" i="1"/>
  <c r="I65" i="1"/>
  <c r="I27" i="1"/>
  <c r="I76" i="1"/>
  <c r="I53" i="1"/>
  <c r="I17" i="1"/>
  <c r="I62" i="1"/>
  <c r="I60" i="1"/>
  <c r="I55" i="1"/>
  <c r="I51" i="1"/>
  <c r="I69" i="1"/>
  <c r="I70" i="1"/>
  <c r="I73" i="1"/>
  <c r="I47" i="1"/>
  <c r="I71" i="1"/>
  <c r="I54" i="1"/>
  <c r="I74" i="1"/>
  <c r="I59" i="1"/>
  <c r="I68" i="1"/>
  <c r="I79" i="1"/>
  <c r="I75" i="1"/>
  <c r="I39" i="1"/>
  <c r="I80" i="1"/>
  <c r="I52" i="1"/>
  <c r="I78" i="1"/>
  <c r="I4" i="1"/>
  <c r="I84" i="1"/>
  <c r="I64" i="1"/>
  <c r="I63" i="1"/>
  <c r="I82" i="1"/>
  <c r="I24" i="1"/>
  <c r="I50" i="1"/>
  <c r="M39" i="1"/>
  <c r="M80" i="1"/>
  <c r="M52" i="1"/>
  <c r="M78" i="1"/>
  <c r="M4" i="1"/>
  <c r="M84" i="1"/>
  <c r="M64" i="1"/>
  <c r="M63" i="1"/>
  <c r="M82" i="1"/>
  <c r="M24" i="1"/>
  <c r="M50" i="1"/>
  <c r="M57" i="1"/>
  <c r="M12" i="1"/>
  <c r="M85" i="1"/>
  <c r="M29" i="1"/>
  <c r="M81" i="1"/>
  <c r="M77" i="1"/>
  <c r="M15" i="1"/>
  <c r="M44" i="1"/>
  <c r="M41" i="1"/>
  <c r="M35" i="1"/>
  <c r="M72" i="1"/>
  <c r="M16" i="1"/>
  <c r="M34" i="1"/>
  <c r="M38" i="1"/>
  <c r="M61" i="1"/>
  <c r="M37" i="1"/>
  <c r="M21" i="1"/>
  <c r="M36" i="1"/>
  <c r="M66" i="1"/>
  <c r="M22" i="1"/>
  <c r="M42" i="1"/>
  <c r="M67" i="1"/>
  <c r="M20" i="1"/>
  <c r="M13" i="1"/>
  <c r="M18" i="1"/>
  <c r="M19" i="1"/>
  <c r="M6" i="1"/>
  <c r="M43" i="1"/>
  <c r="M25" i="1"/>
  <c r="M23" i="1"/>
  <c r="M31" i="1"/>
  <c r="M83" i="1"/>
  <c r="M2" i="1"/>
  <c r="M26" i="1"/>
  <c r="M48" i="1"/>
  <c r="M32" i="1"/>
  <c r="M40" i="1"/>
  <c r="M10" i="1"/>
  <c r="M14" i="1"/>
  <c r="M58" i="1"/>
  <c r="M9" i="1"/>
  <c r="M30" i="1"/>
  <c r="M46" i="1"/>
  <c r="M49" i="1"/>
  <c r="M28" i="1"/>
  <c r="M7" i="1"/>
  <c r="M33" i="1"/>
  <c r="M5" i="1"/>
  <c r="M3" i="1"/>
  <c r="M8" i="1"/>
  <c r="M56" i="1"/>
  <c r="M11" i="1"/>
  <c r="M45" i="1"/>
  <c r="M65" i="1"/>
  <c r="M27" i="1"/>
  <c r="M76" i="1"/>
  <c r="M53" i="1"/>
  <c r="M17" i="1"/>
  <c r="M62" i="1"/>
  <c r="M60" i="1"/>
  <c r="M55" i="1"/>
  <c r="M51" i="1"/>
  <c r="M69" i="1"/>
  <c r="M70" i="1"/>
  <c r="M73" i="1"/>
  <c r="M79" i="1"/>
  <c r="M75" i="1"/>
  <c r="M71" i="1"/>
  <c r="M54" i="1"/>
  <c r="M74" i="1"/>
  <c r="M59" i="1"/>
  <c r="M68" i="1"/>
  <c r="M47" i="1"/>
</calcChain>
</file>

<file path=xl/connections.xml><?xml version="1.0" encoding="utf-8"?>
<connections xmlns="http://schemas.openxmlformats.org/spreadsheetml/2006/main">
  <connection id="1" name="raw-out.csv" type="6" refreshedVersion="0" background="1" saveData="1">
    <textPr fileType="mac" sourceFile="Macintosh HD:Users:alex:Documents:bagel:data:out:raw-o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aw-out.csv1" type="6" refreshedVersion="0" background="1" saveData="1">
    <textPr fileType="mac" sourceFile="Macintosh HD:Users:alex:Documents:bagel:data:out:raw-o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<sst xmlns="http://schemas.openxmlformats.org/spreadsheetml/2006/main" count="1543" uniqueCount="137">
  <si>
    <t>sample</t>
  </si>
  <si>
    <t>yield</t>
  </si>
  <si>
    <t>kcat</t>
  </si>
  <si>
    <t>err1</t>
  </si>
  <si>
    <t>km</t>
  </si>
  <si>
    <t>err2</t>
  </si>
  <si>
    <t>slope</t>
  </si>
  <si>
    <t>std_err</t>
  </si>
  <si>
    <t>R</t>
  </si>
  <si>
    <t>ki</t>
  </si>
  <si>
    <t>err6</t>
  </si>
  <si>
    <t>a192s</t>
  </si>
  <si>
    <t>a356a</t>
  </si>
  <si>
    <t>a357a</t>
  </si>
  <si>
    <t>a408a</t>
  </si>
  <si>
    <t>c167a</t>
  </si>
  <si>
    <t>c167q</t>
  </si>
  <si>
    <t>d403a</t>
  </si>
  <si>
    <t>e154d</t>
  </si>
  <si>
    <t>e164a</t>
  </si>
  <si>
    <t>e177a</t>
  </si>
  <si>
    <t>e177k</t>
  </si>
  <si>
    <t>e177l</t>
  </si>
  <si>
    <t>e17s</t>
  </si>
  <si>
    <t>e222a</t>
  </si>
  <si>
    <t>e222h</t>
  </si>
  <si>
    <t>e222k</t>
  </si>
  <si>
    <t>e222q</t>
  </si>
  <si>
    <t>e222r</t>
  </si>
  <si>
    <t>e222y</t>
  </si>
  <si>
    <t>e406a</t>
  </si>
  <si>
    <t>e406d</t>
  </si>
  <si>
    <t>e423s</t>
  </si>
  <si>
    <t>f405a</t>
  </si>
  <si>
    <t>f415a</t>
  </si>
  <si>
    <t>f75a</t>
  </si>
  <si>
    <t>g355a</t>
  </si>
  <si>
    <t>h101r</t>
  </si>
  <si>
    <t>h119a</t>
  </si>
  <si>
    <t>h119e</t>
  </si>
  <si>
    <t>h119n</t>
  </si>
  <si>
    <t>h178a</t>
  </si>
  <si>
    <t>h315n</t>
  </si>
  <si>
    <t>h373r</t>
  </si>
  <si>
    <t>h379r</t>
  </si>
  <si>
    <t>i244e</t>
  </si>
  <si>
    <t>i244n</t>
  </si>
  <si>
    <t>i300n</t>
  </si>
  <si>
    <t>i91e</t>
  </si>
  <si>
    <t>k341a</t>
  </si>
  <si>
    <t>k413a</t>
  </si>
  <si>
    <t>l171a</t>
  </si>
  <si>
    <t>l171r</t>
  </si>
  <si>
    <t>l219a</t>
  </si>
  <si>
    <t>m221a</t>
  </si>
  <si>
    <t>m223g</t>
  </si>
  <si>
    <t>m261e</t>
  </si>
  <si>
    <t>m323a</t>
  </si>
  <si>
    <t>m323k</t>
  </si>
  <si>
    <t>m358t</t>
  </si>
  <si>
    <t>n163a</t>
  </si>
  <si>
    <t>n163c</t>
  </si>
  <si>
    <t>n163d</t>
  </si>
  <si>
    <t>n220a</t>
  </si>
  <si>
    <t>n220h</t>
  </si>
  <si>
    <t>n293a</t>
  </si>
  <si>
    <t>n354a</t>
  </si>
  <si>
    <t>n404a</t>
  </si>
  <si>
    <t>n407a</t>
  </si>
  <si>
    <t>p329w</t>
  </si>
  <si>
    <t>q19a</t>
  </si>
  <si>
    <t>q19c</t>
  </si>
  <si>
    <t>q19s</t>
  </si>
  <si>
    <t>q284r</t>
  </si>
  <si>
    <t>q313r</t>
  </si>
  <si>
    <t>r240a</t>
  </si>
  <si>
    <t>r240d</t>
  </si>
  <si>
    <t>r240k</t>
  </si>
  <si>
    <t>r76a</t>
  </si>
  <si>
    <t>s14a</t>
  </si>
  <si>
    <t>s16a</t>
  </si>
  <si>
    <t>s17a</t>
  </si>
  <si>
    <t>s298e</t>
  </si>
  <si>
    <t>s331a</t>
  </si>
  <si>
    <t>s400a</t>
  </si>
  <si>
    <t>t175r</t>
  </si>
  <si>
    <t>t218a</t>
  </si>
  <si>
    <t>t296a</t>
  </si>
  <si>
    <t>t352a</t>
  </si>
  <si>
    <t>v147s</t>
  </si>
  <si>
    <t>v52g</t>
  </si>
  <si>
    <t>w120a</t>
  </si>
  <si>
    <t>w120f</t>
  </si>
  <si>
    <t>w120h</t>
  </si>
  <si>
    <t>w325a</t>
  </si>
  <si>
    <t>w325c</t>
  </si>
  <si>
    <t>w325h</t>
  </si>
  <si>
    <t>w325l</t>
  </si>
  <si>
    <t>w34a</t>
  </si>
  <si>
    <t>w399a</t>
  </si>
  <si>
    <t>w399c</t>
  </si>
  <si>
    <t>w399g</t>
  </si>
  <si>
    <t>w399s</t>
  </si>
  <si>
    <t>w407a</t>
  </si>
  <si>
    <t>w407g</t>
  </si>
  <si>
    <t>w407q</t>
  </si>
  <si>
    <t>w407r</t>
  </si>
  <si>
    <t>w409a</t>
  </si>
  <si>
    <t>y166p</t>
  </si>
  <si>
    <t>y18a</t>
  </si>
  <si>
    <t>y294a</t>
  </si>
  <si>
    <t>y294f</t>
  </si>
  <si>
    <t>y295a</t>
  </si>
  <si>
    <t>y295g</t>
  </si>
  <si>
    <t>note</t>
  </si>
  <si>
    <t>expr</t>
  </si>
  <si>
    <t>wt</t>
  </si>
  <si>
    <t>ND</t>
  </si>
  <si>
    <t>NA</t>
  </si>
  <si>
    <t>e353a</t>
  </si>
  <si>
    <t>could go either way (linear or mm)</t>
  </si>
  <si>
    <t>kcat OK, km is bad</t>
  </si>
  <si>
    <t>err2/km</t>
  </si>
  <si>
    <t>err1/kcat</t>
  </si>
  <si>
    <t>std_err/slope</t>
  </si>
  <si>
    <t>high km err but OK</t>
  </si>
  <si>
    <t>log(kcat)</t>
  </si>
  <si>
    <t>log(km)</t>
  </si>
  <si>
    <t>seq</t>
  </si>
  <si>
    <t>native</t>
  </si>
  <si>
    <t>designed</t>
  </si>
  <si>
    <t>linear_slope</t>
  </si>
  <si>
    <t>%errkcat</t>
  </si>
  <si>
    <t>%errkm</t>
  </si>
  <si>
    <t>%errki</t>
  </si>
  <si>
    <t>%errslope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</si>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</sst>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7" formatCode="0E+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9" fontId="0" fillId="0" borderId="0" xfId="2" applyFont="1"/>
    <xf numFmtId="11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0" fontId="4" fillId="0" borderId="0" xfId="0" applyFont="1"/>
    <xf numFmtId="2" fontId="4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1" fontId="4" fillId="0" borderId="0" xfId="0" applyNumberFormat="1" applyFont="1"/>
    <xf numFmtId="9" fontId="4" fillId="0" borderId="0" xfId="0" applyNumberFormat="1" applyFont="1"/>
    <xf numFmtId="9" fontId="0" fillId="0" borderId="0" xfId="0" applyNumberFormat="1"/>
    <xf numFmtId="167" fontId="4" fillId="0" borderId="0" xfId="0" applyNumberFormat="1" applyFont="1"/>
    <xf numFmtId="167" fontId="0" fillId="0" borderId="0" xfId="0" applyNumberFormat="1"/>
  </cellXfs>
  <cellStyles count="2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aw-ou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w-out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opLeftCell="A69" workbookViewId="0">
      <selection activeCell="O90" sqref="O90"/>
    </sheetView>
  </sheetViews>
  <sheetFormatPr baseColWidth="10" defaultRowHeight="15" x14ac:dyDescent="0"/>
  <cols>
    <col min="1" max="1" width="12.5" bestFit="1" customWidth="1"/>
    <col min="2" max="3" width="12.5" customWidth="1"/>
    <col min="4" max="4" width="12.5" style="6" customWidth="1"/>
    <col min="5" max="5" width="6.33203125" hidden="1" customWidth="1"/>
    <col min="6" max="6" width="6.1640625" style="4" bestFit="1" customWidth="1"/>
    <col min="7" max="7" width="15.6640625" customWidth="1"/>
    <col min="8" max="8" width="13.1640625" style="3" hidden="1" customWidth="1"/>
    <col min="9" max="9" width="12.1640625" style="2" customWidth="1"/>
    <col min="10" max="10" width="12.1640625" hidden="1" customWidth="1"/>
    <col min="11" max="11" width="12.1640625" customWidth="1"/>
    <col min="12" max="12" width="12.1640625" style="1" bestFit="1" customWidth="1"/>
    <col min="13" max="13" width="12.1640625" style="2" customWidth="1"/>
    <col min="14" max="14" width="12.1640625" hidden="1" customWidth="1"/>
    <col min="15" max="15" width="12.1640625" style="5" bestFit="1" customWidth="1"/>
    <col min="16" max="16" width="12.1640625" customWidth="1"/>
    <col min="17" max="17" width="12.1640625" hidden="1" customWidth="1"/>
    <col min="18" max="18" width="12.1640625" style="4" bestFit="1" customWidth="1"/>
    <col min="19" max="20" width="12.1640625" bestFit="1" customWidth="1"/>
  </cols>
  <sheetData>
    <row r="1" spans="1:21">
      <c r="A1" t="s">
        <v>0</v>
      </c>
      <c r="B1" t="s">
        <v>129</v>
      </c>
      <c r="C1" t="s">
        <v>130</v>
      </c>
      <c r="D1" s="6" t="s">
        <v>128</v>
      </c>
      <c r="E1" t="s">
        <v>115</v>
      </c>
      <c r="F1" s="4" t="s">
        <v>1</v>
      </c>
      <c r="G1" t="s">
        <v>126</v>
      </c>
      <c r="H1" s="3" t="s">
        <v>2</v>
      </c>
      <c r="I1" s="2" t="s">
        <v>123</v>
      </c>
      <c r="J1" t="s">
        <v>3</v>
      </c>
      <c r="K1" t="s">
        <v>127</v>
      </c>
      <c r="L1" s="1" t="s">
        <v>4</v>
      </c>
      <c r="M1" s="2" t="s">
        <v>122</v>
      </c>
      <c r="N1" t="s">
        <v>5</v>
      </c>
      <c r="O1" s="5" t="s">
        <v>131</v>
      </c>
      <c r="P1" t="s">
        <v>124</v>
      </c>
      <c r="Q1" t="s">
        <v>7</v>
      </c>
      <c r="R1" s="4" t="s">
        <v>8</v>
      </c>
      <c r="S1" t="s">
        <v>9</v>
      </c>
      <c r="T1" t="s">
        <v>10</v>
      </c>
      <c r="U1" t="s">
        <v>114</v>
      </c>
    </row>
    <row r="2" spans="1:21">
      <c r="A2" t="s">
        <v>82</v>
      </c>
      <c r="B2" t="str">
        <f>MID(A2,1,1)</f>
        <v>s</v>
      </c>
      <c r="C2" t="str">
        <f>MID(A2,LEN(A2),1)</f>
        <v>e</v>
      </c>
      <c r="D2" s="6" t="str">
        <f>MID(A2,2,INT(LEN(A2))-2)</f>
        <v>298</v>
      </c>
      <c r="E2">
        <v>1</v>
      </c>
      <c r="F2" s="4">
        <v>1.1000000000000001</v>
      </c>
      <c r="G2">
        <f>LOG(H2)</f>
        <v>2.9080384130306611</v>
      </c>
      <c r="H2" s="3">
        <v>809.16746628644501</v>
      </c>
      <c r="I2" s="2">
        <f>J2/H2</f>
        <v>2.3046168735815485E-3</v>
      </c>
      <c r="J2">
        <v>1.86482099635697</v>
      </c>
      <c r="K2">
        <f>LOG(L2)</f>
        <v>-2.2774016056293229</v>
      </c>
      <c r="L2" s="1">
        <v>5.2795680787198996E-3</v>
      </c>
      <c r="M2" s="2">
        <f>N2/L2</f>
        <v>8.7762961453101938E-3</v>
      </c>
      <c r="N2" s="1">
        <v>4.6335052978172199E-5</v>
      </c>
      <c r="O2" s="5" t="s">
        <v>118</v>
      </c>
      <c r="P2" s="5" t="s">
        <v>118</v>
      </c>
      <c r="Q2" s="5" t="s">
        <v>118</v>
      </c>
      <c r="R2" s="5" t="s">
        <v>118</v>
      </c>
      <c r="S2" t="s">
        <v>118</v>
      </c>
      <c r="T2" t="s">
        <v>118</v>
      </c>
    </row>
    <row r="3" spans="1:21">
      <c r="A3" t="s">
        <v>83</v>
      </c>
      <c r="B3" t="str">
        <f>MID(A3,1,1)</f>
        <v>s</v>
      </c>
      <c r="C3" t="str">
        <f>MID(A3,LEN(A3),1)</f>
        <v>a</v>
      </c>
      <c r="D3" s="6" t="str">
        <f>MID(A3,2,INT(LEN(A3))-2)</f>
        <v>331</v>
      </c>
      <c r="E3">
        <v>1</v>
      </c>
      <c r="F3" s="4">
        <v>0.89300000000000002</v>
      </c>
      <c r="G3">
        <f>LOG(H3)</f>
        <v>2.9121170049892777</v>
      </c>
      <c r="H3" s="3">
        <v>816.80239967397404</v>
      </c>
      <c r="I3" s="2">
        <f>J3/H3</f>
        <v>6.5875968344532255E-3</v>
      </c>
      <c r="J3">
        <v>5.38076490246607</v>
      </c>
      <c r="K3">
        <f>LOG(L3)</f>
        <v>-2.3627465788919522</v>
      </c>
      <c r="L3" s="1">
        <v>4.3376391606393698E-3</v>
      </c>
      <c r="M3" s="2">
        <f>N3/L3</f>
        <v>2.60252713793999E-2</v>
      </c>
      <c r="N3">
        <v>1.12888236301552E-4</v>
      </c>
      <c r="O3" s="5" t="s">
        <v>118</v>
      </c>
      <c r="P3" s="5" t="s">
        <v>118</v>
      </c>
      <c r="Q3" s="5" t="s">
        <v>118</v>
      </c>
      <c r="R3" s="5" t="s">
        <v>118</v>
      </c>
      <c r="S3" t="s">
        <v>118</v>
      </c>
      <c r="T3" t="s">
        <v>118</v>
      </c>
    </row>
    <row r="4" spans="1:21">
      <c r="A4" t="s">
        <v>80</v>
      </c>
      <c r="B4" t="str">
        <f>MID(A4,1,1)</f>
        <v>s</v>
      </c>
      <c r="C4" t="str">
        <f>MID(A4,LEN(A4),1)</f>
        <v>a</v>
      </c>
      <c r="D4" s="6" t="str">
        <f>MID(A4,2,INT(LEN(A4))-2)</f>
        <v>16</v>
      </c>
      <c r="E4">
        <v>1</v>
      </c>
      <c r="F4" s="4">
        <v>0.82799999999999996</v>
      </c>
      <c r="G4">
        <f>LOG(H4)</f>
        <v>2.1876459655052369</v>
      </c>
      <c r="H4" s="3">
        <v>154.04441792658099</v>
      </c>
      <c r="I4" s="2">
        <f>J4/H4</f>
        <v>9.3632950361813433E-3</v>
      </c>
      <c r="J4">
        <v>1.4423633337234001</v>
      </c>
      <c r="K4">
        <f>LOG(L4)</f>
        <v>-1.8536104753103464</v>
      </c>
      <c r="L4" s="1">
        <v>1.4008431947981501E-2</v>
      </c>
      <c r="M4" s="2">
        <f>N4/L4</f>
        <v>2.8642682242307371E-2</v>
      </c>
      <c r="N4">
        <v>4.0123906499902099E-4</v>
      </c>
      <c r="O4" s="5" t="s">
        <v>118</v>
      </c>
      <c r="P4" s="5" t="s">
        <v>118</v>
      </c>
      <c r="Q4" s="5" t="s">
        <v>118</v>
      </c>
      <c r="R4" s="5" t="s">
        <v>118</v>
      </c>
      <c r="S4" t="s">
        <v>118</v>
      </c>
      <c r="T4" t="s">
        <v>118</v>
      </c>
    </row>
    <row r="5" spans="1:21">
      <c r="A5" t="s">
        <v>110</v>
      </c>
      <c r="B5" t="str">
        <f>MID(A5,1,1)</f>
        <v>y</v>
      </c>
      <c r="C5" t="str">
        <f>MID(A5,LEN(A5),1)</f>
        <v>a</v>
      </c>
      <c r="D5" s="6" t="str">
        <f>MID(A5,2,INT(LEN(A5))-2)</f>
        <v>294</v>
      </c>
      <c r="E5">
        <v>1</v>
      </c>
      <c r="F5" s="4">
        <v>0.59099999999999997</v>
      </c>
      <c r="G5">
        <f>LOG(H5)</f>
        <v>2.2189305294249841</v>
      </c>
      <c r="H5" s="3">
        <v>165.550512452557</v>
      </c>
      <c r="I5" s="2">
        <f>J5/H5</f>
        <v>9.6542168166712568E-3</v>
      </c>
      <c r="J5">
        <v>1.59826054132802</v>
      </c>
      <c r="K5">
        <f>LOG(L5)</f>
        <v>-2.3029927670839396</v>
      </c>
      <c r="L5" s="1">
        <v>4.9774537456281197E-3</v>
      </c>
      <c r="M5" s="2">
        <f>N5/L5</f>
        <v>3.413949346527987E-2</v>
      </c>
      <c r="N5">
        <v>1.6992774962260401E-4</v>
      </c>
      <c r="O5" s="5" t="s">
        <v>118</v>
      </c>
      <c r="P5" s="5" t="s">
        <v>118</v>
      </c>
      <c r="Q5" s="5" t="s">
        <v>118</v>
      </c>
      <c r="R5" s="5" t="s">
        <v>118</v>
      </c>
      <c r="S5" t="s">
        <v>118</v>
      </c>
      <c r="T5" t="s">
        <v>118</v>
      </c>
    </row>
    <row r="6" spans="1:21">
      <c r="A6" t="s">
        <v>20</v>
      </c>
      <c r="B6" t="str">
        <f>MID(A6,1,1)</f>
        <v>e</v>
      </c>
      <c r="C6" t="str">
        <f>MID(A6,LEN(A6),1)</f>
        <v>a</v>
      </c>
      <c r="D6" s="6" t="str">
        <f>MID(A6,2,INT(LEN(A6))-2)</f>
        <v>177</v>
      </c>
      <c r="E6">
        <v>1</v>
      </c>
      <c r="F6" s="4">
        <v>0.96</v>
      </c>
      <c r="G6">
        <f>LOG(H6)</f>
        <v>2.9939579530525973</v>
      </c>
      <c r="H6" s="3">
        <v>986.18400195376603</v>
      </c>
      <c r="I6" s="2">
        <f>J6/H6</f>
        <v>1.0103977957382812E-2</v>
      </c>
      <c r="J6">
        <v>9.9643814176644199</v>
      </c>
      <c r="K6">
        <f>LOG(L6)</f>
        <v>-2.2230099124051539</v>
      </c>
      <c r="L6" s="1">
        <v>5.9839793697638397E-3</v>
      </c>
      <c r="M6" s="2">
        <f>N6/L6</f>
        <v>3.7548656628407041E-2</v>
      </c>
      <c r="N6">
        <v>2.2469038662673401E-4</v>
      </c>
      <c r="O6" s="5" t="s">
        <v>118</v>
      </c>
      <c r="P6" s="5" t="s">
        <v>118</v>
      </c>
      <c r="Q6" s="5" t="s">
        <v>118</v>
      </c>
      <c r="R6" s="5" t="s">
        <v>118</v>
      </c>
      <c r="S6" t="s">
        <v>118</v>
      </c>
      <c r="T6" t="s">
        <v>118</v>
      </c>
    </row>
    <row r="7" spans="1:21">
      <c r="A7" t="s">
        <v>11</v>
      </c>
      <c r="B7" t="str">
        <f>MID(A7,1,1)</f>
        <v>a</v>
      </c>
      <c r="C7" t="str">
        <f>MID(A7,LEN(A7),1)</f>
        <v>s</v>
      </c>
      <c r="D7" s="6" t="str">
        <f>MID(A7,2,INT(LEN(A7))-2)</f>
        <v>192</v>
      </c>
      <c r="E7">
        <v>1</v>
      </c>
      <c r="F7" s="4">
        <v>1.1679999999999999</v>
      </c>
      <c r="G7">
        <f>LOG(H7)</f>
        <v>2.9758198465686503</v>
      </c>
      <c r="H7" s="3">
        <v>945.84472598644004</v>
      </c>
      <c r="I7" s="2">
        <f>J7/H7</f>
        <v>1.0284583451437174E-2</v>
      </c>
      <c r="J7">
        <v>9.7276190165092693</v>
      </c>
      <c r="K7">
        <f>LOG(L7)</f>
        <v>-2.2933372385581969</v>
      </c>
      <c r="L7" s="1">
        <v>5.0893551872576498E-3</v>
      </c>
      <c r="M7" s="2">
        <f>N7/L7</f>
        <v>3.6202023018858435E-2</v>
      </c>
      <c r="N7">
        <v>1.8424495364024801E-4</v>
      </c>
      <c r="O7" s="5" t="s">
        <v>118</v>
      </c>
      <c r="P7" s="5" t="s">
        <v>118</v>
      </c>
      <c r="Q7" s="5" t="s">
        <v>118</v>
      </c>
      <c r="R7" s="5" t="s">
        <v>118</v>
      </c>
      <c r="S7" t="s">
        <v>118</v>
      </c>
      <c r="T7" t="s">
        <v>118</v>
      </c>
    </row>
    <row r="8" spans="1:21">
      <c r="A8" t="s">
        <v>85</v>
      </c>
      <c r="B8" t="str">
        <f>MID(A8,1,1)</f>
        <v>t</v>
      </c>
      <c r="C8" t="str">
        <f>MID(A8,LEN(A8),1)</f>
        <v>r</v>
      </c>
      <c r="D8" s="6" t="str">
        <f>MID(A8,2,INT(LEN(A8))-2)</f>
        <v>175</v>
      </c>
      <c r="E8">
        <v>1</v>
      </c>
      <c r="F8" s="4">
        <v>0.86</v>
      </c>
      <c r="G8">
        <f>LOG(H8)</f>
        <v>2.903775534651162</v>
      </c>
      <c r="H8" s="3">
        <v>801.26382268625696</v>
      </c>
      <c r="I8" s="2">
        <f>J8/H8</f>
        <v>1.0300385168632149E-2</v>
      </c>
      <c r="J8">
        <v>8.2533259953590203</v>
      </c>
      <c r="K8">
        <f>LOG(L8)</f>
        <v>-2.4445933631810597</v>
      </c>
      <c r="L8" s="1">
        <v>3.5925815633150401E-3</v>
      </c>
      <c r="M8" s="2">
        <f>N8/L8</f>
        <v>4.2082052297139586E-2</v>
      </c>
      <c r="N8">
        <v>1.51183205229163E-4</v>
      </c>
      <c r="O8" s="5" t="s">
        <v>118</v>
      </c>
      <c r="P8" s="5" t="s">
        <v>118</v>
      </c>
      <c r="Q8" s="5" t="s">
        <v>118</v>
      </c>
      <c r="R8" s="5" t="s">
        <v>118</v>
      </c>
      <c r="S8" t="s">
        <v>118</v>
      </c>
      <c r="T8" t="s">
        <v>118</v>
      </c>
    </row>
    <row r="9" spans="1:21">
      <c r="A9" t="s">
        <v>116</v>
      </c>
      <c r="D9" s="6" t="str">
        <f>MID(A9,2,INT(LEN(A9))-2)</f>
        <v/>
      </c>
      <c r="E9">
        <v>1</v>
      </c>
      <c r="F9" s="4">
        <v>0.46799999999999897</v>
      </c>
      <c r="G9">
        <f>LOG(H9)</f>
        <v>2.9465837244109769</v>
      </c>
      <c r="H9" s="3">
        <v>884.26762416415204</v>
      </c>
      <c r="I9" s="2">
        <f>J9/H9</f>
        <v>1.0470466499822447E-2</v>
      </c>
      <c r="J9">
        <v>9.2586945356883401</v>
      </c>
      <c r="K9">
        <f>LOG(L9)</f>
        <v>-2.2885515485632459</v>
      </c>
      <c r="L9" s="1">
        <v>5.1457472596572696E-3</v>
      </c>
      <c r="M9" s="2">
        <f>N9/L9</f>
        <v>4.0069297450158671E-2</v>
      </c>
      <c r="N9">
        <v>2.06186477550546E-4</v>
      </c>
      <c r="O9" s="5" t="s">
        <v>118</v>
      </c>
      <c r="P9" s="5" t="s">
        <v>118</v>
      </c>
      <c r="Q9" s="5" t="s">
        <v>118</v>
      </c>
      <c r="R9" s="5" t="s">
        <v>118</v>
      </c>
      <c r="S9" t="s">
        <v>118</v>
      </c>
      <c r="T9" t="s">
        <v>118</v>
      </c>
    </row>
    <row r="10" spans="1:21">
      <c r="A10" t="s">
        <v>64</v>
      </c>
      <c r="B10" t="str">
        <f>MID(A10,1,1)</f>
        <v>n</v>
      </c>
      <c r="C10" t="str">
        <f>MID(A10,LEN(A10),1)</f>
        <v>h</v>
      </c>
      <c r="D10" s="6" t="str">
        <f>MID(A10,2,INT(LEN(A10))-2)</f>
        <v>220</v>
      </c>
      <c r="E10">
        <v>1</v>
      </c>
      <c r="F10" s="4">
        <v>1.1179999999999899</v>
      </c>
      <c r="G10">
        <f>LOG(H10)</f>
        <v>2.0885326089815903</v>
      </c>
      <c r="H10" s="3">
        <v>122.611896230873</v>
      </c>
      <c r="I10" s="2">
        <f>J10/H10</f>
        <v>1.0913683969743319E-2</v>
      </c>
      <c r="J10">
        <v>1.33814748639471</v>
      </c>
      <c r="K10">
        <f>LOG(L10)</f>
        <v>-2.28939931858076</v>
      </c>
      <c r="L10" s="1">
        <v>5.1357122365421502E-3</v>
      </c>
      <c r="M10" s="2">
        <f>N10/L10</f>
        <v>4.1780977923743703E-2</v>
      </c>
      <c r="N10">
        <v>2.1457507957766799E-4</v>
      </c>
      <c r="O10" s="5" t="s">
        <v>118</v>
      </c>
      <c r="P10" s="5" t="s">
        <v>118</v>
      </c>
      <c r="Q10" s="5" t="s">
        <v>118</v>
      </c>
      <c r="R10" s="5" t="s">
        <v>118</v>
      </c>
      <c r="S10" t="s">
        <v>118</v>
      </c>
      <c r="T10" t="s">
        <v>118</v>
      </c>
    </row>
    <row r="11" spans="1:21">
      <c r="A11" t="s">
        <v>16</v>
      </c>
      <c r="B11" t="str">
        <f>MID(A11,1,1)</f>
        <v>c</v>
      </c>
      <c r="C11" t="str">
        <f>MID(A11,LEN(A11),1)</f>
        <v>q</v>
      </c>
      <c r="D11" s="6" t="str">
        <f>MID(A11,2,INT(LEN(A11))-2)</f>
        <v>167</v>
      </c>
      <c r="E11">
        <v>1</v>
      </c>
      <c r="F11" s="4">
        <v>0.93799999999999994</v>
      </c>
      <c r="G11">
        <f>LOG(H11)</f>
        <v>2.702147969219284</v>
      </c>
      <c r="H11" s="3">
        <v>503.67218657323502</v>
      </c>
      <c r="I11" s="2">
        <f>J11/H11</f>
        <v>1.0999284523353539E-2</v>
      </c>
      <c r="J11">
        <v>5.5400336866186199</v>
      </c>
      <c r="K11">
        <f>LOG(L11)</f>
        <v>-2.3082139791922391</v>
      </c>
      <c r="L11" s="1">
        <v>4.9179716490885201E-3</v>
      </c>
      <c r="M11" s="2">
        <f>N11/L11</f>
        <v>3.8991919564103091E-2</v>
      </c>
      <c r="N11">
        <v>1.9176115495979899E-4</v>
      </c>
      <c r="O11" s="5" t="s">
        <v>118</v>
      </c>
      <c r="P11" s="5" t="s">
        <v>118</v>
      </c>
      <c r="Q11" s="5" t="s">
        <v>118</v>
      </c>
      <c r="R11" s="5" t="s">
        <v>118</v>
      </c>
      <c r="S11" t="s">
        <v>118</v>
      </c>
      <c r="T11" t="s">
        <v>118</v>
      </c>
    </row>
    <row r="12" spans="1:21">
      <c r="A12" t="s">
        <v>51</v>
      </c>
      <c r="B12" t="str">
        <f>MID(A12,1,1)</f>
        <v>l</v>
      </c>
      <c r="C12" t="str">
        <f>MID(A12,LEN(A12),1)</f>
        <v>a</v>
      </c>
      <c r="D12" s="6" t="str">
        <f>MID(A12,2,INT(LEN(A12))-2)</f>
        <v>171</v>
      </c>
      <c r="E12">
        <v>1</v>
      </c>
      <c r="F12" s="4">
        <v>0.376</v>
      </c>
      <c r="G12">
        <f>LOG(H12)</f>
        <v>2.9067589250178552</v>
      </c>
      <c r="H12" s="3">
        <v>806.78706193093899</v>
      </c>
      <c r="I12" s="2">
        <f>J12/H12</f>
        <v>1.1544942478066901E-2</v>
      </c>
      <c r="J12">
        <v>9.3143102220412892</v>
      </c>
      <c r="K12">
        <f>LOG(L12)</f>
        <v>-1.9548902656111806</v>
      </c>
      <c r="L12" s="1">
        <v>1.10945510894284E-2</v>
      </c>
      <c r="M12" s="2">
        <f>N12/L12</f>
        <v>3.7462618035029448E-2</v>
      </c>
      <c r="N12">
        <v>4.1563092973337601E-4</v>
      </c>
      <c r="O12" s="5" t="s">
        <v>118</v>
      </c>
      <c r="P12" s="5" t="s">
        <v>118</v>
      </c>
      <c r="Q12" s="5" t="s">
        <v>118</v>
      </c>
      <c r="R12" s="5" t="s">
        <v>118</v>
      </c>
      <c r="S12" t="s">
        <v>118</v>
      </c>
      <c r="T12" t="s">
        <v>118</v>
      </c>
    </row>
    <row r="13" spans="1:21">
      <c r="A13" t="s">
        <v>43</v>
      </c>
      <c r="B13" t="str">
        <f>MID(A13,1,1)</f>
        <v>h</v>
      </c>
      <c r="C13" t="str">
        <f>MID(A13,LEN(A13),1)</f>
        <v>r</v>
      </c>
      <c r="D13" s="6" t="str">
        <f>MID(A13,2,INT(LEN(A13))-2)</f>
        <v>373</v>
      </c>
      <c r="E13">
        <v>1</v>
      </c>
      <c r="F13" s="4">
        <v>1.1930000000000001</v>
      </c>
      <c r="G13">
        <f>LOG(H13)</f>
        <v>2.8496377263100023</v>
      </c>
      <c r="H13" s="3">
        <v>707.35548631977099</v>
      </c>
      <c r="I13" s="2">
        <f>J13/H13</f>
        <v>1.2895312485879969E-2</v>
      </c>
      <c r="J13">
        <v>9.1215700346950399</v>
      </c>
      <c r="K13">
        <f>LOG(L13)</f>
        <v>-2.2002356779306194</v>
      </c>
      <c r="L13" s="1">
        <v>6.3061503669916497E-3</v>
      </c>
      <c r="M13" s="2">
        <f>N13/L13</f>
        <v>4.7422428936870611E-2</v>
      </c>
      <c r="N13">
        <v>2.9905296764388202E-4</v>
      </c>
      <c r="O13" s="5" t="s">
        <v>118</v>
      </c>
      <c r="P13" s="5" t="s">
        <v>118</v>
      </c>
      <c r="Q13" s="5" t="s">
        <v>118</v>
      </c>
      <c r="R13" s="5" t="s">
        <v>118</v>
      </c>
      <c r="S13" t="s">
        <v>118</v>
      </c>
      <c r="T13" t="s">
        <v>118</v>
      </c>
    </row>
    <row r="14" spans="1:21">
      <c r="A14" t="s">
        <v>21</v>
      </c>
      <c r="B14" t="str">
        <f>MID(A14,1,1)</f>
        <v>e</v>
      </c>
      <c r="C14" t="str">
        <f>MID(A14,LEN(A14),1)</f>
        <v>k</v>
      </c>
      <c r="D14" s="6" t="str">
        <f>MID(A14,2,INT(LEN(A14))-2)</f>
        <v>177</v>
      </c>
      <c r="E14">
        <v>1</v>
      </c>
      <c r="F14" s="4">
        <v>0.95299999999999996</v>
      </c>
      <c r="G14">
        <f>LOG(H14)</f>
        <v>2.7442450358520851</v>
      </c>
      <c r="H14" s="3">
        <v>554.93872990011903</v>
      </c>
      <c r="I14" s="2">
        <f>J14/H14</f>
        <v>1.3113225550369952E-2</v>
      </c>
      <c r="J14">
        <v>7.2770367318160902</v>
      </c>
      <c r="K14">
        <f>LOG(L14)</f>
        <v>-2.2081076319256927</v>
      </c>
      <c r="L14" s="1">
        <v>6.19287576983776E-3</v>
      </c>
      <c r="M14" s="2">
        <f>N14/L14</f>
        <v>4.8399901710416263E-2</v>
      </c>
      <c r="N14">
        <v>2.9973457856496602E-4</v>
      </c>
      <c r="O14" s="5" t="s">
        <v>118</v>
      </c>
      <c r="P14" s="5" t="s">
        <v>118</v>
      </c>
      <c r="Q14" s="5" t="s">
        <v>118</v>
      </c>
      <c r="R14" s="5" t="s">
        <v>118</v>
      </c>
      <c r="S14" t="s">
        <v>118</v>
      </c>
      <c r="T14" t="s">
        <v>118</v>
      </c>
    </row>
    <row r="15" spans="1:21">
      <c r="A15" t="s">
        <v>67</v>
      </c>
      <c r="B15" t="str">
        <f>MID(A15,1,1)</f>
        <v>n</v>
      </c>
      <c r="C15" t="str">
        <f>MID(A15,LEN(A15),1)</f>
        <v>a</v>
      </c>
      <c r="D15" s="6" t="str">
        <f>MID(A15,2,INT(LEN(A15))-2)</f>
        <v>404</v>
      </c>
      <c r="E15">
        <v>1</v>
      </c>
      <c r="F15" s="4">
        <v>1.413</v>
      </c>
      <c r="G15">
        <f>LOG(H15)</f>
        <v>0.56877605296775058</v>
      </c>
      <c r="H15" s="3">
        <v>3.7048962691121599</v>
      </c>
      <c r="I15" s="2">
        <f>J15/H15</f>
        <v>1.320735795411606E-2</v>
      </c>
      <c r="J15">
        <v>4.89318912090334E-2</v>
      </c>
      <c r="K15">
        <f>LOG(L15)</f>
        <v>-2.0261646759517076</v>
      </c>
      <c r="L15" s="1">
        <v>9.4153251815964501E-3</v>
      </c>
      <c r="M15" s="2">
        <f>N15/L15</f>
        <v>4.4556444224000541E-2</v>
      </c>
      <c r="N15">
        <v>4.1951341130463E-4</v>
      </c>
      <c r="O15" s="5" t="s">
        <v>118</v>
      </c>
      <c r="P15" s="5" t="s">
        <v>118</v>
      </c>
      <c r="Q15" s="5" t="s">
        <v>118</v>
      </c>
      <c r="R15" s="5" t="s">
        <v>118</v>
      </c>
      <c r="S15" t="s">
        <v>118</v>
      </c>
      <c r="T15" t="s">
        <v>118</v>
      </c>
    </row>
    <row r="16" spans="1:21">
      <c r="A16" t="s">
        <v>76</v>
      </c>
      <c r="B16" t="str">
        <f>MID(A16,1,1)</f>
        <v>r</v>
      </c>
      <c r="C16" t="str">
        <f>MID(A16,LEN(A16),1)</f>
        <v>d</v>
      </c>
      <c r="D16" s="6" t="str">
        <f>MID(A16,2,INT(LEN(A16))-2)</f>
        <v>240</v>
      </c>
      <c r="E16">
        <v>1</v>
      </c>
      <c r="F16" s="4">
        <v>0.8</v>
      </c>
      <c r="G16">
        <f>LOG(H16)</f>
        <v>2.4506649875026443</v>
      </c>
      <c r="H16" s="3">
        <v>282.27017174984297</v>
      </c>
      <c r="I16" s="2">
        <f>J16/H16</f>
        <v>1.3425030731839658E-2</v>
      </c>
      <c r="J16">
        <v>3.7894857304233001</v>
      </c>
      <c r="K16">
        <f>LOG(L16)</f>
        <v>-1.965852890870925</v>
      </c>
      <c r="L16" s="1">
        <v>1.0818003288610401E-2</v>
      </c>
      <c r="M16" s="2">
        <f>N16/L16</f>
        <v>4.383147055787133E-2</v>
      </c>
      <c r="N16">
        <v>4.74168992639682E-4</v>
      </c>
      <c r="O16" s="5" t="s">
        <v>118</v>
      </c>
      <c r="P16" s="5" t="s">
        <v>118</v>
      </c>
      <c r="Q16" s="5" t="s">
        <v>118</v>
      </c>
      <c r="R16" s="5" t="s">
        <v>118</v>
      </c>
      <c r="S16" t="s">
        <v>118</v>
      </c>
      <c r="T16" t="s">
        <v>118</v>
      </c>
    </row>
    <row r="17" spans="1:20">
      <c r="A17" t="s">
        <v>46</v>
      </c>
      <c r="B17" t="str">
        <f>MID(A17,1,1)</f>
        <v>i</v>
      </c>
      <c r="C17" t="str">
        <f>MID(A17,LEN(A17),1)</f>
        <v>n</v>
      </c>
      <c r="D17" s="6" t="str">
        <f>MID(A17,2,INT(LEN(A17))-2)</f>
        <v>244</v>
      </c>
      <c r="E17">
        <v>1</v>
      </c>
      <c r="F17" s="4">
        <v>0.20699999999999999</v>
      </c>
      <c r="G17">
        <f>LOG(H17)</f>
        <v>2.4336719449506234</v>
      </c>
      <c r="H17" s="3">
        <v>271.43881142253002</v>
      </c>
      <c r="I17" s="2">
        <f>J17/H17</f>
        <v>1.3580513746426097E-2</v>
      </c>
      <c r="J17">
        <v>3.6862785098372299</v>
      </c>
      <c r="K17">
        <f>LOG(L17)</f>
        <v>-2.6673051851160645</v>
      </c>
      <c r="L17" s="1">
        <v>2.15126947476184E-3</v>
      </c>
      <c r="M17" s="2">
        <f>N17/L17</f>
        <v>6.0270420338670493E-2</v>
      </c>
      <c r="N17">
        <v>1.29657915505647E-4</v>
      </c>
      <c r="O17" s="5" t="s">
        <v>118</v>
      </c>
      <c r="P17" s="5" t="s">
        <v>118</v>
      </c>
      <c r="Q17" s="5" t="s">
        <v>118</v>
      </c>
      <c r="R17" s="5" t="s">
        <v>118</v>
      </c>
      <c r="S17" t="s">
        <v>118</v>
      </c>
      <c r="T17" t="s">
        <v>118</v>
      </c>
    </row>
    <row r="18" spans="1:20">
      <c r="A18" t="s">
        <v>35</v>
      </c>
      <c r="B18" t="str">
        <f>MID(A18,1,1)</f>
        <v>f</v>
      </c>
      <c r="C18" t="str">
        <f>MID(A18,LEN(A18),1)</f>
        <v>a</v>
      </c>
      <c r="D18" s="6" t="str">
        <f>MID(A18,2,INT(LEN(A18))-2)</f>
        <v>75</v>
      </c>
      <c r="E18">
        <v>1</v>
      </c>
      <c r="F18" s="4">
        <v>0.437</v>
      </c>
      <c r="G18">
        <f>LOG(H18)</f>
        <v>2.7877053510845458</v>
      </c>
      <c r="H18" s="3">
        <v>613.345736979766</v>
      </c>
      <c r="I18" s="2">
        <f>J18/H18</f>
        <v>1.3664834358587749E-2</v>
      </c>
      <c r="J18">
        <v>8.3812679003744304</v>
      </c>
      <c r="K18">
        <f>LOG(L18)</f>
        <v>-2.2623789122816853</v>
      </c>
      <c r="L18" s="1">
        <v>5.4653891176428201E-3</v>
      </c>
      <c r="M18" s="2">
        <f>N18/L18</f>
        <v>5.169181371127677E-2</v>
      </c>
      <c r="N18">
        <v>2.8251587612883197E-4</v>
      </c>
      <c r="O18" s="5" t="s">
        <v>118</v>
      </c>
      <c r="P18" s="5" t="s">
        <v>118</v>
      </c>
      <c r="Q18" s="5" t="s">
        <v>118</v>
      </c>
      <c r="R18" s="5" t="s">
        <v>118</v>
      </c>
      <c r="S18" t="s">
        <v>118</v>
      </c>
      <c r="T18" t="s">
        <v>118</v>
      </c>
    </row>
    <row r="19" spans="1:20">
      <c r="A19" t="s">
        <v>23</v>
      </c>
      <c r="B19" t="str">
        <f>MID(A19,1,1)</f>
        <v>e</v>
      </c>
      <c r="C19" t="str">
        <f>MID(A19,LEN(A19),1)</f>
        <v>s</v>
      </c>
      <c r="D19" s="6" t="str">
        <f>MID(A19,2,INT(LEN(A19))-2)</f>
        <v>17</v>
      </c>
      <c r="E19">
        <v>1</v>
      </c>
      <c r="F19" s="4">
        <v>1.006</v>
      </c>
      <c r="G19">
        <f>LOG(H19)</f>
        <v>2.8069855801044574</v>
      </c>
      <c r="H19" s="3">
        <v>641.18828683361801</v>
      </c>
      <c r="I19" s="2">
        <f>J19/H19</f>
        <v>1.4544951929376399E-2</v>
      </c>
      <c r="J19">
        <v>9.3260528096741808</v>
      </c>
      <c r="K19">
        <f>LOG(L19)</f>
        <v>-2.1354999915003932</v>
      </c>
      <c r="L19" s="1">
        <v>7.3198133752546404E-3</v>
      </c>
      <c r="M19" s="2">
        <f>N19/L19</f>
        <v>5.186980296816527E-2</v>
      </c>
      <c r="N19">
        <v>3.79677277538199E-4</v>
      </c>
      <c r="O19" s="5" t="s">
        <v>118</v>
      </c>
      <c r="P19" s="5" t="s">
        <v>118</v>
      </c>
      <c r="Q19" s="5" t="s">
        <v>118</v>
      </c>
      <c r="R19" s="5" t="s">
        <v>118</v>
      </c>
      <c r="S19" t="s">
        <v>118</v>
      </c>
      <c r="T19" t="s">
        <v>118</v>
      </c>
    </row>
    <row r="20" spans="1:20">
      <c r="A20" t="s">
        <v>111</v>
      </c>
      <c r="B20" t="str">
        <f>MID(A20,1,1)</f>
        <v>y</v>
      </c>
      <c r="C20" t="str">
        <f>MID(A20,LEN(A20),1)</f>
        <v>f</v>
      </c>
      <c r="D20" s="6" t="str">
        <f>MID(A20,2,INT(LEN(A20))-2)</f>
        <v>294</v>
      </c>
      <c r="E20">
        <v>1</v>
      </c>
      <c r="F20" s="4">
        <v>0.73299999999999998</v>
      </c>
      <c r="G20">
        <f>LOG(H20)</f>
        <v>2.8662226660727446</v>
      </c>
      <c r="H20" s="3">
        <v>734.89055554178697</v>
      </c>
      <c r="I20" s="2">
        <f>J20/H20</f>
        <v>1.457201965071271E-2</v>
      </c>
      <c r="J20">
        <v>10.7088396164781</v>
      </c>
      <c r="K20">
        <f>LOG(L20)</f>
        <v>-2.2228017575450139</v>
      </c>
      <c r="L20" s="1">
        <v>5.98684814427408E-3</v>
      </c>
      <c r="M20" s="2">
        <f>N20/L20</f>
        <v>5.4147676893071234E-2</v>
      </c>
      <c r="N20">
        <v>3.2417391892403601E-4</v>
      </c>
      <c r="O20" s="5" t="s">
        <v>118</v>
      </c>
      <c r="P20" s="5" t="s">
        <v>118</v>
      </c>
      <c r="Q20" s="5" t="s">
        <v>118</v>
      </c>
      <c r="R20" s="5" t="s">
        <v>118</v>
      </c>
      <c r="S20" t="s">
        <v>118</v>
      </c>
      <c r="T20" t="s">
        <v>118</v>
      </c>
    </row>
    <row r="21" spans="1:20">
      <c r="A21" t="s">
        <v>12</v>
      </c>
      <c r="B21" t="str">
        <f>MID(A21,1,1)</f>
        <v>a</v>
      </c>
      <c r="C21" t="str">
        <f>MID(A21,LEN(A21),1)</f>
        <v>a</v>
      </c>
      <c r="D21" s="6" t="str">
        <f>MID(A21,2,INT(LEN(A21))-2)</f>
        <v>356</v>
      </c>
      <c r="E21">
        <v>1</v>
      </c>
      <c r="F21" s="4">
        <v>0.74399999999999999</v>
      </c>
      <c r="G21">
        <f>LOG(H21)</f>
        <v>2.9029688216247123</v>
      </c>
      <c r="H21" s="3">
        <v>799.77683627736997</v>
      </c>
      <c r="I21" s="2">
        <f>J21/H21</f>
        <v>1.4687911098199292E-2</v>
      </c>
      <c r="J21">
        <v>11.747051069641101</v>
      </c>
      <c r="K21">
        <f>LOG(L21)</f>
        <v>-2.1575413147814531</v>
      </c>
      <c r="L21" s="1">
        <v>6.9575876346454103E-3</v>
      </c>
      <c r="M21" s="2">
        <f>N21/L21</f>
        <v>5.2938991893038891E-2</v>
      </c>
      <c r="N21">
        <v>3.6832767538560101E-4</v>
      </c>
      <c r="O21" s="5" t="s">
        <v>118</v>
      </c>
      <c r="P21" s="5" t="s">
        <v>118</v>
      </c>
      <c r="Q21" s="5" t="s">
        <v>118</v>
      </c>
      <c r="R21" s="5" t="s">
        <v>118</v>
      </c>
      <c r="S21" t="s">
        <v>118</v>
      </c>
      <c r="T21" t="s">
        <v>118</v>
      </c>
    </row>
    <row r="22" spans="1:20">
      <c r="A22" t="s">
        <v>65</v>
      </c>
      <c r="B22" t="str">
        <f>MID(A22,1,1)</f>
        <v>n</v>
      </c>
      <c r="C22" t="str">
        <f>MID(A22,LEN(A22),1)</f>
        <v>a</v>
      </c>
      <c r="D22" s="6" t="str">
        <f>MID(A22,2,INT(LEN(A22))-2)</f>
        <v>293</v>
      </c>
      <c r="E22">
        <v>1</v>
      </c>
      <c r="F22" s="4">
        <v>0.68200000000000005</v>
      </c>
      <c r="G22">
        <f>LOG(H22)</f>
        <v>1.103933460236034</v>
      </c>
      <c r="H22" s="3">
        <v>12.703794510549701</v>
      </c>
      <c r="I22" s="2">
        <f>J22/H22</f>
        <v>1.4910696623806424E-2</v>
      </c>
      <c r="J22">
        <v>0.189422425917984</v>
      </c>
      <c r="K22">
        <f>LOG(L22)</f>
        <v>-2.0144003397687165</v>
      </c>
      <c r="L22" s="1">
        <v>9.6738569313795895E-3</v>
      </c>
      <c r="M22" s="2">
        <f>N22/L22</f>
        <v>4.5498649816907988E-2</v>
      </c>
      <c r="N22">
        <v>4.4014742889970801E-4</v>
      </c>
      <c r="O22" s="5" t="s">
        <v>118</v>
      </c>
      <c r="P22" s="5" t="s">
        <v>118</v>
      </c>
      <c r="Q22" s="5" t="s">
        <v>118</v>
      </c>
      <c r="R22" s="5" t="s">
        <v>118</v>
      </c>
      <c r="S22" t="s">
        <v>118</v>
      </c>
      <c r="T22" t="s">
        <v>118</v>
      </c>
    </row>
    <row r="23" spans="1:20">
      <c r="A23" t="s">
        <v>22</v>
      </c>
      <c r="B23" t="str">
        <f>MID(A23,1,1)</f>
        <v>e</v>
      </c>
      <c r="C23" t="str">
        <f>MID(A23,LEN(A23),1)</f>
        <v>l</v>
      </c>
      <c r="D23" s="6" t="str">
        <f>MID(A23,2,INT(LEN(A23))-2)</f>
        <v>177</v>
      </c>
      <c r="E23">
        <v>1</v>
      </c>
      <c r="F23" s="4">
        <v>0.76500000000000001</v>
      </c>
      <c r="G23">
        <f>LOG(H23)</f>
        <v>2.8257803507907853</v>
      </c>
      <c r="H23" s="3">
        <v>669.54589357190105</v>
      </c>
      <c r="I23" s="2">
        <f>J23/H23</f>
        <v>1.5017760794679428E-2</v>
      </c>
      <c r="J23">
        <v>10.055080070722701</v>
      </c>
      <c r="K23">
        <f>LOG(L23)</f>
        <v>-2.1259372059757013</v>
      </c>
      <c r="L23" s="1">
        <v>7.4827768510097401E-3</v>
      </c>
      <c r="M23" s="2">
        <f>N23/L23</f>
        <v>4.8646058015199015E-2</v>
      </c>
      <c r="N23">
        <v>3.6400759680900799E-4</v>
      </c>
      <c r="O23" s="5" t="s">
        <v>118</v>
      </c>
      <c r="P23" s="5" t="s">
        <v>118</v>
      </c>
      <c r="Q23" s="5" t="s">
        <v>118</v>
      </c>
      <c r="R23" s="5" t="s">
        <v>118</v>
      </c>
      <c r="S23" t="s">
        <v>118</v>
      </c>
      <c r="T23" t="s">
        <v>118</v>
      </c>
    </row>
    <row r="24" spans="1:20">
      <c r="A24" t="s">
        <v>37</v>
      </c>
      <c r="B24" t="str">
        <f>MID(A24,1,1)</f>
        <v>h</v>
      </c>
      <c r="C24" t="str">
        <f>MID(A24,LEN(A24),1)</f>
        <v>r</v>
      </c>
      <c r="D24" s="6" t="str">
        <f>MID(A24,2,INT(LEN(A24))-2)</f>
        <v>101</v>
      </c>
      <c r="E24">
        <v>1</v>
      </c>
      <c r="F24" s="4">
        <v>1.0269999999999999</v>
      </c>
      <c r="G24">
        <f>LOG(H24)</f>
        <v>3.0249430738202401</v>
      </c>
      <c r="H24" s="3">
        <v>1059.1148900810099</v>
      </c>
      <c r="I24" s="2">
        <f>J24/H24</f>
        <v>1.5286107019415594E-2</v>
      </c>
      <c r="J24">
        <v>16.189743555634902</v>
      </c>
      <c r="K24">
        <f>LOG(L24)</f>
        <v>-1.9737873641784804</v>
      </c>
      <c r="L24" s="1">
        <v>1.0622155034368299E-2</v>
      </c>
      <c r="M24" s="2">
        <f>N24/L24</f>
        <v>5.0127079570264563E-2</v>
      </c>
      <c r="N24">
        <v>5.3245761061546603E-4</v>
      </c>
      <c r="O24" s="5" t="s">
        <v>118</v>
      </c>
      <c r="P24" s="5" t="s">
        <v>118</v>
      </c>
      <c r="Q24" s="5" t="s">
        <v>118</v>
      </c>
      <c r="R24" s="5" t="s">
        <v>118</v>
      </c>
      <c r="S24" t="s">
        <v>118</v>
      </c>
      <c r="T24" t="s">
        <v>118</v>
      </c>
    </row>
    <row r="25" spans="1:20">
      <c r="A25" t="s">
        <v>61</v>
      </c>
      <c r="B25" t="str">
        <f>MID(A25,1,1)</f>
        <v>n</v>
      </c>
      <c r="C25" t="str">
        <f>MID(A25,LEN(A25),1)</f>
        <v>c</v>
      </c>
      <c r="D25" s="6" t="str">
        <f>MID(A25,2,INT(LEN(A25))-2)</f>
        <v>163</v>
      </c>
      <c r="E25">
        <v>1</v>
      </c>
      <c r="F25" s="4">
        <v>1.1000000000000001</v>
      </c>
      <c r="G25">
        <f>LOG(H25)</f>
        <v>1.4123015150375273</v>
      </c>
      <c r="H25" s="3">
        <v>25.840535834749598</v>
      </c>
      <c r="I25" s="2">
        <f>J25/H25</f>
        <v>1.5582907520610166E-2</v>
      </c>
      <c r="J25">
        <v>0.40267068019591601</v>
      </c>
      <c r="K25">
        <f>LOG(L25)</f>
        <v>-2.2658209637467741</v>
      </c>
      <c r="L25" s="1">
        <v>5.42224374275332E-3</v>
      </c>
      <c r="M25" s="2">
        <f>N25/L25</f>
        <v>5.9037872194134318E-2</v>
      </c>
      <c r="N25">
        <v>3.2011773309011501E-4</v>
      </c>
      <c r="O25" s="5" t="s">
        <v>118</v>
      </c>
      <c r="P25" s="5" t="s">
        <v>118</v>
      </c>
      <c r="Q25" s="5" t="s">
        <v>118</v>
      </c>
      <c r="R25" s="5" t="s">
        <v>118</v>
      </c>
      <c r="S25" t="s">
        <v>118</v>
      </c>
      <c r="T25" t="s">
        <v>118</v>
      </c>
    </row>
    <row r="26" spans="1:20">
      <c r="A26" t="s">
        <v>49</v>
      </c>
      <c r="B26" t="str">
        <f>MID(A26,1,1)</f>
        <v>k</v>
      </c>
      <c r="C26" t="str">
        <f>MID(A26,LEN(A26),1)</f>
        <v>a</v>
      </c>
      <c r="D26" s="6" t="str">
        <f>MID(A26,2,INT(LEN(A26))-2)</f>
        <v>341</v>
      </c>
      <c r="E26">
        <v>1</v>
      </c>
      <c r="F26" s="4">
        <v>0.91599999999999904</v>
      </c>
      <c r="G26">
        <f>LOG(H26)</f>
        <v>3.0194876972256366</v>
      </c>
      <c r="H26" s="3">
        <v>1045.8940617631899</v>
      </c>
      <c r="I26" s="2">
        <f>J26/H26</f>
        <v>1.6049265260147761E-2</v>
      </c>
      <c r="J26">
        <v>16.7858312312508</v>
      </c>
      <c r="K26">
        <f>LOG(L26)</f>
        <v>-2.2631083787623889</v>
      </c>
      <c r="L26" s="1">
        <v>5.4562168348753302E-3</v>
      </c>
      <c r="M26" s="2">
        <f>N26/L26</f>
        <v>6.0731305094874101E-2</v>
      </c>
      <c r="N26">
        <v>3.3136316926260197E-4</v>
      </c>
      <c r="O26" s="5" t="s">
        <v>118</v>
      </c>
      <c r="P26" s="5" t="s">
        <v>118</v>
      </c>
      <c r="Q26" s="5" t="s">
        <v>118</v>
      </c>
      <c r="R26" s="5" t="s">
        <v>118</v>
      </c>
      <c r="S26" t="s">
        <v>118</v>
      </c>
      <c r="T26" t="s">
        <v>118</v>
      </c>
    </row>
    <row r="27" spans="1:20">
      <c r="A27" t="s">
        <v>52</v>
      </c>
      <c r="B27" t="str">
        <f>MID(A27,1,1)</f>
        <v>l</v>
      </c>
      <c r="C27" t="str">
        <f>MID(A27,LEN(A27),1)</f>
        <v>r</v>
      </c>
      <c r="D27" s="6" t="str">
        <f>MID(A27,2,INT(LEN(A27))-2)</f>
        <v>171</v>
      </c>
      <c r="E27">
        <v>1</v>
      </c>
      <c r="F27" s="4">
        <v>1.0649999999999999</v>
      </c>
      <c r="G27">
        <f>LOG(H27)</f>
        <v>2.6058135832274067</v>
      </c>
      <c r="H27" s="3">
        <v>403.47216920469401</v>
      </c>
      <c r="I27" s="2">
        <f>J27/H27</f>
        <v>1.6647983912953256E-2</v>
      </c>
      <c r="J27">
        <v>6.7169981822441001</v>
      </c>
      <c r="K27">
        <f>LOG(L27)</f>
        <v>-2.4738967606301774</v>
      </c>
      <c r="L27" s="1">
        <v>3.3581743441404499E-3</v>
      </c>
      <c r="M27" s="2">
        <f>N27/L27</f>
        <v>6.8811048738774319E-2</v>
      </c>
      <c r="N27">
        <v>2.3107949846795E-4</v>
      </c>
      <c r="O27" s="5" t="s">
        <v>118</v>
      </c>
      <c r="P27" s="5" t="s">
        <v>118</v>
      </c>
      <c r="Q27" s="5" t="s">
        <v>118</v>
      </c>
      <c r="R27" s="5" t="s">
        <v>118</v>
      </c>
      <c r="S27" t="s">
        <v>118</v>
      </c>
      <c r="T27" t="s">
        <v>118</v>
      </c>
    </row>
    <row r="28" spans="1:20">
      <c r="A28" t="s">
        <v>84</v>
      </c>
      <c r="B28" t="str">
        <f>MID(A28,1,1)</f>
        <v>s</v>
      </c>
      <c r="C28" t="str">
        <f>MID(A28,LEN(A28),1)</f>
        <v>a</v>
      </c>
      <c r="D28" s="6" t="str">
        <f>MID(A28,2,INT(LEN(A28))-2)</f>
        <v>400</v>
      </c>
      <c r="E28">
        <v>1</v>
      </c>
      <c r="F28" s="4">
        <v>0.41</v>
      </c>
      <c r="G28">
        <f>LOG(H28)</f>
        <v>2.7248342441872566</v>
      </c>
      <c r="H28" s="3">
        <v>530.68186189222001</v>
      </c>
      <c r="I28" s="2">
        <f>J28/H28</f>
        <v>1.6771326450330148E-2</v>
      </c>
      <c r="J28">
        <v>8.9002387470634403</v>
      </c>
      <c r="K28">
        <f>LOG(L28)</f>
        <v>-2.4921100900875488</v>
      </c>
      <c r="L28" s="1">
        <v>3.2202523802565201E-3</v>
      </c>
      <c r="M28" s="2">
        <f>N28/L28</f>
        <v>6.9816176495259896E-2</v>
      </c>
      <c r="N28">
        <v>2.2482570853927001E-4</v>
      </c>
      <c r="O28" s="5" t="s">
        <v>118</v>
      </c>
      <c r="P28" s="5" t="s">
        <v>118</v>
      </c>
      <c r="Q28" s="5" t="s">
        <v>118</v>
      </c>
      <c r="R28" s="5" t="s">
        <v>118</v>
      </c>
      <c r="S28" t="s">
        <v>118</v>
      </c>
      <c r="T28" t="s">
        <v>118</v>
      </c>
    </row>
    <row r="29" spans="1:20">
      <c r="A29" t="s">
        <v>27</v>
      </c>
      <c r="B29" t="str">
        <f>MID(A29,1,1)</f>
        <v>e</v>
      </c>
      <c r="C29" t="str">
        <f>MID(A29,LEN(A29),1)</f>
        <v>q</v>
      </c>
      <c r="D29" s="6" t="str">
        <f>MID(A29,2,INT(LEN(A29))-2)</f>
        <v>222</v>
      </c>
      <c r="E29">
        <v>1</v>
      </c>
      <c r="F29" s="4">
        <v>1.3</v>
      </c>
      <c r="G29">
        <f>LOG(H29)</f>
        <v>2.8245387799879342</v>
      </c>
      <c r="H29" s="3">
        <v>667.63451420731701</v>
      </c>
      <c r="I29" s="2">
        <f>J29/H29</f>
        <v>1.6880682208013812E-2</v>
      </c>
      <c r="J29">
        <v>11.270126065435401</v>
      </c>
      <c r="K29">
        <f>LOG(L29)</f>
        <v>-1.9152184656738149</v>
      </c>
      <c r="L29" s="1">
        <v>1.215574369393E-2</v>
      </c>
      <c r="M29" s="2">
        <f>N29/L29</f>
        <v>5.3553022392593373E-2</v>
      </c>
      <c r="N29">
        <v>6.5097681423965904E-4</v>
      </c>
      <c r="O29" s="5" t="s">
        <v>118</v>
      </c>
      <c r="P29" s="5" t="s">
        <v>118</v>
      </c>
      <c r="Q29" s="5" t="s">
        <v>118</v>
      </c>
      <c r="R29" s="5" t="s">
        <v>118</v>
      </c>
      <c r="S29" t="s">
        <v>118</v>
      </c>
      <c r="T29" t="s">
        <v>118</v>
      </c>
    </row>
    <row r="30" spans="1:20">
      <c r="A30" t="s">
        <v>97</v>
      </c>
      <c r="B30" t="str">
        <f>MID(A30,1,1)</f>
        <v>w</v>
      </c>
      <c r="C30" t="str">
        <f>MID(A30,LEN(A30),1)</f>
        <v>l</v>
      </c>
      <c r="D30" s="6" t="str">
        <f>MID(A30,2,INT(LEN(A30))-2)</f>
        <v>325</v>
      </c>
      <c r="E30">
        <v>1</v>
      </c>
      <c r="F30" s="4">
        <v>0.84</v>
      </c>
      <c r="G30">
        <f>LOG(H30)</f>
        <v>2.0354509555165046</v>
      </c>
      <c r="H30" s="3">
        <v>108.505300865767</v>
      </c>
      <c r="I30" s="2">
        <f>J30/H30</f>
        <v>1.6984918375661264E-2</v>
      </c>
      <c r="J30">
        <v>1.8429536785316201</v>
      </c>
      <c r="K30">
        <f>LOG(L30)</f>
        <v>-2.2412109395774409</v>
      </c>
      <c r="L30" s="1">
        <v>5.7383767791859101E-3</v>
      </c>
      <c r="M30" s="2">
        <f>N30/L30</f>
        <v>6.1048283783671629E-2</v>
      </c>
      <c r="N30">
        <v>3.5031805407337302E-4</v>
      </c>
      <c r="O30" s="5" t="s">
        <v>118</v>
      </c>
      <c r="P30" s="5" t="s">
        <v>118</v>
      </c>
      <c r="Q30" s="5" t="s">
        <v>118</v>
      </c>
      <c r="R30" s="5" t="s">
        <v>118</v>
      </c>
      <c r="S30" t="s">
        <v>118</v>
      </c>
      <c r="T30" t="s">
        <v>118</v>
      </c>
    </row>
    <row r="31" spans="1:20">
      <c r="A31" t="s">
        <v>47</v>
      </c>
      <c r="B31" t="str">
        <f>MID(A31,1,1)</f>
        <v>i</v>
      </c>
      <c r="C31" t="str">
        <f>MID(A31,LEN(A31),1)</f>
        <v>n</v>
      </c>
      <c r="D31" s="6" t="str">
        <f>MID(A31,2,INT(LEN(A31))-2)</f>
        <v>300</v>
      </c>
      <c r="E31">
        <v>1</v>
      </c>
      <c r="F31" s="4">
        <v>1.5129999999999999</v>
      </c>
      <c r="G31">
        <f>LOG(H31)</f>
        <v>2.8409687346653389</v>
      </c>
      <c r="H31" s="3">
        <v>693.37588733139205</v>
      </c>
      <c r="I31" s="2">
        <f>J31/H31</f>
        <v>1.8370994655412351E-2</v>
      </c>
      <c r="J31">
        <v>12.7380047203568</v>
      </c>
      <c r="K31">
        <f>LOG(L31)</f>
        <v>-2.348611640971316</v>
      </c>
      <c r="L31" s="1">
        <v>4.4811384177421802E-3</v>
      </c>
      <c r="M31" s="2">
        <f>N31/L31</f>
        <v>7.2146495504143968E-2</v>
      </c>
      <c r="N31">
        <v>3.23298432709083E-4</v>
      </c>
      <c r="O31" s="5" t="s">
        <v>118</v>
      </c>
      <c r="P31" s="5" t="s">
        <v>118</v>
      </c>
      <c r="Q31" s="5" t="s">
        <v>118</v>
      </c>
      <c r="R31" s="5" t="s">
        <v>118</v>
      </c>
      <c r="S31" t="s">
        <v>118</v>
      </c>
      <c r="T31" t="s">
        <v>118</v>
      </c>
    </row>
    <row r="32" spans="1:20">
      <c r="A32" t="s">
        <v>14</v>
      </c>
      <c r="B32" t="str">
        <f>MID(A32,1,1)</f>
        <v>a</v>
      </c>
      <c r="C32" t="str">
        <f>MID(A32,LEN(A32),1)</f>
        <v>a</v>
      </c>
      <c r="D32" s="6" t="str">
        <f>MID(A32,2,INT(LEN(A32))-2)</f>
        <v>408</v>
      </c>
      <c r="E32">
        <v>1</v>
      </c>
      <c r="F32" s="4">
        <v>0.80400000000000005</v>
      </c>
      <c r="G32">
        <f>LOG(H32)</f>
        <v>3.1667087868853048</v>
      </c>
      <c r="H32" s="3">
        <v>1467.94162960629</v>
      </c>
      <c r="I32" s="2">
        <f>J32/H32</f>
        <v>1.8656760661291998E-2</v>
      </c>
      <c r="J32">
        <v>27.3870356483115</v>
      </c>
      <c r="K32">
        <f>LOG(L32)</f>
        <v>-2.3612439326056425</v>
      </c>
      <c r="L32" s="1">
        <v>4.3526732598535402E-3</v>
      </c>
      <c r="M32" s="2">
        <f>N32/L32</f>
        <v>7.3660035885869876E-2</v>
      </c>
      <c r="N32">
        <v>3.2061806852027799E-4</v>
      </c>
      <c r="O32" s="5" t="s">
        <v>118</v>
      </c>
      <c r="P32" s="5" t="s">
        <v>118</v>
      </c>
      <c r="Q32" s="5" t="s">
        <v>118</v>
      </c>
      <c r="R32" s="5" t="s">
        <v>118</v>
      </c>
      <c r="S32" t="s">
        <v>118</v>
      </c>
      <c r="T32" t="s">
        <v>118</v>
      </c>
    </row>
    <row r="33" spans="1:20">
      <c r="A33" t="s">
        <v>32</v>
      </c>
      <c r="B33" t="str">
        <f>MID(A33,1,1)</f>
        <v>e</v>
      </c>
      <c r="C33" t="str">
        <f>MID(A33,LEN(A33),1)</f>
        <v>s</v>
      </c>
      <c r="D33" s="6" t="str">
        <f>MID(A33,2,INT(LEN(A33))-2)</f>
        <v>423</v>
      </c>
      <c r="E33">
        <v>1</v>
      </c>
      <c r="F33" s="4">
        <v>1.079</v>
      </c>
      <c r="G33">
        <f>LOG(H33)</f>
        <v>2.8099886647609527</v>
      </c>
      <c r="H33" s="3">
        <v>645.63737745162996</v>
      </c>
      <c r="I33" s="2">
        <f>J33/H33</f>
        <v>1.8913416543899123E-2</v>
      </c>
      <c r="J33">
        <v>12.2112086560533</v>
      </c>
      <c r="K33">
        <f>LOG(L33)</f>
        <v>-2.1802490792898168</v>
      </c>
      <c r="L33" s="1">
        <v>6.6031463160650897E-3</v>
      </c>
      <c r="M33" s="2">
        <f>N33/L33</f>
        <v>6.2990662351159826E-2</v>
      </c>
      <c r="N33">
        <v>4.1593656005056099E-4</v>
      </c>
      <c r="O33" s="5" t="s">
        <v>118</v>
      </c>
      <c r="P33" s="5" t="s">
        <v>118</v>
      </c>
      <c r="Q33" s="5" t="s">
        <v>118</v>
      </c>
      <c r="R33" s="5" t="s">
        <v>118</v>
      </c>
      <c r="S33" t="s">
        <v>118</v>
      </c>
      <c r="T33" t="s">
        <v>118</v>
      </c>
    </row>
    <row r="34" spans="1:20">
      <c r="A34" t="s">
        <v>90</v>
      </c>
      <c r="B34" t="str">
        <f>MID(A34,1,1)</f>
        <v>v</v>
      </c>
      <c r="C34" t="str">
        <f>MID(A34,LEN(A34),1)</f>
        <v>g</v>
      </c>
      <c r="D34" s="6" t="str">
        <f>MID(A34,2,INT(LEN(A34))-2)</f>
        <v>52</v>
      </c>
      <c r="E34">
        <v>1</v>
      </c>
      <c r="F34" s="4">
        <v>0.96699999999999997</v>
      </c>
      <c r="G34">
        <f>LOG(H34)</f>
        <v>2.837269234528295</v>
      </c>
      <c r="H34" s="3">
        <v>687.494510124562</v>
      </c>
      <c r="I34" s="2">
        <f>J34/H34</f>
        <v>1.8926660890805597E-2</v>
      </c>
      <c r="J34">
        <v>13.011975457418099</v>
      </c>
      <c r="K34">
        <f>LOG(L34)</f>
        <v>-2.0837442367916852</v>
      </c>
      <c r="L34" s="1">
        <v>8.2462360653204406E-3</v>
      </c>
      <c r="M34" s="2">
        <f>N34/L34</f>
        <v>6.5783905368955647E-2</v>
      </c>
      <c r="N34">
        <v>5.4246961297110905E-4</v>
      </c>
      <c r="O34" s="5" t="s">
        <v>118</v>
      </c>
      <c r="P34" s="5" t="s">
        <v>118</v>
      </c>
      <c r="Q34" s="5" t="s">
        <v>118</v>
      </c>
      <c r="R34" s="5" t="s">
        <v>118</v>
      </c>
      <c r="S34" t="s">
        <v>118</v>
      </c>
      <c r="T34" t="s">
        <v>118</v>
      </c>
    </row>
    <row r="35" spans="1:20">
      <c r="A35" t="s">
        <v>68</v>
      </c>
      <c r="B35" t="str">
        <f>MID(A35,1,1)</f>
        <v>n</v>
      </c>
      <c r="C35" t="str">
        <f>MID(A35,LEN(A35),1)</f>
        <v>a</v>
      </c>
      <c r="D35" s="6" t="str">
        <f>MID(A35,2,INT(LEN(A35))-2)</f>
        <v>407</v>
      </c>
      <c r="E35">
        <v>1</v>
      </c>
      <c r="F35" s="4">
        <v>1.125</v>
      </c>
      <c r="G35">
        <f>LOG(H35)</f>
        <v>1.6947679327985039</v>
      </c>
      <c r="H35" s="3">
        <v>49.518551549785798</v>
      </c>
      <c r="I35" s="2">
        <f>J35/H35</f>
        <v>1.9611263069759979E-2</v>
      </c>
      <c r="J35">
        <v>0.97112134127631999</v>
      </c>
      <c r="K35">
        <f>LOG(L35)</f>
        <v>-1.9550033599761267</v>
      </c>
      <c r="L35" s="1">
        <v>1.1091662340194E-2</v>
      </c>
      <c r="M35" s="2">
        <f>N35/L35</f>
        <v>5.7879971145616056E-2</v>
      </c>
      <c r="N35">
        <v>6.4198509620734502E-4</v>
      </c>
      <c r="O35" s="5" t="s">
        <v>118</v>
      </c>
      <c r="P35" s="5" t="s">
        <v>118</v>
      </c>
      <c r="Q35" s="5" t="s">
        <v>118</v>
      </c>
      <c r="R35" s="5" t="s">
        <v>118</v>
      </c>
      <c r="S35" t="s">
        <v>118</v>
      </c>
      <c r="T35" t="s">
        <v>118</v>
      </c>
    </row>
    <row r="36" spans="1:20">
      <c r="A36" t="s">
        <v>25</v>
      </c>
      <c r="B36" t="str">
        <f>MID(A36,1,1)</f>
        <v>e</v>
      </c>
      <c r="C36" t="str">
        <f>MID(A36,LEN(A36),1)</f>
        <v>h</v>
      </c>
      <c r="D36" s="6" t="str">
        <f>MID(A36,2,INT(LEN(A36))-2)</f>
        <v>222</v>
      </c>
      <c r="E36">
        <v>1</v>
      </c>
      <c r="F36" s="4">
        <v>0.7</v>
      </c>
      <c r="G36">
        <f>LOG(H36)</f>
        <v>2.2033407609192106</v>
      </c>
      <c r="H36" s="3">
        <v>159.71318148850901</v>
      </c>
      <c r="I36" s="2">
        <f>J36/H36</f>
        <v>1.9662295457703531E-2</v>
      </c>
      <c r="J36">
        <v>3.1403277629168902</v>
      </c>
      <c r="K36">
        <f>LOG(L36)</f>
        <v>-2.0683936264588665</v>
      </c>
      <c r="L36" s="1">
        <v>8.5429206707928508E-3</v>
      </c>
      <c r="M36" s="2">
        <f>N36/L36</f>
        <v>6.1786211751439883E-2</v>
      </c>
      <c r="N36">
        <v>5.2783470554135996E-4</v>
      </c>
      <c r="O36" s="5" t="s">
        <v>118</v>
      </c>
      <c r="P36" s="5" t="s">
        <v>118</v>
      </c>
      <c r="Q36" s="5" t="s">
        <v>118</v>
      </c>
      <c r="R36" s="5" t="s">
        <v>118</v>
      </c>
      <c r="S36" t="s">
        <v>118</v>
      </c>
      <c r="T36" t="s">
        <v>118</v>
      </c>
    </row>
    <row r="37" spans="1:20">
      <c r="A37" t="s">
        <v>63</v>
      </c>
      <c r="B37" t="str">
        <f>MID(A37,1,1)</f>
        <v>n</v>
      </c>
      <c r="C37" t="str">
        <f>MID(A37,LEN(A37),1)</f>
        <v>a</v>
      </c>
      <c r="D37" s="6" t="str">
        <f>MID(A37,2,INT(LEN(A37))-2)</f>
        <v>220</v>
      </c>
      <c r="E37">
        <v>1</v>
      </c>
      <c r="F37" s="4">
        <v>0.61499999999999999</v>
      </c>
      <c r="G37">
        <f>LOG(H37)</f>
        <v>2.6073745805829107</v>
      </c>
      <c r="H37" s="3">
        <v>404.92499041516299</v>
      </c>
      <c r="I37" s="2">
        <f>J37/H37</f>
        <v>2.016297826822698E-2</v>
      </c>
      <c r="J37">
        <v>8.1644937820029497</v>
      </c>
      <c r="K37">
        <f>LOG(L37)</f>
        <v>-1.98840040338665</v>
      </c>
      <c r="L37" s="1">
        <v>1.0270689420512499E-2</v>
      </c>
      <c r="M37" s="2">
        <f>N37/L37</f>
        <v>6.6653010895515272E-2</v>
      </c>
      <c r="N37">
        <v>6.8457237384987298E-4</v>
      </c>
      <c r="O37" s="5" t="s">
        <v>118</v>
      </c>
      <c r="P37" s="5" t="s">
        <v>118</v>
      </c>
      <c r="Q37" s="5" t="s">
        <v>118</v>
      </c>
      <c r="R37" s="5" t="s">
        <v>118</v>
      </c>
      <c r="S37">
        <v>0.149863039527</v>
      </c>
      <c r="T37">
        <v>1.7562128867299999E-2</v>
      </c>
    </row>
    <row r="38" spans="1:20">
      <c r="A38" t="s">
        <v>87</v>
      </c>
      <c r="B38" t="str">
        <f>MID(A38,1,1)</f>
        <v>t</v>
      </c>
      <c r="C38" t="str">
        <f>MID(A38,LEN(A38),1)</f>
        <v>a</v>
      </c>
      <c r="D38" s="6" t="str">
        <f>MID(A38,2,INT(LEN(A38))-2)</f>
        <v>296</v>
      </c>
      <c r="E38">
        <v>1</v>
      </c>
      <c r="F38" s="4">
        <v>0.39</v>
      </c>
      <c r="G38">
        <f>LOG(H38)</f>
        <v>2.0390770284045803</v>
      </c>
      <c r="H38" s="3">
        <v>109.415041245596</v>
      </c>
      <c r="I38" s="2">
        <f>J38/H38</f>
        <v>2.1447111744190315E-2</v>
      </c>
      <c r="J38">
        <v>2.3466366160894898</v>
      </c>
      <c r="K38">
        <f>LOG(L38)</f>
        <v>-1.9567248276395299</v>
      </c>
      <c r="L38" s="1">
        <v>1.10477839436796E-2</v>
      </c>
      <c r="M38" s="2">
        <f>N38/L38</f>
        <v>6.9666456280112074E-2</v>
      </c>
      <c r="N38">
        <v>7.6965995710447902E-4</v>
      </c>
      <c r="O38" s="5" t="s">
        <v>118</v>
      </c>
      <c r="P38" s="5" t="s">
        <v>118</v>
      </c>
      <c r="Q38" s="5" t="s">
        <v>118</v>
      </c>
      <c r="R38" s="5" t="s">
        <v>118</v>
      </c>
      <c r="S38" t="s">
        <v>118</v>
      </c>
      <c r="T38" t="s">
        <v>118</v>
      </c>
    </row>
    <row r="39" spans="1:20">
      <c r="A39" t="s">
        <v>75</v>
      </c>
      <c r="B39" t="str">
        <f>MID(A39,1,1)</f>
        <v>r</v>
      </c>
      <c r="C39" t="str">
        <f>MID(A39,LEN(A39),1)</f>
        <v>a</v>
      </c>
      <c r="D39" s="6" t="str">
        <f>MID(A39,2,INT(LEN(A39))-2)</f>
        <v>240</v>
      </c>
      <c r="E39">
        <v>1</v>
      </c>
      <c r="F39" s="4">
        <v>1.1079999999999901</v>
      </c>
      <c r="G39">
        <f>LOG(H39)</f>
        <v>4.0418103661202665</v>
      </c>
      <c r="H39" s="3">
        <v>11010.584294410401</v>
      </c>
      <c r="I39" s="2">
        <f>J39/H39</f>
        <v>2.3467099883053136E-2</v>
      </c>
      <c r="J39">
        <v>258.38648140770499</v>
      </c>
      <c r="K39">
        <f>LOG(L39)</f>
        <v>-1.7108245019849928</v>
      </c>
      <c r="L39" s="1">
        <v>1.9461463587627601E-2</v>
      </c>
      <c r="M39" s="2">
        <f>N39/L39</f>
        <v>5.987492016748043E-2</v>
      </c>
      <c r="N39">
        <v>1.1652535786515299E-3</v>
      </c>
      <c r="O39" s="5" t="s">
        <v>118</v>
      </c>
      <c r="P39" s="5" t="s">
        <v>118</v>
      </c>
      <c r="Q39" s="5" t="s">
        <v>118</v>
      </c>
      <c r="R39" s="5" t="s">
        <v>118</v>
      </c>
      <c r="S39" t="s">
        <v>118</v>
      </c>
      <c r="T39" t="s">
        <v>118</v>
      </c>
    </row>
    <row r="40" spans="1:20">
      <c r="A40" t="s">
        <v>53</v>
      </c>
      <c r="B40" t="str">
        <f>MID(A40,1,1)</f>
        <v>l</v>
      </c>
      <c r="C40" t="str">
        <f>MID(A40,LEN(A40),1)</f>
        <v>a</v>
      </c>
      <c r="D40" s="6" t="str">
        <f>MID(A40,2,INT(LEN(A40))-2)</f>
        <v>219</v>
      </c>
      <c r="E40">
        <v>1</v>
      </c>
      <c r="F40" s="4">
        <v>0.47299999999999998</v>
      </c>
      <c r="G40">
        <f>LOG(H40)</f>
        <v>2.2982484277195345</v>
      </c>
      <c r="H40" s="3">
        <v>198.723134021715</v>
      </c>
      <c r="I40" s="2">
        <f>J40/H40</f>
        <v>2.3713048569863088E-2</v>
      </c>
      <c r="J40">
        <v>4.7123313290123399</v>
      </c>
      <c r="K40">
        <f>LOG(L40)</f>
        <v>-2.104211704148907</v>
      </c>
      <c r="L40" s="1">
        <v>7.8666222448410105E-3</v>
      </c>
      <c r="M40" s="2">
        <f>N40/L40</f>
        <v>7.5946566794198686E-2</v>
      </c>
      <c r="N40">
        <v>5.9744295176254703E-4</v>
      </c>
      <c r="O40" s="5" t="s">
        <v>118</v>
      </c>
      <c r="P40" s="5" t="s">
        <v>118</v>
      </c>
      <c r="Q40" s="5" t="s">
        <v>118</v>
      </c>
      <c r="R40" s="5" t="s">
        <v>118</v>
      </c>
      <c r="S40" t="s">
        <v>118</v>
      </c>
      <c r="T40" t="s">
        <v>118</v>
      </c>
    </row>
    <row r="41" spans="1:20">
      <c r="A41" t="s">
        <v>60</v>
      </c>
      <c r="B41" t="str">
        <f>MID(A41,1,1)</f>
        <v>n</v>
      </c>
      <c r="C41" t="str">
        <f>MID(A41,LEN(A41),1)</f>
        <v>a</v>
      </c>
      <c r="D41" s="6" t="str">
        <f>MID(A41,2,INT(LEN(A41))-2)</f>
        <v>163</v>
      </c>
      <c r="E41">
        <v>1</v>
      </c>
      <c r="F41" s="4">
        <v>0.73699999999999999</v>
      </c>
      <c r="G41">
        <f>LOG(H41)</f>
        <v>0.82362754499023239</v>
      </c>
      <c r="H41" s="3">
        <v>6.6623515463753797</v>
      </c>
      <c r="I41" s="2">
        <f>J41/H41</f>
        <v>2.3854174557482531E-2</v>
      </c>
      <c r="J41">
        <v>0.15892489675055199</v>
      </c>
      <c r="K41">
        <f>LOG(L41)</f>
        <v>-1.9228002436314748</v>
      </c>
      <c r="L41" s="1">
        <v>1.19453741281947E-2</v>
      </c>
      <c r="M41" s="2">
        <f>N41/L41</f>
        <v>7.6008961818413878E-2</v>
      </c>
      <c r="N41">
        <v>9.0795548601661996E-4</v>
      </c>
      <c r="O41" s="5" t="s">
        <v>118</v>
      </c>
      <c r="P41" s="5" t="s">
        <v>118</v>
      </c>
      <c r="Q41" s="5" t="s">
        <v>118</v>
      </c>
      <c r="R41" s="5" t="s">
        <v>118</v>
      </c>
      <c r="S41" t="s">
        <v>118</v>
      </c>
      <c r="T41" t="s">
        <v>118</v>
      </c>
    </row>
    <row r="42" spans="1:20">
      <c r="A42" t="s">
        <v>57</v>
      </c>
      <c r="B42" t="str">
        <f>MID(A42,1,1)</f>
        <v>m</v>
      </c>
      <c r="C42" t="str">
        <f>MID(A42,LEN(A42),1)</f>
        <v>a</v>
      </c>
      <c r="D42" s="6" t="str">
        <f>MID(A42,2,INT(LEN(A42))-2)</f>
        <v>323</v>
      </c>
      <c r="E42">
        <v>1</v>
      </c>
      <c r="F42" s="4">
        <v>0.34799999999999998</v>
      </c>
      <c r="G42">
        <f>LOG(H42)</f>
        <v>2.6186467386551495</v>
      </c>
      <c r="H42" s="3">
        <v>415.57244040802499</v>
      </c>
      <c r="I42" s="2">
        <f>J42/H42</f>
        <v>2.5461443255926922E-2</v>
      </c>
      <c r="J42">
        <v>10.581074110176001</v>
      </c>
      <c r="K42">
        <f>LOG(L42)</f>
        <v>-2.029486424442509</v>
      </c>
      <c r="L42" s="1">
        <v>9.3435857479994694E-3</v>
      </c>
      <c r="M42" s="2">
        <f>N42/L42</f>
        <v>8.604887155971136E-2</v>
      </c>
      <c r="N42">
        <v>8.0400500993675595E-4</v>
      </c>
      <c r="O42" s="5" t="s">
        <v>118</v>
      </c>
      <c r="P42" s="5" t="s">
        <v>118</v>
      </c>
      <c r="Q42" s="5" t="s">
        <v>118</v>
      </c>
      <c r="R42" s="5" t="s">
        <v>118</v>
      </c>
      <c r="S42" t="s">
        <v>118</v>
      </c>
      <c r="T42" t="s">
        <v>118</v>
      </c>
    </row>
    <row r="43" spans="1:20">
      <c r="A43" t="s">
        <v>59</v>
      </c>
      <c r="B43" t="str">
        <f>MID(A43,1,1)</f>
        <v>m</v>
      </c>
      <c r="C43" t="str">
        <f>MID(A43,LEN(A43),1)</f>
        <v>t</v>
      </c>
      <c r="D43" s="6" t="str">
        <f>MID(A43,2,INT(LEN(A43))-2)</f>
        <v>358</v>
      </c>
      <c r="E43">
        <v>1</v>
      </c>
      <c r="F43" s="4">
        <v>0.621</v>
      </c>
      <c r="G43">
        <f>LOG(H43)</f>
        <v>2.6396355519209291</v>
      </c>
      <c r="H43" s="3">
        <v>436.14967372111101</v>
      </c>
      <c r="I43" s="2">
        <f>J43/H43</f>
        <v>2.5558497930416164E-2</v>
      </c>
      <c r="J43">
        <v>11.147330533152701</v>
      </c>
      <c r="K43">
        <f>LOG(L43)</f>
        <v>-2.3157659865911735</v>
      </c>
      <c r="L43" s="1">
        <v>4.8331916154861496E-3</v>
      </c>
      <c r="M43" s="2">
        <f>N43/L43</f>
        <v>9.8975865795858986E-2</v>
      </c>
      <c r="N43">
        <v>4.7836932470002801E-4</v>
      </c>
      <c r="O43" s="5" t="s">
        <v>118</v>
      </c>
      <c r="P43" s="5" t="s">
        <v>118</v>
      </c>
      <c r="Q43" s="5" t="s">
        <v>118</v>
      </c>
      <c r="R43" s="5" t="s">
        <v>118</v>
      </c>
      <c r="S43" t="s">
        <v>118</v>
      </c>
      <c r="T43" t="s">
        <v>118</v>
      </c>
    </row>
    <row r="44" spans="1:20">
      <c r="A44" t="s">
        <v>89</v>
      </c>
      <c r="B44" t="str">
        <f>MID(A44,1,1)</f>
        <v>v</v>
      </c>
      <c r="C44" t="str">
        <f>MID(A44,LEN(A44),1)</f>
        <v>s</v>
      </c>
      <c r="D44" s="6" t="str">
        <f>MID(A44,2,INT(LEN(A44))-2)</f>
        <v>147</v>
      </c>
      <c r="E44">
        <v>1</v>
      </c>
      <c r="F44" s="4">
        <v>0.23199999999999901</v>
      </c>
      <c r="G44">
        <f>LOG(H44)</f>
        <v>0.65879890899604054</v>
      </c>
      <c r="H44" s="3">
        <v>4.55825806445322</v>
      </c>
      <c r="I44" s="2">
        <f>J44/H44</f>
        <v>2.6337892538975859E-2</v>
      </c>
      <c r="J44">
        <v>0.120054911066489</v>
      </c>
      <c r="K44">
        <f>LOG(L44)</f>
        <v>-2.1902552597832616</v>
      </c>
      <c r="L44" s="1">
        <v>6.4527485250351797E-3</v>
      </c>
      <c r="M44" s="2">
        <f>N44/L44</f>
        <v>9.5652746330317437E-2</v>
      </c>
      <c r="N44">
        <v>6.1722311779852004E-4</v>
      </c>
      <c r="O44" s="5" t="s">
        <v>118</v>
      </c>
      <c r="P44" s="5" t="s">
        <v>118</v>
      </c>
      <c r="Q44" s="5" t="s">
        <v>118</v>
      </c>
      <c r="R44" s="5" t="s">
        <v>118</v>
      </c>
      <c r="S44" t="s">
        <v>118</v>
      </c>
      <c r="T44" t="s">
        <v>118</v>
      </c>
    </row>
    <row r="45" spans="1:20">
      <c r="A45" t="s">
        <v>13</v>
      </c>
      <c r="B45" t="str">
        <f>MID(A45,1,1)</f>
        <v>a</v>
      </c>
      <c r="C45" t="str">
        <f>MID(A45,LEN(A45),1)</f>
        <v>a</v>
      </c>
      <c r="D45" s="6" t="str">
        <f>MID(A45,2,INT(LEN(A45))-2)</f>
        <v>357</v>
      </c>
      <c r="E45">
        <v>1</v>
      </c>
      <c r="F45" s="4">
        <v>1.9239999999999999</v>
      </c>
      <c r="G45">
        <f>LOG(H45)</f>
        <v>2.8420925596436311</v>
      </c>
      <c r="H45" s="3">
        <v>695.17246144431294</v>
      </c>
      <c r="I45" s="2">
        <f>J45/H45</f>
        <v>2.6748406150728165E-2</v>
      </c>
      <c r="J45">
        <v>18.594755343513899</v>
      </c>
      <c r="K45">
        <f>LOG(L45)</f>
        <v>-2.383903108082317</v>
      </c>
      <c r="L45" s="1">
        <v>4.1313966394694E-3</v>
      </c>
      <c r="M45" s="2">
        <f>N45/L45</f>
        <v>9.8212107368066778E-2</v>
      </c>
      <c r="N45">
        <v>4.05753170335639E-4</v>
      </c>
      <c r="O45" s="5" t="s">
        <v>118</v>
      </c>
      <c r="P45" s="5" t="s">
        <v>118</v>
      </c>
      <c r="Q45" s="5" t="s">
        <v>118</v>
      </c>
      <c r="R45" s="5" t="s">
        <v>118</v>
      </c>
      <c r="S45" t="s">
        <v>118</v>
      </c>
      <c r="T45" t="s">
        <v>118</v>
      </c>
    </row>
    <row r="46" spans="1:20">
      <c r="A46" t="s">
        <v>54</v>
      </c>
      <c r="B46" t="str">
        <f>MID(A46,1,1)</f>
        <v>m</v>
      </c>
      <c r="C46" t="str">
        <f>MID(A46,LEN(A46),1)</f>
        <v>a</v>
      </c>
      <c r="D46" s="6" t="str">
        <f>MID(A46,2,INT(LEN(A46))-2)</f>
        <v>221</v>
      </c>
      <c r="E46">
        <v>1</v>
      </c>
      <c r="F46" s="4">
        <v>0.73</v>
      </c>
      <c r="G46">
        <f>LOG(H46)</f>
        <v>2.7380587853230378</v>
      </c>
      <c r="H46" s="3">
        <v>547.09001100613398</v>
      </c>
      <c r="I46" s="2">
        <f>J46/H46</f>
        <v>2.8265426946490566E-2</v>
      </c>
      <c r="J46">
        <v>15.4637327392486</v>
      </c>
      <c r="K46">
        <f>LOG(L46)</f>
        <v>-2.204217979083237</v>
      </c>
      <c r="L46" s="1">
        <v>6.2485898771452997E-3</v>
      </c>
      <c r="M46" s="2">
        <f>N46/L46</f>
        <v>9.5274318505804478E-2</v>
      </c>
      <c r="N46">
        <v>5.9533014216728698E-4</v>
      </c>
      <c r="O46" s="5" t="s">
        <v>118</v>
      </c>
      <c r="P46" s="5" t="s">
        <v>118</v>
      </c>
      <c r="Q46" s="5" t="s">
        <v>118</v>
      </c>
      <c r="R46" s="5" t="s">
        <v>118</v>
      </c>
      <c r="S46" t="s">
        <v>118</v>
      </c>
      <c r="T46" t="s">
        <v>118</v>
      </c>
    </row>
    <row r="47" spans="1:20">
      <c r="A47" t="s">
        <v>93</v>
      </c>
      <c r="B47" t="str">
        <f>MID(A47,1,1)</f>
        <v>w</v>
      </c>
      <c r="C47" t="str">
        <f>MID(A47,LEN(A47),1)</f>
        <v>h</v>
      </c>
      <c r="D47" s="6" t="str">
        <f>MID(A47,2,INT(LEN(A47))-2)</f>
        <v>120</v>
      </c>
      <c r="E47">
        <v>1</v>
      </c>
      <c r="F47" s="4">
        <v>1</v>
      </c>
      <c r="G47">
        <f>LOG(H47)</f>
        <v>1.9246682279223928</v>
      </c>
      <c r="H47" s="3">
        <v>84.0752617214293</v>
      </c>
      <c r="I47" s="2">
        <f>J47/H47</f>
        <v>2.8596237839480228E-2</v>
      </c>
      <c r="J47">
        <v>2.4042361806025401</v>
      </c>
      <c r="K47">
        <f>LOG(L47)</f>
        <v>-1.0497491440336659</v>
      </c>
      <c r="L47" s="1">
        <v>8.91765888720608E-2</v>
      </c>
      <c r="M47" s="2">
        <f>N47/L47</f>
        <v>4.8318234172633874E-2</v>
      </c>
      <c r="N47">
        <v>4.3088553038369299E-3</v>
      </c>
      <c r="O47" s="5" t="s">
        <v>118</v>
      </c>
      <c r="P47" s="5" t="s">
        <v>118</v>
      </c>
      <c r="Q47" s="5" t="s">
        <v>118</v>
      </c>
      <c r="R47" s="5" t="s">
        <v>118</v>
      </c>
      <c r="S47" t="s">
        <v>118</v>
      </c>
      <c r="T47" t="s">
        <v>118</v>
      </c>
    </row>
    <row r="48" spans="1:20">
      <c r="A48" t="s">
        <v>26</v>
      </c>
      <c r="B48" t="str">
        <f>MID(A48,1,1)</f>
        <v>e</v>
      </c>
      <c r="C48" t="str">
        <f>MID(A48,LEN(A48),1)</f>
        <v>k</v>
      </c>
      <c r="D48" s="6" t="str">
        <f>MID(A48,2,INT(LEN(A48))-2)</f>
        <v>222</v>
      </c>
      <c r="E48">
        <v>1</v>
      </c>
      <c r="F48" s="4">
        <v>0.5</v>
      </c>
      <c r="G48">
        <f>LOG(H48)</f>
        <v>2.0334174003091645</v>
      </c>
      <c r="H48" s="3">
        <v>107.998419611099</v>
      </c>
      <c r="I48" s="2">
        <f>J48/H48</f>
        <v>2.9134298586964032E-2</v>
      </c>
      <c r="J48">
        <v>3.1464582038699902</v>
      </c>
      <c r="K48">
        <f>LOG(L48)</f>
        <v>-2.1413554496228691</v>
      </c>
      <c r="L48" s="1">
        <v>7.2217849249916798E-3</v>
      </c>
      <c r="M48" s="2">
        <f>N48/L48</f>
        <v>0.10419234194698328</v>
      </c>
      <c r="N48">
        <v>7.5245468437230205E-4</v>
      </c>
      <c r="O48" s="5" t="s">
        <v>118</v>
      </c>
      <c r="P48" s="5" t="s">
        <v>118</v>
      </c>
      <c r="Q48" s="5" t="s">
        <v>118</v>
      </c>
      <c r="R48" s="5" t="s">
        <v>118</v>
      </c>
      <c r="S48" t="s">
        <v>118</v>
      </c>
      <c r="T48" t="s">
        <v>118</v>
      </c>
    </row>
    <row r="49" spans="1:21">
      <c r="A49" t="s">
        <v>41</v>
      </c>
      <c r="B49" t="str">
        <f>MID(A49,1,1)</f>
        <v>h</v>
      </c>
      <c r="C49" t="str">
        <f>MID(A49,LEN(A49),1)</f>
        <v>a</v>
      </c>
      <c r="D49" s="6" t="str">
        <f>MID(A49,2,INT(LEN(A49))-2)</f>
        <v>178</v>
      </c>
      <c r="E49">
        <v>1</v>
      </c>
      <c r="F49" s="4">
        <v>0.251</v>
      </c>
      <c r="G49">
        <f>LOG(H49)</f>
        <v>2.0521613320414769</v>
      </c>
      <c r="H49" s="3">
        <v>112.761626612123</v>
      </c>
      <c r="I49" s="2">
        <f>J49/H49</f>
        <v>2.952237283136647E-2</v>
      </c>
      <c r="J49">
        <v>3.3289907819144302</v>
      </c>
      <c r="K49">
        <f>LOG(L49)</f>
        <v>-2.1150662793596573</v>
      </c>
      <c r="L49" s="1">
        <v>7.67244388294527E-3</v>
      </c>
      <c r="M49" s="2">
        <f>N49/L49</f>
        <v>9.5089512500233467E-2</v>
      </c>
      <c r="N49">
        <v>7.2956894851466405E-4</v>
      </c>
      <c r="O49" s="5" t="s">
        <v>118</v>
      </c>
      <c r="P49" s="5" t="s">
        <v>118</v>
      </c>
      <c r="Q49" s="5" t="s">
        <v>118</v>
      </c>
      <c r="R49" s="5" t="s">
        <v>118</v>
      </c>
      <c r="S49" t="s">
        <v>118</v>
      </c>
      <c r="T49" t="s">
        <v>118</v>
      </c>
    </row>
    <row r="50" spans="1:21">
      <c r="A50" t="s">
        <v>15</v>
      </c>
      <c r="B50" t="str">
        <f>MID(A50,1,1)</f>
        <v>c</v>
      </c>
      <c r="C50" t="str">
        <f>MID(A50,LEN(A50),1)</f>
        <v>a</v>
      </c>
      <c r="D50" s="6" t="str">
        <f>MID(A50,2,INT(LEN(A50))-2)</f>
        <v>167</v>
      </c>
      <c r="E50">
        <v>1</v>
      </c>
      <c r="F50" s="4">
        <v>0.57899999999999996</v>
      </c>
      <c r="G50">
        <f>LOG(H50)</f>
        <v>2.6802841197918146</v>
      </c>
      <c r="H50" s="3">
        <v>478.943319360982</v>
      </c>
      <c r="I50" s="2">
        <f>J50/H50</f>
        <v>3.0018902354969516E-2</v>
      </c>
      <c r="J50">
        <v>14.377352737462299</v>
      </c>
      <c r="K50">
        <f>LOG(L50)</f>
        <v>-1.8366968833050445</v>
      </c>
      <c r="L50" s="1">
        <v>1.45647527572024E-2</v>
      </c>
      <c r="M50" s="2">
        <f>N50/L50</f>
        <v>8.6991737207667369E-2</v>
      </c>
      <c r="N50">
        <v>1.2670131443491999E-3</v>
      </c>
      <c r="O50" s="5" t="s">
        <v>118</v>
      </c>
      <c r="P50" s="5" t="s">
        <v>118</v>
      </c>
      <c r="Q50" s="5" t="s">
        <v>118</v>
      </c>
      <c r="R50" s="5" t="s">
        <v>118</v>
      </c>
      <c r="S50" t="s">
        <v>118</v>
      </c>
      <c r="T50" t="s">
        <v>118</v>
      </c>
    </row>
    <row r="51" spans="1:21">
      <c r="A51" t="s">
        <v>94</v>
      </c>
      <c r="B51" t="str">
        <f>MID(A51,1,1)</f>
        <v>w</v>
      </c>
      <c r="C51" t="str">
        <f>MID(A51,LEN(A51),1)</f>
        <v>a</v>
      </c>
      <c r="D51" s="6" t="str">
        <f>MID(A51,2,INT(LEN(A51))-2)</f>
        <v>325</v>
      </c>
      <c r="E51">
        <v>1</v>
      </c>
      <c r="F51" s="4">
        <v>0.255</v>
      </c>
      <c r="G51">
        <f>LOG(H51)</f>
        <v>1.4684399685864344</v>
      </c>
      <c r="H51" s="3">
        <v>29.406271902903999</v>
      </c>
      <c r="I51" s="2">
        <f>J51/H51</f>
        <v>3.0197258724247368E-2</v>
      </c>
      <c r="J51">
        <v>0.88798880076755804</v>
      </c>
      <c r="K51">
        <f>LOG(L51)</f>
        <v>-2.792645576157228</v>
      </c>
      <c r="L51" s="1">
        <v>1.61196060517173E-3</v>
      </c>
      <c r="M51" s="2">
        <f>N51/L51</f>
        <v>0.13965660355514878</v>
      </c>
      <c r="N51">
        <v>2.2512094318298599E-4</v>
      </c>
      <c r="O51" s="5" t="s">
        <v>118</v>
      </c>
      <c r="P51" s="5" t="s">
        <v>118</v>
      </c>
      <c r="Q51" s="5" t="s">
        <v>118</v>
      </c>
      <c r="R51" s="5" t="s">
        <v>118</v>
      </c>
      <c r="S51">
        <v>0.171020243249</v>
      </c>
      <c r="T51">
        <v>1.9854551449300002E-2</v>
      </c>
    </row>
    <row r="52" spans="1:21">
      <c r="A52" t="s">
        <v>62</v>
      </c>
      <c r="B52" t="str">
        <f>MID(A52,1,1)</f>
        <v>n</v>
      </c>
      <c r="C52" t="str">
        <f>MID(A52,LEN(A52),1)</f>
        <v>d</v>
      </c>
      <c r="D52" s="6" t="str">
        <f>MID(A52,2,INT(LEN(A52))-2)</f>
        <v>163</v>
      </c>
      <c r="E52">
        <v>1</v>
      </c>
      <c r="F52" s="4">
        <v>1.194</v>
      </c>
      <c r="G52">
        <f>LOG(H52)</f>
        <v>1.0785692172095014</v>
      </c>
      <c r="H52" s="3">
        <v>11.983100928542401</v>
      </c>
      <c r="I52" s="2">
        <f>J52/H52</f>
        <v>3.1099695540248603E-2</v>
      </c>
      <c r="J52">
        <v>0.37267079050573898</v>
      </c>
      <c r="K52">
        <f>LOG(L52)</f>
        <v>-1.8183602271529749</v>
      </c>
      <c r="L52" s="1">
        <v>1.51928682891844E-2</v>
      </c>
      <c r="M52" s="2">
        <f>N52/L52</f>
        <v>9.3107111465278031E-2</v>
      </c>
      <c r="N52">
        <v>1.41456408127838E-3</v>
      </c>
      <c r="O52" s="5" t="s">
        <v>118</v>
      </c>
      <c r="P52" s="5" t="s">
        <v>118</v>
      </c>
      <c r="Q52" s="5" t="s">
        <v>118</v>
      </c>
      <c r="R52" s="5" t="s">
        <v>118</v>
      </c>
      <c r="S52" t="s">
        <v>118</v>
      </c>
      <c r="T52" t="s">
        <v>118</v>
      </c>
    </row>
    <row r="53" spans="1:21">
      <c r="A53" t="s">
        <v>95</v>
      </c>
      <c r="B53" t="str">
        <f>MID(A53,1,1)</f>
        <v>w</v>
      </c>
      <c r="C53" t="str">
        <f>MID(A53,LEN(A53),1)</f>
        <v>c</v>
      </c>
      <c r="D53" s="6" t="str">
        <f>MID(A53,2,INT(LEN(A53))-2)</f>
        <v>325</v>
      </c>
      <c r="E53">
        <v>1</v>
      </c>
      <c r="F53" s="4">
        <v>0.22</v>
      </c>
      <c r="G53">
        <f>LOG(H53)</f>
        <v>1.0195248186043828</v>
      </c>
      <c r="H53" s="3">
        <v>10.4598346351833</v>
      </c>
      <c r="I53" s="2">
        <f>J53/H53</f>
        <v>3.1905800819332614E-2</v>
      </c>
      <c r="J53">
        <v>0.33372940047331501</v>
      </c>
      <c r="K53">
        <f>LOG(L53)</f>
        <v>-2.378862740881563</v>
      </c>
      <c r="L53" s="1">
        <v>4.1796244313860196E-3</v>
      </c>
      <c r="M53" s="2">
        <f>N53/L53</f>
        <v>0.12689909411697101</v>
      </c>
      <c r="N53">
        <v>5.3039055409204595E-4</v>
      </c>
      <c r="O53" s="5" t="s">
        <v>118</v>
      </c>
      <c r="P53" s="5" t="s">
        <v>118</v>
      </c>
      <c r="Q53" s="5" t="s">
        <v>118</v>
      </c>
      <c r="R53" s="5" t="s">
        <v>118</v>
      </c>
      <c r="S53" t="s">
        <v>118</v>
      </c>
      <c r="T53" t="s">
        <v>118</v>
      </c>
    </row>
    <row r="54" spans="1:21">
      <c r="A54" t="s">
        <v>31</v>
      </c>
      <c r="B54" t="str">
        <f>MID(A54,1,1)</f>
        <v>e</v>
      </c>
      <c r="C54" t="str">
        <f>MID(A54,LEN(A54),1)</f>
        <v>d</v>
      </c>
      <c r="D54" s="6" t="str">
        <f>MID(A54,2,INT(LEN(A54))-2)</f>
        <v>406</v>
      </c>
      <c r="E54">
        <v>1</v>
      </c>
      <c r="F54" s="4">
        <v>0.27100000000000002</v>
      </c>
      <c r="G54">
        <f>LOG(H54)</f>
        <v>1.5922065843613484</v>
      </c>
      <c r="H54" s="3">
        <v>39.102685446046003</v>
      </c>
      <c r="I54" s="2">
        <f>J54/H54</f>
        <v>3.2070972162390923E-2</v>
      </c>
      <c r="J54">
        <v>1.2540611364148699</v>
      </c>
      <c r="K54">
        <f>LOG(L54)</f>
        <v>-1.4668811874364396</v>
      </c>
      <c r="L54" s="1">
        <v>3.4128626659604602E-2</v>
      </c>
      <c r="M54" s="2">
        <f>N54/L54</f>
        <v>7.5433299350900873E-2</v>
      </c>
      <c r="N54">
        <v>2.5744349112490901E-3</v>
      </c>
      <c r="O54" s="5" t="s">
        <v>118</v>
      </c>
      <c r="P54" s="5" t="s">
        <v>118</v>
      </c>
      <c r="Q54" s="5" t="s">
        <v>118</v>
      </c>
      <c r="R54" s="5" t="s">
        <v>118</v>
      </c>
      <c r="S54" t="s">
        <v>118</v>
      </c>
      <c r="T54" t="s">
        <v>118</v>
      </c>
    </row>
    <row r="55" spans="1:21">
      <c r="A55" t="s">
        <v>96</v>
      </c>
      <c r="B55" t="str">
        <f>MID(A55,1,1)</f>
        <v>w</v>
      </c>
      <c r="C55" t="str">
        <f>MID(A55,LEN(A55),1)</f>
        <v>h</v>
      </c>
      <c r="D55" s="6" t="str">
        <f>MID(A55,2,INT(LEN(A55))-2)</f>
        <v>325</v>
      </c>
      <c r="E55">
        <v>1</v>
      </c>
      <c r="F55" s="4">
        <v>1.1200000000000001</v>
      </c>
      <c r="G55">
        <f>LOG(H55)</f>
        <v>1.5432758847871082</v>
      </c>
      <c r="H55" s="3">
        <v>34.9362176695914</v>
      </c>
      <c r="I55" s="2">
        <f>J55/H55</f>
        <v>3.3586498692901104E-2</v>
      </c>
      <c r="J55">
        <v>1.17338522909464</v>
      </c>
      <c r="K55">
        <f>LOG(L55)</f>
        <v>-2.5120233263182654</v>
      </c>
      <c r="L55" s="1">
        <v>3.0759315994562499E-3</v>
      </c>
      <c r="M55" s="2">
        <f>N55/L55</f>
        <v>0.14089521429153326</v>
      </c>
      <c r="N55">
        <v>4.3338404185148699E-4</v>
      </c>
      <c r="O55" s="5" t="s">
        <v>118</v>
      </c>
      <c r="P55" s="5" t="s">
        <v>118</v>
      </c>
      <c r="Q55" s="5" t="s">
        <v>118</v>
      </c>
      <c r="R55" s="5" t="s">
        <v>118</v>
      </c>
      <c r="S55" t="s">
        <v>118</v>
      </c>
      <c r="T55" t="s">
        <v>118</v>
      </c>
    </row>
    <row r="56" spans="1:21">
      <c r="A56" t="s">
        <v>74</v>
      </c>
      <c r="B56" t="str">
        <f>MID(A56,1,1)</f>
        <v>q</v>
      </c>
      <c r="C56" t="str">
        <f>MID(A56,LEN(A56),1)</f>
        <v>r</v>
      </c>
      <c r="D56" s="6" t="str">
        <f>MID(A56,2,INT(LEN(A56))-2)</f>
        <v>313</v>
      </c>
      <c r="E56">
        <v>1</v>
      </c>
      <c r="F56" s="4">
        <v>1.4419999999999999</v>
      </c>
      <c r="G56">
        <f>LOG(H56)</f>
        <v>2.8383786757018288</v>
      </c>
      <c r="H56" s="3">
        <v>689.25301688094396</v>
      </c>
      <c r="I56" s="2">
        <f>J56/H56</f>
        <v>3.4722806308040519E-2</v>
      </c>
      <c r="J56">
        <v>23.932799002389601</v>
      </c>
      <c r="K56">
        <f>LOG(L56)</f>
        <v>-2.4457645455729673</v>
      </c>
      <c r="L56" s="1">
        <v>3.58290633103329E-3</v>
      </c>
      <c r="M56" s="2">
        <f>N56/L56</f>
        <v>0.14193318853296338</v>
      </c>
      <c r="N56">
        <v>5.0853331977849603E-4</v>
      </c>
      <c r="O56" s="5" t="s">
        <v>118</v>
      </c>
      <c r="P56" s="5" t="s">
        <v>118</v>
      </c>
      <c r="Q56" s="5" t="s">
        <v>118</v>
      </c>
      <c r="R56" s="5" t="s">
        <v>118</v>
      </c>
      <c r="S56" t="s">
        <v>118</v>
      </c>
      <c r="T56" t="s">
        <v>118</v>
      </c>
    </row>
    <row r="57" spans="1:21">
      <c r="A57" t="s">
        <v>79</v>
      </c>
      <c r="B57" t="str">
        <f>MID(A57,1,1)</f>
        <v>s</v>
      </c>
      <c r="C57" t="str">
        <f>MID(A57,LEN(A57),1)</f>
        <v>a</v>
      </c>
      <c r="D57" s="6" t="str">
        <f>MID(A57,2,INT(LEN(A57))-2)</f>
        <v>14</v>
      </c>
      <c r="E57">
        <v>1</v>
      </c>
      <c r="F57" s="4">
        <v>0.60099999999999998</v>
      </c>
      <c r="G57">
        <f>LOG(H57)</f>
        <v>2.5057939319905898</v>
      </c>
      <c r="H57" s="3">
        <v>320.47483454465498</v>
      </c>
      <c r="I57" s="2">
        <f>J57/H57</f>
        <v>3.5419078989672934E-2</v>
      </c>
      <c r="J57">
        <v>11.350923478939499</v>
      </c>
      <c r="K57">
        <f>LOG(L57)</f>
        <v>-2.0832947895659317</v>
      </c>
      <c r="L57" s="1">
        <v>8.2547744339138002E-3</v>
      </c>
      <c r="M57" s="2">
        <f>N57/L57</f>
        <v>0.12307828908286549</v>
      </c>
      <c r="N57">
        <v>1.01598351409109E-3</v>
      </c>
      <c r="O57" s="5" t="s">
        <v>118</v>
      </c>
      <c r="P57" s="5" t="s">
        <v>118</v>
      </c>
      <c r="Q57" s="5" t="s">
        <v>118</v>
      </c>
      <c r="R57" s="5" t="s">
        <v>118</v>
      </c>
      <c r="S57" t="s">
        <v>118</v>
      </c>
      <c r="T57" t="s">
        <v>118</v>
      </c>
    </row>
    <row r="58" spans="1:21">
      <c r="A58" t="s">
        <v>66</v>
      </c>
      <c r="B58" t="str">
        <f>MID(A58,1,1)</f>
        <v>n</v>
      </c>
      <c r="C58" t="str">
        <f>MID(A58,LEN(A58),1)</f>
        <v>a</v>
      </c>
      <c r="D58" s="6" t="str">
        <f>MID(A58,2,INT(LEN(A58))-2)</f>
        <v>354</v>
      </c>
      <c r="E58">
        <v>1</v>
      </c>
      <c r="F58" s="4">
        <v>0.34200000000000003</v>
      </c>
      <c r="G58">
        <f>LOG(H58)</f>
        <v>0.46934519228188393</v>
      </c>
      <c r="H58" s="3">
        <v>2.9467628923309901</v>
      </c>
      <c r="I58" s="2">
        <f>J58/H58</f>
        <v>3.5589280745286479E-2</v>
      </c>
      <c r="J58">
        <v>0.10487317186495999</v>
      </c>
      <c r="K58">
        <f>LOG(L58)</f>
        <v>-2.2688196909369891</v>
      </c>
      <c r="L58" s="1">
        <v>5.38493306126303E-3</v>
      </c>
      <c r="M58" s="2">
        <f>N58/L58</f>
        <v>0.12381269624084035</v>
      </c>
      <c r="N58">
        <v>6.6672308139141805E-4</v>
      </c>
      <c r="O58" s="5" t="s">
        <v>118</v>
      </c>
      <c r="P58" s="5" t="s">
        <v>118</v>
      </c>
      <c r="Q58" s="5" t="s">
        <v>118</v>
      </c>
      <c r="R58" s="5" t="s">
        <v>118</v>
      </c>
      <c r="S58" t="s">
        <v>118</v>
      </c>
      <c r="T58" t="s">
        <v>118</v>
      </c>
    </row>
    <row r="59" spans="1:21">
      <c r="A59" t="s">
        <v>40</v>
      </c>
      <c r="B59" t="str">
        <f>MID(A59,1,1)</f>
        <v>h</v>
      </c>
      <c r="C59" t="str">
        <f>MID(A59,LEN(A59),1)</f>
        <v>n</v>
      </c>
      <c r="D59" s="6" t="str">
        <f>MID(A59,2,INT(LEN(A59))-2)</f>
        <v>119</v>
      </c>
      <c r="E59">
        <v>1</v>
      </c>
      <c r="F59" s="4">
        <v>1.0229999999999999</v>
      </c>
      <c r="G59">
        <f>LOG(H59)</f>
        <v>0.27805880583670134</v>
      </c>
      <c r="H59" s="3">
        <v>1.89696276290508</v>
      </c>
      <c r="I59" s="2">
        <f>J59/H59</f>
        <v>3.5638891627823244E-2</v>
      </c>
      <c r="J59">
        <v>6.7605650329190303E-2</v>
      </c>
      <c r="K59">
        <f>LOG(L59)</f>
        <v>-1.6342168733632891</v>
      </c>
      <c r="L59" s="1">
        <v>2.3215771823005601E-2</v>
      </c>
      <c r="M59" s="2">
        <f>N59/L59</f>
        <v>9.4594294429427128E-2</v>
      </c>
      <c r="N59">
        <v>2.1960795552317899E-3</v>
      </c>
      <c r="O59" s="5" t="s">
        <v>118</v>
      </c>
      <c r="P59" s="5" t="s">
        <v>118</v>
      </c>
      <c r="Q59" s="5" t="s">
        <v>118</v>
      </c>
      <c r="R59" s="5" t="s">
        <v>118</v>
      </c>
      <c r="S59" t="s">
        <v>118</v>
      </c>
      <c r="T59" t="s">
        <v>118</v>
      </c>
      <c r="U59" t="s">
        <v>121</v>
      </c>
    </row>
    <row r="60" spans="1:21">
      <c r="A60" t="s">
        <v>19</v>
      </c>
      <c r="B60" t="str">
        <f>MID(A60,1,1)</f>
        <v>e</v>
      </c>
      <c r="C60" t="str">
        <f>MID(A60,LEN(A60),1)</f>
        <v>a</v>
      </c>
      <c r="D60" s="6" t="str">
        <f>MID(A60,2,INT(LEN(A60))-2)</f>
        <v>164</v>
      </c>
      <c r="E60">
        <v>1</v>
      </c>
      <c r="F60" s="4">
        <v>0.42</v>
      </c>
      <c r="G60">
        <f>LOG(H60)</f>
        <v>-0.71827369615035497</v>
      </c>
      <c r="H60" s="3">
        <v>0.19130499243853499</v>
      </c>
      <c r="I60" s="2">
        <f>J60/H60</f>
        <v>3.6126181446678111E-2</v>
      </c>
      <c r="J60">
        <v>6.9111188684898997E-3</v>
      </c>
      <c r="K60">
        <f>LOG(L60)</f>
        <v>-2.9977648973006579</v>
      </c>
      <c r="L60" s="1">
        <v>1.0051597802090101E-3</v>
      </c>
      <c r="M60" s="2">
        <f>N60/L60</f>
        <v>0.16881266191081229</v>
      </c>
      <c r="N60">
        <v>1.6968369814277E-4</v>
      </c>
      <c r="O60" s="5" t="s">
        <v>118</v>
      </c>
      <c r="P60" s="5" t="s">
        <v>118</v>
      </c>
      <c r="Q60" s="5" t="s">
        <v>118</v>
      </c>
      <c r="R60" s="5" t="s">
        <v>118</v>
      </c>
      <c r="S60" t="s">
        <v>118</v>
      </c>
      <c r="T60" t="s">
        <v>118</v>
      </c>
    </row>
    <row r="61" spans="1:21">
      <c r="A61" t="s">
        <v>44</v>
      </c>
      <c r="B61" t="str">
        <f>MID(A61,1,1)</f>
        <v>h</v>
      </c>
      <c r="C61" t="str">
        <f>MID(A61,LEN(A61),1)</f>
        <v>r</v>
      </c>
      <c r="D61" s="6" t="str">
        <f>MID(A61,2,INT(LEN(A61))-2)</f>
        <v>379</v>
      </c>
      <c r="E61">
        <v>1</v>
      </c>
      <c r="F61" s="4">
        <v>0.13800000000000001</v>
      </c>
      <c r="G61">
        <f>LOG(H61)</f>
        <v>0.37545025389276471</v>
      </c>
      <c r="H61" s="3">
        <v>2.3738334972463302</v>
      </c>
      <c r="I61" s="2">
        <f>J61/H61</f>
        <v>3.6499040218934055E-2</v>
      </c>
      <c r="J61">
        <v>8.6642644289046694E-2</v>
      </c>
      <c r="K61">
        <f>LOG(L61)</f>
        <v>-2.2048130255370055</v>
      </c>
      <c r="L61" s="1">
        <v>6.2400342649336698E-3</v>
      </c>
      <c r="M61" s="2">
        <f>N61/L61</f>
        <v>0.13456980120264034</v>
      </c>
      <c r="N61">
        <v>8.3972017052978795E-4</v>
      </c>
      <c r="O61" s="5" t="s">
        <v>118</v>
      </c>
      <c r="P61" s="5" t="s">
        <v>118</v>
      </c>
      <c r="Q61" s="5" t="s">
        <v>118</v>
      </c>
      <c r="R61" s="5" t="s">
        <v>118</v>
      </c>
      <c r="S61" t="s">
        <v>118</v>
      </c>
      <c r="T61" t="s">
        <v>118</v>
      </c>
    </row>
    <row r="62" spans="1:21">
      <c r="A62" t="s">
        <v>50</v>
      </c>
      <c r="B62" t="str">
        <f>MID(A62,1,1)</f>
        <v>k</v>
      </c>
      <c r="C62" t="str">
        <f>MID(A62,LEN(A62),1)</f>
        <v>a</v>
      </c>
      <c r="D62" s="6" t="str">
        <f>MID(A62,2,INT(LEN(A62))-2)</f>
        <v>413</v>
      </c>
      <c r="E62">
        <v>1</v>
      </c>
      <c r="F62" s="4">
        <v>1.1079999999999901</v>
      </c>
      <c r="G62">
        <f>LOG(H62)</f>
        <v>2.9215570488718621</v>
      </c>
      <c r="H62" s="3">
        <v>834.75119389391295</v>
      </c>
      <c r="I62" s="2">
        <f>J62/H62</f>
        <v>3.9097515001060471E-2</v>
      </c>
      <c r="J62">
        <v>32.6366973254204</v>
      </c>
      <c r="K62">
        <f>LOG(L62)</f>
        <v>-2.534593344539982</v>
      </c>
      <c r="L62" s="1">
        <v>2.9201600518120501E-3</v>
      </c>
      <c r="M62" s="2">
        <f>N62/L62</f>
        <v>0.165420113397936</v>
      </c>
      <c r="N62">
        <v>4.8305320691087201E-4</v>
      </c>
      <c r="O62" s="5" t="s">
        <v>118</v>
      </c>
      <c r="P62" s="5" t="s">
        <v>118</v>
      </c>
      <c r="Q62" s="5" t="s">
        <v>118</v>
      </c>
      <c r="R62" s="5" t="s">
        <v>118</v>
      </c>
      <c r="S62" t="s">
        <v>118</v>
      </c>
      <c r="T62" t="s">
        <v>118</v>
      </c>
    </row>
    <row r="63" spans="1:21">
      <c r="A63" t="s">
        <v>86</v>
      </c>
      <c r="B63" t="str">
        <f>MID(A63,1,1)</f>
        <v>t</v>
      </c>
      <c r="C63" t="str">
        <f>MID(A63,LEN(A63),1)</f>
        <v>a</v>
      </c>
      <c r="D63" s="6" t="str">
        <f>MID(A63,2,INT(LEN(A63))-2)</f>
        <v>218</v>
      </c>
      <c r="E63">
        <v>1</v>
      </c>
      <c r="F63" s="4">
        <v>0.97699999999999998</v>
      </c>
      <c r="G63">
        <f>LOG(H63)</f>
        <v>2.6668546935942636</v>
      </c>
      <c r="H63" s="3">
        <v>464.35988352994502</v>
      </c>
      <c r="I63" s="2">
        <f>J63/H63</f>
        <v>3.9783278005041944E-2</v>
      </c>
      <c r="J63">
        <v>18.473758340860702</v>
      </c>
      <c r="K63">
        <f>LOG(L63)</f>
        <v>-2.1861106236567771</v>
      </c>
      <c r="L63" s="1">
        <v>6.5146243216455202E-3</v>
      </c>
      <c r="M63" s="2">
        <f>N63/L63</f>
        <v>0.14428706668665012</v>
      </c>
      <c r="N63">
        <v>9.3997603393573999E-4</v>
      </c>
      <c r="O63" s="5" t="s">
        <v>118</v>
      </c>
      <c r="P63" s="5" t="s">
        <v>118</v>
      </c>
      <c r="Q63" s="5" t="s">
        <v>118</v>
      </c>
      <c r="R63" s="5" t="s">
        <v>118</v>
      </c>
      <c r="S63" t="s">
        <v>118</v>
      </c>
      <c r="T63" t="s">
        <v>118</v>
      </c>
    </row>
    <row r="64" spans="1:21">
      <c r="A64" t="s">
        <v>88</v>
      </c>
      <c r="B64" t="str">
        <f>MID(A64,1,1)</f>
        <v>t</v>
      </c>
      <c r="C64" t="str">
        <f>MID(A64,LEN(A64),1)</f>
        <v>a</v>
      </c>
      <c r="D64" s="6" t="str">
        <f>MID(A64,2,INT(LEN(A64))-2)</f>
        <v>352</v>
      </c>
      <c r="E64">
        <v>1</v>
      </c>
      <c r="F64" s="4">
        <v>0.7</v>
      </c>
      <c r="G64">
        <f>LOG(H64)</f>
        <v>1.7746227501924936</v>
      </c>
      <c r="H64" s="3">
        <v>59.514494640134103</v>
      </c>
      <c r="I64" s="2">
        <f>J64/H64</f>
        <v>4.0425936706357267E-2</v>
      </c>
      <c r="J64">
        <v>2.4059291934328999</v>
      </c>
      <c r="K64">
        <f>LOG(L64)</f>
        <v>-1.8459435266315827</v>
      </c>
      <c r="L64" s="1">
        <v>1.42579298416299E-2</v>
      </c>
      <c r="M64" s="2">
        <f>N64/L64</f>
        <v>0.1230920090606914</v>
      </c>
      <c r="N64">
        <v>1.75503722925261E-3</v>
      </c>
      <c r="O64" s="5" t="s">
        <v>118</v>
      </c>
      <c r="P64" s="5" t="s">
        <v>118</v>
      </c>
      <c r="Q64" s="5" t="s">
        <v>118</v>
      </c>
      <c r="R64" s="5" t="s">
        <v>118</v>
      </c>
      <c r="S64" t="s">
        <v>118</v>
      </c>
      <c r="T64" t="s">
        <v>118</v>
      </c>
    </row>
    <row r="65" spans="1:21">
      <c r="A65" t="s">
        <v>48</v>
      </c>
      <c r="B65" t="str">
        <f>MID(A65,1,1)</f>
        <v>i</v>
      </c>
      <c r="C65" t="str">
        <f>MID(A65,LEN(A65),1)</f>
        <v>e</v>
      </c>
      <c r="D65" s="6" t="str">
        <f>MID(A65,2,INT(LEN(A65))-2)</f>
        <v>91</v>
      </c>
      <c r="E65">
        <v>1</v>
      </c>
      <c r="F65" s="4">
        <v>0.48699999999999999</v>
      </c>
      <c r="G65">
        <f>LOG(H65)</f>
        <v>2.927441597602424</v>
      </c>
      <c r="H65" s="3">
        <v>846.13877538355905</v>
      </c>
      <c r="I65" s="2">
        <f>J65/H65</f>
        <v>4.134883923394006E-2</v>
      </c>
      <c r="J65">
        <v>34.986856192937701</v>
      </c>
      <c r="K65">
        <f>LOG(L65)</f>
        <v>-2.1731741403563394</v>
      </c>
      <c r="L65" s="1">
        <v>6.7115968206089499E-3</v>
      </c>
      <c r="M65" s="2">
        <f>N65/L65</f>
        <v>0.11758158687093093</v>
      </c>
      <c r="N65">
        <v>7.8916020460509503E-4</v>
      </c>
      <c r="O65" s="5" t="s">
        <v>118</v>
      </c>
      <c r="P65" s="5" t="s">
        <v>118</v>
      </c>
      <c r="Q65" s="5" t="s">
        <v>118</v>
      </c>
      <c r="R65" s="5" t="s">
        <v>118</v>
      </c>
      <c r="S65" t="s">
        <v>118</v>
      </c>
      <c r="T65" t="s">
        <v>118</v>
      </c>
    </row>
    <row r="66" spans="1:21">
      <c r="A66" t="s">
        <v>73</v>
      </c>
      <c r="B66" t="str">
        <f>MID(A66,1,1)</f>
        <v>q</v>
      </c>
      <c r="C66" t="str">
        <f>MID(A66,LEN(A66),1)</f>
        <v>r</v>
      </c>
      <c r="D66" s="6" t="str">
        <f>MID(A66,2,INT(LEN(A66))-2)</f>
        <v>284</v>
      </c>
      <c r="E66">
        <v>1</v>
      </c>
      <c r="F66" s="4">
        <v>0.51600000000000001</v>
      </c>
      <c r="G66">
        <f>LOG(H66)</f>
        <v>2.5679376842597419</v>
      </c>
      <c r="H66" s="3">
        <v>369.77511794223199</v>
      </c>
      <c r="I66" s="2">
        <f>J66/H66</f>
        <v>4.1561025185643502E-2</v>
      </c>
      <c r="J66">
        <v>15.368232989821401</v>
      </c>
      <c r="K66">
        <f>LOG(L66)</f>
        <v>-2.0139235443810217</v>
      </c>
      <c r="L66" s="1">
        <v>9.6844833229228905E-3</v>
      </c>
      <c r="M66" s="2">
        <f>N66/L66</f>
        <v>0.13929855162591942</v>
      </c>
      <c r="N66">
        <v>1.34903450012853E-3</v>
      </c>
      <c r="O66" s="5" t="s">
        <v>118</v>
      </c>
      <c r="P66" s="5" t="s">
        <v>118</v>
      </c>
      <c r="Q66" s="5" t="s">
        <v>118</v>
      </c>
      <c r="R66" s="5" t="s">
        <v>118</v>
      </c>
      <c r="S66" t="s">
        <v>118</v>
      </c>
      <c r="T66" t="s">
        <v>118</v>
      </c>
    </row>
    <row r="67" spans="1:21">
      <c r="A67" t="s">
        <v>103</v>
      </c>
      <c r="B67" t="str">
        <f>MID(A67,1,1)</f>
        <v>w</v>
      </c>
      <c r="C67" t="str">
        <f>MID(A67,LEN(A67),1)</f>
        <v>a</v>
      </c>
      <c r="D67" s="6" t="str">
        <f>MID(A67,2,INT(LEN(A67))-2)</f>
        <v>407</v>
      </c>
      <c r="E67">
        <v>1</v>
      </c>
      <c r="F67" s="4">
        <v>0.125</v>
      </c>
      <c r="G67">
        <f>LOG(H67)</f>
        <v>1.0574038878684981</v>
      </c>
      <c r="H67" s="3">
        <v>11.413106973505901</v>
      </c>
      <c r="I67" s="2">
        <f>J67/H67</f>
        <v>4.2845825625296825E-2</v>
      </c>
      <c r="J67">
        <v>0.48900399122969301</v>
      </c>
      <c r="K67">
        <f>LOG(L67)</f>
        <v>-2.1187478091426093</v>
      </c>
      <c r="L67" s="1">
        <v>7.6076791971349698E-3</v>
      </c>
      <c r="M67" s="2">
        <f>N67/L67</f>
        <v>0.15154626815570701</v>
      </c>
      <c r="N67">
        <v>1.15291539165161E-3</v>
      </c>
      <c r="O67" s="5" t="s">
        <v>118</v>
      </c>
      <c r="P67" s="5" t="s">
        <v>118</v>
      </c>
      <c r="Q67" s="5" t="s">
        <v>118</v>
      </c>
      <c r="R67" s="5" t="s">
        <v>118</v>
      </c>
      <c r="S67" t="s">
        <v>118</v>
      </c>
      <c r="T67" t="s">
        <v>118</v>
      </c>
    </row>
    <row r="68" spans="1:21">
      <c r="A68" t="s">
        <v>92</v>
      </c>
      <c r="B68" t="str">
        <f>MID(A68,1,1)</f>
        <v>w</v>
      </c>
      <c r="C68" t="str">
        <f>MID(A68,LEN(A68),1)</f>
        <v>f</v>
      </c>
      <c r="D68" s="6" t="str">
        <f>MID(A68,2,INT(LEN(A68))-2)</f>
        <v>120</v>
      </c>
      <c r="E68">
        <v>1</v>
      </c>
      <c r="F68" s="4">
        <v>0.77700000000000002</v>
      </c>
      <c r="G68">
        <f>LOG(H68)</f>
        <v>2.6737329480465255</v>
      </c>
      <c r="H68" s="3">
        <v>471.77285427961402</v>
      </c>
      <c r="I68" s="2">
        <f>J68/H68</f>
        <v>4.3588878898602204E-2</v>
      </c>
      <c r="J68">
        <v>20.564049812842001</v>
      </c>
      <c r="K68">
        <f>LOG(L68)</f>
        <v>-1.7936358588191588</v>
      </c>
      <c r="L68" s="1">
        <v>1.6082891837236098E-2</v>
      </c>
      <c r="M68" s="2">
        <f>N68/L68</f>
        <v>0.12850205287369929</v>
      </c>
      <c r="N68">
        <v>2.0666846172304998E-3</v>
      </c>
      <c r="O68" s="5" t="s">
        <v>118</v>
      </c>
      <c r="P68" s="5" t="s">
        <v>118</v>
      </c>
      <c r="Q68" s="5" t="s">
        <v>118</v>
      </c>
      <c r="R68" s="5" t="s">
        <v>118</v>
      </c>
      <c r="S68" t="s">
        <v>118</v>
      </c>
      <c r="T68" t="s">
        <v>118</v>
      </c>
    </row>
    <row r="69" spans="1:21">
      <c r="A69" t="s">
        <v>28</v>
      </c>
      <c r="B69" t="str">
        <f>MID(A69,1,1)</f>
        <v>e</v>
      </c>
      <c r="C69" t="str">
        <f>MID(A69,LEN(A69),1)</f>
        <v>r</v>
      </c>
      <c r="D69" s="6" t="str">
        <f>MID(A69,2,INT(LEN(A69))-2)</f>
        <v>222</v>
      </c>
      <c r="E69">
        <v>1</v>
      </c>
      <c r="F69" s="4">
        <v>0.151</v>
      </c>
      <c r="G69">
        <f>LOG(H69)</f>
        <v>1.6265304309064263</v>
      </c>
      <c r="H69" s="3">
        <v>42.318516115685199</v>
      </c>
      <c r="I69" s="2">
        <f>J69/H69</f>
        <v>4.4261588454455235E-2</v>
      </c>
      <c r="J69">
        <v>1.8730847443156899</v>
      </c>
      <c r="K69">
        <f>LOG(L69)</f>
        <v>-2.606407004675972</v>
      </c>
      <c r="L69" s="1">
        <v>2.4751013971823299E-3</v>
      </c>
      <c r="M69" s="2">
        <f>N69/L69</f>
        <v>0.17874323705560607</v>
      </c>
      <c r="N69">
        <v>4.4240763577322299E-4</v>
      </c>
      <c r="O69" s="5" t="s">
        <v>118</v>
      </c>
      <c r="P69" s="5" t="s">
        <v>118</v>
      </c>
      <c r="Q69" s="5" t="s">
        <v>118</v>
      </c>
      <c r="R69" s="5" t="s">
        <v>118</v>
      </c>
      <c r="S69" t="s">
        <v>118</v>
      </c>
      <c r="T69" t="s">
        <v>118</v>
      </c>
    </row>
    <row r="70" spans="1:21">
      <c r="A70" t="s">
        <v>108</v>
      </c>
      <c r="B70" t="str">
        <f>MID(A70,1,1)</f>
        <v>y</v>
      </c>
      <c r="C70" t="str">
        <f>MID(A70,LEN(A70),1)</f>
        <v>p</v>
      </c>
      <c r="D70" s="6" t="str">
        <f>MID(A70,2,INT(LEN(A70))-2)</f>
        <v>166</v>
      </c>
      <c r="E70">
        <v>1</v>
      </c>
      <c r="F70" s="4">
        <v>0.17599999999999999</v>
      </c>
      <c r="G70">
        <f>LOG(H70)</f>
        <v>1.4235026821190837</v>
      </c>
      <c r="H70" s="3">
        <v>26.5156746852869</v>
      </c>
      <c r="I70" s="2">
        <f>J70/H70</f>
        <v>4.5029424593007336E-2</v>
      </c>
      <c r="J70">
        <v>1.1939855737738401</v>
      </c>
      <c r="K70">
        <f>LOG(L70)</f>
        <v>-2.6016215450687592</v>
      </c>
      <c r="L70" s="1">
        <v>2.5025251739939302E-3</v>
      </c>
      <c r="M70" s="2">
        <f>N70/L70</f>
        <v>0.18149495560080095</v>
      </c>
      <c r="N70">
        <v>4.54195695343915E-4</v>
      </c>
      <c r="O70" s="5" t="s">
        <v>118</v>
      </c>
      <c r="P70" s="5" t="s">
        <v>118</v>
      </c>
      <c r="Q70" s="5" t="s">
        <v>118</v>
      </c>
      <c r="R70" s="5" t="s">
        <v>118</v>
      </c>
      <c r="S70">
        <v>9.4951442022300006E-2</v>
      </c>
      <c r="T70">
        <v>1.01756950826E-2</v>
      </c>
    </row>
    <row r="71" spans="1:21">
      <c r="A71" t="s">
        <v>100</v>
      </c>
      <c r="B71" t="str">
        <f>MID(A71,1,1)</f>
        <v>w</v>
      </c>
      <c r="C71" t="str">
        <f>MID(A71,LEN(A71),1)</f>
        <v>c</v>
      </c>
      <c r="D71" s="6" t="str">
        <f>MID(A71,2,INT(LEN(A71))-2)</f>
        <v>399</v>
      </c>
      <c r="E71">
        <v>1</v>
      </c>
      <c r="F71" s="4">
        <v>0.84699999999999998</v>
      </c>
      <c r="G71">
        <f>LOG(H71)</f>
        <v>0.43371022452444996</v>
      </c>
      <c r="H71" s="3">
        <v>2.71462737630184</v>
      </c>
      <c r="I71" s="2">
        <f>J71/H71</f>
        <v>4.6450986855795351E-2</v>
      </c>
      <c r="J71">
        <v>0.12609712057497899</v>
      </c>
      <c r="K71">
        <f>LOG(L71)</f>
        <v>-1.1528481914700532</v>
      </c>
      <c r="L71" s="1">
        <v>7.0331812321823103E-2</v>
      </c>
      <c r="M71" s="2">
        <f>N71/L71</f>
        <v>8.3693115928278536E-2</v>
      </c>
      <c r="N71">
        <v>5.8862885220962698E-3</v>
      </c>
      <c r="O71" s="5" t="s">
        <v>118</v>
      </c>
      <c r="P71" s="5" t="s">
        <v>118</v>
      </c>
      <c r="Q71" s="5" t="s">
        <v>118</v>
      </c>
      <c r="R71" s="5" t="s">
        <v>118</v>
      </c>
      <c r="S71" t="s">
        <v>118</v>
      </c>
      <c r="T71" t="s">
        <v>118</v>
      </c>
    </row>
    <row r="72" spans="1:21">
      <c r="A72" t="s">
        <v>45</v>
      </c>
      <c r="B72" t="str">
        <f>MID(A72,1,1)</f>
        <v>i</v>
      </c>
      <c r="C72" t="str">
        <f>MID(A72,LEN(A72),1)</f>
        <v>e</v>
      </c>
      <c r="D72" s="6" t="str">
        <f>MID(A72,2,INT(LEN(A72))-2)</f>
        <v>244</v>
      </c>
      <c r="E72">
        <v>1</v>
      </c>
      <c r="F72" s="4">
        <v>0.6</v>
      </c>
      <c r="G72">
        <f>LOG(H72)</f>
        <v>2.6960392248889797</v>
      </c>
      <c r="H72" s="3">
        <v>496.637175021274</v>
      </c>
      <c r="I72" s="2">
        <f>J72/H72</f>
        <v>4.6753329041899584E-2</v>
      </c>
      <c r="J72">
        <v>23.219441258209098</v>
      </c>
      <c r="K72">
        <f>LOG(L72)</f>
        <v>-2.2237527408332998</v>
      </c>
      <c r="L72" s="1">
        <v>5.9737529661139602E-3</v>
      </c>
      <c r="M72" s="2">
        <f>N72/L72</f>
        <v>0.17380182937410799</v>
      </c>
      <c r="N72">
        <v>1.0382491937396101E-3</v>
      </c>
      <c r="O72" s="5" t="s">
        <v>118</v>
      </c>
      <c r="P72" s="5" t="s">
        <v>118</v>
      </c>
      <c r="Q72" s="5" t="s">
        <v>118</v>
      </c>
      <c r="R72" s="5" t="s">
        <v>118</v>
      </c>
      <c r="S72" t="s">
        <v>118</v>
      </c>
      <c r="T72" t="s">
        <v>118</v>
      </c>
    </row>
    <row r="73" spans="1:21">
      <c r="A73" t="s">
        <v>24</v>
      </c>
      <c r="B73" t="str">
        <f>MID(A73,1,1)</f>
        <v>e</v>
      </c>
      <c r="C73" t="str">
        <f>MID(A73,LEN(A73),1)</f>
        <v>a</v>
      </c>
      <c r="D73" s="6" t="str">
        <f>MID(A73,2,INT(LEN(A73))-2)</f>
        <v>222</v>
      </c>
      <c r="E73">
        <v>1</v>
      </c>
      <c r="F73" s="4">
        <v>0.28999999999999998</v>
      </c>
      <c r="G73">
        <f>LOG(H73)</f>
        <v>1.9536582894392653</v>
      </c>
      <c r="H73" s="3">
        <v>89.879011932118402</v>
      </c>
      <c r="I73" s="2">
        <f>J73/H73</f>
        <v>4.745087554825704E-2</v>
      </c>
      <c r="J73">
        <v>4.2648378095912598</v>
      </c>
      <c r="K73">
        <f>LOG(L73)</f>
        <v>-3.2035093514790702</v>
      </c>
      <c r="L73" s="1">
        <v>6.2587938698068705E-4</v>
      </c>
      <c r="M73" s="2">
        <f>N73/L73</f>
        <v>0.2470813117277097</v>
      </c>
      <c r="N73">
        <v>1.5464309991852299E-4</v>
      </c>
      <c r="O73" s="5" t="s">
        <v>118</v>
      </c>
      <c r="P73" s="5" t="s">
        <v>118</v>
      </c>
      <c r="Q73" s="5" t="s">
        <v>118</v>
      </c>
      <c r="R73" s="5" t="s">
        <v>118</v>
      </c>
      <c r="S73">
        <v>9.52407004552E-2</v>
      </c>
      <c r="T73">
        <v>1.3695022105500001E-2</v>
      </c>
    </row>
    <row r="74" spans="1:21">
      <c r="A74" t="s">
        <v>109</v>
      </c>
      <c r="B74" t="str">
        <f>MID(A74,1,1)</f>
        <v>y</v>
      </c>
      <c r="C74" t="str">
        <f>MID(A74,LEN(A74),1)</f>
        <v>a</v>
      </c>
      <c r="D74" s="6" t="str">
        <f>MID(A74,2,INT(LEN(A74))-2)</f>
        <v>18</v>
      </c>
      <c r="E74">
        <v>1</v>
      </c>
      <c r="F74" s="4">
        <v>0.17199999999999999</v>
      </c>
      <c r="G74">
        <f>LOG(H74)</f>
        <v>2.2934548884652006</v>
      </c>
      <c r="H74" s="3">
        <v>196.54178158421499</v>
      </c>
      <c r="I74" s="2">
        <f>J74/H74</f>
        <v>4.7477842438815816E-2</v>
      </c>
      <c r="J74">
        <v>9.3313797386995105</v>
      </c>
      <c r="K74">
        <f>LOG(L74)</f>
        <v>-1.5010425846213979</v>
      </c>
      <c r="L74" s="1">
        <v>3.1546952754640402E-2</v>
      </c>
      <c r="M74" s="2">
        <f>N74/L74</f>
        <v>0.11456311993964428</v>
      </c>
      <c r="N74">
        <v>3.6141173321601601E-3</v>
      </c>
      <c r="O74" s="5" t="s">
        <v>118</v>
      </c>
      <c r="P74" s="5" t="s">
        <v>118</v>
      </c>
      <c r="Q74" s="5" t="s">
        <v>118</v>
      </c>
      <c r="R74" s="5" t="s">
        <v>118</v>
      </c>
      <c r="S74" t="s">
        <v>118</v>
      </c>
      <c r="T74" t="s">
        <v>118</v>
      </c>
      <c r="U74" t="s">
        <v>121</v>
      </c>
    </row>
    <row r="75" spans="1:21">
      <c r="A75" t="s">
        <v>99</v>
      </c>
      <c r="B75" t="str">
        <f>MID(A75,1,1)</f>
        <v>w</v>
      </c>
      <c r="C75" t="str">
        <f>MID(A75,LEN(A75),1)</f>
        <v>a</v>
      </c>
      <c r="D75" s="6" t="str">
        <f>MID(A75,2,INT(LEN(A75))-2)</f>
        <v>399</v>
      </c>
      <c r="E75">
        <v>1</v>
      </c>
      <c r="F75" s="4">
        <v>0.95699999999999996</v>
      </c>
      <c r="G75">
        <f>LOG(H75)</f>
        <v>-0.62861874765024972</v>
      </c>
      <c r="H75" s="3">
        <v>0.23516963891963499</v>
      </c>
      <c r="I75" s="2">
        <f>J75/H75</f>
        <v>5.1931464035437726E-2</v>
      </c>
      <c r="J75">
        <v>1.22127036457819E-2</v>
      </c>
      <c r="K75">
        <f>LOG(L75)</f>
        <v>-1.7785958884864619</v>
      </c>
      <c r="L75" s="1">
        <v>1.66496117809092E-2</v>
      </c>
      <c r="M75" s="2">
        <f>N75/L75</f>
        <v>0.15165047573845231</v>
      </c>
      <c r="N75">
        <v>2.5249215474354202E-3</v>
      </c>
      <c r="O75" s="5" t="s">
        <v>118</v>
      </c>
      <c r="P75" s="5" t="s">
        <v>118</v>
      </c>
      <c r="Q75" s="5" t="s">
        <v>118</v>
      </c>
      <c r="R75" s="5" t="s">
        <v>118</v>
      </c>
      <c r="S75" t="s">
        <v>118</v>
      </c>
      <c r="T75" t="s">
        <v>118</v>
      </c>
    </row>
    <row r="76" spans="1:21">
      <c r="A76" t="s">
        <v>18</v>
      </c>
      <c r="B76" t="str">
        <f>MID(A76,1,1)</f>
        <v>e</v>
      </c>
      <c r="C76" t="str">
        <f>MID(A76,LEN(A76),1)</f>
        <v>d</v>
      </c>
      <c r="D76" s="6" t="str">
        <f>MID(A76,2,INT(LEN(A76))-2)</f>
        <v>154</v>
      </c>
      <c r="E76">
        <v>1</v>
      </c>
      <c r="F76" s="4">
        <v>1.42</v>
      </c>
      <c r="G76">
        <f>LOG(H76)</f>
        <v>2.9435328790424116</v>
      </c>
      <c r="H76" s="3">
        <v>878.07756101632197</v>
      </c>
      <c r="I76" s="2">
        <f>J76/H76</f>
        <v>5.3184572003759159E-2</v>
      </c>
      <c r="J76">
        <v>46.7001792687578</v>
      </c>
      <c r="K76">
        <f>LOG(L76)</f>
        <v>-2.4613080601528039</v>
      </c>
      <c r="L76" s="1">
        <v>3.4569407802605701E-3</v>
      </c>
      <c r="M76" s="2">
        <f>N76/L76</f>
        <v>0.21871972931797004</v>
      </c>
      <c r="N76">
        <v>7.56101151726844E-4</v>
      </c>
      <c r="O76" s="5" t="s">
        <v>118</v>
      </c>
      <c r="P76" s="5" t="s">
        <v>118</v>
      </c>
      <c r="Q76" s="5" t="s">
        <v>118</v>
      </c>
      <c r="R76" s="5" t="s">
        <v>118</v>
      </c>
      <c r="S76" t="s">
        <v>118</v>
      </c>
      <c r="T76" t="s">
        <v>118</v>
      </c>
    </row>
    <row r="77" spans="1:21">
      <c r="A77" t="s">
        <v>55</v>
      </c>
      <c r="B77" t="str">
        <f>MID(A77,1,1)</f>
        <v>m</v>
      </c>
      <c r="C77" t="str">
        <f>MID(A77,LEN(A77),1)</f>
        <v>g</v>
      </c>
      <c r="D77" s="6" t="str">
        <f>MID(A77,2,INT(LEN(A77))-2)</f>
        <v>223</v>
      </c>
      <c r="E77">
        <v>1</v>
      </c>
      <c r="F77" s="4">
        <v>0.88099999999999901</v>
      </c>
      <c r="G77">
        <f>LOG(H77)</f>
        <v>2.1865979780266311</v>
      </c>
      <c r="H77" s="3">
        <v>153.673144505746</v>
      </c>
      <c r="I77" s="2">
        <f>J77/H77</f>
        <v>5.921103724093766E-2</v>
      </c>
      <c r="J77">
        <v>9.0991462822617208</v>
      </c>
      <c r="K77">
        <f>LOG(L77)</f>
        <v>-1.7163796612241118</v>
      </c>
      <c r="L77" s="1">
        <v>1.9214112923734001E-2</v>
      </c>
      <c r="M77" s="2">
        <f>N77/L77</f>
        <v>0.15159485843589832</v>
      </c>
      <c r="N77">
        <v>2.9127607286448202E-3</v>
      </c>
      <c r="O77" s="5" t="s">
        <v>118</v>
      </c>
      <c r="P77" s="5" t="s">
        <v>118</v>
      </c>
      <c r="Q77" s="5" t="s">
        <v>118</v>
      </c>
      <c r="R77" s="5" t="s">
        <v>118</v>
      </c>
      <c r="S77" t="s">
        <v>118</v>
      </c>
      <c r="T77" t="s">
        <v>118</v>
      </c>
    </row>
    <row r="78" spans="1:21">
      <c r="A78" t="s">
        <v>78</v>
      </c>
      <c r="B78" t="str">
        <f>MID(A78,1,1)</f>
        <v>r</v>
      </c>
      <c r="C78" t="str">
        <f>MID(A78,LEN(A78),1)</f>
        <v>a</v>
      </c>
      <c r="D78" s="6" t="str">
        <f>MID(A78,2,INT(LEN(A78))-2)</f>
        <v>76</v>
      </c>
      <c r="E78">
        <v>1</v>
      </c>
      <c r="F78" s="4">
        <v>0.10299999999999999</v>
      </c>
      <c r="G78">
        <f>LOG(H78)</f>
        <v>0.41572992027193839</v>
      </c>
      <c r="H78" s="3">
        <v>2.6045333350178099</v>
      </c>
      <c r="I78" s="2">
        <f>J78/H78</f>
        <v>6.1230063749922209E-2</v>
      </c>
      <c r="J78">
        <v>0.15947574214193799</v>
      </c>
      <c r="K78">
        <f>LOG(L78)</f>
        <v>-1.8685877689699322</v>
      </c>
      <c r="L78" s="1">
        <v>1.35335655573299E-2</v>
      </c>
      <c r="M78" s="2">
        <f>N78/L78</f>
        <v>0.1889905959591017</v>
      </c>
      <c r="N78">
        <v>2.5577166201313502E-3</v>
      </c>
      <c r="O78" s="5" t="s">
        <v>118</v>
      </c>
      <c r="P78" s="5" t="s">
        <v>118</v>
      </c>
      <c r="Q78" s="5" t="s">
        <v>118</v>
      </c>
      <c r="R78" s="5" t="s">
        <v>118</v>
      </c>
      <c r="S78" t="s">
        <v>118</v>
      </c>
      <c r="T78" t="s">
        <v>118</v>
      </c>
    </row>
    <row r="79" spans="1:21">
      <c r="A79" t="s">
        <v>77</v>
      </c>
      <c r="B79" t="str">
        <f>MID(A79,1,1)</f>
        <v>r</v>
      </c>
      <c r="C79" t="str">
        <f>MID(A79,LEN(A79),1)</f>
        <v>k</v>
      </c>
      <c r="D79" s="6" t="str">
        <f>MID(A79,2,INT(LEN(A79))-2)</f>
        <v>240</v>
      </c>
      <c r="E79">
        <v>1</v>
      </c>
      <c r="F79" s="4">
        <v>1.4</v>
      </c>
      <c r="G79">
        <f>LOG(H79)</f>
        <v>2.9534276012457026</v>
      </c>
      <c r="H79" s="3">
        <v>898.31282748353499</v>
      </c>
      <c r="I79" s="2">
        <f>J79/H79</f>
        <v>6.5345552549900571E-2</v>
      </c>
      <c r="J79">
        <v>58.700748074575102</v>
      </c>
      <c r="K79">
        <f>LOG(L79)</f>
        <v>-1.7526871890750055</v>
      </c>
      <c r="L79" s="1">
        <v>1.7673103096254E-2</v>
      </c>
      <c r="M79" s="2">
        <f>N79/L79</f>
        <v>0.1876863536715232</v>
      </c>
      <c r="N79">
        <v>3.3170002781968198E-3</v>
      </c>
      <c r="O79" s="5" t="s">
        <v>118</v>
      </c>
      <c r="P79" s="5" t="s">
        <v>118</v>
      </c>
      <c r="Q79" s="5" t="s">
        <v>118</v>
      </c>
      <c r="R79" s="5" t="s">
        <v>118</v>
      </c>
      <c r="S79" t="s">
        <v>118</v>
      </c>
      <c r="T79" t="s">
        <v>118</v>
      </c>
      <c r="U79" t="s">
        <v>121</v>
      </c>
    </row>
    <row r="80" spans="1:21">
      <c r="A80" t="s">
        <v>29</v>
      </c>
      <c r="B80" t="str">
        <f>MID(A80,1,1)</f>
        <v>e</v>
      </c>
      <c r="C80" t="str">
        <f>MID(A80,LEN(A80),1)</f>
        <v>y</v>
      </c>
      <c r="D80" s="6" t="str">
        <f>MID(A80,2,INT(LEN(A80))-2)</f>
        <v>222</v>
      </c>
      <c r="E80">
        <v>1</v>
      </c>
      <c r="F80" s="4">
        <v>0.7</v>
      </c>
      <c r="G80">
        <f>LOG(H80)</f>
        <v>1.0691857375376947</v>
      </c>
      <c r="H80" s="3">
        <v>11.726967931591499</v>
      </c>
      <c r="I80" s="2">
        <f>J80/H80</f>
        <v>6.5833776107378478E-2</v>
      </c>
      <c r="J80">
        <v>0.77203058122680202</v>
      </c>
      <c r="K80">
        <f>LOG(L80)</f>
        <v>-1.7344264083694048</v>
      </c>
      <c r="L80" s="1">
        <v>1.8432047953897499E-2</v>
      </c>
      <c r="M80" s="2">
        <f>N80/L80</f>
        <v>0.17042696934797258</v>
      </c>
      <c r="N80">
        <v>3.1413180716592499E-3</v>
      </c>
      <c r="O80" s="5" t="s">
        <v>118</v>
      </c>
      <c r="P80" s="5" t="s">
        <v>118</v>
      </c>
      <c r="Q80" s="5" t="s">
        <v>118</v>
      </c>
      <c r="R80" s="5" t="s">
        <v>118</v>
      </c>
      <c r="S80" t="s">
        <v>118</v>
      </c>
      <c r="T80" t="s">
        <v>118</v>
      </c>
    </row>
    <row r="81" spans="1:21">
      <c r="A81" t="s">
        <v>38</v>
      </c>
      <c r="B81" t="str">
        <f>MID(A81,1,1)</f>
        <v>h</v>
      </c>
      <c r="C81" t="str">
        <f>MID(A81,LEN(A81),1)</f>
        <v>a</v>
      </c>
      <c r="D81" s="6" t="str">
        <f>MID(A81,2,INT(LEN(A81))-2)</f>
        <v>119</v>
      </c>
      <c r="E81">
        <v>1</v>
      </c>
      <c r="F81" s="4">
        <v>1.2130000000000001</v>
      </c>
      <c r="G81">
        <f>LOG(H81)</f>
        <v>2.1560496184674847</v>
      </c>
      <c r="H81" s="3">
        <v>143.23515371536601</v>
      </c>
      <c r="I81" s="2">
        <f>J81/H81</f>
        <v>7.4134223747572614E-2</v>
      </c>
      <c r="J81">
        <v>10.6186269340529</v>
      </c>
      <c r="K81">
        <f>LOG(L81)</f>
        <v>-1.8208973437541529</v>
      </c>
      <c r="L81" s="1">
        <v>1.51043714115976E-2</v>
      </c>
      <c r="M81" s="2">
        <f>N81/L81</f>
        <v>0.22228938786586819</v>
      </c>
      <c r="N81">
        <v>3.3575414751827498E-3</v>
      </c>
      <c r="O81" s="5" t="s">
        <v>118</v>
      </c>
      <c r="P81" s="5" t="s">
        <v>118</v>
      </c>
      <c r="Q81" s="5" t="s">
        <v>118</v>
      </c>
      <c r="R81" s="5" t="s">
        <v>118</v>
      </c>
      <c r="S81" t="s">
        <v>118</v>
      </c>
      <c r="T81" t="s">
        <v>118</v>
      </c>
    </row>
    <row r="82" spans="1:21">
      <c r="A82" t="s">
        <v>56</v>
      </c>
      <c r="B82" t="str">
        <f>MID(A82,1,1)</f>
        <v>m</v>
      </c>
      <c r="C82" t="str">
        <f>MID(A82,LEN(A82),1)</f>
        <v>e</v>
      </c>
      <c r="D82" s="6" t="str">
        <f>MID(A82,2,INT(LEN(A82))-2)</f>
        <v>261</v>
      </c>
      <c r="E82">
        <v>1</v>
      </c>
      <c r="F82" s="4">
        <v>0.107</v>
      </c>
      <c r="G82">
        <f>LOG(H82)</f>
        <v>1.789819183280569</v>
      </c>
      <c r="H82" s="3">
        <v>61.633833850522102</v>
      </c>
      <c r="I82" s="2">
        <f>J82/H82</f>
        <v>8.0529087352709042E-2</v>
      </c>
      <c r="J82">
        <v>4.96331639003105</v>
      </c>
      <c r="K82">
        <f>LOG(L82)</f>
        <v>-1.9947963161519082</v>
      </c>
      <c r="L82" s="1">
        <v>1.0120539956803299E-2</v>
      </c>
      <c r="M82" s="2">
        <f>N82/L82</f>
        <v>0.26715383718790248</v>
      </c>
      <c r="N82">
        <v>2.7037410838734901E-3</v>
      </c>
      <c r="O82" s="5" t="s">
        <v>118</v>
      </c>
      <c r="P82" s="5" t="s">
        <v>118</v>
      </c>
      <c r="Q82" s="5" t="s">
        <v>118</v>
      </c>
      <c r="R82" s="5" t="s">
        <v>118</v>
      </c>
      <c r="S82" t="s">
        <v>118</v>
      </c>
      <c r="T82" t="s">
        <v>118</v>
      </c>
      <c r="U82" t="s">
        <v>125</v>
      </c>
    </row>
    <row r="83" spans="1:21">
      <c r="A83" t="s">
        <v>36</v>
      </c>
      <c r="B83" t="str">
        <f>MID(A83,1,1)</f>
        <v>g</v>
      </c>
      <c r="C83" t="str">
        <f>MID(A83,LEN(A83),1)</f>
        <v>a</v>
      </c>
      <c r="D83" s="6" t="str">
        <f>MID(A83,2,INT(LEN(A83))-2)</f>
        <v>355</v>
      </c>
      <c r="E83">
        <v>1</v>
      </c>
      <c r="F83" s="4">
        <v>0.16500000000000001</v>
      </c>
      <c r="G83">
        <f>LOG(H83)</f>
        <v>7.6228097581784327E-3</v>
      </c>
      <c r="H83" s="3">
        <v>1.01770711262855</v>
      </c>
      <c r="I83" s="2">
        <f>J83/H83</f>
        <v>8.1755937200475429E-2</v>
      </c>
      <c r="J83">
        <v>8.3203598788536906E-2</v>
      </c>
      <c r="K83">
        <f>LOG(L83)</f>
        <v>-2.2280596336248331</v>
      </c>
      <c r="L83" s="1">
        <v>5.9148041153928499E-3</v>
      </c>
      <c r="M83" s="2">
        <f>N83/L83</f>
        <v>0.27885841897970115</v>
      </c>
      <c r="N83">
        <v>1.6493929241930801E-3</v>
      </c>
      <c r="O83" s="5" t="s">
        <v>118</v>
      </c>
      <c r="P83" s="5" t="s">
        <v>118</v>
      </c>
      <c r="Q83" s="5" t="s">
        <v>118</v>
      </c>
      <c r="R83" s="5" t="s">
        <v>118</v>
      </c>
      <c r="S83" t="s">
        <v>118</v>
      </c>
      <c r="T83" t="s">
        <v>118</v>
      </c>
      <c r="U83" t="s">
        <v>125</v>
      </c>
    </row>
    <row r="84" spans="1:21">
      <c r="A84" t="s">
        <v>34</v>
      </c>
      <c r="B84" t="str">
        <f>MID(A84,1,1)</f>
        <v>f</v>
      </c>
      <c r="C84" t="str">
        <f>MID(A84,LEN(A84),1)</f>
        <v>a</v>
      </c>
      <c r="D84" s="6" t="str">
        <f>MID(A84,2,INT(LEN(A84))-2)</f>
        <v>415</v>
      </c>
      <c r="E84">
        <v>1</v>
      </c>
      <c r="F84" s="4">
        <v>0.52500000000000002</v>
      </c>
      <c r="G84">
        <f>LOG(H84)</f>
        <v>0.12139961379757418</v>
      </c>
      <c r="H84" s="3">
        <v>1.3225119769782001</v>
      </c>
      <c r="I84" s="2">
        <f>J84/H84</f>
        <v>8.2247139171257561E-2</v>
      </c>
      <c r="J84">
        <v>0.108772826626181</v>
      </c>
      <c r="K84">
        <f>LOG(L84)</f>
        <v>-1.7790964979516928</v>
      </c>
      <c r="L84" s="1">
        <v>1.6630430898790901E-2</v>
      </c>
      <c r="M84" s="2">
        <f>N84/L84</f>
        <v>0.24025454472009389</v>
      </c>
      <c r="N84">
        <v>3.9955366040879898E-3</v>
      </c>
      <c r="O84" s="5" t="s">
        <v>118</v>
      </c>
      <c r="P84" s="5" t="s">
        <v>118</v>
      </c>
      <c r="Q84" s="5" t="s">
        <v>118</v>
      </c>
      <c r="R84" s="5" t="s">
        <v>118</v>
      </c>
      <c r="S84" t="s">
        <v>118</v>
      </c>
      <c r="T84" t="s">
        <v>118</v>
      </c>
    </row>
    <row r="85" spans="1:21">
      <c r="A85" t="s">
        <v>81</v>
      </c>
      <c r="B85" t="str">
        <f>MID(A85,1,1)</f>
        <v>s</v>
      </c>
      <c r="C85" t="str">
        <f>MID(A85,LEN(A85),1)</f>
        <v>a</v>
      </c>
      <c r="D85" s="6" t="str">
        <f>MID(A85,2,INT(LEN(A85))-2)</f>
        <v>17</v>
      </c>
      <c r="E85">
        <v>1</v>
      </c>
      <c r="F85" s="4">
        <v>0.65400000000000003</v>
      </c>
      <c r="G85">
        <f>LOG(H85)</f>
        <v>2.928624700095892</v>
      </c>
      <c r="H85" s="3">
        <v>848.44696424804204</v>
      </c>
      <c r="I85" s="2">
        <f>J85/H85</f>
        <v>8.9130203474855466E-2</v>
      </c>
      <c r="J85">
        <v>75.622250561051402</v>
      </c>
      <c r="K85">
        <f>LOG(L85)</f>
        <v>-1.7339209811389622</v>
      </c>
      <c r="L85" s="1">
        <v>1.8453511459433799E-2</v>
      </c>
      <c r="M85" s="2">
        <f>N85/L85</f>
        <v>0.20161778045414486</v>
      </c>
      <c r="N85">
        <v>3.7205560220361701E-3</v>
      </c>
      <c r="O85" s="5" t="s">
        <v>118</v>
      </c>
      <c r="P85" s="5" t="s">
        <v>118</v>
      </c>
      <c r="Q85" s="5" t="s">
        <v>118</v>
      </c>
      <c r="R85" s="5" t="s">
        <v>118</v>
      </c>
      <c r="S85" t="s">
        <v>118</v>
      </c>
      <c r="T85" t="s">
        <v>118</v>
      </c>
    </row>
    <row r="86" spans="1:21">
      <c r="A86" t="s">
        <v>72</v>
      </c>
      <c r="B86" t="str">
        <f>MID(A86,1,1)</f>
        <v>q</v>
      </c>
      <c r="C86" t="str">
        <f>MID(A86,LEN(A86),1)</f>
        <v>s</v>
      </c>
      <c r="D86" s="6" t="str">
        <f>MID(A86,2,INT(LEN(A86))-2)</f>
        <v>19</v>
      </c>
      <c r="E86">
        <v>1</v>
      </c>
      <c r="F86" s="4">
        <v>0.43099999999999999</v>
      </c>
      <c r="H86" s="3" t="s">
        <v>118</v>
      </c>
      <c r="I86" s="3" t="s">
        <v>118</v>
      </c>
      <c r="J86" s="3" t="s">
        <v>118</v>
      </c>
      <c r="K86" s="3"/>
      <c r="L86" s="3" t="s">
        <v>118</v>
      </c>
      <c r="M86" s="3" t="s">
        <v>118</v>
      </c>
      <c r="O86" s="5">
        <v>5.4440551595919597</v>
      </c>
      <c r="P86" s="2">
        <f>Q86/O86</f>
        <v>5.093005364706233E-2</v>
      </c>
      <c r="Q86">
        <v>0.27726602133558498</v>
      </c>
      <c r="R86" s="4">
        <v>0.97263327428639901</v>
      </c>
      <c r="S86" t="s">
        <v>118</v>
      </c>
      <c r="T86" t="s">
        <v>118</v>
      </c>
    </row>
    <row r="87" spans="1:21">
      <c r="A87" t="s">
        <v>70</v>
      </c>
      <c r="B87" t="str">
        <f>MID(A87,1,1)</f>
        <v>q</v>
      </c>
      <c r="C87" t="str">
        <f>MID(A87,LEN(A87),1)</f>
        <v>a</v>
      </c>
      <c r="D87" s="6" t="str">
        <f>MID(A87,2,INT(LEN(A87))-2)</f>
        <v>19</v>
      </c>
      <c r="E87">
        <v>1</v>
      </c>
      <c r="F87" s="4">
        <v>0.25700000000000001</v>
      </c>
      <c r="H87" s="3" t="s">
        <v>118</v>
      </c>
      <c r="I87" s="3" t="s">
        <v>118</v>
      </c>
      <c r="J87" s="3" t="s">
        <v>118</v>
      </c>
      <c r="K87" s="3"/>
      <c r="L87" s="3" t="s">
        <v>118</v>
      </c>
      <c r="M87" s="3" t="s">
        <v>118</v>
      </c>
      <c r="O87" s="5">
        <v>3.2941575182696901</v>
      </c>
      <c r="P87" s="2">
        <f>Q87/O87</f>
        <v>6.7800926902163633E-2</v>
      </c>
      <c r="Q87">
        <v>0.22334693310041601</v>
      </c>
      <c r="R87" s="4">
        <v>0.95496729279723003</v>
      </c>
      <c r="S87" t="s">
        <v>118</v>
      </c>
      <c r="T87" t="s">
        <v>118</v>
      </c>
      <c r="U87" t="s">
        <v>120</v>
      </c>
    </row>
    <row r="88" spans="1:21">
      <c r="A88" t="s">
        <v>71</v>
      </c>
      <c r="B88" t="str">
        <f>MID(A88,1,1)</f>
        <v>q</v>
      </c>
      <c r="C88" t="str">
        <f>MID(A88,LEN(A88),1)</f>
        <v>c</v>
      </c>
      <c r="D88" s="6" t="str">
        <f>MID(A88,2,INT(LEN(A88))-2)</f>
        <v>19</v>
      </c>
      <c r="E88">
        <v>1</v>
      </c>
      <c r="F88" s="4">
        <v>0.40399999999999903</v>
      </c>
      <c r="H88" s="3" t="s">
        <v>118</v>
      </c>
      <c r="I88" s="3" t="s">
        <v>118</v>
      </c>
      <c r="J88" s="3" t="s">
        <v>118</v>
      </c>
      <c r="K88" s="3"/>
      <c r="L88" s="3" t="s">
        <v>118</v>
      </c>
      <c r="M88" s="3" t="s">
        <v>118</v>
      </c>
      <c r="N88">
        <v>1107566841886.45</v>
      </c>
      <c r="O88" s="5">
        <v>8.1709248913222297</v>
      </c>
      <c r="P88" s="2">
        <f>Q88/O88</f>
        <v>8.6932066477947989E-2</v>
      </c>
      <c r="Q88">
        <v>0.71031538583874398</v>
      </c>
      <c r="R88" s="4">
        <v>0.92899704780616699</v>
      </c>
      <c r="S88" t="s">
        <v>118</v>
      </c>
      <c r="T88" t="s">
        <v>118</v>
      </c>
    </row>
    <row r="89" spans="1:21">
      <c r="A89" t="s">
        <v>39</v>
      </c>
      <c r="B89" t="str">
        <f>MID(A89,1,1)</f>
        <v>h</v>
      </c>
      <c r="C89" t="str">
        <f>MID(A89,LEN(A89),1)</f>
        <v>e</v>
      </c>
      <c r="D89" s="6" t="str">
        <f>MID(A89,2,INT(LEN(A89))-2)</f>
        <v>119</v>
      </c>
      <c r="E89">
        <v>1</v>
      </c>
      <c r="F89" s="4">
        <v>0.249</v>
      </c>
      <c r="H89" s="3" t="s">
        <v>118</v>
      </c>
      <c r="I89" s="3" t="s">
        <v>118</v>
      </c>
      <c r="J89" s="3" t="s">
        <v>118</v>
      </c>
      <c r="K89" s="3"/>
      <c r="L89" s="3" t="s">
        <v>118</v>
      </c>
      <c r="M89" s="3" t="s">
        <v>118</v>
      </c>
      <c r="O89" s="5">
        <v>2.6994586457218599</v>
      </c>
      <c r="P89" s="2">
        <f>Q89/O89</f>
        <v>2.8559722763654781E-2</v>
      </c>
      <c r="Q89">
        <v>7.7095790533767306E-2</v>
      </c>
      <c r="R89" s="4">
        <v>0.99154406976588305</v>
      </c>
      <c r="S89" t="s">
        <v>118</v>
      </c>
      <c r="T89" t="s">
        <v>118</v>
      </c>
    </row>
    <row r="90" spans="1:21">
      <c r="A90" t="s">
        <v>112</v>
      </c>
      <c r="B90" t="str">
        <f>MID(A90,1,1)</f>
        <v>y</v>
      </c>
      <c r="C90" t="str">
        <f>MID(A90,LEN(A90),1)</f>
        <v>a</v>
      </c>
      <c r="D90" s="6" t="str">
        <f>MID(A90,2,INT(LEN(A90))-2)</f>
        <v>295</v>
      </c>
      <c r="E90">
        <v>1</v>
      </c>
      <c r="F90" s="4">
        <v>0.69</v>
      </c>
      <c r="H90" s="3" t="s">
        <v>118</v>
      </c>
      <c r="I90" s="3" t="s">
        <v>118</v>
      </c>
      <c r="J90" s="3" t="s">
        <v>118</v>
      </c>
      <c r="K90" t="e">
        <f>LOG(L90)</f>
        <v>#VALUE!</v>
      </c>
      <c r="L90" s="3" t="s">
        <v>118</v>
      </c>
      <c r="M90" s="3" t="s">
        <v>118</v>
      </c>
      <c r="N90">
        <v>4.95335329931535E-3</v>
      </c>
      <c r="P90" s="2"/>
      <c r="S90" t="s">
        <v>118</v>
      </c>
      <c r="T90" t="s">
        <v>118</v>
      </c>
    </row>
    <row r="91" spans="1:21">
      <c r="A91" t="s">
        <v>113</v>
      </c>
      <c r="B91" t="str">
        <f>MID(A91,1,1)</f>
        <v>y</v>
      </c>
      <c r="C91" t="str">
        <f>MID(A91,LEN(A91),1)</f>
        <v>g</v>
      </c>
      <c r="D91" s="6" t="str">
        <f>MID(A91,2,INT(LEN(A91))-2)</f>
        <v>295</v>
      </c>
      <c r="E91">
        <v>1</v>
      </c>
      <c r="F91" s="4">
        <v>0.77</v>
      </c>
      <c r="H91" s="3" t="s">
        <v>118</v>
      </c>
      <c r="I91" s="3" t="s">
        <v>118</v>
      </c>
      <c r="J91" s="3" t="s">
        <v>118</v>
      </c>
      <c r="K91" t="e">
        <f>LOG(L91)</f>
        <v>#VALUE!</v>
      </c>
      <c r="L91" s="3" t="s">
        <v>118</v>
      </c>
      <c r="M91" s="3" t="s">
        <v>118</v>
      </c>
      <c r="N91" s="1">
        <v>2.2202767773426899E-5</v>
      </c>
      <c r="P91" s="2"/>
      <c r="S91" t="s">
        <v>118</v>
      </c>
      <c r="T91" t="s">
        <v>118</v>
      </c>
    </row>
    <row r="92" spans="1:21">
      <c r="A92" t="s">
        <v>69</v>
      </c>
      <c r="B92" t="str">
        <f>MID(A92,1,1)</f>
        <v>p</v>
      </c>
      <c r="C92" t="str">
        <f>MID(A92,LEN(A92),1)</f>
        <v>w</v>
      </c>
      <c r="D92" s="6" t="str">
        <f>MID(A92,2,INT(LEN(A92))-2)</f>
        <v>329</v>
      </c>
      <c r="E92">
        <v>1</v>
      </c>
      <c r="F92" s="4">
        <v>0.46500000000000002</v>
      </c>
      <c r="H92" s="3" t="s">
        <v>118</v>
      </c>
      <c r="I92" s="3" t="s">
        <v>118</v>
      </c>
      <c r="J92" s="3" t="s">
        <v>118</v>
      </c>
      <c r="K92" t="e">
        <f>LOG(L92)</f>
        <v>#VALUE!</v>
      </c>
      <c r="L92" s="3" t="s">
        <v>118</v>
      </c>
      <c r="M92" s="3" t="s">
        <v>118</v>
      </c>
      <c r="N92">
        <v>9.5915135421467904E-3</v>
      </c>
      <c r="P92" s="2"/>
      <c r="S92" t="s">
        <v>118</v>
      </c>
      <c r="T92" t="s">
        <v>118</v>
      </c>
    </row>
    <row r="93" spans="1:21">
      <c r="A93" t="s">
        <v>119</v>
      </c>
      <c r="B93" t="str">
        <f>MID(A93,1,1)</f>
        <v>e</v>
      </c>
      <c r="C93" t="str">
        <f>MID(A93,LEN(A93),1)</f>
        <v>a</v>
      </c>
      <c r="D93" s="6" t="str">
        <f>MID(A93,2,INT(LEN(A93))-2)</f>
        <v>353</v>
      </c>
      <c r="E93">
        <v>1</v>
      </c>
      <c r="F93" s="4">
        <v>0.56000000000000005</v>
      </c>
      <c r="H93" s="3" t="s">
        <v>118</v>
      </c>
      <c r="I93" s="3" t="s">
        <v>118</v>
      </c>
      <c r="J93" s="3" t="s">
        <v>118</v>
      </c>
      <c r="K93" s="3"/>
      <c r="L93" s="3" t="s">
        <v>118</v>
      </c>
      <c r="M93" s="3" t="s">
        <v>118</v>
      </c>
      <c r="O93" s="5">
        <v>1.9635647717418101</v>
      </c>
      <c r="P93" s="2">
        <f>Q93/O93</f>
        <v>6.1018393968710054E-2</v>
      </c>
      <c r="Q93">
        <v>0.119813568825222</v>
      </c>
      <c r="R93" s="4">
        <v>0.96140008496985296</v>
      </c>
      <c r="S93" t="s">
        <v>118</v>
      </c>
      <c r="T93" t="s">
        <v>118</v>
      </c>
    </row>
    <row r="94" spans="1:21">
      <c r="A94" t="s">
        <v>101</v>
      </c>
      <c r="B94" t="str">
        <f>MID(A94,1,1)</f>
        <v>w</v>
      </c>
      <c r="C94" t="str">
        <f>MID(A94,LEN(A94),1)</f>
        <v>g</v>
      </c>
      <c r="D94" s="6" t="str">
        <f>MID(A94,2,INT(LEN(A94))-2)</f>
        <v>399</v>
      </c>
      <c r="E94">
        <v>1</v>
      </c>
      <c r="F94" s="4">
        <v>1.2669999999999999</v>
      </c>
      <c r="H94" s="3" t="s">
        <v>118</v>
      </c>
      <c r="I94" s="3" t="s">
        <v>118</v>
      </c>
      <c r="J94" s="3" t="s">
        <v>118</v>
      </c>
      <c r="K94" t="e">
        <f>LOG(L94)</f>
        <v>#VALUE!</v>
      </c>
      <c r="L94" s="3" t="s">
        <v>118</v>
      </c>
      <c r="M94" s="3" t="s">
        <v>118</v>
      </c>
      <c r="N94" s="1">
        <v>3.67370666322751E-5</v>
      </c>
      <c r="P94" s="2"/>
      <c r="S94" t="s">
        <v>118</v>
      </c>
      <c r="T94" t="s">
        <v>118</v>
      </c>
    </row>
    <row r="95" spans="1:21">
      <c r="A95" t="s">
        <v>102</v>
      </c>
      <c r="B95" t="str">
        <f>MID(A95,1,1)</f>
        <v>w</v>
      </c>
      <c r="C95" t="str">
        <f>MID(A95,LEN(A95),1)</f>
        <v>s</v>
      </c>
      <c r="D95" s="6" t="str">
        <f>MID(A95,2,INT(LEN(A95))-2)</f>
        <v>399</v>
      </c>
      <c r="E95">
        <v>1</v>
      </c>
      <c r="F95" s="4">
        <v>1.5</v>
      </c>
      <c r="H95" s="3" t="s">
        <v>118</v>
      </c>
      <c r="I95" s="3" t="s">
        <v>118</v>
      </c>
      <c r="J95" s="3" t="s">
        <v>118</v>
      </c>
      <c r="K95" t="e">
        <f>LOG(L95)</f>
        <v>#VALUE!</v>
      </c>
      <c r="L95" s="3" t="s">
        <v>118</v>
      </c>
      <c r="M95" s="3" t="s">
        <v>118</v>
      </c>
      <c r="N95">
        <v>1.8190979120805799E-2</v>
      </c>
      <c r="P95" s="2"/>
      <c r="S95" t="s">
        <v>118</v>
      </c>
      <c r="T95" t="s">
        <v>118</v>
      </c>
    </row>
    <row r="96" spans="1:21">
      <c r="A96" t="s">
        <v>30</v>
      </c>
      <c r="B96" t="str">
        <f>MID(A96,1,1)</f>
        <v>e</v>
      </c>
      <c r="C96" t="str">
        <f>MID(A96,LEN(A96),1)</f>
        <v>a</v>
      </c>
      <c r="D96" s="6" t="str">
        <f>MID(A96,2,INT(LEN(A96))-2)</f>
        <v>406</v>
      </c>
      <c r="E96">
        <v>1</v>
      </c>
      <c r="F96" s="4">
        <v>0.56699999999999995</v>
      </c>
      <c r="H96" s="3" t="s">
        <v>118</v>
      </c>
      <c r="I96" s="3" t="s">
        <v>118</v>
      </c>
      <c r="J96" s="3" t="s">
        <v>118</v>
      </c>
      <c r="K96" s="3"/>
      <c r="L96" s="3" t="s">
        <v>118</v>
      </c>
      <c r="M96" s="3" t="s">
        <v>118</v>
      </c>
      <c r="O96" s="5">
        <v>4.6382306512841902</v>
      </c>
      <c r="P96" s="2">
        <f>Q96/O96</f>
        <v>6.4262213491228196E-2</v>
      </c>
      <c r="Q96">
        <v>0.298062968334383</v>
      </c>
      <c r="R96" s="4">
        <v>0.96664446101067003</v>
      </c>
      <c r="S96" t="s">
        <v>118</v>
      </c>
      <c r="T96" t="s">
        <v>118</v>
      </c>
    </row>
    <row r="97" spans="1:20">
      <c r="A97" t="s">
        <v>106</v>
      </c>
      <c r="B97" t="str">
        <f>MID(A97,1,1)</f>
        <v>w</v>
      </c>
      <c r="C97" t="str">
        <f>MID(A97,LEN(A97),1)</f>
        <v>r</v>
      </c>
      <c r="D97" s="6" t="str">
        <f>MID(A97,2,INT(LEN(A97))-2)</f>
        <v>407</v>
      </c>
      <c r="E97">
        <v>1</v>
      </c>
      <c r="F97" s="4">
        <v>0.154</v>
      </c>
      <c r="H97" s="3" t="s">
        <v>118</v>
      </c>
      <c r="I97" s="3" t="s">
        <v>118</v>
      </c>
      <c r="J97" s="3" t="s">
        <v>118</v>
      </c>
      <c r="K97" t="e">
        <f>LOG(L97)</f>
        <v>#VALUE!</v>
      </c>
      <c r="L97" s="3" t="s">
        <v>118</v>
      </c>
      <c r="M97" s="3" t="s">
        <v>118</v>
      </c>
      <c r="N97">
        <v>0.198742236341162</v>
      </c>
      <c r="P97" s="2"/>
      <c r="S97" t="s">
        <v>118</v>
      </c>
      <c r="T97" t="s">
        <v>118</v>
      </c>
    </row>
    <row r="98" spans="1:20">
      <c r="A98" t="s">
        <v>104</v>
      </c>
      <c r="B98" t="str">
        <f>MID(A98,1,1)</f>
        <v>w</v>
      </c>
      <c r="C98" t="str">
        <f>MID(A98,LEN(A98),1)</f>
        <v>g</v>
      </c>
      <c r="D98" s="6" t="str">
        <f>MID(A98,2,INT(LEN(A98))-2)</f>
        <v>407</v>
      </c>
      <c r="E98">
        <v>1</v>
      </c>
      <c r="F98" s="4">
        <v>0.52900000000000003</v>
      </c>
      <c r="H98" s="3" t="s">
        <v>118</v>
      </c>
      <c r="I98" s="3" t="s">
        <v>118</v>
      </c>
      <c r="J98" s="3" t="s">
        <v>118</v>
      </c>
      <c r="K98" t="e">
        <f>LOG(L98)</f>
        <v>#VALUE!</v>
      </c>
      <c r="L98" s="3" t="s">
        <v>118</v>
      </c>
      <c r="M98" s="3" t="s">
        <v>118</v>
      </c>
      <c r="N98">
        <v>8.0915504333653203</v>
      </c>
      <c r="P98" s="2"/>
      <c r="S98" t="s">
        <v>118</v>
      </c>
      <c r="T98" t="s">
        <v>118</v>
      </c>
    </row>
    <row r="99" spans="1:20">
      <c r="A99" t="s">
        <v>98</v>
      </c>
      <c r="B99" t="str">
        <f>MID(A99,1,1)</f>
        <v>w</v>
      </c>
      <c r="C99" t="str">
        <f>MID(A99,LEN(A99),1)</f>
        <v>a</v>
      </c>
      <c r="D99" s="6" t="str">
        <f>MID(A99,2,INT(LEN(A99))-2)</f>
        <v>34</v>
      </c>
      <c r="E99">
        <v>0</v>
      </c>
      <c r="F99" s="4" t="s">
        <v>117</v>
      </c>
      <c r="H99" s="3" t="s">
        <v>117</v>
      </c>
      <c r="J99" t="s">
        <v>117</v>
      </c>
      <c r="L99" s="1" t="s">
        <v>117</v>
      </c>
      <c r="N99" t="s">
        <v>117</v>
      </c>
      <c r="O99" s="5" t="s">
        <v>117</v>
      </c>
      <c r="P99" s="2"/>
      <c r="Q99" t="s">
        <v>117</v>
      </c>
      <c r="R99" s="4" t="s">
        <v>117</v>
      </c>
      <c r="S99" t="s">
        <v>117</v>
      </c>
      <c r="T99" t="s">
        <v>117</v>
      </c>
    </row>
    <row r="100" spans="1:20">
      <c r="A100" t="s">
        <v>91</v>
      </c>
      <c r="B100" t="str">
        <f>MID(A100,1,1)</f>
        <v>w</v>
      </c>
      <c r="C100" t="str">
        <f>MID(A100,LEN(A100),1)</f>
        <v>a</v>
      </c>
      <c r="D100" s="6" t="str">
        <f>MID(A100,2,INT(LEN(A100))-2)</f>
        <v>120</v>
      </c>
      <c r="E100">
        <v>0</v>
      </c>
      <c r="F100" s="4" t="s">
        <v>117</v>
      </c>
      <c r="H100" s="3" t="s">
        <v>117</v>
      </c>
      <c r="J100" t="s">
        <v>117</v>
      </c>
      <c r="L100" s="1" t="s">
        <v>117</v>
      </c>
      <c r="N100" t="s">
        <v>117</v>
      </c>
      <c r="O100" s="5" t="s">
        <v>117</v>
      </c>
      <c r="P100" s="2"/>
      <c r="Q100" t="s">
        <v>117</v>
      </c>
      <c r="R100" s="4" t="s">
        <v>117</v>
      </c>
      <c r="S100" t="s">
        <v>117</v>
      </c>
      <c r="T100" t="s">
        <v>117</v>
      </c>
    </row>
    <row r="101" spans="1:20">
      <c r="A101" t="s">
        <v>42</v>
      </c>
      <c r="B101" t="str">
        <f>MID(A101,1,1)</f>
        <v>h</v>
      </c>
      <c r="C101" t="str">
        <f>MID(A101,LEN(A101),1)</f>
        <v>n</v>
      </c>
      <c r="D101" s="6" t="str">
        <f>MID(A101,2,INT(LEN(A101))-2)</f>
        <v>315</v>
      </c>
      <c r="E101">
        <v>0</v>
      </c>
      <c r="F101" s="4" t="s">
        <v>117</v>
      </c>
      <c r="H101" s="3" t="s">
        <v>117</v>
      </c>
      <c r="J101" t="s">
        <v>117</v>
      </c>
      <c r="L101" s="1" t="s">
        <v>117</v>
      </c>
      <c r="N101" t="s">
        <v>117</v>
      </c>
      <c r="O101" s="5" t="s">
        <v>117</v>
      </c>
      <c r="P101" s="2"/>
      <c r="Q101" t="s">
        <v>117</v>
      </c>
      <c r="R101" s="4" t="s">
        <v>117</v>
      </c>
      <c r="S101" t="s">
        <v>117</v>
      </c>
      <c r="T101" t="s">
        <v>117</v>
      </c>
    </row>
    <row r="102" spans="1:20">
      <c r="A102" t="s">
        <v>58</v>
      </c>
      <c r="B102" t="str">
        <f>MID(A102,1,1)</f>
        <v>m</v>
      </c>
      <c r="C102" t="str">
        <f>MID(A102,LEN(A102),1)</f>
        <v>k</v>
      </c>
      <c r="D102" s="6" t="str">
        <f>MID(A102,2,INT(LEN(A102))-2)</f>
        <v>323</v>
      </c>
      <c r="E102">
        <v>0</v>
      </c>
      <c r="F102" s="4" t="s">
        <v>117</v>
      </c>
      <c r="H102" s="3" t="s">
        <v>117</v>
      </c>
      <c r="J102" t="s">
        <v>117</v>
      </c>
      <c r="L102" s="1" t="s">
        <v>117</v>
      </c>
      <c r="N102" t="s">
        <v>117</v>
      </c>
      <c r="O102" s="5" t="s">
        <v>117</v>
      </c>
      <c r="P102" s="2"/>
      <c r="Q102" t="s">
        <v>117</v>
      </c>
      <c r="R102" s="4" t="s">
        <v>117</v>
      </c>
      <c r="S102" t="s">
        <v>117</v>
      </c>
      <c r="T102" t="s">
        <v>117</v>
      </c>
    </row>
    <row r="103" spans="1:20">
      <c r="A103" t="s">
        <v>17</v>
      </c>
      <c r="B103" t="str">
        <f>MID(A103,1,1)</f>
        <v>d</v>
      </c>
      <c r="C103" t="str">
        <f>MID(A103,LEN(A103),1)</f>
        <v>a</v>
      </c>
      <c r="D103" s="6" t="str">
        <f>MID(A103,2,INT(LEN(A103))-2)</f>
        <v>403</v>
      </c>
      <c r="E103">
        <v>0</v>
      </c>
      <c r="F103" s="4" t="s">
        <v>117</v>
      </c>
      <c r="H103" s="3" t="s">
        <v>117</v>
      </c>
      <c r="J103" t="s">
        <v>117</v>
      </c>
      <c r="L103" s="1" t="s">
        <v>117</v>
      </c>
      <c r="N103" t="s">
        <v>117</v>
      </c>
      <c r="O103" s="5" t="s">
        <v>117</v>
      </c>
      <c r="P103" s="2"/>
      <c r="Q103" t="s">
        <v>117</v>
      </c>
      <c r="R103" s="4" t="s">
        <v>117</v>
      </c>
      <c r="S103" t="s">
        <v>117</v>
      </c>
      <c r="T103" t="s">
        <v>117</v>
      </c>
    </row>
    <row r="104" spans="1:20">
      <c r="A104" t="s">
        <v>33</v>
      </c>
      <c r="B104" t="str">
        <f>MID(A104,1,1)</f>
        <v>f</v>
      </c>
      <c r="C104" t="str">
        <f>MID(A104,LEN(A104),1)</f>
        <v>a</v>
      </c>
      <c r="D104" s="6" t="str">
        <f>MID(A104,2,INT(LEN(A104))-2)</f>
        <v>405</v>
      </c>
      <c r="E104">
        <v>0</v>
      </c>
      <c r="F104" s="4" t="s">
        <v>117</v>
      </c>
      <c r="H104" s="3" t="s">
        <v>117</v>
      </c>
      <c r="J104" t="s">
        <v>117</v>
      </c>
      <c r="L104" s="1" t="s">
        <v>117</v>
      </c>
      <c r="N104" t="s">
        <v>117</v>
      </c>
      <c r="O104" s="5" t="s">
        <v>117</v>
      </c>
      <c r="P104" s="2"/>
      <c r="Q104" t="s">
        <v>117</v>
      </c>
      <c r="R104" s="4" t="s">
        <v>117</v>
      </c>
      <c r="S104" t="s">
        <v>117</v>
      </c>
      <c r="T104" t="s">
        <v>117</v>
      </c>
    </row>
    <row r="105" spans="1:20">
      <c r="A105" t="s">
        <v>105</v>
      </c>
      <c r="B105" t="str">
        <f>MID(A105,1,1)</f>
        <v>w</v>
      </c>
      <c r="C105" t="str">
        <f>MID(A105,LEN(A105),1)</f>
        <v>q</v>
      </c>
      <c r="D105" s="6" t="str">
        <f>MID(A105,2,INT(LEN(A105))-2)</f>
        <v>407</v>
      </c>
      <c r="E105">
        <v>0</v>
      </c>
      <c r="F105" s="4" t="s">
        <v>117</v>
      </c>
      <c r="H105" s="3" t="s">
        <v>117</v>
      </c>
      <c r="J105" t="s">
        <v>117</v>
      </c>
      <c r="L105" s="1" t="s">
        <v>117</v>
      </c>
      <c r="N105" t="s">
        <v>117</v>
      </c>
      <c r="O105" s="5" t="s">
        <v>117</v>
      </c>
      <c r="P105" s="2"/>
      <c r="Q105" t="s">
        <v>117</v>
      </c>
      <c r="R105" s="4" t="s">
        <v>117</v>
      </c>
      <c r="S105" t="s">
        <v>117</v>
      </c>
      <c r="T105" t="s">
        <v>117</v>
      </c>
    </row>
    <row r="106" spans="1:20">
      <c r="A106" t="s">
        <v>107</v>
      </c>
      <c r="B106" t="str">
        <f>MID(A106,1,1)</f>
        <v>w</v>
      </c>
      <c r="C106" t="str">
        <f>MID(A106,LEN(A106),1)</f>
        <v>a</v>
      </c>
      <c r="D106" s="6" t="str">
        <f>MID(A106,2,INT(LEN(A106))-2)</f>
        <v>409</v>
      </c>
      <c r="E106">
        <v>0</v>
      </c>
      <c r="F106" s="4" t="s">
        <v>117</v>
      </c>
      <c r="H106" s="3" t="s">
        <v>117</v>
      </c>
      <c r="J106" t="s">
        <v>117</v>
      </c>
      <c r="L106" s="1" t="s">
        <v>117</v>
      </c>
      <c r="N106" t="s">
        <v>117</v>
      </c>
      <c r="O106" s="5" t="s">
        <v>117</v>
      </c>
      <c r="P106" s="2"/>
      <c r="Q106" t="s">
        <v>117</v>
      </c>
      <c r="R106" s="4" t="s">
        <v>117</v>
      </c>
      <c r="S106" t="s">
        <v>117</v>
      </c>
      <c r="T106" t="s">
        <v>117</v>
      </c>
    </row>
  </sheetData>
  <sortState ref="A2:U106">
    <sortCondition ref="I2:I106"/>
  </sortState>
  <conditionalFormatting sqref="I86:J92 H1:H1048576 I101:M106 L86:M9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{A876FBE0-696F-FD46-B858-A9820F264C1B}</x14:id>
        </ext>
      </extLst>
    </cfRule>
  </conditionalFormatting>
  <conditionalFormatting sqref="I93:R100 N86:R92 I107:R1048576 N101:R106 I3:J85 K3:K92 I1:R2 L3:R8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{8A24CD97-7F72-754F-B1AA-CCEAD9CB4E49}</x14:id>
        </ext>
      </extLst>
    </cfRule>
  </conditionalFormatting>
  <conditionalFormatting sqref="G1:G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76FBE0-696F-FD46-B858-A9820F264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I86:J92 H1:H1048576 I101:M106 L86:M92</xm:sqref>
        </x14:conditionalFormatting>
        <x14:conditionalFormatting xmlns:xm="http://schemas.microsoft.com/office/excel/2006/main">
          <x14:cfRule type="dataBar" id="{8A24CD97-7F72-754F-B1AA-CCEAD9CB4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I93:R100 N86:R92 I107:R1048576 N101:R106 I3:J85 K3:K92 I1:R2 L3:R85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selection activeCell="D49" sqref="D49"/>
    </sheetView>
  </sheetViews>
  <sheetFormatPr baseColWidth="10" defaultRowHeight="15" x14ac:dyDescent="0"/>
  <cols>
    <col min="1" max="1" width="12.5" bestFit="1" customWidth="1"/>
    <col min="2" max="2" width="12.5" style="4" customWidth="1"/>
    <col min="3" max="3" width="6.1640625" style="9" bestFit="1" customWidth="1"/>
    <col min="4" max="4" width="7.5" style="5" customWidth="1"/>
    <col min="5" max="5" width="12.1640625" style="12" hidden="1" customWidth="1"/>
    <col min="6" max="6" width="12.1640625" style="5" hidden="1" customWidth="1"/>
    <col min="7" max="7" width="8" style="14" customWidth="1"/>
    <col min="8" max="8" width="12.1640625" style="14" hidden="1" customWidth="1"/>
    <col min="9" max="9" width="12.1640625" style="12" hidden="1" customWidth="1"/>
    <col min="10" max="10" width="5.6640625" style="5" hidden="1" customWidth="1"/>
    <col min="11" max="11" width="12.1640625" style="12" hidden="1" customWidth="1"/>
    <col min="12" max="12" width="12.1640625" style="5" hidden="1" customWidth="1"/>
    <col min="13" max="13" width="12.1640625" style="4" hidden="1" customWidth="1"/>
    <col min="14" max="14" width="8.33203125" style="4" customWidth="1"/>
    <col min="15" max="15" width="12.1640625" style="4" hidden="1" customWidth="1"/>
    <col min="16" max="16" width="11.83203125" style="12" hidden="1" customWidth="1"/>
    <col min="17" max="17" width="7.6640625" customWidth="1"/>
  </cols>
  <sheetData>
    <row r="1" spans="1:17" s="6" customFormat="1">
      <c r="A1" s="6" t="s">
        <v>0</v>
      </c>
      <c r="B1" s="7" t="s">
        <v>128</v>
      </c>
      <c r="C1" s="8" t="s">
        <v>1</v>
      </c>
      <c r="D1" s="10" t="s">
        <v>2</v>
      </c>
      <c r="E1" s="11" t="s">
        <v>132</v>
      </c>
      <c r="F1" s="10" t="s">
        <v>3</v>
      </c>
      <c r="G1" s="13" t="s">
        <v>4</v>
      </c>
      <c r="H1" s="13" t="s">
        <v>5</v>
      </c>
      <c r="I1" s="11" t="s">
        <v>133</v>
      </c>
      <c r="J1" s="10" t="s">
        <v>6</v>
      </c>
      <c r="K1" s="11" t="s">
        <v>135</v>
      </c>
      <c r="L1" s="10" t="s">
        <v>7</v>
      </c>
      <c r="M1" s="7" t="s">
        <v>8</v>
      </c>
      <c r="N1" s="7" t="s">
        <v>9</v>
      </c>
      <c r="O1" s="7" t="s">
        <v>10</v>
      </c>
      <c r="P1" s="11" t="s">
        <v>134</v>
      </c>
      <c r="Q1" s="6" t="s">
        <v>136</v>
      </c>
    </row>
    <row r="2" spans="1:17">
      <c r="A2" t="s">
        <v>79</v>
      </c>
      <c r="B2" s="4" t="str">
        <f>MID(A2,2,INT(LEN(A2))-2)</f>
        <v>14</v>
      </c>
      <c r="C2" s="9">
        <v>0.60099999999999998</v>
      </c>
      <c r="D2" s="5">
        <v>320.47483454465498</v>
      </c>
      <c r="E2" s="12">
        <f>F2/D2</f>
        <v>3.5419078989672934E-2</v>
      </c>
      <c r="F2" s="5">
        <v>11.350923478939499</v>
      </c>
      <c r="G2" s="14">
        <v>8.2547744339138002E-3</v>
      </c>
      <c r="H2" s="14">
        <v>1.01598351409109E-3</v>
      </c>
      <c r="I2" s="12">
        <f>H2/G2</f>
        <v>0.12307828908286549</v>
      </c>
      <c r="J2" s="5" t="s">
        <v>118</v>
      </c>
      <c r="K2" s="12" t="s">
        <v>118</v>
      </c>
      <c r="L2" s="5" t="s">
        <v>118</v>
      </c>
      <c r="M2" s="4" t="s">
        <v>118</v>
      </c>
      <c r="N2" s="4" t="s">
        <v>118</v>
      </c>
      <c r="O2" s="4" t="s">
        <v>118</v>
      </c>
      <c r="P2" s="12" t="s">
        <v>118</v>
      </c>
      <c r="Q2" s="14">
        <f>D2/G2</f>
        <v>38822.966891502285</v>
      </c>
    </row>
    <row r="3" spans="1:17">
      <c r="A3" t="s">
        <v>80</v>
      </c>
      <c r="B3" s="4" t="str">
        <f>MID(A3,2,INT(LEN(A3))-2)</f>
        <v>16</v>
      </c>
      <c r="C3" s="9">
        <v>0.82799999999999996</v>
      </c>
      <c r="D3" s="5" t="s">
        <v>118</v>
      </c>
      <c r="E3" s="12" t="s">
        <v>118</v>
      </c>
      <c r="F3" s="5" t="s">
        <v>118</v>
      </c>
      <c r="G3" s="14" t="s">
        <v>118</v>
      </c>
      <c r="H3" s="14" t="s">
        <v>118</v>
      </c>
      <c r="I3" s="12" t="e">
        <f>H3/G3</f>
        <v>#VALUE!</v>
      </c>
      <c r="J3" s="5">
        <v>1693.1499327307499</v>
      </c>
      <c r="K3" s="12">
        <f>L3/J3</f>
        <v>0.10114532138969962</v>
      </c>
      <c r="L3" s="5">
        <v>171.25419410699999</v>
      </c>
      <c r="M3" s="4">
        <v>0.91112342993590301</v>
      </c>
      <c r="N3" s="4" t="s">
        <v>118</v>
      </c>
      <c r="O3" s="4" t="s">
        <v>118</v>
      </c>
      <c r="P3" s="12" t="s">
        <v>118</v>
      </c>
      <c r="Q3" s="14">
        <f>J3</f>
        <v>1693.1499327307499</v>
      </c>
    </row>
    <row r="4" spans="1:17">
      <c r="A4" t="s">
        <v>81</v>
      </c>
      <c r="B4" s="4" t="str">
        <f>MID(A4,2,INT(LEN(A4))-2)</f>
        <v>17</v>
      </c>
      <c r="C4" s="9">
        <v>0.65400000000000003</v>
      </c>
      <c r="D4" s="5">
        <v>848.44696424804204</v>
      </c>
      <c r="E4" s="12">
        <f>F4/D4</f>
        <v>8.9130203474855466E-2</v>
      </c>
      <c r="F4" s="5">
        <v>75.622250561051402</v>
      </c>
      <c r="G4" s="14">
        <v>1.8453511459433799E-2</v>
      </c>
      <c r="H4" s="14">
        <v>3.7205560220361701E-3</v>
      </c>
      <c r="I4" s="12">
        <f>H4/G4</f>
        <v>0.20161778045414486</v>
      </c>
      <c r="J4" s="5" t="s">
        <v>118</v>
      </c>
      <c r="K4" s="12" t="s">
        <v>118</v>
      </c>
      <c r="L4" s="5" t="s">
        <v>118</v>
      </c>
      <c r="M4" s="4" t="s">
        <v>118</v>
      </c>
      <c r="N4" s="4" t="s">
        <v>118</v>
      </c>
      <c r="O4" s="4" t="s">
        <v>118</v>
      </c>
      <c r="P4" s="12" t="s">
        <v>118</v>
      </c>
      <c r="Q4" s="14">
        <f>D4/G4</f>
        <v>45977.534742543496</v>
      </c>
    </row>
    <row r="5" spans="1:17">
      <c r="A5" t="s">
        <v>23</v>
      </c>
      <c r="B5" s="4" t="str">
        <f>MID(A5,2,INT(LEN(A5))-2)</f>
        <v>17</v>
      </c>
      <c r="C5" s="9">
        <v>1.006</v>
      </c>
      <c r="D5" s="5">
        <v>641.18828683361801</v>
      </c>
      <c r="E5" s="12">
        <f>F5/D5</f>
        <v>1.4544951929376399E-2</v>
      </c>
      <c r="F5" s="5">
        <v>9.3260528096741808</v>
      </c>
      <c r="G5" s="14">
        <v>7.3198133752546404E-3</v>
      </c>
      <c r="H5" s="14">
        <v>3.79677277538199E-4</v>
      </c>
      <c r="I5" s="12">
        <f>H5/G5</f>
        <v>5.186980296816527E-2</v>
      </c>
      <c r="J5" s="5" t="s">
        <v>118</v>
      </c>
      <c r="K5" s="12" t="s">
        <v>118</v>
      </c>
      <c r="L5" s="5" t="s">
        <v>118</v>
      </c>
      <c r="M5" s="4" t="s">
        <v>118</v>
      </c>
      <c r="N5" s="4">
        <v>0.377495642666</v>
      </c>
      <c r="O5" s="4">
        <v>8.2150415823499995E-2</v>
      </c>
      <c r="P5" s="12">
        <f>O5/N5</f>
        <v>0.21761950745530834</v>
      </c>
      <c r="Q5" s="14">
        <f>D5/G5</f>
        <v>87596.261538746199</v>
      </c>
    </row>
    <row r="6" spans="1:17">
      <c r="A6" t="s">
        <v>109</v>
      </c>
      <c r="B6" s="4" t="str">
        <f>MID(A6,2,INT(LEN(A6))-2)</f>
        <v>18</v>
      </c>
      <c r="C6" s="9">
        <v>0.17199999999999999</v>
      </c>
      <c r="D6" s="5">
        <v>196.54178158421499</v>
      </c>
      <c r="E6" s="12">
        <f>F6/D6</f>
        <v>4.7477842438815816E-2</v>
      </c>
      <c r="F6" s="5">
        <v>9.3313797386995105</v>
      </c>
      <c r="G6" s="14">
        <v>3.1546952754640402E-2</v>
      </c>
      <c r="H6" s="14">
        <v>3.6141173321601601E-3</v>
      </c>
      <c r="I6" s="12">
        <f>H6/G6</f>
        <v>0.11456311993964428</v>
      </c>
      <c r="J6" s="5" t="s">
        <v>118</v>
      </c>
      <c r="K6" s="12" t="s">
        <v>118</v>
      </c>
      <c r="L6" s="5" t="s">
        <v>118</v>
      </c>
      <c r="M6" s="4" t="s">
        <v>118</v>
      </c>
      <c r="N6" s="4" t="s">
        <v>118</v>
      </c>
      <c r="O6" s="4" t="s">
        <v>118</v>
      </c>
      <c r="P6" s="12" t="s">
        <v>118</v>
      </c>
      <c r="Q6" s="14">
        <f>D6/G6</f>
        <v>6230.1352245599901</v>
      </c>
    </row>
    <row r="7" spans="1:17">
      <c r="A7" t="s">
        <v>71</v>
      </c>
      <c r="B7" s="4" t="str">
        <f>MID(A7,2,INT(LEN(A7))-2)</f>
        <v>19</v>
      </c>
      <c r="C7" s="9">
        <v>0.40399999999999903</v>
      </c>
      <c r="D7" s="5" t="s">
        <v>118</v>
      </c>
      <c r="E7" s="12" t="s">
        <v>118</v>
      </c>
      <c r="F7" s="5" t="s">
        <v>118</v>
      </c>
      <c r="G7" s="14" t="s">
        <v>118</v>
      </c>
      <c r="H7" s="14" t="s">
        <v>118</v>
      </c>
      <c r="I7" s="12" t="e">
        <f>H7/G7</f>
        <v>#VALUE!</v>
      </c>
      <c r="J7" s="5">
        <v>8.1709248913222297</v>
      </c>
      <c r="K7" s="12">
        <f>L7/J7</f>
        <v>8.6932066477947989E-2</v>
      </c>
      <c r="L7" s="5">
        <v>0.71031538583874398</v>
      </c>
      <c r="M7" s="4">
        <v>0.92899704780616699</v>
      </c>
      <c r="N7" s="4" t="s">
        <v>118</v>
      </c>
      <c r="O7" s="4" t="s">
        <v>118</v>
      </c>
      <c r="P7" s="12" t="s">
        <v>118</v>
      </c>
      <c r="Q7" s="14">
        <f>J7</f>
        <v>8.1709248913222297</v>
      </c>
    </row>
    <row r="8" spans="1:17">
      <c r="A8" t="s">
        <v>70</v>
      </c>
      <c r="B8" s="4" t="str">
        <f>MID(A8,2,INT(LEN(A8))-2)</f>
        <v>19</v>
      </c>
      <c r="C8" s="9">
        <v>0.25700000000000001</v>
      </c>
      <c r="D8" s="5">
        <v>0.360715850288716</v>
      </c>
      <c r="E8" s="12">
        <f>F8/D8</f>
        <v>9.2916152116663084E-2</v>
      </c>
      <c r="F8" s="5">
        <v>3.3516328816317803E-2</v>
      </c>
      <c r="G8" s="14">
        <v>3.21901865630407E-2</v>
      </c>
      <c r="H8" s="14">
        <v>7.5494121882170202E-3</v>
      </c>
      <c r="I8" s="12">
        <f>H8/G8</f>
        <v>0.23452526978780888</v>
      </c>
      <c r="J8" s="5" t="s">
        <v>118</v>
      </c>
      <c r="K8" s="12" t="s">
        <v>118</v>
      </c>
      <c r="L8" s="5" t="s">
        <v>118</v>
      </c>
      <c r="M8" s="4" t="s">
        <v>118</v>
      </c>
      <c r="N8" s="4" t="s">
        <v>118</v>
      </c>
      <c r="O8" s="4" t="s">
        <v>118</v>
      </c>
      <c r="P8" s="12" t="s">
        <v>118</v>
      </c>
      <c r="Q8" s="14">
        <f>D8/G8</f>
        <v>11.205770727121957</v>
      </c>
    </row>
    <row r="9" spans="1:17">
      <c r="A9" t="s">
        <v>72</v>
      </c>
      <c r="B9" s="4" t="str">
        <f>MID(A9,2,INT(LEN(A9))-2)</f>
        <v>19</v>
      </c>
      <c r="C9" s="9">
        <v>0.43099999999999999</v>
      </c>
      <c r="D9" s="5">
        <v>0.72076728240688004</v>
      </c>
      <c r="E9" s="12">
        <f>F9/D9</f>
        <v>0.11727168394328351</v>
      </c>
      <c r="F9" s="5">
        <v>8.4525592939079006E-2</v>
      </c>
      <c r="G9" s="14">
        <v>5.7234957206190998E-2</v>
      </c>
      <c r="H9" s="14">
        <v>1.3225401329867E-2</v>
      </c>
      <c r="I9" s="12">
        <f>H9/G9</f>
        <v>0.23107209257136357</v>
      </c>
      <c r="J9" s="5" t="s">
        <v>118</v>
      </c>
      <c r="K9" s="12" t="s">
        <v>118</v>
      </c>
      <c r="L9" s="5" t="s">
        <v>118</v>
      </c>
      <c r="M9" s="4" t="s">
        <v>118</v>
      </c>
      <c r="N9" s="4" t="s">
        <v>118</v>
      </c>
      <c r="O9" s="4" t="s">
        <v>118</v>
      </c>
      <c r="P9" s="12" t="s">
        <v>118</v>
      </c>
      <c r="Q9" s="14">
        <f>D9/G9</f>
        <v>12.593130450159855</v>
      </c>
    </row>
    <row r="10" spans="1:17">
      <c r="A10" t="s">
        <v>98</v>
      </c>
      <c r="B10" s="4" t="str">
        <f>MID(A10,2,INT(LEN(A10))-2)</f>
        <v>34</v>
      </c>
      <c r="C10" s="9">
        <v>0.1</v>
      </c>
      <c r="D10" s="5" t="s">
        <v>118</v>
      </c>
      <c r="E10" s="12" t="s">
        <v>118</v>
      </c>
      <c r="F10" s="5" t="s">
        <v>118</v>
      </c>
      <c r="G10" s="14" t="s">
        <v>118</v>
      </c>
      <c r="H10" s="14" t="s">
        <v>118</v>
      </c>
      <c r="I10" s="12" t="e">
        <f>H10/G10</f>
        <v>#VALUE!</v>
      </c>
      <c r="J10" s="5">
        <v>3.5477432804924098</v>
      </c>
      <c r="K10" s="12">
        <f>L10/J10</f>
        <v>0.19579472284369367</v>
      </c>
      <c r="L10" s="5">
        <v>0.69462941232458797</v>
      </c>
      <c r="M10" s="4">
        <v>0.74431322818288903</v>
      </c>
      <c r="N10" s="4" t="s">
        <v>118</v>
      </c>
      <c r="O10" s="4" t="s">
        <v>118</v>
      </c>
      <c r="P10" s="12" t="s">
        <v>118</v>
      </c>
      <c r="Q10" s="14">
        <f>J10</f>
        <v>3.5477432804924098</v>
      </c>
    </row>
    <row r="11" spans="1:17">
      <c r="A11" t="s">
        <v>90</v>
      </c>
      <c r="B11" s="4" t="str">
        <f>MID(A11,2,INT(LEN(A11))-2)</f>
        <v>52</v>
      </c>
      <c r="C11" s="9">
        <v>0.96699999999999997</v>
      </c>
      <c r="D11" s="5">
        <v>687.494510124562</v>
      </c>
      <c r="E11" s="12">
        <f>F11/D11</f>
        <v>1.8926660890805597E-2</v>
      </c>
      <c r="F11" s="5">
        <v>13.011975457418099</v>
      </c>
      <c r="G11" s="14">
        <v>8.2462360653204406E-3</v>
      </c>
      <c r="H11" s="14">
        <v>5.4246961297110905E-4</v>
      </c>
      <c r="I11" s="12">
        <f>H11/G11</f>
        <v>6.5783905368955647E-2</v>
      </c>
      <c r="J11" s="5" t="s">
        <v>118</v>
      </c>
      <c r="K11" s="12" t="s">
        <v>118</v>
      </c>
      <c r="L11" s="5" t="s">
        <v>118</v>
      </c>
      <c r="M11" s="4" t="s">
        <v>118</v>
      </c>
      <c r="N11" s="4" t="s">
        <v>118</v>
      </c>
      <c r="O11" s="4" t="s">
        <v>118</v>
      </c>
      <c r="P11" s="12" t="s">
        <v>118</v>
      </c>
      <c r="Q11" s="14">
        <f>D11/G11</f>
        <v>83370.704486113522</v>
      </c>
    </row>
    <row r="12" spans="1:17">
      <c r="A12" t="s">
        <v>35</v>
      </c>
      <c r="B12" s="4" t="str">
        <f>MID(A12,2,INT(LEN(A12))-2)</f>
        <v>75</v>
      </c>
      <c r="C12" s="9">
        <v>0.437</v>
      </c>
      <c r="D12" s="5">
        <v>613.345736979766</v>
      </c>
      <c r="E12" s="12">
        <f>F12/D12</f>
        <v>1.3664834358587749E-2</v>
      </c>
      <c r="F12" s="5">
        <v>8.3812679003744304</v>
      </c>
      <c r="G12" s="14">
        <v>5.4653891176428201E-3</v>
      </c>
      <c r="H12" s="14">
        <v>2.8251587612883197E-4</v>
      </c>
      <c r="I12" s="12">
        <f>H12/G12</f>
        <v>5.169181371127677E-2</v>
      </c>
      <c r="J12" s="5" t="s">
        <v>118</v>
      </c>
      <c r="K12" s="12" t="s">
        <v>118</v>
      </c>
      <c r="L12" s="5" t="s">
        <v>118</v>
      </c>
      <c r="M12" s="4" t="s">
        <v>118</v>
      </c>
      <c r="N12" s="4" t="s">
        <v>118</v>
      </c>
      <c r="O12" s="4" t="s">
        <v>118</v>
      </c>
      <c r="P12" s="12" t="s">
        <v>118</v>
      </c>
      <c r="Q12" s="14">
        <f>D12/G12</f>
        <v>112223.61734498006</v>
      </c>
    </row>
    <row r="13" spans="1:17">
      <c r="A13" t="s">
        <v>78</v>
      </c>
      <c r="B13" s="4" t="str">
        <f>MID(A13,2,INT(LEN(A13))-2)</f>
        <v>76</v>
      </c>
      <c r="C13" s="9">
        <v>0.10299999999999999</v>
      </c>
      <c r="D13" s="5">
        <v>2.6045333350178099</v>
      </c>
      <c r="E13" s="12">
        <f>F13/D13</f>
        <v>6.1230063749922209E-2</v>
      </c>
      <c r="F13" s="5">
        <v>0.15947574214193799</v>
      </c>
      <c r="G13" s="14">
        <v>1.35335655573299E-2</v>
      </c>
      <c r="H13" s="14">
        <v>2.5577166201313502E-3</v>
      </c>
      <c r="I13" s="12">
        <f>H13/G13</f>
        <v>0.1889905959591017</v>
      </c>
      <c r="J13" s="5" t="s">
        <v>118</v>
      </c>
      <c r="K13" s="12" t="s">
        <v>118</v>
      </c>
      <c r="L13" s="5" t="s">
        <v>118</v>
      </c>
      <c r="M13" s="4" t="s">
        <v>118</v>
      </c>
      <c r="N13" s="4" t="s">
        <v>118</v>
      </c>
      <c r="O13" s="4" t="s">
        <v>118</v>
      </c>
      <c r="P13" s="12" t="s">
        <v>118</v>
      </c>
      <c r="Q13" s="14">
        <f>D13/G13</f>
        <v>192.44989976844434</v>
      </c>
    </row>
    <row r="14" spans="1:17">
      <c r="A14" t="s">
        <v>48</v>
      </c>
      <c r="B14" s="4" t="str">
        <f>MID(A14,2,INT(LEN(A14))-2)</f>
        <v>91</v>
      </c>
      <c r="C14" s="9">
        <v>0.48699999999999999</v>
      </c>
      <c r="D14" s="5">
        <v>846.13877538355905</v>
      </c>
      <c r="E14" s="12">
        <f>F14/D14</f>
        <v>4.134883923394006E-2</v>
      </c>
      <c r="F14" s="5">
        <v>34.986856192937701</v>
      </c>
      <c r="G14" s="14">
        <v>6.7115968206089499E-3</v>
      </c>
      <c r="H14" s="14">
        <v>7.8916020460509503E-4</v>
      </c>
      <c r="I14" s="12">
        <f>H14/G14</f>
        <v>0.11758158687093093</v>
      </c>
      <c r="J14" s="5">
        <v>11235.6890312211</v>
      </c>
      <c r="K14" s="12">
        <f>L14/J14</f>
        <v>0.18949407726128914</v>
      </c>
      <c r="L14" s="5">
        <v>2129.0965253660302</v>
      </c>
      <c r="M14" s="4">
        <v>0.771000146033059</v>
      </c>
      <c r="N14" s="4" t="s">
        <v>118</v>
      </c>
      <c r="O14" s="4" t="s">
        <v>118</v>
      </c>
      <c r="P14" s="12" t="s">
        <v>118</v>
      </c>
      <c r="Q14" s="14">
        <f>D14/G14</f>
        <v>126071.15683489284</v>
      </c>
    </row>
    <row r="15" spans="1:17">
      <c r="A15" t="s">
        <v>37</v>
      </c>
      <c r="B15" s="4" t="str">
        <f>MID(A15,2,INT(LEN(A15))-2)</f>
        <v>101</v>
      </c>
      <c r="C15" s="9">
        <v>1.0269999999999999</v>
      </c>
      <c r="D15" s="5">
        <v>1059.1148900810099</v>
      </c>
      <c r="E15" s="12">
        <f>F15/D15</f>
        <v>1.5286107019415594E-2</v>
      </c>
      <c r="F15" s="5">
        <v>16.189743555634902</v>
      </c>
      <c r="G15" s="14">
        <v>1.0622155034368299E-2</v>
      </c>
      <c r="H15" s="14">
        <v>5.3245761061546603E-4</v>
      </c>
      <c r="I15" s="12">
        <f>H15/G15</f>
        <v>5.0127079570264563E-2</v>
      </c>
      <c r="J15" s="5" t="s">
        <v>118</v>
      </c>
      <c r="K15" s="12" t="s">
        <v>118</v>
      </c>
      <c r="L15" s="5" t="s">
        <v>118</v>
      </c>
      <c r="M15" s="4" t="s">
        <v>118</v>
      </c>
      <c r="N15" s="4" t="s">
        <v>118</v>
      </c>
      <c r="O15" s="4" t="s">
        <v>118</v>
      </c>
      <c r="P15" s="12" t="s">
        <v>118</v>
      </c>
      <c r="Q15" s="14">
        <f>D15/G15</f>
        <v>99708.099406778769</v>
      </c>
    </row>
    <row r="16" spans="1:17">
      <c r="A16" t="s">
        <v>39</v>
      </c>
      <c r="B16" s="4" t="str">
        <f>MID(A16,2,INT(LEN(A16))-2)</f>
        <v>119</v>
      </c>
      <c r="C16" s="9">
        <v>0.249</v>
      </c>
      <c r="D16" s="5" t="s">
        <v>118</v>
      </c>
      <c r="E16" s="12" t="s">
        <v>118</v>
      </c>
      <c r="F16" s="5" t="s">
        <v>118</v>
      </c>
      <c r="G16" s="14" t="s">
        <v>118</v>
      </c>
      <c r="H16" s="14" t="s">
        <v>118</v>
      </c>
      <c r="I16" s="12" t="e">
        <f>H16/G16</f>
        <v>#VALUE!</v>
      </c>
      <c r="J16" s="5">
        <v>2.6994586457218599</v>
      </c>
      <c r="K16" s="12">
        <f>L16/J16</f>
        <v>2.8559722763654781E-2</v>
      </c>
      <c r="L16" s="5">
        <v>7.7095790533767306E-2</v>
      </c>
      <c r="M16" s="4">
        <v>0.99154406976588305</v>
      </c>
      <c r="N16" s="4" t="s">
        <v>118</v>
      </c>
      <c r="O16" s="4" t="s">
        <v>118</v>
      </c>
      <c r="P16" s="12" t="s">
        <v>118</v>
      </c>
      <c r="Q16" s="14">
        <f>J16</f>
        <v>2.6994586457218599</v>
      </c>
    </row>
    <row r="17" spans="1:17">
      <c r="A17" t="s">
        <v>40</v>
      </c>
      <c r="B17" s="4" t="str">
        <f>MID(A17,2,INT(LEN(A17))-2)</f>
        <v>119</v>
      </c>
      <c r="C17" s="9">
        <v>1.0229999999999999</v>
      </c>
      <c r="D17" s="5">
        <v>1.89696276290508</v>
      </c>
      <c r="E17" s="12">
        <f>F17/D17</f>
        <v>3.5638891627823244E-2</v>
      </c>
      <c r="F17" s="5">
        <v>6.7605650329190303E-2</v>
      </c>
      <c r="G17" s="14">
        <v>2.3215771823005601E-2</v>
      </c>
      <c r="H17" s="14">
        <v>2.1960795552317899E-3</v>
      </c>
      <c r="I17" s="12">
        <f>H17/G17</f>
        <v>9.4594294429427128E-2</v>
      </c>
      <c r="J17" s="5" t="s">
        <v>118</v>
      </c>
      <c r="K17" s="12" t="s">
        <v>118</v>
      </c>
      <c r="L17" s="5" t="s">
        <v>118</v>
      </c>
      <c r="M17" s="4" t="s">
        <v>118</v>
      </c>
      <c r="N17" s="4" t="s">
        <v>118</v>
      </c>
      <c r="O17" s="4" t="s">
        <v>118</v>
      </c>
      <c r="P17" s="12" t="s">
        <v>118</v>
      </c>
      <c r="Q17" s="14">
        <f>D17/G17</f>
        <v>81.710088183468898</v>
      </c>
    </row>
    <row r="18" spans="1:17">
      <c r="A18" t="s">
        <v>38</v>
      </c>
      <c r="B18" s="4" t="str">
        <f>MID(A18,2,INT(LEN(A18))-2)</f>
        <v>119</v>
      </c>
      <c r="C18" s="9">
        <v>1.2130000000000001</v>
      </c>
      <c r="D18" s="5">
        <v>143.23515371536601</v>
      </c>
      <c r="E18" s="12">
        <f>F18/D18</f>
        <v>7.4134223747572614E-2</v>
      </c>
      <c r="F18" s="5">
        <v>10.6186269340529</v>
      </c>
      <c r="G18" s="14">
        <v>1.51043714115976E-2</v>
      </c>
      <c r="H18" s="14">
        <v>3.3575414751827498E-3</v>
      </c>
      <c r="I18" s="12">
        <f>H18/G18</f>
        <v>0.22228938786586819</v>
      </c>
      <c r="J18" s="5" t="s">
        <v>118</v>
      </c>
      <c r="K18" s="12" t="s">
        <v>118</v>
      </c>
      <c r="L18" s="5" t="s">
        <v>118</v>
      </c>
      <c r="M18" s="4" t="s">
        <v>118</v>
      </c>
      <c r="N18" s="4" t="s">
        <v>118</v>
      </c>
      <c r="O18" s="4" t="s">
        <v>118</v>
      </c>
      <c r="P18" s="12" t="s">
        <v>118</v>
      </c>
      <c r="Q18" s="14">
        <f>D18/G18</f>
        <v>9483.026457187465</v>
      </c>
    </row>
    <row r="19" spans="1:17">
      <c r="A19" t="s">
        <v>93</v>
      </c>
      <c r="B19" s="4" t="str">
        <f>MID(A19,2,INT(LEN(A19))-2)</f>
        <v>120</v>
      </c>
      <c r="C19" s="9">
        <v>1</v>
      </c>
      <c r="D19" s="5">
        <v>84.0752617214293</v>
      </c>
      <c r="E19" s="12">
        <f>F19/D19</f>
        <v>2.8596237839480228E-2</v>
      </c>
      <c r="F19" s="5">
        <v>2.4042361806025401</v>
      </c>
      <c r="G19" s="14">
        <v>8.91765888720608E-2</v>
      </c>
      <c r="H19" s="14">
        <v>4.3088553038369299E-3</v>
      </c>
      <c r="I19" s="12">
        <f>H19/G19</f>
        <v>4.8318234172633874E-2</v>
      </c>
      <c r="J19" s="5" t="s">
        <v>118</v>
      </c>
      <c r="K19" s="12" t="s">
        <v>118</v>
      </c>
      <c r="L19" s="5" t="s">
        <v>118</v>
      </c>
      <c r="M19" s="4" t="s">
        <v>118</v>
      </c>
      <c r="N19" s="4" t="s">
        <v>118</v>
      </c>
      <c r="O19" s="4" t="s">
        <v>118</v>
      </c>
      <c r="P19" s="12" t="s">
        <v>118</v>
      </c>
      <c r="Q19" s="14">
        <f>D19/G19</f>
        <v>942.7952199657442</v>
      </c>
    </row>
    <row r="20" spans="1:17">
      <c r="A20" t="s">
        <v>91</v>
      </c>
      <c r="B20" s="4" t="str">
        <f>MID(A20,2,INT(LEN(A20))-2)</f>
        <v>120</v>
      </c>
      <c r="C20" s="9">
        <v>0.16</v>
      </c>
      <c r="D20" s="5">
        <v>66.007199099716999</v>
      </c>
      <c r="E20" s="12">
        <f>F20/D20</f>
        <v>2.8483182690553988E-2</v>
      </c>
      <c r="F20" s="5">
        <v>1.88009511084901</v>
      </c>
      <c r="G20" s="14">
        <v>6.6682344100025506E-2</v>
      </c>
      <c r="H20" s="14">
        <v>3.5469208618295199E-3</v>
      </c>
      <c r="I20" s="12">
        <f>H20/G20</f>
        <v>5.3191304380497371E-2</v>
      </c>
      <c r="J20" s="5" t="s">
        <v>118</v>
      </c>
      <c r="K20" s="12" t="s">
        <v>118</v>
      </c>
      <c r="L20" s="5" t="s">
        <v>118</v>
      </c>
      <c r="M20" s="4" t="s">
        <v>118</v>
      </c>
      <c r="N20" s="4" t="s">
        <v>118</v>
      </c>
      <c r="O20" s="4" t="s">
        <v>118</v>
      </c>
      <c r="P20" s="12" t="s">
        <v>118</v>
      </c>
      <c r="Q20" s="14">
        <f>D20/G20</f>
        <v>989.87520595713056</v>
      </c>
    </row>
    <row r="21" spans="1:17">
      <c r="A21" t="s">
        <v>92</v>
      </c>
      <c r="B21" s="4" t="str">
        <f>MID(A21,2,INT(LEN(A21))-2)</f>
        <v>120</v>
      </c>
      <c r="C21" s="9">
        <v>0.77700000000000002</v>
      </c>
      <c r="D21" s="5">
        <v>471.77285427961402</v>
      </c>
      <c r="E21" s="12">
        <f>F21/D21</f>
        <v>4.3588878898602204E-2</v>
      </c>
      <c r="F21" s="5">
        <v>20.564049812842001</v>
      </c>
      <c r="G21" s="14">
        <v>1.6082891837236098E-2</v>
      </c>
      <c r="H21" s="14">
        <v>2.0666846172304998E-3</v>
      </c>
      <c r="I21" s="12">
        <f>H21/G21</f>
        <v>0.12850205287369929</v>
      </c>
      <c r="J21" s="5" t="s">
        <v>118</v>
      </c>
      <c r="K21" s="12" t="s">
        <v>118</v>
      </c>
      <c r="L21" s="5" t="s">
        <v>118</v>
      </c>
      <c r="M21" s="4" t="s">
        <v>118</v>
      </c>
      <c r="N21" s="4" t="s">
        <v>118</v>
      </c>
      <c r="O21" s="4" t="s">
        <v>118</v>
      </c>
      <c r="P21" s="12" t="s">
        <v>118</v>
      </c>
      <c r="Q21" s="14">
        <f>D21/G21</f>
        <v>29333.832438475805</v>
      </c>
    </row>
    <row r="22" spans="1:17">
      <c r="A22" t="s">
        <v>89</v>
      </c>
      <c r="B22" s="4" t="str">
        <f>MID(A22,2,INT(LEN(A22))-2)</f>
        <v>147</v>
      </c>
      <c r="C22" s="9">
        <v>0.23199999999999901</v>
      </c>
      <c r="D22" s="5">
        <v>4.55825806445322</v>
      </c>
      <c r="E22" s="12">
        <f>F22/D22</f>
        <v>2.6337892538975859E-2</v>
      </c>
      <c r="F22" s="5">
        <v>0.120054911066489</v>
      </c>
      <c r="G22" s="14">
        <v>6.4527485250351797E-3</v>
      </c>
      <c r="H22" s="14">
        <v>6.1722311779852004E-4</v>
      </c>
      <c r="I22" s="12">
        <f>H22/G22</f>
        <v>9.5652746330317437E-2</v>
      </c>
      <c r="J22" s="5" t="s">
        <v>118</v>
      </c>
      <c r="K22" s="12" t="s">
        <v>118</v>
      </c>
      <c r="L22" s="5" t="s">
        <v>118</v>
      </c>
      <c r="M22" s="4" t="s">
        <v>118</v>
      </c>
      <c r="N22" s="4" t="s">
        <v>118</v>
      </c>
      <c r="O22" s="4" t="s">
        <v>118</v>
      </c>
      <c r="P22" s="12" t="s">
        <v>118</v>
      </c>
      <c r="Q22" s="14">
        <f>D22/G22</f>
        <v>706.40565749125778</v>
      </c>
    </row>
    <row r="23" spans="1:17">
      <c r="A23" t="s">
        <v>18</v>
      </c>
      <c r="B23" s="4" t="str">
        <f>MID(A23,2,INT(LEN(A23))-2)</f>
        <v>154</v>
      </c>
      <c r="C23" s="9">
        <v>1.42</v>
      </c>
      <c r="D23" s="5">
        <v>878.07756101632197</v>
      </c>
      <c r="E23" s="12">
        <f>F23/D23</f>
        <v>5.3184572003759159E-2</v>
      </c>
      <c r="F23" s="5">
        <v>46.7001792687578</v>
      </c>
      <c r="G23" s="14">
        <v>3.4569407802605701E-3</v>
      </c>
      <c r="H23" s="14">
        <v>7.56101151726844E-4</v>
      </c>
      <c r="I23" s="12">
        <f>H23/G23</f>
        <v>0.21871972931797004</v>
      </c>
      <c r="J23" s="5">
        <v>10398.217522118101</v>
      </c>
      <c r="K23" s="12">
        <f>L23/J23</f>
        <v>0.18602650180382332</v>
      </c>
      <c r="L23" s="5">
        <v>1934.34403063485</v>
      </c>
      <c r="M23" s="4">
        <v>0.75349394841972905</v>
      </c>
      <c r="N23" s="4" t="s">
        <v>118</v>
      </c>
      <c r="O23" s="4" t="s">
        <v>118</v>
      </c>
      <c r="P23" s="12" t="s">
        <v>118</v>
      </c>
      <c r="Q23" s="14">
        <f>D23/G23</f>
        <v>254004.22420604384</v>
      </c>
    </row>
    <row r="24" spans="1:17">
      <c r="A24" t="s">
        <v>60</v>
      </c>
      <c r="B24" s="4" t="str">
        <f>MID(A24,2,INT(LEN(A24))-2)</f>
        <v>163</v>
      </c>
      <c r="C24" s="9">
        <v>0.73699999999999999</v>
      </c>
      <c r="D24" s="5">
        <v>6.6623515463753797</v>
      </c>
      <c r="E24" s="12">
        <f>F24/D24</f>
        <v>2.3854174557482531E-2</v>
      </c>
      <c r="F24" s="5">
        <v>0.15892489675055199</v>
      </c>
      <c r="G24" s="14">
        <v>1.19453741281947E-2</v>
      </c>
      <c r="H24" s="14">
        <v>9.0795548601661996E-4</v>
      </c>
      <c r="I24" s="12">
        <f>H24/G24</f>
        <v>7.6008961818413878E-2</v>
      </c>
      <c r="J24" s="5" t="s">
        <v>118</v>
      </c>
      <c r="K24" s="12" t="s">
        <v>118</v>
      </c>
      <c r="L24" s="5" t="s">
        <v>118</v>
      </c>
      <c r="M24" s="4" t="s">
        <v>118</v>
      </c>
      <c r="N24" s="4" t="s">
        <v>118</v>
      </c>
      <c r="O24" s="4" t="s">
        <v>118</v>
      </c>
      <c r="P24" s="12" t="s">
        <v>118</v>
      </c>
      <c r="Q24" s="14">
        <f>D24/G24</f>
        <v>557.73485827038371</v>
      </c>
    </row>
    <row r="25" spans="1:17">
      <c r="A25" t="s">
        <v>62</v>
      </c>
      <c r="B25" s="4" t="str">
        <f>MID(A25,2,INT(LEN(A25))-2)</f>
        <v>163</v>
      </c>
      <c r="C25" s="9">
        <v>1.194</v>
      </c>
      <c r="D25" s="5">
        <v>11.983100928542401</v>
      </c>
      <c r="E25" s="12">
        <f>F25/D25</f>
        <v>3.1099695540248603E-2</v>
      </c>
      <c r="F25" s="5">
        <v>0.37267079050573898</v>
      </c>
      <c r="G25" s="14">
        <v>1.51928682891844E-2</v>
      </c>
      <c r="H25" s="14">
        <v>1.41456408127838E-3</v>
      </c>
      <c r="I25" s="12">
        <f>H25/G25</f>
        <v>9.3107111465278031E-2</v>
      </c>
      <c r="J25" s="5" t="s">
        <v>118</v>
      </c>
      <c r="K25" s="12" t="s">
        <v>118</v>
      </c>
      <c r="L25" s="5" t="s">
        <v>118</v>
      </c>
      <c r="M25" s="4" t="s">
        <v>118</v>
      </c>
      <c r="N25" s="4" t="s">
        <v>118</v>
      </c>
      <c r="O25" s="4" t="s">
        <v>118</v>
      </c>
      <c r="P25" s="12" t="s">
        <v>118</v>
      </c>
      <c r="Q25" s="14">
        <f>D25/G25</f>
        <v>788.73196953027036</v>
      </c>
    </row>
    <row r="26" spans="1:17">
      <c r="A26" t="s">
        <v>61</v>
      </c>
      <c r="B26" s="4" t="str">
        <f>MID(A26,2,INT(LEN(A26))-2)</f>
        <v>163</v>
      </c>
      <c r="C26" s="9">
        <v>1.1000000000000001</v>
      </c>
      <c r="D26" s="5">
        <v>25.840535834749598</v>
      </c>
      <c r="E26" s="12">
        <f>F26/D26</f>
        <v>1.5582907520610166E-2</v>
      </c>
      <c r="F26" s="5">
        <v>0.40267068019591601</v>
      </c>
      <c r="G26" s="14">
        <v>5.42224374275332E-3</v>
      </c>
      <c r="H26" s="14">
        <v>3.2011773309011501E-4</v>
      </c>
      <c r="I26" s="12">
        <f>H26/G26</f>
        <v>5.9037872194134318E-2</v>
      </c>
      <c r="J26" s="5" t="s">
        <v>118</v>
      </c>
      <c r="K26" s="12" t="s">
        <v>118</v>
      </c>
      <c r="L26" s="5" t="s">
        <v>118</v>
      </c>
      <c r="M26" s="4" t="s">
        <v>118</v>
      </c>
      <c r="N26" s="4" t="s">
        <v>118</v>
      </c>
      <c r="O26" s="4" t="s">
        <v>118</v>
      </c>
      <c r="P26" s="12" t="s">
        <v>118</v>
      </c>
      <c r="Q26" s="14">
        <f>D26/G26</f>
        <v>4765.6536778312047</v>
      </c>
    </row>
    <row r="27" spans="1:17">
      <c r="A27" t="s">
        <v>19</v>
      </c>
      <c r="B27" s="4" t="str">
        <f>MID(A27,2,INT(LEN(A27))-2)</f>
        <v>164</v>
      </c>
      <c r="C27" s="9">
        <v>0.42</v>
      </c>
      <c r="D27" s="5">
        <v>0.19130499243853499</v>
      </c>
      <c r="E27" s="12">
        <f>F27/D27</f>
        <v>3.6126181446678111E-2</v>
      </c>
      <c r="F27" s="5">
        <v>6.9111188684898997E-3</v>
      </c>
      <c r="G27" s="14">
        <v>1.0051597802090101E-3</v>
      </c>
      <c r="H27" s="14">
        <v>1.6968369814277E-4</v>
      </c>
      <c r="I27" s="12">
        <f>H27/G27</f>
        <v>0.16881266191081229</v>
      </c>
      <c r="J27" s="5">
        <v>2.1766895424296502</v>
      </c>
      <c r="K27" s="12">
        <f>L27/J27</f>
        <v>0.21388803520102084</v>
      </c>
      <c r="L27" s="5">
        <v>0.46556784947288699</v>
      </c>
      <c r="M27" s="4">
        <v>0.71415639015133303</v>
      </c>
      <c r="N27" s="4" t="s">
        <v>118</v>
      </c>
      <c r="O27" s="4" t="s">
        <v>118</v>
      </c>
      <c r="P27" s="12" t="s">
        <v>118</v>
      </c>
      <c r="Q27" s="14">
        <f>D27/G27</f>
        <v>190.32296775618656</v>
      </c>
    </row>
    <row r="28" spans="1:17">
      <c r="A28" t="s">
        <v>108</v>
      </c>
      <c r="B28" s="4" t="str">
        <f>MID(A28,2,INT(LEN(A28))-2)</f>
        <v>166</v>
      </c>
      <c r="C28" s="9">
        <v>0.17599999999999999</v>
      </c>
      <c r="D28" s="5">
        <v>26.5156746852869</v>
      </c>
      <c r="E28" s="12">
        <f>F28/D28</f>
        <v>4.5029424593007336E-2</v>
      </c>
      <c r="F28" s="5">
        <v>1.1939855737738401</v>
      </c>
      <c r="G28" s="14">
        <v>2.5025251739939302E-3</v>
      </c>
      <c r="H28" s="14">
        <v>4.54195695343915E-4</v>
      </c>
      <c r="I28" s="12">
        <f>H28/G28</f>
        <v>0.18149495560080095</v>
      </c>
      <c r="J28" s="5">
        <v>292.85798811552399</v>
      </c>
      <c r="K28" s="12">
        <f>L28/J28</f>
        <v>0.28559239126952179</v>
      </c>
      <c r="L28" s="5">
        <v>83.638013128293693</v>
      </c>
      <c r="M28" s="4">
        <v>0.60714056036354702</v>
      </c>
      <c r="N28" s="4">
        <v>9.4951442022300006E-2</v>
      </c>
      <c r="O28" s="4">
        <v>1.01756950826E-2</v>
      </c>
      <c r="P28" s="12">
        <f>O28/N28</f>
        <v>0.10716735697610751</v>
      </c>
      <c r="Q28" s="14">
        <f>D28/G28</f>
        <v>10595.567613399446</v>
      </c>
    </row>
    <row r="29" spans="1:17">
      <c r="A29" t="s">
        <v>15</v>
      </c>
      <c r="B29" s="4" t="str">
        <f>MID(A29,2,INT(LEN(A29))-2)</f>
        <v>167</v>
      </c>
      <c r="C29" s="9">
        <v>0.57899999999999996</v>
      </c>
      <c r="D29" s="5">
        <v>478.943319360982</v>
      </c>
      <c r="E29" s="12">
        <f>F29/D29</f>
        <v>3.0018902354969516E-2</v>
      </c>
      <c r="F29" s="5">
        <v>14.377352737462299</v>
      </c>
      <c r="G29" s="14">
        <v>1.45647527572024E-2</v>
      </c>
      <c r="H29" s="14">
        <v>1.2670131443491999E-3</v>
      </c>
      <c r="I29" s="12">
        <f>H29/G29</f>
        <v>8.6991737207667369E-2</v>
      </c>
      <c r="J29" s="5" t="s">
        <v>118</v>
      </c>
      <c r="K29" s="12" t="s">
        <v>118</v>
      </c>
      <c r="L29" s="5" t="s">
        <v>118</v>
      </c>
      <c r="M29" s="4" t="s">
        <v>118</v>
      </c>
      <c r="N29" s="4" t="s">
        <v>118</v>
      </c>
      <c r="O29" s="4" t="s">
        <v>118</v>
      </c>
      <c r="P29" s="12" t="s">
        <v>118</v>
      </c>
      <c r="Q29" s="14">
        <f>D29/G29</f>
        <v>32883.724656715523</v>
      </c>
    </row>
    <row r="30" spans="1:17">
      <c r="A30" t="s">
        <v>16</v>
      </c>
      <c r="B30" s="4" t="str">
        <f>MID(A30,2,INT(LEN(A30))-2)</f>
        <v>167</v>
      </c>
      <c r="C30" s="9">
        <v>0.93799999999999994</v>
      </c>
      <c r="D30" s="5">
        <v>503.67218657323502</v>
      </c>
      <c r="E30" s="12">
        <f>F30/D30</f>
        <v>1.0999284523353539E-2</v>
      </c>
      <c r="F30" s="5">
        <v>5.5400336866186199</v>
      </c>
      <c r="G30" s="14">
        <v>4.9179716490885201E-3</v>
      </c>
      <c r="H30" s="14">
        <v>1.9176115495979899E-4</v>
      </c>
      <c r="I30" s="12">
        <f>H30/G30</f>
        <v>3.8991919564103091E-2</v>
      </c>
      <c r="J30" s="5">
        <v>6291.5197645484996</v>
      </c>
      <c r="K30" s="12">
        <f>L30/J30</f>
        <v>0.17849668080156486</v>
      </c>
      <c r="L30" s="5">
        <v>1123.0153951693501</v>
      </c>
      <c r="M30" s="4">
        <v>0.77403592089381001</v>
      </c>
      <c r="N30" s="4">
        <v>0.59070829610300002</v>
      </c>
      <c r="O30" s="4">
        <v>8.6564076963000003E-2</v>
      </c>
      <c r="P30" s="12">
        <f>O30/N30</f>
        <v>0.14654284954871546</v>
      </c>
      <c r="Q30" s="14">
        <f>D30/G30</f>
        <v>102414.61775538781</v>
      </c>
    </row>
    <row r="31" spans="1:17">
      <c r="A31" t="s">
        <v>51</v>
      </c>
      <c r="B31" s="4" t="str">
        <f>MID(A31,2,INT(LEN(A31))-2)</f>
        <v>171</v>
      </c>
      <c r="C31" s="9">
        <v>0.376</v>
      </c>
      <c r="D31" s="5" t="s">
        <v>118</v>
      </c>
      <c r="E31" s="12" t="s">
        <v>118</v>
      </c>
      <c r="F31" s="5" t="s">
        <v>118</v>
      </c>
      <c r="G31" s="14" t="s">
        <v>118</v>
      </c>
      <c r="H31" s="14" t="s">
        <v>118</v>
      </c>
      <c r="I31" s="12" t="e">
        <f>H31/G31</f>
        <v>#VALUE!</v>
      </c>
      <c r="J31" s="5">
        <v>9242.7990789391206</v>
      </c>
      <c r="K31" s="12">
        <f>L31/J31</f>
        <v>0.10733092926204323</v>
      </c>
      <c r="L31" s="5">
        <v>992.03821412489299</v>
      </c>
      <c r="M31" s="4">
        <v>0.89319955503291304</v>
      </c>
      <c r="N31" s="4" t="s">
        <v>118</v>
      </c>
      <c r="O31" s="4" t="s">
        <v>118</v>
      </c>
      <c r="P31" s="12" t="s">
        <v>118</v>
      </c>
      <c r="Q31" s="14">
        <f>J31</f>
        <v>9242.7990789391206</v>
      </c>
    </row>
    <row r="32" spans="1:17">
      <c r="A32" t="s">
        <v>52</v>
      </c>
      <c r="B32" s="4" t="str">
        <f>MID(A32,2,INT(LEN(A32))-2)</f>
        <v>171</v>
      </c>
      <c r="C32" s="9">
        <v>1.0649999999999999</v>
      </c>
      <c r="D32" s="5">
        <v>403.47216920469401</v>
      </c>
      <c r="E32" s="12">
        <f>F32/D32</f>
        <v>1.6647983912953256E-2</v>
      </c>
      <c r="F32" s="5">
        <v>6.7169981822441001</v>
      </c>
      <c r="G32" s="14">
        <v>3.3581743441404499E-3</v>
      </c>
      <c r="H32" s="14">
        <v>2.3107949846795E-4</v>
      </c>
      <c r="I32" s="12">
        <f>H32/G32</f>
        <v>6.8811048738774319E-2</v>
      </c>
      <c r="J32" s="5">
        <v>4693.3263555850399</v>
      </c>
      <c r="K32" s="12">
        <f>L32/J32</f>
        <v>0.18346823394664394</v>
      </c>
      <c r="L32" s="5">
        <v>861.07629779442595</v>
      </c>
      <c r="M32" s="4">
        <v>0.75798194987262701</v>
      </c>
      <c r="N32" s="4" t="s">
        <v>118</v>
      </c>
      <c r="O32" s="4" t="s">
        <v>118</v>
      </c>
      <c r="P32" s="12" t="s">
        <v>118</v>
      </c>
      <c r="Q32" s="14">
        <f>D32/G32</f>
        <v>120146.28421799993</v>
      </c>
    </row>
    <row r="33" spans="1:17">
      <c r="A33" t="s">
        <v>85</v>
      </c>
      <c r="B33" s="4" t="str">
        <f>MID(A33,2,INT(LEN(A33))-2)</f>
        <v>175</v>
      </c>
      <c r="C33" s="9">
        <v>0.86</v>
      </c>
      <c r="D33" s="5">
        <v>801.26382268625696</v>
      </c>
      <c r="E33" s="12">
        <f>F33/D33</f>
        <v>1.0300385168632149E-2</v>
      </c>
      <c r="F33" s="5">
        <v>8.2533259953590203</v>
      </c>
      <c r="G33" s="14">
        <v>3.5925815633150401E-3</v>
      </c>
      <c r="H33" s="14">
        <v>1.51183205229163E-4</v>
      </c>
      <c r="I33" s="12">
        <f>H33/G33</f>
        <v>4.2082052297139586E-2</v>
      </c>
      <c r="J33" s="5">
        <v>9586.3295603795395</v>
      </c>
      <c r="K33" s="12">
        <f>L33/J33</f>
        <v>0.16404460852176134</v>
      </c>
      <c r="L33" s="5">
        <v>1572.5856798930499</v>
      </c>
      <c r="M33" s="4">
        <v>0.79254483334179504</v>
      </c>
      <c r="N33" s="4" t="s">
        <v>118</v>
      </c>
      <c r="O33" s="4" t="s">
        <v>118</v>
      </c>
      <c r="P33" s="12" t="s">
        <v>118</v>
      </c>
      <c r="Q33" s="14">
        <f>D33/G33</f>
        <v>223032.88277939445</v>
      </c>
    </row>
    <row r="34" spans="1:17">
      <c r="A34" t="s">
        <v>20</v>
      </c>
      <c r="B34" s="4" t="str">
        <f>MID(A34,2,INT(LEN(A34))-2)</f>
        <v>177</v>
      </c>
      <c r="C34" s="9">
        <v>0.96</v>
      </c>
      <c r="D34" s="5" t="s">
        <v>118</v>
      </c>
      <c r="E34" s="12" t="s">
        <v>118</v>
      </c>
      <c r="F34" s="5" t="s">
        <v>118</v>
      </c>
      <c r="G34" s="14" t="s">
        <v>118</v>
      </c>
      <c r="H34" s="14" t="s">
        <v>118</v>
      </c>
      <c r="I34" s="12" t="e">
        <f>H34/G34</f>
        <v>#VALUE!</v>
      </c>
      <c r="J34" s="5">
        <v>11808.553973879199</v>
      </c>
      <c r="K34" s="12">
        <f>L34/J34</f>
        <v>0.13840294221859559</v>
      </c>
      <c r="L34" s="5">
        <v>1634.33861333197</v>
      </c>
      <c r="M34" s="4">
        <v>0.83876260217427001</v>
      </c>
      <c r="N34" s="4" t="s">
        <v>118</v>
      </c>
      <c r="O34" s="4" t="s">
        <v>118</v>
      </c>
      <c r="P34" s="12" t="s">
        <v>118</v>
      </c>
      <c r="Q34" s="14">
        <f>J34</f>
        <v>11808.553973879199</v>
      </c>
    </row>
    <row r="35" spans="1:17">
      <c r="A35" t="s">
        <v>22</v>
      </c>
      <c r="B35" s="4" t="str">
        <f>MID(A35,2,INT(LEN(A35))-2)</f>
        <v>177</v>
      </c>
      <c r="C35" s="9">
        <v>0.76500000000000001</v>
      </c>
      <c r="D35" s="5">
        <v>669.54589357190105</v>
      </c>
      <c r="E35" s="12">
        <f>F35/D35</f>
        <v>1.5017760794679428E-2</v>
      </c>
      <c r="F35" s="5">
        <v>10.055080070722701</v>
      </c>
      <c r="G35" s="14">
        <v>7.4827768510097401E-3</v>
      </c>
      <c r="H35" s="14">
        <v>3.6400759680900799E-4</v>
      </c>
      <c r="I35" s="12">
        <f>H35/G35</f>
        <v>4.8646058015199015E-2</v>
      </c>
      <c r="J35" s="5" t="s">
        <v>118</v>
      </c>
      <c r="K35" s="12" t="s">
        <v>118</v>
      </c>
      <c r="L35" s="5" t="s">
        <v>118</v>
      </c>
      <c r="M35" s="4" t="s">
        <v>118</v>
      </c>
      <c r="N35" s="4" t="s">
        <v>118</v>
      </c>
      <c r="O35" s="4" t="s">
        <v>118</v>
      </c>
      <c r="P35" s="12" t="s">
        <v>118</v>
      </c>
      <c r="Q35" s="14">
        <f>D35/G35</f>
        <v>89478.265475944441</v>
      </c>
    </row>
    <row r="36" spans="1:17">
      <c r="A36" t="s">
        <v>21</v>
      </c>
      <c r="B36" s="4" t="str">
        <f>MID(A36,2,INT(LEN(A36))-2)</f>
        <v>177</v>
      </c>
      <c r="C36" s="9">
        <v>0.95299999999999996</v>
      </c>
      <c r="D36" s="5">
        <v>554.93872990011903</v>
      </c>
      <c r="E36" s="12">
        <f>F36/D36</f>
        <v>1.3113225550369952E-2</v>
      </c>
      <c r="F36" s="5">
        <v>7.2770367318160902</v>
      </c>
      <c r="G36" s="14">
        <v>6.19287576983776E-3</v>
      </c>
      <c r="H36" s="14">
        <v>2.9973457856496602E-4</v>
      </c>
      <c r="I36" s="12">
        <f>H36/G36</f>
        <v>4.8399901710416263E-2</v>
      </c>
      <c r="J36" s="5" t="s">
        <v>118</v>
      </c>
      <c r="K36" s="12" t="s">
        <v>118</v>
      </c>
      <c r="L36" s="5" t="s">
        <v>118</v>
      </c>
      <c r="M36" s="4" t="s">
        <v>118</v>
      </c>
      <c r="N36" s="4">
        <v>0.36293869241400001</v>
      </c>
      <c r="O36" s="4">
        <v>3.6966925626E-2</v>
      </c>
      <c r="P36" s="12">
        <f>O36/N36</f>
        <v>0.10185446302273071</v>
      </c>
      <c r="Q36" s="14">
        <f>D36/G36</f>
        <v>89609.213962103619</v>
      </c>
    </row>
    <row r="37" spans="1:17">
      <c r="A37" t="s">
        <v>41</v>
      </c>
      <c r="B37" s="4" t="str">
        <f>MID(A37,2,INT(LEN(A37))-2)</f>
        <v>178</v>
      </c>
      <c r="C37" s="9">
        <v>0.251</v>
      </c>
      <c r="D37" s="5">
        <v>112.761626612123</v>
      </c>
      <c r="E37" s="12">
        <f>F37/D37</f>
        <v>2.952237283136647E-2</v>
      </c>
      <c r="F37" s="5">
        <v>3.3289907819144302</v>
      </c>
      <c r="G37" s="14">
        <v>7.67244388294527E-3</v>
      </c>
      <c r="H37" s="14">
        <v>7.2956894851466405E-4</v>
      </c>
      <c r="I37" s="12">
        <f>H37/G37</f>
        <v>9.5089512500233467E-2</v>
      </c>
      <c r="J37" s="5">
        <v>1373.7338176445101</v>
      </c>
      <c r="K37" s="12">
        <f>L37/J37</f>
        <v>0.16080074813060621</v>
      </c>
      <c r="L37" s="5">
        <v>220.89742560955099</v>
      </c>
      <c r="M37" s="4">
        <v>0.80504065314079498</v>
      </c>
      <c r="N37" s="4">
        <v>0.17334353720500001</v>
      </c>
      <c r="O37" s="4">
        <v>4.2791455644799997E-2</v>
      </c>
      <c r="P37" s="12">
        <f>O37/N37</f>
        <v>0.24685925033474912</v>
      </c>
      <c r="Q37" s="14">
        <f>D37/G37</f>
        <v>14696.963357760847</v>
      </c>
    </row>
    <row r="38" spans="1:17">
      <c r="A38" t="s">
        <v>11</v>
      </c>
      <c r="B38" s="4" t="str">
        <f>MID(A38,2,INT(LEN(A38))-2)</f>
        <v>192</v>
      </c>
      <c r="C38" s="9">
        <v>1.1679999999999999</v>
      </c>
      <c r="D38" s="5" t="s">
        <v>118</v>
      </c>
      <c r="E38" s="12" t="s">
        <v>118</v>
      </c>
      <c r="F38" s="5" t="s">
        <v>118</v>
      </c>
      <c r="G38" s="14" t="s">
        <v>118</v>
      </c>
      <c r="H38" s="14" t="s">
        <v>118</v>
      </c>
      <c r="I38" s="12" t="e">
        <f>H38/G38</f>
        <v>#VALUE!</v>
      </c>
      <c r="J38" s="5">
        <v>12051.9347900252</v>
      </c>
      <c r="K38" s="12">
        <f>L38/J38</f>
        <v>0.16262456869226488</v>
      </c>
      <c r="L38" s="5">
        <v>1959.94069713515</v>
      </c>
      <c r="M38" s="4">
        <v>0.80182852014499195</v>
      </c>
      <c r="N38" s="4" t="s">
        <v>118</v>
      </c>
      <c r="O38" s="4" t="s">
        <v>118</v>
      </c>
      <c r="P38" s="12" t="s">
        <v>118</v>
      </c>
      <c r="Q38" s="14">
        <f>J38</f>
        <v>12051.9347900252</v>
      </c>
    </row>
    <row r="39" spans="1:17">
      <c r="A39" t="s">
        <v>86</v>
      </c>
      <c r="B39" s="4" t="str">
        <f>MID(A39,2,INT(LEN(A39))-2)</f>
        <v>218</v>
      </c>
      <c r="C39" s="9">
        <v>0.97699999999999998</v>
      </c>
      <c r="D39" s="5">
        <v>464.35988352994502</v>
      </c>
      <c r="E39" s="12">
        <f>F39/D39</f>
        <v>3.9783278005041944E-2</v>
      </c>
      <c r="F39" s="5">
        <v>18.473758340860702</v>
      </c>
      <c r="G39" s="14">
        <v>6.5146243216455202E-3</v>
      </c>
      <c r="H39" s="14">
        <v>9.3997603393573999E-4</v>
      </c>
      <c r="I39" s="12">
        <f>H39/G39</f>
        <v>0.14428706668665012</v>
      </c>
      <c r="J39" s="5" t="s">
        <v>118</v>
      </c>
      <c r="K39" s="12" t="s">
        <v>118</v>
      </c>
      <c r="L39" s="5" t="s">
        <v>118</v>
      </c>
      <c r="M39" s="4" t="s">
        <v>118</v>
      </c>
      <c r="N39" s="4" t="s">
        <v>118</v>
      </c>
      <c r="O39" s="4" t="s">
        <v>118</v>
      </c>
      <c r="P39" s="12" t="s">
        <v>118</v>
      </c>
      <c r="Q39" s="14">
        <f>D39/G39</f>
        <v>71279.610397035605</v>
      </c>
    </row>
    <row r="40" spans="1:17">
      <c r="A40" t="s">
        <v>53</v>
      </c>
      <c r="B40" s="4" t="str">
        <f>MID(A40,2,INT(LEN(A40))-2)</f>
        <v>219</v>
      </c>
      <c r="C40" s="9">
        <v>0.47299999999999998</v>
      </c>
      <c r="D40" s="5">
        <v>198.723134021715</v>
      </c>
      <c r="E40" s="12">
        <f>F40/D40</f>
        <v>2.3713048569863088E-2</v>
      </c>
      <c r="F40" s="5">
        <v>4.7123313290123399</v>
      </c>
      <c r="G40" s="14">
        <v>7.8666222448410105E-3</v>
      </c>
      <c r="H40" s="14">
        <v>5.9744295176254703E-4</v>
      </c>
      <c r="I40" s="12">
        <f>H40/G40</f>
        <v>7.5946566794198686E-2</v>
      </c>
      <c r="J40" s="5">
        <v>2439.1998233788299</v>
      </c>
      <c r="K40" s="12">
        <f>L40/J40</f>
        <v>0.15078279557635363</v>
      </c>
      <c r="L40" s="5">
        <v>367.789368338408</v>
      </c>
      <c r="M40" s="4">
        <v>0.82270552725540302</v>
      </c>
      <c r="N40" s="4" t="s">
        <v>118</v>
      </c>
      <c r="O40" s="4" t="s">
        <v>118</v>
      </c>
      <c r="P40" s="12" t="s">
        <v>118</v>
      </c>
      <c r="Q40" s="14">
        <f>D40/G40</f>
        <v>25261.557989776247</v>
      </c>
    </row>
    <row r="41" spans="1:17">
      <c r="A41" t="s">
        <v>64</v>
      </c>
      <c r="B41" s="4" t="str">
        <f>MID(A41,2,INT(LEN(A41))-2)</f>
        <v>220</v>
      </c>
      <c r="C41" s="9">
        <v>1.1179999999999899</v>
      </c>
      <c r="D41" s="5">
        <v>122.611896230873</v>
      </c>
      <c r="E41" s="12">
        <f>F41/D41</f>
        <v>1.0913683969743319E-2</v>
      </c>
      <c r="F41" s="5">
        <v>1.33814748639471</v>
      </c>
      <c r="G41" s="14">
        <v>5.1357122365421502E-3</v>
      </c>
      <c r="H41" s="14">
        <v>2.1457507957766799E-4</v>
      </c>
      <c r="I41" s="12">
        <f>H41/G41</f>
        <v>4.1780977923743703E-2</v>
      </c>
      <c r="J41" s="5" t="s">
        <v>118</v>
      </c>
      <c r="K41" s="12" t="s">
        <v>118</v>
      </c>
      <c r="L41" s="5" t="s">
        <v>118</v>
      </c>
      <c r="M41" s="4" t="s">
        <v>118</v>
      </c>
      <c r="N41" s="4" t="s">
        <v>118</v>
      </c>
      <c r="O41" s="4" t="s">
        <v>118</v>
      </c>
      <c r="P41" s="12" t="s">
        <v>118</v>
      </c>
      <c r="Q41" s="14">
        <f>D41/G41</f>
        <v>23874.370405423451</v>
      </c>
    </row>
    <row r="42" spans="1:17">
      <c r="A42" t="s">
        <v>63</v>
      </c>
      <c r="B42" s="4" t="str">
        <f>MID(A42,2,INT(LEN(A42))-2)</f>
        <v>220</v>
      </c>
      <c r="C42" s="9">
        <v>0.61499999999999999</v>
      </c>
      <c r="D42" s="5">
        <v>404.92499041516299</v>
      </c>
      <c r="E42" s="12">
        <f>F42/D42</f>
        <v>2.016297826822698E-2</v>
      </c>
      <c r="F42" s="5">
        <v>8.1644937820029497</v>
      </c>
      <c r="G42" s="14">
        <v>1.0270689420512499E-2</v>
      </c>
      <c r="H42" s="14">
        <v>6.8457237384987298E-4</v>
      </c>
      <c r="I42" s="12">
        <f>H42/G42</f>
        <v>6.6653010895515272E-2</v>
      </c>
      <c r="J42" s="5" t="s">
        <v>118</v>
      </c>
      <c r="K42" s="12" t="s">
        <v>118</v>
      </c>
      <c r="L42" s="5" t="s">
        <v>118</v>
      </c>
      <c r="M42" s="4" t="s">
        <v>118</v>
      </c>
      <c r="N42" s="4">
        <v>0.149863039527</v>
      </c>
      <c r="O42" s="4">
        <v>1.7562128867299999E-2</v>
      </c>
      <c r="P42" s="12">
        <f>O42/N42</f>
        <v>0.11718785981339933</v>
      </c>
      <c r="Q42" s="14">
        <f>D42/G42</f>
        <v>39425.297936324663</v>
      </c>
    </row>
    <row r="43" spans="1:17">
      <c r="A43" t="s">
        <v>54</v>
      </c>
      <c r="B43" s="4" t="str">
        <f>MID(A43,2,INT(LEN(A43))-2)</f>
        <v>221</v>
      </c>
      <c r="C43" s="9">
        <v>0.73</v>
      </c>
      <c r="D43" s="5">
        <v>547.09001100613398</v>
      </c>
      <c r="E43" s="12">
        <f>F43/D43</f>
        <v>2.8265426946490566E-2</v>
      </c>
      <c r="F43" s="5">
        <v>15.4637327392486</v>
      </c>
      <c r="G43" s="14">
        <v>6.2485898771452997E-3</v>
      </c>
      <c r="H43" s="14">
        <v>5.9533014216728698E-4</v>
      </c>
      <c r="I43" s="12">
        <f>H43/G43</f>
        <v>9.5274318505804478E-2</v>
      </c>
      <c r="J43" s="5">
        <v>6845.1653983379401</v>
      </c>
      <c r="K43" s="12">
        <f>L43/J43</f>
        <v>0.16055150446244823</v>
      </c>
      <c r="L43" s="5">
        <v>1099.0016029974499</v>
      </c>
      <c r="M43" s="4">
        <v>0.80547979360729405</v>
      </c>
      <c r="N43" s="4" t="s">
        <v>118</v>
      </c>
      <c r="O43" s="4" t="s">
        <v>118</v>
      </c>
      <c r="P43" s="12" t="s">
        <v>118</v>
      </c>
      <c r="Q43" s="14">
        <f>D43/G43</f>
        <v>87554.155699537587</v>
      </c>
    </row>
    <row r="44" spans="1:17">
      <c r="A44" t="s">
        <v>29</v>
      </c>
      <c r="B44" s="4" t="str">
        <f>MID(A44,2,INT(LEN(A44))-2)</f>
        <v>222</v>
      </c>
      <c r="C44" s="9">
        <v>0.7</v>
      </c>
      <c r="D44" s="5">
        <v>11.726967931591499</v>
      </c>
      <c r="E44" s="12">
        <f>F44/D44</f>
        <v>6.5833776107378478E-2</v>
      </c>
      <c r="F44" s="5">
        <v>0.77203058122680202</v>
      </c>
      <c r="G44" s="14">
        <v>1.8432047953897499E-2</v>
      </c>
      <c r="H44" s="14">
        <v>3.1413180716592499E-3</v>
      </c>
      <c r="I44" s="12">
        <f>H44/G44</f>
        <v>0.17042696934797258</v>
      </c>
      <c r="J44" s="5" t="s">
        <v>118</v>
      </c>
      <c r="K44" s="12" t="s">
        <v>118</v>
      </c>
      <c r="L44" s="5" t="s">
        <v>118</v>
      </c>
      <c r="M44" s="4" t="s">
        <v>118</v>
      </c>
      <c r="N44" s="4" t="s">
        <v>118</v>
      </c>
      <c r="O44" s="4" t="s">
        <v>118</v>
      </c>
      <c r="P44" s="12" t="s">
        <v>118</v>
      </c>
      <c r="Q44" s="14">
        <f>D44/G44</f>
        <v>636.22707367749683</v>
      </c>
    </row>
    <row r="45" spans="1:17">
      <c r="A45" t="s">
        <v>26</v>
      </c>
      <c r="B45" s="4" t="str">
        <f>MID(A45,2,INT(LEN(A45))-2)</f>
        <v>222</v>
      </c>
      <c r="C45" s="9">
        <v>0.5</v>
      </c>
      <c r="D45" s="5">
        <v>107.998419611099</v>
      </c>
      <c r="E45" s="12">
        <f>F45/D45</f>
        <v>2.9134298586964032E-2</v>
      </c>
      <c r="F45" s="5">
        <v>3.1464582038699902</v>
      </c>
      <c r="G45" s="14">
        <v>7.2217849249916798E-3</v>
      </c>
      <c r="H45" s="14">
        <v>7.5245468437230205E-4</v>
      </c>
      <c r="I45" s="12">
        <f>H45/G45</f>
        <v>0.10419234194698328</v>
      </c>
      <c r="J45" s="5" t="s">
        <v>118</v>
      </c>
      <c r="K45" s="12" t="s">
        <v>118</v>
      </c>
      <c r="L45" s="5" t="s">
        <v>118</v>
      </c>
      <c r="M45" s="4" t="s">
        <v>118</v>
      </c>
      <c r="N45" s="4">
        <v>0.14072515718600001</v>
      </c>
      <c r="O45" s="4">
        <v>3.4865056779200002E-2</v>
      </c>
      <c r="P45" s="12">
        <f>O45/N45</f>
        <v>0.24775283592767974</v>
      </c>
      <c r="Q45" s="14">
        <f>D45/G45</f>
        <v>14954.532810491226</v>
      </c>
    </row>
    <row r="46" spans="1:17">
      <c r="A46" t="s">
        <v>28</v>
      </c>
      <c r="B46" s="4" t="str">
        <f>MID(A46,2,INT(LEN(A46))-2)</f>
        <v>222</v>
      </c>
      <c r="C46" s="9">
        <v>0.151</v>
      </c>
      <c r="D46" s="5">
        <v>42.318516115685199</v>
      </c>
      <c r="E46" s="12">
        <f>F46/D46</f>
        <v>4.4261588454455235E-2</v>
      </c>
      <c r="F46" s="5">
        <v>1.8730847443156899</v>
      </c>
      <c r="G46" s="14">
        <v>2.4751013971823299E-3</v>
      </c>
      <c r="H46" s="14">
        <v>4.4240763577322299E-4</v>
      </c>
      <c r="I46" s="12">
        <f>H46/G46</f>
        <v>0.17874323705560607</v>
      </c>
      <c r="J46" s="5">
        <v>473.71839288472</v>
      </c>
      <c r="K46" s="12">
        <f>L46/J46</f>
        <v>0.27938870153105061</v>
      </c>
      <c r="L46" s="5">
        <v>132.35156667943801</v>
      </c>
      <c r="M46" s="4">
        <v>0.61554851415020795</v>
      </c>
      <c r="N46" s="4">
        <v>0.112983753779</v>
      </c>
      <c r="O46" s="4">
        <v>2.1410613545500001E-2</v>
      </c>
      <c r="P46" s="12">
        <f>O46/N46</f>
        <v>0.18950170116829254</v>
      </c>
      <c r="Q46" s="14">
        <f>D46/G46</f>
        <v>17097.689882063358</v>
      </c>
    </row>
    <row r="47" spans="1:17">
      <c r="A47" t="s">
        <v>25</v>
      </c>
      <c r="B47" s="4" t="str">
        <f>MID(A47,2,INT(LEN(A47))-2)</f>
        <v>222</v>
      </c>
      <c r="C47" s="9">
        <v>0.7</v>
      </c>
      <c r="D47" s="5">
        <v>159.71318148850901</v>
      </c>
      <c r="E47" s="12">
        <f>F47/D47</f>
        <v>1.9662295457703531E-2</v>
      </c>
      <c r="F47" s="5">
        <v>3.1403277629168902</v>
      </c>
      <c r="G47" s="14">
        <v>8.5429206707928508E-3</v>
      </c>
      <c r="H47" s="14">
        <v>5.2783470554135996E-4</v>
      </c>
      <c r="I47" s="12">
        <f>H47/G47</f>
        <v>6.1786211751439883E-2</v>
      </c>
      <c r="J47" s="5" t="s">
        <v>118</v>
      </c>
      <c r="K47" s="12" t="s">
        <v>118</v>
      </c>
      <c r="L47" s="5" t="s">
        <v>118</v>
      </c>
      <c r="M47" s="4" t="s">
        <v>118</v>
      </c>
      <c r="N47" s="4" t="s">
        <v>118</v>
      </c>
      <c r="O47" s="4" t="s">
        <v>118</v>
      </c>
      <c r="P47" s="12" t="s">
        <v>118</v>
      </c>
      <c r="Q47" s="14">
        <f>D47/G47</f>
        <v>18695.383890728128</v>
      </c>
    </row>
    <row r="48" spans="1:17">
      <c r="A48" t="s">
        <v>27</v>
      </c>
      <c r="B48" s="4" t="str">
        <f>MID(A48,2,INT(LEN(A48))-2)</f>
        <v>222</v>
      </c>
      <c r="C48" s="9">
        <v>1.3</v>
      </c>
      <c r="D48" s="5">
        <v>667.63451420731701</v>
      </c>
      <c r="E48" s="12">
        <f>F48/D48</f>
        <v>1.6880682208013812E-2</v>
      </c>
      <c r="F48" s="5">
        <v>11.270126065435401</v>
      </c>
      <c r="G48" s="14">
        <v>1.215574369393E-2</v>
      </c>
      <c r="H48" s="14">
        <v>6.5097681423965904E-4</v>
      </c>
      <c r="I48" s="12">
        <f>H48/G48</f>
        <v>5.3553022392593373E-2</v>
      </c>
      <c r="J48" s="5" t="s">
        <v>118</v>
      </c>
      <c r="K48" s="12" t="s">
        <v>118</v>
      </c>
      <c r="L48" s="5" t="s">
        <v>118</v>
      </c>
      <c r="M48" s="4" t="s">
        <v>118</v>
      </c>
      <c r="N48" s="4" t="s">
        <v>118</v>
      </c>
      <c r="O48" s="4" t="s">
        <v>118</v>
      </c>
      <c r="P48" s="12" t="s">
        <v>118</v>
      </c>
      <c r="Q48" s="14">
        <f>D48/G48</f>
        <v>54923.378693868144</v>
      </c>
    </row>
    <row r="49" spans="1:17">
      <c r="A49" t="s">
        <v>24</v>
      </c>
      <c r="B49" s="4" t="str">
        <f>MID(A49,2,INT(LEN(A49))-2)</f>
        <v>222</v>
      </c>
      <c r="C49" s="9">
        <v>0.28999999999999998</v>
      </c>
      <c r="D49" s="5">
        <v>89.879011932118402</v>
      </c>
      <c r="E49" s="12">
        <f>F49/D49</f>
        <v>4.745087554825704E-2</v>
      </c>
      <c r="F49" s="5">
        <v>4.2648378095912598</v>
      </c>
      <c r="G49" s="14">
        <v>6.2587938698068705E-4</v>
      </c>
      <c r="H49" s="14">
        <v>1.5464309991852299E-4</v>
      </c>
      <c r="I49" s="12">
        <f>H49/G49</f>
        <v>0.2470813117277097</v>
      </c>
      <c r="J49" s="5">
        <v>668.44268529884005</v>
      </c>
      <c r="K49" s="12">
        <f>L49/J49</f>
        <v>0.45036096488988153</v>
      </c>
      <c r="L49" s="5">
        <v>301.04049272476902</v>
      </c>
      <c r="M49" s="4">
        <v>0.42787625888950198</v>
      </c>
      <c r="N49" s="4">
        <v>9.52407004552E-2</v>
      </c>
      <c r="O49" s="4">
        <v>1.3695022105500001E-2</v>
      </c>
      <c r="P49" s="12">
        <f>O49/N49</f>
        <v>0.14379379866007982</v>
      </c>
      <c r="Q49" s="14">
        <f>D49/G49</f>
        <v>143604.36499707223</v>
      </c>
    </row>
    <row r="50" spans="1:17">
      <c r="A50" t="s">
        <v>55</v>
      </c>
      <c r="B50" s="4" t="str">
        <f>MID(A50,2,INT(LEN(A50))-2)</f>
        <v>223</v>
      </c>
      <c r="C50" s="9">
        <v>0.88099999999999901</v>
      </c>
      <c r="D50" s="5">
        <v>153.673144505746</v>
      </c>
      <c r="E50" s="12">
        <f>F50/D50</f>
        <v>5.921103724093766E-2</v>
      </c>
      <c r="F50" s="5">
        <v>9.0991462822617208</v>
      </c>
      <c r="G50" s="14">
        <v>1.9214112923734001E-2</v>
      </c>
      <c r="H50" s="14">
        <v>2.9127607286448202E-3</v>
      </c>
      <c r="I50" s="12">
        <f>H50/G50</f>
        <v>0.15159485843589832</v>
      </c>
      <c r="J50" s="5" t="s">
        <v>118</v>
      </c>
      <c r="K50" s="12" t="s">
        <v>118</v>
      </c>
      <c r="L50" s="5" t="s">
        <v>118</v>
      </c>
      <c r="M50" s="4" t="s">
        <v>118</v>
      </c>
      <c r="N50" s="4" t="s">
        <v>118</v>
      </c>
      <c r="O50" s="4" t="s">
        <v>118</v>
      </c>
      <c r="P50" s="12" t="s">
        <v>118</v>
      </c>
      <c r="Q50" s="14">
        <f>D50/G50</f>
        <v>7997.9307457865043</v>
      </c>
    </row>
    <row r="51" spans="1:17">
      <c r="A51" t="s">
        <v>76</v>
      </c>
      <c r="B51" s="4" t="str">
        <f>MID(A51,2,INT(LEN(A51))-2)</f>
        <v>240</v>
      </c>
      <c r="C51" s="9">
        <v>0.8</v>
      </c>
      <c r="D51" s="5">
        <v>282.27017174984297</v>
      </c>
      <c r="E51" s="12">
        <f>F51/D51</f>
        <v>1.3425030731839658E-2</v>
      </c>
      <c r="F51" s="5">
        <v>3.7894857304233001</v>
      </c>
      <c r="G51" s="14">
        <v>1.0818003288610401E-2</v>
      </c>
      <c r="H51" s="14">
        <v>4.74168992639682E-4</v>
      </c>
      <c r="I51" s="12">
        <f>H51/G51</f>
        <v>4.383147055787133E-2</v>
      </c>
      <c r="J51" s="5" t="s">
        <v>118</v>
      </c>
      <c r="K51" s="12" t="s">
        <v>118</v>
      </c>
      <c r="L51" s="5" t="s">
        <v>118</v>
      </c>
      <c r="M51" s="4" t="s">
        <v>118</v>
      </c>
      <c r="N51" s="4">
        <v>0.31549335893899999</v>
      </c>
      <c r="O51" s="4">
        <v>6.4575020309999995E-2</v>
      </c>
      <c r="P51" s="12">
        <f>O51/N51</f>
        <v>0.20467949159742993</v>
      </c>
      <c r="Q51" s="14">
        <f>D51/G51</f>
        <v>26092.631349726762</v>
      </c>
    </row>
    <row r="52" spans="1:17">
      <c r="A52" t="s">
        <v>77</v>
      </c>
      <c r="B52" s="4" t="str">
        <f>MID(A52,2,INT(LEN(A52))-2)</f>
        <v>240</v>
      </c>
      <c r="C52" s="9">
        <v>1.4</v>
      </c>
      <c r="D52" s="5">
        <v>898.31282748353499</v>
      </c>
      <c r="E52" s="12">
        <f>F52/D52</f>
        <v>6.5345552549900571E-2</v>
      </c>
      <c r="F52" s="5">
        <v>58.700748074575102</v>
      </c>
      <c r="G52" s="14">
        <v>1.7673103096254E-2</v>
      </c>
      <c r="H52" s="14">
        <v>3.3170002781968198E-3</v>
      </c>
      <c r="I52" s="12">
        <f>H52/G52</f>
        <v>0.1876863536715232</v>
      </c>
      <c r="J52" s="5" t="s">
        <v>118</v>
      </c>
      <c r="K52" s="12" t="s">
        <v>118</v>
      </c>
      <c r="L52" s="5" t="s">
        <v>118</v>
      </c>
      <c r="M52" s="4" t="s">
        <v>118</v>
      </c>
      <c r="N52" s="4" t="s">
        <v>118</v>
      </c>
      <c r="O52" s="4" t="s">
        <v>118</v>
      </c>
      <c r="P52" s="12" t="s">
        <v>118</v>
      </c>
      <c r="Q52" s="14">
        <f>D52/G52</f>
        <v>50829.377421214827</v>
      </c>
    </row>
    <row r="53" spans="1:17">
      <c r="A53" t="s">
        <v>75</v>
      </c>
      <c r="B53" s="4" t="str">
        <f>MID(A53,2,INT(LEN(A53))-2)</f>
        <v>240</v>
      </c>
      <c r="C53" s="9">
        <v>1.1079999999999901</v>
      </c>
      <c r="D53" s="5">
        <v>11010.584294410401</v>
      </c>
      <c r="E53" s="12">
        <f>F53/D53</f>
        <v>2.3467099883053136E-2</v>
      </c>
      <c r="F53" s="5">
        <v>258.38648140770499</v>
      </c>
      <c r="G53" s="14">
        <v>1.9461463587627601E-2</v>
      </c>
      <c r="H53" s="14">
        <v>1.1652535786515299E-3</v>
      </c>
      <c r="I53" s="12">
        <f>H53/G53</f>
        <v>5.987492016748043E-2</v>
      </c>
      <c r="J53" s="5" t="s">
        <v>118</v>
      </c>
      <c r="K53" s="12" t="s">
        <v>118</v>
      </c>
      <c r="L53" s="5" t="s">
        <v>118</v>
      </c>
      <c r="M53" s="4" t="s">
        <v>118</v>
      </c>
      <c r="N53" s="4" t="s">
        <v>118</v>
      </c>
      <c r="O53" s="4" t="s">
        <v>118</v>
      </c>
      <c r="P53" s="12" t="s">
        <v>118</v>
      </c>
      <c r="Q53" s="14">
        <f>D53/G53</f>
        <v>565763.42497746425</v>
      </c>
    </row>
    <row r="54" spans="1:17">
      <c r="A54" t="s">
        <v>45</v>
      </c>
      <c r="B54" s="4" t="str">
        <f>MID(A54,2,INT(LEN(A54))-2)</f>
        <v>244</v>
      </c>
      <c r="C54" s="9">
        <v>0.6</v>
      </c>
      <c r="D54" s="5">
        <v>496.637175021274</v>
      </c>
      <c r="E54" s="12">
        <f>F54/D54</f>
        <v>4.6753329041899584E-2</v>
      </c>
      <c r="F54" s="5">
        <v>23.219441258209098</v>
      </c>
      <c r="G54" s="14">
        <v>5.9737529661139602E-3</v>
      </c>
      <c r="H54" s="14">
        <v>1.0382491937396101E-3</v>
      </c>
      <c r="I54" s="12">
        <f>H54/G54</f>
        <v>0.17380182937410799</v>
      </c>
      <c r="J54" s="5" t="s">
        <v>118</v>
      </c>
      <c r="K54" s="12" t="s">
        <v>118</v>
      </c>
      <c r="L54" s="5" t="s">
        <v>118</v>
      </c>
      <c r="M54" s="4" t="s">
        <v>118</v>
      </c>
      <c r="N54" s="4" t="s">
        <v>118</v>
      </c>
      <c r="O54" s="4" t="s">
        <v>118</v>
      </c>
      <c r="P54" s="12" t="s">
        <v>118</v>
      </c>
      <c r="Q54" s="14">
        <f>D54/G54</f>
        <v>83136.543783856177</v>
      </c>
    </row>
    <row r="55" spans="1:17">
      <c r="A55" t="s">
        <v>46</v>
      </c>
      <c r="B55" s="4" t="str">
        <f>MID(A55,2,INT(LEN(A55))-2)</f>
        <v>244</v>
      </c>
      <c r="C55" s="9">
        <v>0.20699999999999999</v>
      </c>
      <c r="D55" s="5">
        <v>271.43881142253002</v>
      </c>
      <c r="E55" s="12">
        <f>F55/D55</f>
        <v>1.3580513746426097E-2</v>
      </c>
      <c r="F55" s="5">
        <v>3.6862785098372299</v>
      </c>
      <c r="G55" s="14">
        <v>2.15126947476184E-3</v>
      </c>
      <c r="H55" s="14">
        <v>1.29657915505647E-4</v>
      </c>
      <c r="I55" s="12">
        <f>H55/G55</f>
        <v>6.0270420338670493E-2</v>
      </c>
      <c r="J55" s="5">
        <v>3100.7931893805599</v>
      </c>
      <c r="K55" s="12">
        <f>L55/J55</f>
        <v>0.19894902469077858</v>
      </c>
      <c r="L55" s="5">
        <v>616.89978079507102</v>
      </c>
      <c r="M55" s="4">
        <v>0.73112079731152302</v>
      </c>
      <c r="N55" s="4" t="s">
        <v>118</v>
      </c>
      <c r="O55" s="4" t="s">
        <v>118</v>
      </c>
      <c r="P55" s="12" t="s">
        <v>118</v>
      </c>
      <c r="Q55" s="14">
        <f>D55/G55</f>
        <v>126176.108854322</v>
      </c>
    </row>
    <row r="56" spans="1:17">
      <c r="A56" t="s">
        <v>56</v>
      </c>
      <c r="B56" s="4" t="str">
        <f>MID(A56,2,INT(LEN(A56))-2)</f>
        <v>261</v>
      </c>
      <c r="C56" s="9">
        <v>0.107</v>
      </c>
      <c r="D56" s="5" t="s">
        <v>118</v>
      </c>
      <c r="E56" s="12" t="s">
        <v>118</v>
      </c>
      <c r="F56" s="5" t="s">
        <v>118</v>
      </c>
      <c r="G56" s="14" t="s">
        <v>118</v>
      </c>
      <c r="H56" s="14" t="s">
        <v>118</v>
      </c>
      <c r="I56" s="12" t="e">
        <f>H56/G56</f>
        <v>#VALUE!</v>
      </c>
      <c r="J56" s="5">
        <v>701.56140955002695</v>
      </c>
      <c r="K56" s="12">
        <f>L56/J56</f>
        <v>0.10398339089043285</v>
      </c>
      <c r="L56" s="5">
        <v>72.950734282883502</v>
      </c>
      <c r="M56" s="4">
        <v>0.89879661485513695</v>
      </c>
      <c r="N56" s="4" t="s">
        <v>118</v>
      </c>
      <c r="O56" s="4" t="s">
        <v>118</v>
      </c>
      <c r="P56" s="12" t="s">
        <v>118</v>
      </c>
      <c r="Q56" s="14">
        <f>J56</f>
        <v>701.56140955002695</v>
      </c>
    </row>
    <row r="57" spans="1:17">
      <c r="A57" t="s">
        <v>73</v>
      </c>
      <c r="B57" s="4" t="str">
        <f>MID(A57,2,INT(LEN(A57))-2)</f>
        <v>284</v>
      </c>
      <c r="C57" s="9">
        <v>0.51600000000000001</v>
      </c>
      <c r="D57" s="5">
        <v>369.77511794223199</v>
      </c>
      <c r="E57" s="12">
        <f>F57/D57</f>
        <v>4.1561025185643502E-2</v>
      </c>
      <c r="F57" s="5">
        <v>15.368232989821401</v>
      </c>
      <c r="G57" s="14">
        <v>9.6844833229228905E-3</v>
      </c>
      <c r="H57" s="14">
        <v>1.34903450012853E-3</v>
      </c>
      <c r="I57" s="12">
        <f>H57/G57</f>
        <v>0.13929855162591942</v>
      </c>
      <c r="J57" s="5" t="s">
        <v>118</v>
      </c>
      <c r="K57" s="12" t="s">
        <v>118</v>
      </c>
      <c r="L57" s="5" t="s">
        <v>118</v>
      </c>
      <c r="M57" s="4" t="s">
        <v>118</v>
      </c>
      <c r="N57" s="4" t="s">
        <v>118</v>
      </c>
      <c r="O57" s="4" t="s">
        <v>118</v>
      </c>
      <c r="P57" s="12" t="s">
        <v>118</v>
      </c>
      <c r="Q57" s="14">
        <f>D57/G57</f>
        <v>38182.224659005304</v>
      </c>
    </row>
    <row r="58" spans="1:17">
      <c r="A58" t="s">
        <v>65</v>
      </c>
      <c r="B58" s="4" t="str">
        <f>MID(A58,2,INT(LEN(A58))-2)</f>
        <v>293</v>
      </c>
      <c r="C58" s="9">
        <v>0.68200000000000005</v>
      </c>
      <c r="D58" s="5">
        <v>12.703794510549701</v>
      </c>
      <c r="E58" s="12">
        <f>F58/D58</f>
        <v>1.4910696623806424E-2</v>
      </c>
      <c r="F58" s="5">
        <v>0.189422425917984</v>
      </c>
      <c r="G58" s="14">
        <v>9.6738569313795895E-3</v>
      </c>
      <c r="H58" s="14">
        <v>4.4014742889970801E-4</v>
      </c>
      <c r="I58" s="12">
        <f>H58/G58</f>
        <v>4.5498649816907988E-2</v>
      </c>
      <c r="J58" s="5" t="s">
        <v>118</v>
      </c>
      <c r="K58" s="12" t="s">
        <v>118</v>
      </c>
      <c r="L58" s="5" t="s">
        <v>118</v>
      </c>
      <c r="M58" s="4" t="s">
        <v>118</v>
      </c>
      <c r="N58" s="4" t="s">
        <v>118</v>
      </c>
      <c r="O58" s="4" t="s">
        <v>118</v>
      </c>
      <c r="P58" s="12" t="s">
        <v>118</v>
      </c>
      <c r="Q58" s="14">
        <f>D58/G58</f>
        <v>1313.2088473772799</v>
      </c>
    </row>
    <row r="59" spans="1:17">
      <c r="A59" t="s">
        <v>110</v>
      </c>
      <c r="B59" s="4" t="str">
        <f>MID(A59,2,INT(LEN(A59))-2)</f>
        <v>294</v>
      </c>
      <c r="C59" s="9">
        <v>0.59099999999999997</v>
      </c>
      <c r="D59" s="5" t="s">
        <v>118</v>
      </c>
      <c r="E59" s="12" t="s">
        <v>118</v>
      </c>
      <c r="F59" s="5" t="s">
        <v>118</v>
      </c>
      <c r="G59" s="14" t="s">
        <v>118</v>
      </c>
      <c r="H59" s="14" t="s">
        <v>118</v>
      </c>
      <c r="I59" s="12" t="e">
        <f>H59/G59</f>
        <v>#VALUE!</v>
      </c>
      <c r="J59" s="5">
        <v>2113.2830315456599</v>
      </c>
      <c r="K59" s="12">
        <f>L59/J59</f>
        <v>0.16354793055161596</v>
      </c>
      <c r="L59" s="5">
        <v>345.623066479138</v>
      </c>
      <c r="M59" s="4">
        <v>0.80020322945586198</v>
      </c>
      <c r="N59" s="4" t="s">
        <v>118</v>
      </c>
      <c r="O59" s="4" t="s">
        <v>118</v>
      </c>
      <c r="P59" s="12" t="s">
        <v>118</v>
      </c>
      <c r="Q59" s="14">
        <f>J59</f>
        <v>2113.2830315456599</v>
      </c>
    </row>
    <row r="60" spans="1:17">
      <c r="A60" t="s">
        <v>111</v>
      </c>
      <c r="B60" s="4" t="str">
        <f>MID(A60,2,INT(LEN(A60))-2)</f>
        <v>294</v>
      </c>
      <c r="C60" s="9">
        <v>0.73299999999999998</v>
      </c>
      <c r="D60" s="5">
        <v>734.89055554178697</v>
      </c>
      <c r="E60" s="12">
        <f>F60/D60</f>
        <v>1.457201965071271E-2</v>
      </c>
      <c r="F60" s="5">
        <v>10.7088396164781</v>
      </c>
      <c r="G60" s="14">
        <v>5.98684814427408E-3</v>
      </c>
      <c r="H60" s="14">
        <v>3.2417391892403601E-4</v>
      </c>
      <c r="I60" s="12">
        <f>H60/G60</f>
        <v>5.4147676893071234E-2</v>
      </c>
      <c r="J60" s="5" t="s">
        <v>118</v>
      </c>
      <c r="K60" s="12" t="s">
        <v>118</v>
      </c>
      <c r="L60" s="5" t="s">
        <v>118</v>
      </c>
      <c r="M60" s="4" t="s">
        <v>118</v>
      </c>
      <c r="N60" s="4" t="s">
        <v>118</v>
      </c>
      <c r="O60" s="4" t="s">
        <v>118</v>
      </c>
      <c r="P60" s="12" t="s">
        <v>118</v>
      </c>
      <c r="Q60" s="14">
        <f>D60/G60</f>
        <v>122750.82611618408</v>
      </c>
    </row>
    <row r="61" spans="1:17">
      <c r="A61" t="s">
        <v>113</v>
      </c>
      <c r="B61" s="4" t="str">
        <f>MID(A61,2,INT(LEN(A61))-2)</f>
        <v>295</v>
      </c>
      <c r="C61" s="9">
        <v>0.77</v>
      </c>
      <c r="D61" s="5" t="s">
        <v>118</v>
      </c>
      <c r="E61" s="12" t="s">
        <v>118</v>
      </c>
      <c r="F61" s="5" t="s">
        <v>118</v>
      </c>
      <c r="G61" s="14" t="s">
        <v>118</v>
      </c>
      <c r="H61" s="14" t="s">
        <v>118</v>
      </c>
      <c r="I61" s="12" t="e">
        <f>H61/G61</f>
        <v>#VALUE!</v>
      </c>
      <c r="J61" s="5">
        <v>0.90406853698329603</v>
      </c>
      <c r="K61" s="12">
        <f>L61/J61</f>
        <v>1.010866422181423</v>
      </c>
      <c r="L61" s="5">
        <v>0.91389252738709803</v>
      </c>
      <c r="M61" s="4">
        <v>0.21101146622491199</v>
      </c>
      <c r="N61" s="4" t="s">
        <v>118</v>
      </c>
      <c r="O61" s="4" t="s">
        <v>118</v>
      </c>
      <c r="P61" s="12" t="s">
        <v>118</v>
      </c>
      <c r="Q61" s="14">
        <f>J61</f>
        <v>0.90406853698329603</v>
      </c>
    </row>
    <row r="62" spans="1:17">
      <c r="A62" t="s">
        <v>112</v>
      </c>
      <c r="B62" s="4" t="str">
        <f>MID(A62,2,INT(LEN(A62))-2)</f>
        <v>295</v>
      </c>
      <c r="C62" s="9">
        <v>0.69</v>
      </c>
      <c r="D62" s="5" t="s">
        <v>118</v>
      </c>
      <c r="E62" s="12" t="s">
        <v>118</v>
      </c>
      <c r="F62" s="5" t="s">
        <v>118</v>
      </c>
      <c r="G62" s="14" t="s">
        <v>118</v>
      </c>
      <c r="H62" s="14" t="s">
        <v>118</v>
      </c>
      <c r="I62" s="12" t="e">
        <f>H62/G62</f>
        <v>#VALUE!</v>
      </c>
      <c r="J62" s="5">
        <v>2.7339902040574202</v>
      </c>
      <c r="K62" s="12">
        <f>L62/J62</f>
        <v>0.11258663674932658</v>
      </c>
      <c r="L62" s="5">
        <v>0.30781076198043</v>
      </c>
      <c r="M62" s="4">
        <v>0.88427509083516398</v>
      </c>
      <c r="N62" s="4" t="s">
        <v>118</v>
      </c>
      <c r="O62" s="4" t="s">
        <v>118</v>
      </c>
      <c r="P62" s="12" t="s">
        <v>118</v>
      </c>
      <c r="Q62" s="14">
        <f>J62</f>
        <v>2.7339902040574202</v>
      </c>
    </row>
    <row r="63" spans="1:17">
      <c r="A63" t="s">
        <v>87</v>
      </c>
      <c r="B63" s="4" t="str">
        <f>MID(A63,2,INT(LEN(A63))-2)</f>
        <v>296</v>
      </c>
      <c r="C63" s="9">
        <v>0.39</v>
      </c>
      <c r="D63" s="5">
        <v>109.415041245596</v>
      </c>
      <c r="E63" s="12">
        <f>F63/D63</f>
        <v>2.1447111744190315E-2</v>
      </c>
      <c r="F63" s="5">
        <v>2.3466366160894898</v>
      </c>
      <c r="G63" s="14">
        <v>1.10477839436796E-2</v>
      </c>
      <c r="H63" s="14">
        <v>7.6965995710447902E-4</v>
      </c>
      <c r="I63" s="12">
        <f>H63/G63</f>
        <v>6.9666456280112074E-2</v>
      </c>
      <c r="J63" s="5" t="s">
        <v>118</v>
      </c>
      <c r="K63" s="12" t="s">
        <v>118</v>
      </c>
      <c r="L63" s="5" t="s">
        <v>118</v>
      </c>
      <c r="M63" s="4" t="s">
        <v>118</v>
      </c>
      <c r="N63" s="4">
        <v>0.14274673286600001</v>
      </c>
      <c r="O63" s="4">
        <v>2.8668346854599999E-2</v>
      </c>
      <c r="P63" s="12">
        <f>O63/N63</f>
        <v>0.20083364626994094</v>
      </c>
      <c r="Q63" s="14">
        <f>D63/G63</f>
        <v>9903.799875466606</v>
      </c>
    </row>
    <row r="64" spans="1:17">
      <c r="A64" t="s">
        <v>82</v>
      </c>
      <c r="B64" s="4" t="str">
        <f>MID(A64,2,INT(LEN(A64))-2)</f>
        <v>298</v>
      </c>
      <c r="C64" s="9">
        <v>1.1000000000000001</v>
      </c>
      <c r="D64" s="5" t="s">
        <v>118</v>
      </c>
      <c r="E64" s="12" t="s">
        <v>118</v>
      </c>
      <c r="F64" s="5" t="s">
        <v>118</v>
      </c>
      <c r="G64" s="14" t="s">
        <v>118</v>
      </c>
      <c r="H64" s="14" t="s">
        <v>118</v>
      </c>
      <c r="I64" s="12" t="e">
        <f>H64/G64</f>
        <v>#VALUE!</v>
      </c>
      <c r="J64" s="5">
        <v>9651.4228558963205</v>
      </c>
      <c r="K64" s="12">
        <f>L64/J64</f>
        <v>0.14631658691979912</v>
      </c>
      <c r="L64" s="5">
        <v>1412.1632511944899</v>
      </c>
      <c r="M64" s="4">
        <v>0.82450907685243502</v>
      </c>
      <c r="N64" s="4" t="s">
        <v>118</v>
      </c>
      <c r="O64" s="4" t="s">
        <v>118</v>
      </c>
      <c r="P64" s="12" t="s">
        <v>118</v>
      </c>
      <c r="Q64" s="14">
        <f>J64</f>
        <v>9651.4228558963205</v>
      </c>
    </row>
    <row r="65" spans="1:17">
      <c r="A65" t="s">
        <v>47</v>
      </c>
      <c r="B65" s="4" t="str">
        <f>MID(A65,2,INT(LEN(A65))-2)</f>
        <v>300</v>
      </c>
      <c r="C65" s="9">
        <v>1.5129999999999999</v>
      </c>
      <c r="D65" s="5">
        <v>693.37588733139205</v>
      </c>
      <c r="E65" s="12">
        <f>F65/D65</f>
        <v>1.8370994655412351E-2</v>
      </c>
      <c r="F65" s="5">
        <v>12.7380047203568</v>
      </c>
      <c r="G65" s="14">
        <v>4.4811384177421802E-3</v>
      </c>
      <c r="H65" s="14">
        <v>3.23298432709083E-4</v>
      </c>
      <c r="I65" s="12">
        <f>H65/G65</f>
        <v>7.2146495504143968E-2</v>
      </c>
      <c r="J65" s="5" t="s">
        <v>118</v>
      </c>
      <c r="K65" s="12" t="s">
        <v>118</v>
      </c>
      <c r="L65" s="5" t="s">
        <v>118</v>
      </c>
      <c r="M65" s="4" t="s">
        <v>118</v>
      </c>
      <c r="N65" s="4" t="s">
        <v>118</v>
      </c>
      <c r="O65" s="4" t="s">
        <v>118</v>
      </c>
      <c r="P65" s="12" t="s">
        <v>118</v>
      </c>
      <c r="Q65" s="14">
        <f>D65/G65</f>
        <v>154732.08428155389</v>
      </c>
    </row>
    <row r="66" spans="1:17">
      <c r="A66" t="s">
        <v>74</v>
      </c>
      <c r="B66" s="4" t="str">
        <f>MID(A66,2,INT(LEN(A66))-2)</f>
        <v>313</v>
      </c>
      <c r="C66" s="9">
        <v>1.4419999999999999</v>
      </c>
      <c r="D66" s="5">
        <v>689.25301688094396</v>
      </c>
      <c r="E66" s="12">
        <f>F66/D66</f>
        <v>3.4722806308040519E-2</v>
      </c>
      <c r="F66" s="5">
        <v>23.932799002389601</v>
      </c>
      <c r="G66" s="14">
        <v>3.58290633103329E-3</v>
      </c>
      <c r="H66" s="14">
        <v>5.0853331977849603E-4</v>
      </c>
      <c r="I66" s="12">
        <f>H66/G66</f>
        <v>0.14193318853296338</v>
      </c>
      <c r="J66" s="5" t="s">
        <v>118</v>
      </c>
      <c r="K66" s="12" t="s">
        <v>118</v>
      </c>
      <c r="L66" s="5" t="s">
        <v>118</v>
      </c>
      <c r="M66" s="4" t="s">
        <v>118</v>
      </c>
      <c r="N66" s="4" t="s">
        <v>118</v>
      </c>
      <c r="O66" s="4" t="s">
        <v>118</v>
      </c>
      <c r="P66" s="12" t="s">
        <v>118</v>
      </c>
      <c r="Q66" s="14">
        <f>D66/G66</f>
        <v>192372.6029092609</v>
      </c>
    </row>
    <row r="67" spans="1:17">
      <c r="A67" t="s">
        <v>42</v>
      </c>
      <c r="B67" s="4" t="str">
        <f>MID(A67,2,INT(LEN(A67))-2)</f>
        <v>315</v>
      </c>
      <c r="C67" s="9">
        <v>8.3000000000000004E-2</v>
      </c>
      <c r="D67" s="5" t="s">
        <v>118</v>
      </c>
      <c r="E67" s="12" t="s">
        <v>118</v>
      </c>
      <c r="F67" s="5" t="s">
        <v>118</v>
      </c>
      <c r="G67" s="14" t="s">
        <v>118</v>
      </c>
      <c r="H67" s="14" t="s">
        <v>118</v>
      </c>
      <c r="I67" s="12" t="e">
        <f>H67/G67</f>
        <v>#VALUE!</v>
      </c>
      <c r="J67" s="5">
        <v>565.72082226681596</v>
      </c>
      <c r="K67" s="12">
        <f>L67/J67</f>
        <v>0.1512806450121599</v>
      </c>
      <c r="L67" s="5">
        <v>85.582610889333395</v>
      </c>
      <c r="M67" s="4">
        <v>0.81554882823974295</v>
      </c>
      <c r="N67" s="4" t="s">
        <v>118</v>
      </c>
      <c r="O67" s="4" t="s">
        <v>118</v>
      </c>
      <c r="P67" s="12" t="s">
        <v>118</v>
      </c>
      <c r="Q67" s="14">
        <f>J67</f>
        <v>565.72082226681596</v>
      </c>
    </row>
    <row r="68" spans="1:17">
      <c r="A68" t="s">
        <v>58</v>
      </c>
      <c r="B68" s="4" t="str">
        <f>MID(A68,2,INT(LEN(A68))-2)</f>
        <v>323</v>
      </c>
      <c r="C68" s="9">
        <v>5.0999999999999997E-2</v>
      </c>
      <c r="D68" s="5" t="s">
        <v>118</v>
      </c>
      <c r="E68" s="12" t="s">
        <v>118</v>
      </c>
      <c r="F68" s="5" t="s">
        <v>118</v>
      </c>
      <c r="G68" s="14" t="s">
        <v>118</v>
      </c>
      <c r="H68" s="14" t="s">
        <v>118</v>
      </c>
      <c r="I68" s="12" t="e">
        <f>H68/G68</f>
        <v>#VALUE!</v>
      </c>
      <c r="J68" s="5">
        <v>12.270361249018499</v>
      </c>
      <c r="K68" s="12">
        <f>L68/J68</f>
        <v>9.9245782305009134E-2</v>
      </c>
      <c r="L68" s="5">
        <v>1.21778160132391</v>
      </c>
      <c r="M68" s="4">
        <v>0.91780021743685403</v>
      </c>
      <c r="N68" s="4" t="s">
        <v>118</v>
      </c>
      <c r="O68" s="4" t="s">
        <v>118</v>
      </c>
      <c r="P68" s="12" t="s">
        <v>118</v>
      </c>
      <c r="Q68" s="14">
        <f>J68</f>
        <v>12.270361249018499</v>
      </c>
    </row>
    <row r="69" spans="1:17">
      <c r="A69" t="s">
        <v>57</v>
      </c>
      <c r="B69" s="4" t="str">
        <f>MID(A69,2,INT(LEN(A69))-2)</f>
        <v>323</v>
      </c>
      <c r="C69" s="9">
        <v>0.34799999999999998</v>
      </c>
      <c r="D69" s="5">
        <v>415.57244040802499</v>
      </c>
      <c r="E69" s="12">
        <f>F69/D69</f>
        <v>2.5461443255926922E-2</v>
      </c>
      <c r="F69" s="5">
        <v>10.581074110176001</v>
      </c>
      <c r="G69" s="14">
        <v>9.3435857479994694E-3</v>
      </c>
      <c r="H69" s="14">
        <v>8.0400500993675595E-4</v>
      </c>
      <c r="I69" s="12">
        <f>H69/G69</f>
        <v>8.604887155971136E-2</v>
      </c>
      <c r="J69" s="5" t="s">
        <v>118</v>
      </c>
      <c r="K69" s="12" t="s">
        <v>118</v>
      </c>
      <c r="L69" s="5" t="s">
        <v>118</v>
      </c>
      <c r="M69" s="4" t="s">
        <v>118</v>
      </c>
      <c r="N69" s="4">
        <v>0.12629213170799999</v>
      </c>
      <c r="O69" s="4">
        <v>2.5473887857699998E-2</v>
      </c>
      <c r="P69" s="12">
        <f>O69/N69</f>
        <v>0.20170605653088641</v>
      </c>
      <c r="Q69" s="14">
        <f>D69/G69</f>
        <v>44476.762092861631</v>
      </c>
    </row>
    <row r="70" spans="1:17">
      <c r="A70" t="s">
        <v>95</v>
      </c>
      <c r="B70" s="4" t="str">
        <f>MID(A70,2,INT(LEN(A70))-2)</f>
        <v>325</v>
      </c>
      <c r="C70" s="9">
        <v>0.22</v>
      </c>
      <c r="D70" s="5">
        <v>10.4598346351833</v>
      </c>
      <c r="E70" s="12">
        <f>F70/D70</f>
        <v>3.1905800819332614E-2</v>
      </c>
      <c r="F70" s="5">
        <v>0.33372940047331501</v>
      </c>
      <c r="G70" s="14">
        <v>4.1796244313860196E-3</v>
      </c>
      <c r="H70" s="14">
        <v>5.3039055409204595E-4</v>
      </c>
      <c r="I70" s="12">
        <f>H70/G70</f>
        <v>0.12689909411697101</v>
      </c>
      <c r="J70" s="5">
        <v>118.474859584227</v>
      </c>
      <c r="K70" s="12">
        <f>L70/J70</f>
        <v>0.1876414185076474</v>
      </c>
      <c r="L70" s="5">
        <v>22.230790709878701</v>
      </c>
      <c r="M70" s="4">
        <v>0.75067023053537096</v>
      </c>
      <c r="N70" s="4">
        <v>0.15919498802500001</v>
      </c>
      <c r="O70" s="4">
        <v>3.4377657244700002E-2</v>
      </c>
      <c r="P70" s="12">
        <f>O70/N70</f>
        <v>0.21594685656373383</v>
      </c>
      <c r="Q70" s="14">
        <f>D70/G70</f>
        <v>2502.5776375114829</v>
      </c>
    </row>
    <row r="71" spans="1:17">
      <c r="A71" t="s">
        <v>96</v>
      </c>
      <c r="B71" s="4" t="str">
        <f>MID(A71,2,INT(LEN(A71))-2)</f>
        <v>325</v>
      </c>
      <c r="C71" s="9">
        <v>1.1200000000000001</v>
      </c>
      <c r="D71" s="5">
        <v>34.9362176695914</v>
      </c>
      <c r="E71" s="12">
        <f>F71/D71</f>
        <v>3.3586498692901104E-2</v>
      </c>
      <c r="F71" s="5">
        <v>1.17338522909464</v>
      </c>
      <c r="G71" s="14">
        <v>3.0759315994562499E-3</v>
      </c>
      <c r="H71" s="14">
        <v>4.3338404185148699E-4</v>
      </c>
      <c r="I71" s="12">
        <f>H71/G71</f>
        <v>0.14089521429153326</v>
      </c>
      <c r="J71" s="5">
        <v>383.27780334286098</v>
      </c>
      <c r="K71" s="12">
        <f>L71/J71</f>
        <v>0.21479230372980848</v>
      </c>
      <c r="L71" s="5">
        <v>82.325122348513602</v>
      </c>
      <c r="M71" s="4">
        <v>0.70447237610155</v>
      </c>
      <c r="N71" s="4">
        <v>0.14344768628499999</v>
      </c>
      <c r="O71" s="4">
        <v>2.5041858774399999E-2</v>
      </c>
      <c r="P71" s="12">
        <f>O71/N71</f>
        <v>0.17457136760398603</v>
      </c>
      <c r="Q71" s="14">
        <f>D71/G71</f>
        <v>11357.930610605021</v>
      </c>
    </row>
    <row r="72" spans="1:17">
      <c r="A72" t="s">
        <v>94</v>
      </c>
      <c r="B72" s="4" t="str">
        <f>MID(A72,2,INT(LEN(A72))-2)</f>
        <v>325</v>
      </c>
      <c r="C72" s="9">
        <v>0.255</v>
      </c>
      <c r="D72" s="5">
        <v>29.406271902903999</v>
      </c>
      <c r="E72" s="12">
        <f>F72/D72</f>
        <v>3.0197258724247368E-2</v>
      </c>
      <c r="F72" s="5">
        <v>0.88798880076755804</v>
      </c>
      <c r="G72" s="14">
        <v>1.61196060517173E-3</v>
      </c>
      <c r="H72" s="14">
        <v>2.2512094318298599E-4</v>
      </c>
      <c r="I72" s="12">
        <f>H72/G72</f>
        <v>0.13965660355514878</v>
      </c>
      <c r="J72" s="5">
        <v>297.720637017576</v>
      </c>
      <c r="K72" s="12">
        <f>L72/J72</f>
        <v>0.27027285014404384</v>
      </c>
      <c r="L72" s="5">
        <v>80.465805113440595</v>
      </c>
      <c r="M72" s="4">
        <v>0.61933538650891495</v>
      </c>
      <c r="N72" s="4">
        <v>0.171020243249</v>
      </c>
      <c r="O72" s="4">
        <v>1.9854551449300002E-2</v>
      </c>
      <c r="P72" s="12">
        <f>O72/N72</f>
        <v>0.11609474452911642</v>
      </c>
      <c r="Q72" s="14">
        <f>D72/G72</f>
        <v>18242.549978304964</v>
      </c>
    </row>
    <row r="73" spans="1:17">
      <c r="A73" t="s">
        <v>97</v>
      </c>
      <c r="B73" s="4" t="str">
        <f>MID(A73,2,INT(LEN(A73))-2)</f>
        <v>325</v>
      </c>
      <c r="C73" s="9">
        <v>0.84</v>
      </c>
      <c r="D73" s="5">
        <v>108.505300865767</v>
      </c>
      <c r="E73" s="12">
        <f>F73/D73</f>
        <v>1.6984918375661264E-2</v>
      </c>
      <c r="F73" s="5">
        <v>1.8429536785316201</v>
      </c>
      <c r="G73" s="14">
        <v>5.7383767791859101E-3</v>
      </c>
      <c r="H73" s="14">
        <v>3.5031805407337302E-4</v>
      </c>
      <c r="I73" s="12">
        <f>H73/G73</f>
        <v>6.1048283783671629E-2</v>
      </c>
      <c r="J73" s="5" t="s">
        <v>118</v>
      </c>
      <c r="K73" s="12" t="s">
        <v>118</v>
      </c>
      <c r="L73" s="5" t="s">
        <v>118</v>
      </c>
      <c r="M73" s="4" t="s">
        <v>118</v>
      </c>
      <c r="N73" s="4" t="s">
        <v>118</v>
      </c>
      <c r="O73" s="4" t="s">
        <v>118</v>
      </c>
      <c r="P73" s="12" t="s">
        <v>118</v>
      </c>
      <c r="Q73" s="14">
        <f>D73/G73</f>
        <v>18908.70973466479</v>
      </c>
    </row>
    <row r="74" spans="1:17">
      <c r="A74" t="s">
        <v>69</v>
      </c>
      <c r="B74" s="4" t="str">
        <f>MID(A74,2,INT(LEN(A74))-2)</f>
        <v>329</v>
      </c>
      <c r="C74" s="9">
        <v>0.46500000000000002</v>
      </c>
      <c r="D74" s="5" t="s">
        <v>118</v>
      </c>
      <c r="E74" s="12" t="s">
        <v>118</v>
      </c>
      <c r="F74" s="5" t="s">
        <v>118</v>
      </c>
      <c r="G74" s="14" t="s">
        <v>118</v>
      </c>
      <c r="H74" s="14" t="s">
        <v>118</v>
      </c>
      <c r="I74" s="12" t="e">
        <f>H74/G74</f>
        <v>#VALUE!</v>
      </c>
      <c r="J74" s="5">
        <v>3.7547483115318698</v>
      </c>
      <c r="K74" s="12">
        <f>L74/J74</f>
        <v>0.12902742278759047</v>
      </c>
      <c r="L74" s="5">
        <v>0.48446549785301402</v>
      </c>
      <c r="M74" s="4">
        <v>0.86614618006339805</v>
      </c>
      <c r="N74" s="4" t="s">
        <v>118</v>
      </c>
      <c r="O74" s="4" t="s">
        <v>118</v>
      </c>
      <c r="P74" s="12" t="s">
        <v>118</v>
      </c>
      <c r="Q74" s="14">
        <f>J74</f>
        <v>3.7547483115318698</v>
      </c>
    </row>
    <row r="75" spans="1:17">
      <c r="A75" t="s">
        <v>83</v>
      </c>
      <c r="B75" s="4" t="str">
        <f>MID(A75,2,INT(LEN(A75))-2)</f>
        <v>331</v>
      </c>
      <c r="C75" s="9">
        <v>0.89300000000000002</v>
      </c>
      <c r="D75" s="5" t="s">
        <v>118</v>
      </c>
      <c r="E75" s="12" t="s">
        <v>118</v>
      </c>
      <c r="F75" s="5" t="s">
        <v>118</v>
      </c>
      <c r="G75" s="14" t="s">
        <v>118</v>
      </c>
      <c r="H75" s="14" t="s">
        <v>118</v>
      </c>
      <c r="I75" s="12" t="e">
        <f>H75/G75</f>
        <v>#VALUE!</v>
      </c>
      <c r="J75" s="5">
        <v>9670.9560309239896</v>
      </c>
      <c r="K75" s="12">
        <f>L75/J75</f>
        <v>0.16065117208349255</v>
      </c>
      <c r="L75" s="5">
        <v>1553.65042153586</v>
      </c>
      <c r="M75" s="4">
        <v>0.79864827716438302</v>
      </c>
      <c r="N75" s="4" t="s">
        <v>118</v>
      </c>
      <c r="O75" s="4" t="s">
        <v>118</v>
      </c>
      <c r="P75" s="12" t="s">
        <v>118</v>
      </c>
      <c r="Q75" s="14">
        <f>J75</f>
        <v>9670.9560309239896</v>
      </c>
    </row>
    <row r="76" spans="1:17">
      <c r="A76" t="s">
        <v>49</v>
      </c>
      <c r="B76" s="4" t="str">
        <f>MID(A76,2,INT(LEN(A76))-2)</f>
        <v>341</v>
      </c>
      <c r="C76" s="9">
        <v>0.91599999999999904</v>
      </c>
      <c r="D76" s="5">
        <v>1045.8940617631899</v>
      </c>
      <c r="E76" s="12">
        <f>F76/D76</f>
        <v>1.6049265260147761E-2</v>
      </c>
      <c r="F76" s="5">
        <v>16.7858312312508</v>
      </c>
      <c r="G76" s="14">
        <v>5.4562168348753302E-3</v>
      </c>
      <c r="H76" s="14">
        <v>3.3136316926260197E-4</v>
      </c>
      <c r="I76" s="12">
        <f>H76/G76</f>
        <v>6.0731305094874101E-2</v>
      </c>
      <c r="J76" s="5" t="s">
        <v>118</v>
      </c>
      <c r="K76" s="12" t="s">
        <v>118</v>
      </c>
      <c r="L76" s="5" t="s">
        <v>118</v>
      </c>
      <c r="M76" s="4" t="s">
        <v>118</v>
      </c>
      <c r="N76" s="4" t="s">
        <v>118</v>
      </c>
      <c r="O76" s="4" t="s">
        <v>118</v>
      </c>
      <c r="P76" s="12" t="s">
        <v>118</v>
      </c>
      <c r="Q76" s="14">
        <f>D76/G76</f>
        <v>191688.50751641503</v>
      </c>
    </row>
    <row r="77" spans="1:17">
      <c r="A77" t="s">
        <v>88</v>
      </c>
      <c r="B77" s="4" t="str">
        <f>MID(A77,2,INT(LEN(A77))-2)</f>
        <v>352</v>
      </c>
      <c r="C77" s="9">
        <v>0.7</v>
      </c>
      <c r="D77" s="5">
        <v>59.514494640134103</v>
      </c>
      <c r="E77" s="12">
        <f>F77/D77</f>
        <v>4.0425936706357267E-2</v>
      </c>
      <c r="F77" s="5">
        <v>2.4059291934328999</v>
      </c>
      <c r="G77" s="14">
        <v>1.42579298416299E-2</v>
      </c>
      <c r="H77" s="14">
        <v>1.75503722925261E-3</v>
      </c>
      <c r="I77" s="12">
        <f>H77/G77</f>
        <v>0.1230920090606914</v>
      </c>
      <c r="J77" s="5" t="s">
        <v>118</v>
      </c>
      <c r="K77" s="12" t="s">
        <v>118</v>
      </c>
      <c r="L77" s="5" t="s">
        <v>118</v>
      </c>
      <c r="M77" s="4" t="s">
        <v>118</v>
      </c>
      <c r="N77" s="4" t="s">
        <v>118</v>
      </c>
      <c r="O77" s="4" t="s">
        <v>118</v>
      </c>
      <c r="P77" s="12" t="s">
        <v>118</v>
      </c>
      <c r="Q77" s="14">
        <f>D77/G77</f>
        <v>4174.1329422428043</v>
      </c>
    </row>
    <row r="78" spans="1:17">
      <c r="A78" t="s">
        <v>119</v>
      </c>
      <c r="B78" s="4" t="str">
        <f>MID(A78,2,INT(LEN(A78))-2)</f>
        <v>353</v>
      </c>
      <c r="C78" s="9">
        <v>0.56000000000000005</v>
      </c>
      <c r="D78" s="5" t="s">
        <v>118</v>
      </c>
      <c r="E78" s="12" t="s">
        <v>118</v>
      </c>
      <c r="F78" s="5" t="s">
        <v>118</v>
      </c>
      <c r="G78" s="14" t="s">
        <v>118</v>
      </c>
      <c r="H78" s="14" t="s">
        <v>118</v>
      </c>
      <c r="I78" s="12" t="e">
        <f>H78/G78</f>
        <v>#VALUE!</v>
      </c>
      <c r="J78" s="5">
        <v>1.9635647717418101</v>
      </c>
      <c r="K78" s="12">
        <f>L78/J78</f>
        <v>6.1018393968710054E-2</v>
      </c>
      <c r="L78" s="5">
        <v>0.119813568825222</v>
      </c>
      <c r="M78" s="4">
        <v>0.96140008496985296</v>
      </c>
      <c r="N78" s="4" t="s">
        <v>118</v>
      </c>
      <c r="O78" s="4" t="s">
        <v>118</v>
      </c>
      <c r="P78" s="12" t="s">
        <v>118</v>
      </c>
      <c r="Q78" s="14">
        <f>J78</f>
        <v>1.9635647717418101</v>
      </c>
    </row>
    <row r="79" spans="1:17">
      <c r="A79" t="s">
        <v>66</v>
      </c>
      <c r="B79" s="4" t="str">
        <f>MID(A79,2,INT(LEN(A79))-2)</f>
        <v>354</v>
      </c>
      <c r="C79" s="9">
        <v>0.34200000000000003</v>
      </c>
      <c r="D79" s="5">
        <v>2.9467628923309901</v>
      </c>
      <c r="E79" s="12">
        <f>F79/D79</f>
        <v>3.5589280745286479E-2</v>
      </c>
      <c r="F79" s="5">
        <v>0.10487317186495999</v>
      </c>
      <c r="G79" s="14">
        <v>5.38493306126303E-3</v>
      </c>
      <c r="H79" s="14">
        <v>6.6672308139141805E-4</v>
      </c>
      <c r="I79" s="12">
        <f>H79/G79</f>
        <v>0.12381269624084035</v>
      </c>
      <c r="J79" s="5">
        <v>38.308795614318598</v>
      </c>
      <c r="K79" s="12">
        <f>L79/J79</f>
        <v>0.15162957684473033</v>
      </c>
      <c r="L79" s="5">
        <v>5.8087464684303898</v>
      </c>
      <c r="M79" s="4">
        <v>0.82121235554710403</v>
      </c>
      <c r="N79" s="4" t="s">
        <v>118</v>
      </c>
      <c r="O79" s="4" t="s">
        <v>118</v>
      </c>
      <c r="P79" s="12" t="s">
        <v>118</v>
      </c>
      <c r="Q79" s="14">
        <f>D79/G79</f>
        <v>547.22368111291439</v>
      </c>
    </row>
    <row r="80" spans="1:17">
      <c r="A80" t="s">
        <v>36</v>
      </c>
      <c r="B80" s="4" t="str">
        <f>MID(A80,2,INT(LEN(A80))-2)</f>
        <v>355</v>
      </c>
      <c r="C80" s="9">
        <v>0.16500000000000001</v>
      </c>
      <c r="D80" s="5" t="s">
        <v>118</v>
      </c>
      <c r="E80" s="12" t="s">
        <v>118</v>
      </c>
      <c r="F80" s="5" t="s">
        <v>118</v>
      </c>
      <c r="G80" s="14" t="s">
        <v>118</v>
      </c>
      <c r="H80" s="14" t="s">
        <v>118</v>
      </c>
      <c r="I80" s="12" t="e">
        <f>H80/G80</f>
        <v>#VALUE!</v>
      </c>
      <c r="J80" s="5">
        <v>13.188106170023101</v>
      </c>
      <c r="K80" s="12">
        <f>L80/J80</f>
        <v>0.14908586749663966</v>
      </c>
      <c r="L80" s="5">
        <v>1.96616024899568</v>
      </c>
      <c r="M80" s="4">
        <v>0.82569697046742496</v>
      </c>
      <c r="N80" s="4" t="s">
        <v>118</v>
      </c>
      <c r="O80" s="4" t="s">
        <v>118</v>
      </c>
      <c r="P80" s="12" t="s">
        <v>118</v>
      </c>
      <c r="Q80" s="14">
        <f>J80</f>
        <v>13.188106170023101</v>
      </c>
    </row>
    <row r="81" spans="1:17">
      <c r="A81" t="s">
        <v>12</v>
      </c>
      <c r="B81" s="4" t="str">
        <f>MID(A81,2,INT(LEN(A81))-2)</f>
        <v>356</v>
      </c>
      <c r="C81" s="9">
        <v>0.74399999999999999</v>
      </c>
      <c r="D81" s="5">
        <v>799.77683627736997</v>
      </c>
      <c r="E81" s="12">
        <f>F81/D81</f>
        <v>1.4687911098199292E-2</v>
      </c>
      <c r="F81" s="5">
        <v>11.747051069641101</v>
      </c>
      <c r="G81" s="14">
        <v>6.9575876346454103E-3</v>
      </c>
      <c r="H81" s="14">
        <v>3.6832767538560101E-4</v>
      </c>
      <c r="I81" s="12">
        <f>H81/G81</f>
        <v>5.2938991893038891E-2</v>
      </c>
      <c r="J81" s="5" t="s">
        <v>118</v>
      </c>
      <c r="K81" s="12" t="s">
        <v>118</v>
      </c>
      <c r="L81" s="5" t="s">
        <v>118</v>
      </c>
      <c r="M81" s="4" t="s">
        <v>118</v>
      </c>
      <c r="N81" s="4" t="s">
        <v>118</v>
      </c>
      <c r="O81" s="4" t="s">
        <v>118</v>
      </c>
      <c r="P81" s="12" t="s">
        <v>118</v>
      </c>
      <c r="Q81" s="14">
        <f>D81/G81</f>
        <v>114950.30724368736</v>
      </c>
    </row>
    <row r="82" spans="1:17">
      <c r="A82" t="s">
        <v>13</v>
      </c>
      <c r="B82" s="4" t="str">
        <f>MID(A82,2,INT(LEN(A82))-2)</f>
        <v>357</v>
      </c>
      <c r="C82" s="9">
        <v>1.9239999999999999</v>
      </c>
      <c r="D82" s="5">
        <v>695.17246144431294</v>
      </c>
      <c r="E82" s="12">
        <f>F82/D82</f>
        <v>2.6748406150728165E-2</v>
      </c>
      <c r="F82" s="5">
        <v>18.594755343513899</v>
      </c>
      <c r="G82" s="14">
        <v>4.1313966394694E-3</v>
      </c>
      <c r="H82" s="14">
        <v>4.05753170335639E-4</v>
      </c>
      <c r="I82" s="12">
        <f>H82/G82</f>
        <v>9.8212107368066778E-2</v>
      </c>
      <c r="J82" s="5">
        <v>8975.6064331271591</v>
      </c>
      <c r="K82" s="12">
        <f>L82/J82</f>
        <v>0.18001439638768188</v>
      </c>
      <c r="L82" s="5">
        <v>1615.73837427278</v>
      </c>
      <c r="M82" s="4">
        <v>0.77139993724153999</v>
      </c>
      <c r="N82" s="4" t="s">
        <v>118</v>
      </c>
      <c r="O82" s="4" t="s">
        <v>118</v>
      </c>
      <c r="P82" s="12" t="s">
        <v>118</v>
      </c>
      <c r="Q82" s="14">
        <f>D82/G82</f>
        <v>168265.72757574657</v>
      </c>
    </row>
    <row r="83" spans="1:17">
      <c r="A83" t="s">
        <v>59</v>
      </c>
      <c r="B83" s="4" t="str">
        <f>MID(A83,2,INT(LEN(A83))-2)</f>
        <v>358</v>
      </c>
      <c r="C83" s="9">
        <v>0.621</v>
      </c>
      <c r="D83" s="5">
        <v>436.14967372111101</v>
      </c>
      <c r="E83" s="12">
        <f>F83/D83</f>
        <v>2.5558497930416164E-2</v>
      </c>
      <c r="F83" s="5">
        <v>11.147330533152701</v>
      </c>
      <c r="G83" s="14">
        <v>4.8331916154861496E-3</v>
      </c>
      <c r="H83" s="14">
        <v>4.7836932470002801E-4</v>
      </c>
      <c r="I83" s="12">
        <f>H83/G83</f>
        <v>9.8975865795858986E-2</v>
      </c>
      <c r="J83" s="5" t="s">
        <v>118</v>
      </c>
      <c r="K83" s="12" t="s">
        <v>118</v>
      </c>
      <c r="L83" s="5" t="s">
        <v>118</v>
      </c>
      <c r="M83" s="4" t="s">
        <v>118</v>
      </c>
      <c r="N83" s="4" t="s">
        <v>118</v>
      </c>
      <c r="O83" s="4" t="s">
        <v>118</v>
      </c>
      <c r="P83" s="12" t="s">
        <v>118</v>
      </c>
      <c r="Q83" s="14">
        <f>D83/G83</f>
        <v>90240.509464518851</v>
      </c>
    </row>
    <row r="84" spans="1:17">
      <c r="A84" t="s">
        <v>43</v>
      </c>
      <c r="B84" s="4" t="str">
        <f>MID(A84,2,INT(LEN(A84))-2)</f>
        <v>373</v>
      </c>
      <c r="C84" s="9">
        <v>1.1930000000000001</v>
      </c>
      <c r="D84" s="5">
        <v>707.35548631977099</v>
      </c>
      <c r="E84" s="12">
        <f>F84/D84</f>
        <v>1.2895312485879969E-2</v>
      </c>
      <c r="F84" s="5">
        <v>9.1215700346950399</v>
      </c>
      <c r="G84" s="14">
        <v>6.3061503669916497E-3</v>
      </c>
      <c r="H84" s="14">
        <v>2.9905296764388202E-4</v>
      </c>
      <c r="I84" s="12">
        <f>H84/G84</f>
        <v>4.7422428936870611E-2</v>
      </c>
      <c r="J84" s="5" t="s">
        <v>118</v>
      </c>
      <c r="K84" s="12" t="s">
        <v>118</v>
      </c>
      <c r="L84" s="5" t="s">
        <v>118</v>
      </c>
      <c r="M84" s="4" t="s">
        <v>118</v>
      </c>
      <c r="N84" s="4" t="s">
        <v>118</v>
      </c>
      <c r="O84" s="4" t="s">
        <v>118</v>
      </c>
      <c r="P84" s="12" t="s">
        <v>118</v>
      </c>
      <c r="Q84" s="14">
        <f>D84/G84</f>
        <v>112169.14363829467</v>
      </c>
    </row>
    <row r="85" spans="1:17">
      <c r="A85" t="s">
        <v>44</v>
      </c>
      <c r="B85" s="4" t="str">
        <f>MID(A85,2,INT(LEN(A85))-2)</f>
        <v>379</v>
      </c>
      <c r="C85" s="9">
        <v>0.13800000000000001</v>
      </c>
      <c r="D85" s="5">
        <v>2.3738334972463302</v>
      </c>
      <c r="E85" s="12">
        <f>F85/D85</f>
        <v>3.6499040218934055E-2</v>
      </c>
      <c r="F85" s="5">
        <v>8.6642644289046694E-2</v>
      </c>
      <c r="G85" s="14">
        <v>6.2400342649336698E-3</v>
      </c>
      <c r="H85" s="14">
        <v>8.3972017052978795E-4</v>
      </c>
      <c r="I85" s="12">
        <f>H85/G85</f>
        <v>0.13456980120264034</v>
      </c>
      <c r="J85" s="5" t="s">
        <v>118</v>
      </c>
      <c r="K85" s="12" t="s">
        <v>118</v>
      </c>
      <c r="L85" s="5" t="s">
        <v>118</v>
      </c>
      <c r="M85" s="4" t="s">
        <v>118</v>
      </c>
      <c r="N85" s="4" t="s">
        <v>118</v>
      </c>
      <c r="O85" s="4" t="s">
        <v>118</v>
      </c>
      <c r="P85" s="12" t="s">
        <v>118</v>
      </c>
      <c r="Q85" s="14">
        <f>D85/G85</f>
        <v>380.419945862519</v>
      </c>
    </row>
    <row r="86" spans="1:17">
      <c r="A86" t="s">
        <v>101</v>
      </c>
      <c r="B86" s="4" t="str">
        <f>MID(A86,2,INT(LEN(A86))-2)</f>
        <v>399</v>
      </c>
      <c r="C86" s="9">
        <v>1.2669999999999999</v>
      </c>
      <c r="D86" s="5" t="s">
        <v>118</v>
      </c>
      <c r="E86" s="12" t="s">
        <v>118</v>
      </c>
      <c r="F86" s="5" t="s">
        <v>118</v>
      </c>
      <c r="G86" s="14" t="s">
        <v>118</v>
      </c>
      <c r="H86" s="14" t="s">
        <v>118</v>
      </c>
      <c r="I86" s="12" t="e">
        <f>H86/G86</f>
        <v>#VALUE!</v>
      </c>
      <c r="J86" s="5">
        <v>1.24368905963566</v>
      </c>
      <c r="K86" s="12">
        <f>L86/J86</f>
        <v>0.13932875430528355</v>
      </c>
      <c r="L86" s="5">
        <v>0.173281647422146</v>
      </c>
      <c r="M86" s="4">
        <v>0.83709856032399299</v>
      </c>
      <c r="N86" s="4" t="s">
        <v>118</v>
      </c>
      <c r="O86" s="4" t="s">
        <v>118</v>
      </c>
      <c r="P86" s="12" t="s">
        <v>118</v>
      </c>
      <c r="Q86" s="14">
        <f>J86</f>
        <v>1.24368905963566</v>
      </c>
    </row>
    <row r="87" spans="1:17">
      <c r="A87" t="s">
        <v>102</v>
      </c>
      <c r="B87" s="4" t="str">
        <f>MID(A87,2,INT(LEN(A87))-2)</f>
        <v>399</v>
      </c>
      <c r="C87" s="9">
        <v>1.5</v>
      </c>
      <c r="D87" s="5" t="s">
        <v>118</v>
      </c>
      <c r="E87" s="12" t="s">
        <v>118</v>
      </c>
      <c r="F87" s="5" t="s">
        <v>118</v>
      </c>
      <c r="G87" s="14" t="s">
        <v>118</v>
      </c>
      <c r="H87" s="14" t="s">
        <v>118</v>
      </c>
      <c r="I87" s="12" t="e">
        <f>H87/G87</f>
        <v>#VALUE!</v>
      </c>
      <c r="J87" s="5">
        <v>1.7062054982955199</v>
      </c>
      <c r="K87" s="12">
        <f>L87/J87</f>
        <v>0.15058857655002297</v>
      </c>
      <c r="L87" s="5">
        <v>0.25693505729014499</v>
      </c>
      <c r="M87" s="4">
        <v>0.82944338336308499</v>
      </c>
      <c r="N87" s="4" t="s">
        <v>118</v>
      </c>
      <c r="O87" s="4" t="s">
        <v>118</v>
      </c>
      <c r="P87" s="12" t="s">
        <v>118</v>
      </c>
      <c r="Q87" s="14">
        <f>J87</f>
        <v>1.7062054982955199</v>
      </c>
    </row>
    <row r="88" spans="1:17">
      <c r="A88" t="s">
        <v>99</v>
      </c>
      <c r="B88" s="4" t="str">
        <f>MID(A88,2,INT(LEN(A88))-2)</f>
        <v>399</v>
      </c>
      <c r="C88" s="9">
        <v>0.95699999999999996</v>
      </c>
      <c r="D88" s="5">
        <v>0.23516963891963499</v>
      </c>
      <c r="E88" s="12">
        <f>F88/D88</f>
        <v>5.1931464035437726E-2</v>
      </c>
      <c r="F88" s="5">
        <v>1.22127036457819E-2</v>
      </c>
      <c r="G88" s="14">
        <v>1.66496117809092E-2</v>
      </c>
      <c r="H88" s="14">
        <v>2.5249215474354202E-3</v>
      </c>
      <c r="I88" s="12">
        <f>H88/G88</f>
        <v>0.15165047573845231</v>
      </c>
      <c r="J88" s="5" t="s">
        <v>118</v>
      </c>
      <c r="K88" s="12" t="s">
        <v>118</v>
      </c>
      <c r="L88" s="5" t="s">
        <v>118</v>
      </c>
      <c r="M88" s="4" t="s">
        <v>118</v>
      </c>
      <c r="N88" s="4" t="s">
        <v>118</v>
      </c>
      <c r="O88" s="4" t="s">
        <v>118</v>
      </c>
      <c r="P88" s="12" t="s">
        <v>118</v>
      </c>
      <c r="Q88" s="14">
        <f>D88/G88</f>
        <v>14.124631974259335</v>
      </c>
    </row>
    <row r="89" spans="1:17">
      <c r="A89" t="s">
        <v>100</v>
      </c>
      <c r="B89" s="4" t="str">
        <f>MID(A89,2,INT(LEN(A89))-2)</f>
        <v>399</v>
      </c>
      <c r="C89" s="9">
        <v>0.84699999999999998</v>
      </c>
      <c r="D89" s="5">
        <v>2.71462737630184</v>
      </c>
      <c r="E89" s="12">
        <f>F89/D89</f>
        <v>4.6450986855795351E-2</v>
      </c>
      <c r="F89" s="5">
        <v>0.12609712057497899</v>
      </c>
      <c r="G89" s="14">
        <v>7.0331812321823103E-2</v>
      </c>
      <c r="H89" s="14">
        <v>5.8862885220962698E-3</v>
      </c>
      <c r="I89" s="12">
        <f>H89/G89</f>
        <v>8.3693115928278536E-2</v>
      </c>
      <c r="J89" s="5" t="s">
        <v>118</v>
      </c>
      <c r="K89" s="12" t="s">
        <v>118</v>
      </c>
      <c r="L89" s="5" t="s">
        <v>118</v>
      </c>
      <c r="M89" s="4" t="s">
        <v>118</v>
      </c>
      <c r="N89" s="4" t="s">
        <v>118</v>
      </c>
      <c r="O89" s="4" t="s">
        <v>118</v>
      </c>
      <c r="P89" s="12" t="s">
        <v>118</v>
      </c>
      <c r="Q89" s="14">
        <f>D89/G89</f>
        <v>38.597432465984163</v>
      </c>
    </row>
    <row r="90" spans="1:17">
      <c r="A90" t="s">
        <v>84</v>
      </c>
      <c r="B90" s="4" t="str">
        <f>MID(A90,2,INT(LEN(A90))-2)</f>
        <v>400</v>
      </c>
      <c r="C90" s="9">
        <v>0.41</v>
      </c>
      <c r="D90" s="5">
        <v>530.68186189222001</v>
      </c>
      <c r="E90" s="12">
        <f>F90/D90</f>
        <v>1.6771326450330148E-2</v>
      </c>
      <c r="F90" s="5">
        <v>8.9002387470634403</v>
      </c>
      <c r="G90" s="14">
        <v>3.2202523802565201E-3</v>
      </c>
      <c r="H90" s="14">
        <v>2.2482570853927001E-4</v>
      </c>
      <c r="I90" s="12">
        <f>H90/G90</f>
        <v>6.9816176495259896E-2</v>
      </c>
      <c r="J90" s="5">
        <v>6434.39129292501</v>
      </c>
      <c r="K90" s="12">
        <f>L90/J90</f>
        <v>0.15713585823461415</v>
      </c>
      <c r="L90" s="5">
        <v>1011.0735980311</v>
      </c>
      <c r="M90" s="4">
        <v>0.80498263623682098</v>
      </c>
      <c r="N90" s="4" t="s">
        <v>118</v>
      </c>
      <c r="O90" s="4" t="s">
        <v>118</v>
      </c>
      <c r="P90" s="12" t="s">
        <v>118</v>
      </c>
      <c r="Q90" s="14">
        <f>D90/G90</f>
        <v>164795.11517353394</v>
      </c>
    </row>
    <row r="91" spans="1:17">
      <c r="A91" t="s">
        <v>17</v>
      </c>
      <c r="B91" s="4" t="str">
        <f>MID(A91,2,INT(LEN(A91))-2)</f>
        <v>403</v>
      </c>
      <c r="C91" s="9">
        <v>0.12</v>
      </c>
      <c r="D91" s="5" t="s">
        <v>118</v>
      </c>
      <c r="E91" s="12" t="s">
        <v>118</v>
      </c>
      <c r="F91" s="5" t="s">
        <v>118</v>
      </c>
      <c r="G91" s="14" t="s">
        <v>118</v>
      </c>
      <c r="H91" s="14" t="s">
        <v>118</v>
      </c>
      <c r="I91" s="12" t="e">
        <f>H91/G91</f>
        <v>#VALUE!</v>
      </c>
      <c r="J91" s="5">
        <v>9.8435624939399808</v>
      </c>
      <c r="K91" s="12">
        <f>L91/J91</f>
        <v>9.7350131615332736E-2</v>
      </c>
      <c r="L91" s="5">
        <v>0.95827210434881005</v>
      </c>
      <c r="M91" s="4">
        <v>0.90965677931126598</v>
      </c>
      <c r="N91" s="4" t="s">
        <v>118</v>
      </c>
      <c r="O91" s="4" t="s">
        <v>118</v>
      </c>
      <c r="P91" s="12" t="s">
        <v>118</v>
      </c>
      <c r="Q91" s="14">
        <f>J91</f>
        <v>9.8435624939399808</v>
      </c>
    </row>
    <row r="92" spans="1:17">
      <c r="A92" t="s">
        <v>67</v>
      </c>
      <c r="B92" s="4" t="str">
        <f>MID(A92,2,INT(LEN(A92))-2)</f>
        <v>404</v>
      </c>
      <c r="C92" s="9">
        <v>1.413</v>
      </c>
      <c r="D92" s="5">
        <v>3.7048962691121599</v>
      </c>
      <c r="E92" s="12">
        <f>F92/D92</f>
        <v>1.320735795411606E-2</v>
      </c>
      <c r="F92" s="5">
        <v>4.89318912090334E-2</v>
      </c>
      <c r="G92" s="14">
        <v>9.4153251815964501E-3</v>
      </c>
      <c r="H92" s="14">
        <v>4.1951341130463E-4</v>
      </c>
      <c r="I92" s="12">
        <f>H92/G92</f>
        <v>4.4556444224000541E-2</v>
      </c>
      <c r="J92" s="5" t="s">
        <v>118</v>
      </c>
      <c r="K92" s="12" t="s">
        <v>118</v>
      </c>
      <c r="L92" s="5" t="s">
        <v>118</v>
      </c>
      <c r="M92" s="4" t="s">
        <v>118</v>
      </c>
      <c r="N92" s="4" t="s">
        <v>118</v>
      </c>
      <c r="O92" s="4" t="s">
        <v>118</v>
      </c>
      <c r="P92" s="12" t="s">
        <v>118</v>
      </c>
      <c r="Q92" s="14">
        <f>D92/G92</f>
        <v>393.49636870257967</v>
      </c>
    </row>
    <row r="93" spans="1:17">
      <c r="A93" t="s">
        <v>33</v>
      </c>
      <c r="B93" s="4" t="str">
        <f>MID(A93,2,INT(LEN(A93))-2)</f>
        <v>405</v>
      </c>
      <c r="C93" s="9">
        <v>0.113</v>
      </c>
      <c r="D93" s="5" t="s">
        <v>118</v>
      </c>
      <c r="E93" s="12" t="s">
        <v>118</v>
      </c>
      <c r="F93" s="5" t="s">
        <v>118</v>
      </c>
      <c r="G93" s="14" t="s">
        <v>118</v>
      </c>
      <c r="H93" s="14" t="s">
        <v>118</v>
      </c>
      <c r="I93" s="12" t="e">
        <f>H93/G93</f>
        <v>#VALUE!</v>
      </c>
      <c r="J93" s="5">
        <v>6.1461400335422898</v>
      </c>
      <c r="K93" s="12">
        <f>L93/J93</f>
        <v>0.24150125531536298</v>
      </c>
      <c r="L93" s="5">
        <v>1.4843005334444701</v>
      </c>
      <c r="M93" s="4">
        <v>0.69846242343923304</v>
      </c>
      <c r="N93" s="4" t="s">
        <v>118</v>
      </c>
      <c r="O93" s="4" t="s">
        <v>118</v>
      </c>
      <c r="P93" s="12" t="s">
        <v>118</v>
      </c>
      <c r="Q93" s="14">
        <f>J93</f>
        <v>6.1461400335422898</v>
      </c>
    </row>
    <row r="94" spans="1:17">
      <c r="A94" t="s">
        <v>30</v>
      </c>
      <c r="B94" s="4" t="str">
        <f>MID(A94,2,INT(LEN(A94))-2)</f>
        <v>406</v>
      </c>
      <c r="C94" s="9">
        <v>0.56699999999999995</v>
      </c>
      <c r="D94" s="5" t="s">
        <v>118</v>
      </c>
      <c r="E94" s="12" t="s">
        <v>118</v>
      </c>
      <c r="F94" s="5" t="s">
        <v>118</v>
      </c>
      <c r="G94" s="14" t="s">
        <v>118</v>
      </c>
      <c r="H94" s="14" t="s">
        <v>118</v>
      </c>
      <c r="I94" s="12" t="e">
        <f>H94/G94</f>
        <v>#VALUE!</v>
      </c>
      <c r="J94" s="5">
        <v>4.6382306512841902</v>
      </c>
      <c r="K94" s="12">
        <f>L94/J94</f>
        <v>6.4262213491228196E-2</v>
      </c>
      <c r="L94" s="5">
        <v>0.298062968334383</v>
      </c>
      <c r="M94" s="4">
        <v>0.96664446101067003</v>
      </c>
      <c r="N94" s="4" t="s">
        <v>118</v>
      </c>
      <c r="O94" s="4" t="s">
        <v>118</v>
      </c>
      <c r="P94" s="12" t="s">
        <v>118</v>
      </c>
      <c r="Q94" s="14">
        <f>J94</f>
        <v>4.6382306512841902</v>
      </c>
    </row>
    <row r="95" spans="1:17">
      <c r="A95" t="s">
        <v>31</v>
      </c>
      <c r="B95" s="4" t="str">
        <f>MID(A95,2,INT(LEN(A95))-2)</f>
        <v>406</v>
      </c>
      <c r="C95" s="9">
        <v>0.27100000000000002</v>
      </c>
      <c r="D95" s="5">
        <v>39.102685446046003</v>
      </c>
      <c r="E95" s="12">
        <f>F95/D95</f>
        <v>3.2070972162390923E-2</v>
      </c>
      <c r="F95" s="5">
        <v>1.2540611364148699</v>
      </c>
      <c r="G95" s="14">
        <v>3.4128626659604602E-2</v>
      </c>
      <c r="H95" s="14">
        <v>2.5744349112490901E-3</v>
      </c>
      <c r="I95" s="12">
        <f>H95/G95</f>
        <v>7.5433299350900873E-2</v>
      </c>
      <c r="J95" s="5" t="s">
        <v>118</v>
      </c>
      <c r="K95" s="12" t="s">
        <v>118</v>
      </c>
      <c r="L95" s="5" t="s">
        <v>118</v>
      </c>
      <c r="M95" s="4" t="s">
        <v>118</v>
      </c>
      <c r="N95" s="4" t="s">
        <v>118</v>
      </c>
      <c r="O95" s="4" t="s">
        <v>118</v>
      </c>
      <c r="P95" s="12" t="s">
        <v>118</v>
      </c>
      <c r="Q95" s="14">
        <f>D95/G95</f>
        <v>1145.7444753359739</v>
      </c>
    </row>
    <row r="96" spans="1:17">
      <c r="A96" t="s">
        <v>104</v>
      </c>
      <c r="B96" s="4" t="str">
        <f>MID(A96,2,INT(LEN(A96))-2)</f>
        <v>407</v>
      </c>
      <c r="C96" s="9">
        <v>0.52900000000000003</v>
      </c>
      <c r="D96" s="5" t="s">
        <v>118</v>
      </c>
      <c r="E96" s="12" t="s">
        <v>118</v>
      </c>
      <c r="F96" s="5" t="s">
        <v>118</v>
      </c>
      <c r="G96" s="14" t="s">
        <v>118</v>
      </c>
      <c r="H96" s="14" t="s">
        <v>118</v>
      </c>
      <c r="I96" s="12" t="e">
        <f>H96/G96</f>
        <v>#VALUE!</v>
      </c>
      <c r="J96" s="5">
        <v>0.90400689091788899</v>
      </c>
      <c r="K96" s="12">
        <f>L96/J96</f>
        <v>9.5306984254283578E-2</v>
      </c>
      <c r="L96" s="5">
        <v>8.6158170518475102E-2</v>
      </c>
      <c r="M96" s="4">
        <v>0.91293359377616701</v>
      </c>
      <c r="N96" s="4" t="s">
        <v>118</v>
      </c>
      <c r="O96" s="4" t="s">
        <v>118</v>
      </c>
      <c r="P96" s="12" t="s">
        <v>118</v>
      </c>
      <c r="Q96" s="14">
        <f>J96</f>
        <v>0.90400689091788899</v>
      </c>
    </row>
    <row r="97" spans="1:17">
      <c r="A97" t="s">
        <v>106</v>
      </c>
      <c r="B97" s="4" t="str">
        <f>MID(A97,2,INT(LEN(A97))-2)</f>
        <v>407</v>
      </c>
      <c r="C97" s="9">
        <v>0.154</v>
      </c>
      <c r="D97" s="5" t="s">
        <v>118</v>
      </c>
      <c r="E97" s="12" t="s">
        <v>118</v>
      </c>
      <c r="F97" s="5" t="s">
        <v>118</v>
      </c>
      <c r="G97" s="14" t="s">
        <v>118</v>
      </c>
      <c r="H97" s="14" t="s">
        <v>118</v>
      </c>
      <c r="I97" s="12" t="e">
        <f>H97/G97</f>
        <v>#VALUE!</v>
      </c>
      <c r="J97" s="5">
        <v>3.9919069482307901</v>
      </c>
      <c r="K97" s="12">
        <f>L97/J97</f>
        <v>0.103782726940472</v>
      </c>
      <c r="L97" s="5">
        <v>0.41429098878000897</v>
      </c>
      <c r="M97" s="4">
        <v>0.90307013329123598</v>
      </c>
      <c r="N97" s="4" t="s">
        <v>118</v>
      </c>
      <c r="O97" s="4" t="s">
        <v>118</v>
      </c>
      <c r="P97" s="12" t="s">
        <v>118</v>
      </c>
      <c r="Q97" s="14">
        <f>J97</f>
        <v>3.9919069482307901</v>
      </c>
    </row>
    <row r="98" spans="1:17">
      <c r="A98" t="s">
        <v>105</v>
      </c>
      <c r="B98" s="4" t="str">
        <f>MID(A98,2,INT(LEN(A98))-2)</f>
        <v>407</v>
      </c>
      <c r="C98" s="9">
        <v>0.104</v>
      </c>
      <c r="D98" s="5" t="s">
        <v>118</v>
      </c>
      <c r="E98" s="12" t="s">
        <v>118</v>
      </c>
      <c r="F98" s="5" t="s">
        <v>118</v>
      </c>
      <c r="G98" s="14" t="s">
        <v>118</v>
      </c>
      <c r="H98" s="14" t="s">
        <v>118</v>
      </c>
      <c r="I98" s="12" t="e">
        <f>H98/G98</f>
        <v>#VALUE!</v>
      </c>
      <c r="J98" s="5">
        <v>5.0533461450935402</v>
      </c>
      <c r="K98" s="12">
        <f>L98/J98</f>
        <v>0.17745932964978403</v>
      </c>
      <c r="L98" s="5">
        <v>0.89676341939661997</v>
      </c>
      <c r="M98" s="4">
        <v>0.64320564985629303</v>
      </c>
      <c r="N98" s="4" t="s">
        <v>118</v>
      </c>
      <c r="O98" s="4" t="s">
        <v>118</v>
      </c>
      <c r="P98" s="12" t="s">
        <v>118</v>
      </c>
      <c r="Q98" s="14">
        <f>J98</f>
        <v>5.0533461450935402</v>
      </c>
    </row>
    <row r="99" spans="1:17">
      <c r="A99" t="s">
        <v>103</v>
      </c>
      <c r="B99" s="4" t="str">
        <f>MID(A99,2,INT(LEN(A99))-2)</f>
        <v>407</v>
      </c>
      <c r="C99" s="9">
        <v>0.125</v>
      </c>
      <c r="D99" s="5">
        <v>11.413106973505901</v>
      </c>
      <c r="E99" s="12">
        <f>F99/D99</f>
        <v>4.2845825625296825E-2</v>
      </c>
      <c r="F99" s="5">
        <v>0.48900399122969301</v>
      </c>
      <c r="G99" s="14">
        <v>7.6076791971349698E-3</v>
      </c>
      <c r="H99" s="14">
        <v>1.15291539165161E-3</v>
      </c>
      <c r="I99" s="12">
        <f>H99/G99</f>
        <v>0.15154626815570701</v>
      </c>
      <c r="J99" s="5" t="s">
        <v>118</v>
      </c>
      <c r="K99" s="12" t="s">
        <v>118</v>
      </c>
      <c r="L99" s="5" t="s">
        <v>118</v>
      </c>
      <c r="M99" s="4" t="s">
        <v>118</v>
      </c>
      <c r="N99" s="4" t="s">
        <v>118</v>
      </c>
      <c r="O99" s="4" t="s">
        <v>118</v>
      </c>
      <c r="P99" s="12" t="s">
        <v>118</v>
      </c>
      <c r="Q99" s="14">
        <f>D99/G99</f>
        <v>1500.2087598283645</v>
      </c>
    </row>
    <row r="100" spans="1:17">
      <c r="A100" t="s">
        <v>68</v>
      </c>
      <c r="B100" s="4" t="str">
        <f>MID(A100,2,INT(LEN(A100))-2)</f>
        <v>407</v>
      </c>
      <c r="C100" s="9">
        <v>1.125</v>
      </c>
      <c r="D100" s="5">
        <v>49.518551549785798</v>
      </c>
      <c r="E100" s="12">
        <f>F100/D100</f>
        <v>1.9611263069759979E-2</v>
      </c>
      <c r="F100" s="5">
        <v>0.97112134127631999</v>
      </c>
      <c r="G100" s="14">
        <v>1.1091662340194E-2</v>
      </c>
      <c r="H100" s="14">
        <v>6.4198509620734502E-4</v>
      </c>
      <c r="I100" s="12">
        <f>H100/G100</f>
        <v>5.7879971145616056E-2</v>
      </c>
      <c r="J100" s="5" t="s">
        <v>118</v>
      </c>
      <c r="K100" s="12" t="s">
        <v>118</v>
      </c>
      <c r="L100" s="5" t="s">
        <v>118</v>
      </c>
      <c r="M100" s="4" t="s">
        <v>118</v>
      </c>
      <c r="N100" s="4" t="s">
        <v>118</v>
      </c>
      <c r="O100" s="4" t="s">
        <v>118</v>
      </c>
      <c r="P100" s="12" t="s">
        <v>118</v>
      </c>
      <c r="Q100" s="14">
        <f>D100/G100</f>
        <v>4464.4842252671469</v>
      </c>
    </row>
    <row r="101" spans="1:17">
      <c r="A101" t="s">
        <v>14</v>
      </c>
      <c r="B101" s="4" t="str">
        <f>MID(A101,2,INT(LEN(A101))-2)</f>
        <v>408</v>
      </c>
      <c r="C101" s="9">
        <v>0.80400000000000005</v>
      </c>
      <c r="D101" s="5">
        <v>1467.94162960629</v>
      </c>
      <c r="E101" s="12">
        <f>F101/D101</f>
        <v>1.8656760661291998E-2</v>
      </c>
      <c r="F101" s="5">
        <v>27.3870356483115</v>
      </c>
      <c r="G101" s="14">
        <v>4.3526732598535402E-3</v>
      </c>
      <c r="H101" s="14">
        <v>3.2061806852027799E-4</v>
      </c>
      <c r="I101" s="12">
        <f>H101/G101</f>
        <v>7.3660035885869876E-2</v>
      </c>
      <c r="J101" s="5" t="s">
        <v>118</v>
      </c>
      <c r="K101" s="12" t="s">
        <v>118</v>
      </c>
      <c r="L101" s="5" t="s">
        <v>118</v>
      </c>
      <c r="M101" s="4" t="s">
        <v>118</v>
      </c>
      <c r="N101" s="4" t="s">
        <v>118</v>
      </c>
      <c r="O101" s="4" t="s">
        <v>118</v>
      </c>
      <c r="P101" s="12" t="s">
        <v>118</v>
      </c>
      <c r="Q101" s="14">
        <f>D101/G101</f>
        <v>337250.59106680652</v>
      </c>
    </row>
    <row r="102" spans="1:17">
      <c r="A102" t="s">
        <v>107</v>
      </c>
      <c r="B102" s="4" t="str">
        <f>MID(A102,2,INT(LEN(A102))-2)</f>
        <v>409</v>
      </c>
      <c r="C102" s="9">
        <v>0.10299999999999999</v>
      </c>
      <c r="D102" s="5" t="s">
        <v>118</v>
      </c>
      <c r="E102" s="12" t="s">
        <v>118</v>
      </c>
      <c r="F102" s="5" t="s">
        <v>118</v>
      </c>
      <c r="G102" s="14" t="s">
        <v>118</v>
      </c>
      <c r="H102" s="14" t="s">
        <v>118</v>
      </c>
      <c r="I102" s="12" t="e">
        <f>H102/G102</f>
        <v>#VALUE!</v>
      </c>
      <c r="J102" s="5">
        <v>3.2023944973907499</v>
      </c>
      <c r="K102" s="12">
        <f>L102/J102</f>
        <v>0.14893430185772361</v>
      </c>
      <c r="L102" s="5">
        <v>0.47694638874190698</v>
      </c>
      <c r="M102" s="4">
        <v>0.819784669812468</v>
      </c>
      <c r="N102" s="4" t="s">
        <v>118</v>
      </c>
      <c r="O102" s="4" t="s">
        <v>118</v>
      </c>
      <c r="P102" s="12" t="s">
        <v>118</v>
      </c>
      <c r="Q102" s="14">
        <f>J102</f>
        <v>3.2023944973907499</v>
      </c>
    </row>
    <row r="103" spans="1:17">
      <c r="A103" t="s">
        <v>50</v>
      </c>
      <c r="B103" s="4" t="str">
        <f>MID(A103,2,INT(LEN(A103))-2)</f>
        <v>413</v>
      </c>
      <c r="C103" s="9">
        <v>1.1079999999999901</v>
      </c>
      <c r="D103" s="5">
        <v>834.75119389391295</v>
      </c>
      <c r="E103" s="12">
        <f>F103/D103</f>
        <v>3.9097515001060471E-2</v>
      </c>
      <c r="F103" s="5">
        <v>32.6366973254204</v>
      </c>
      <c r="G103" s="14">
        <v>2.9201600518120501E-3</v>
      </c>
      <c r="H103" s="14">
        <v>4.8305320691087201E-4</v>
      </c>
      <c r="I103" s="12">
        <f>H103/G103</f>
        <v>0.165420113397936</v>
      </c>
      <c r="J103" s="5">
        <v>9708.6332279896105</v>
      </c>
      <c r="K103" s="12">
        <f>L103/J103</f>
        <v>0.20259733436806529</v>
      </c>
      <c r="L103" s="5">
        <v>1966.9432123479201</v>
      </c>
      <c r="M103" s="4">
        <v>0.72490323881169405</v>
      </c>
      <c r="N103" s="4" t="s">
        <v>118</v>
      </c>
      <c r="O103" s="4" t="s">
        <v>118</v>
      </c>
      <c r="P103" s="12" t="s">
        <v>118</v>
      </c>
      <c r="Q103" s="14">
        <f>D103/G103</f>
        <v>285858.02801319875</v>
      </c>
    </row>
    <row r="104" spans="1:17">
      <c r="A104" t="s">
        <v>34</v>
      </c>
      <c r="B104" s="4" t="str">
        <f>MID(A104,2,INT(LEN(A104))-2)</f>
        <v>415</v>
      </c>
      <c r="C104" s="9">
        <v>0.52500000000000002</v>
      </c>
      <c r="D104" s="5">
        <v>1.3225119769782001</v>
      </c>
      <c r="E104" s="12">
        <f>F104/D104</f>
        <v>8.2247139171257561E-2</v>
      </c>
      <c r="F104" s="5">
        <v>0.108772826626181</v>
      </c>
      <c r="G104" s="14">
        <v>1.6630430898790901E-2</v>
      </c>
      <c r="H104" s="14">
        <v>3.9955366040879898E-3</v>
      </c>
      <c r="I104" s="12">
        <f>H104/G104</f>
        <v>0.24025454472009389</v>
      </c>
      <c r="J104" s="5" t="s">
        <v>118</v>
      </c>
      <c r="K104" s="12" t="s">
        <v>118</v>
      </c>
      <c r="L104" s="5" t="s">
        <v>118</v>
      </c>
      <c r="M104" s="4" t="s">
        <v>118</v>
      </c>
      <c r="N104" s="4" t="s">
        <v>118</v>
      </c>
      <c r="O104" s="4" t="s">
        <v>118</v>
      </c>
      <c r="P104" s="12" t="s">
        <v>118</v>
      </c>
      <c r="Q104" s="14">
        <f>D104/G104</f>
        <v>79.523614572990525</v>
      </c>
    </row>
    <row r="105" spans="1:17">
      <c r="A105" t="s">
        <v>32</v>
      </c>
      <c r="B105" s="4" t="str">
        <f>MID(A105,2,INT(LEN(A105))-2)</f>
        <v>423</v>
      </c>
      <c r="C105" s="9">
        <v>1.079</v>
      </c>
      <c r="D105" s="5">
        <v>645.63737745162996</v>
      </c>
      <c r="E105" s="12">
        <f>F105/D105</f>
        <v>1.8913416543899123E-2</v>
      </c>
      <c r="F105" s="5">
        <v>12.2112086560533</v>
      </c>
      <c r="G105" s="14">
        <v>6.6031463160650897E-3</v>
      </c>
      <c r="H105" s="14">
        <v>4.1593656005056099E-4</v>
      </c>
      <c r="I105" s="12">
        <f>H105/G105</f>
        <v>6.2990662351159826E-2</v>
      </c>
      <c r="J105" s="5">
        <v>7939.5062216432298</v>
      </c>
      <c r="K105" s="12">
        <f>L105/J105</f>
        <v>0.16318224819598218</v>
      </c>
      <c r="L105" s="5">
        <v>1295.5864748137301</v>
      </c>
      <c r="M105" s="4">
        <v>0.800846816288311</v>
      </c>
      <c r="N105" s="4">
        <v>0.31734908432800002</v>
      </c>
      <c r="O105" s="4">
        <v>6.5216206316999994E-2</v>
      </c>
      <c r="P105" s="12">
        <f>O105/N105</f>
        <v>0.20550305495633631</v>
      </c>
      <c r="Q105" s="14">
        <f>D105/G105</f>
        <v>97777.233238165558</v>
      </c>
    </row>
  </sheetData>
  <sortState ref="A2:Q105">
    <sortCondition ref="B2:B105"/>
  </sortState>
  <conditionalFormatting sqref="D1:D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2015-01-03T21:14:12Z</dcterms:created>
  <dcterms:modified xsi:type="dcterms:W3CDTF">2015-01-16T08:59:35Z</dcterms:modified>
</cp:coreProperties>
</file>