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ds" sheetId="1" state="visible" r:id="rId3"/>
    <sheet name="Config" sheetId="2" state="visible" r:id="rId4"/>
  </sheets>
  <definedNames>
    <definedName function="false" hidden="false" name="CARD_COLORS" vbProcedure="false">Config!$A$1:$D$13</definedName>
    <definedName function="false" hidden="false" name="COLOR_EFFECTS" vbProcedure="false">Config!$F$1:$I$31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<sst xmlns="http://schemas.openxmlformats.org/spreadsheetml/2006/main" count="466" uniqueCount="134">
  <si>
    <t xml:space="preserve">Count</t>
  </si>
  <si>
    <t xml:space="preserve">Color</t>
  </si>
  <si>
    <t xml:space="preserve">HtmlColor</t>
  </si>
  <si>
    <t xml:space="preserve">Face</t>
  </si>
  <si>
    <t xml:space="preserve">FaceImage</t>
  </si>
  <si>
    <t xml:space="preserve">Symbol</t>
  </si>
  <si>
    <t xml:space="preserve">CardIcons</t>
  </si>
  <si>
    <t xml:space="preserve">ShortName</t>
  </si>
  <si>
    <t xml:space="preserve">Type</t>
  </si>
  <si>
    <t xml:space="preserve">Name</t>
  </si>
  <si>
    <t xml:space="preserve">Id</t>
  </si>
  <si>
    <t xml:space="preserve">Effect</t>
  </si>
  <si>
    <t xml:space="preserve">None</t>
  </si>
  <si>
    <t xml:space="preserve">Backface</t>
  </si>
  <si>
    <t xml:space="preserve">Dummy</t>
  </si>
  <si>
    <t xml:space="preserve">Black</t>
  </si>
  <si>
    <t xml:space="preserve">🌈</t>
  </si>
  <si>
    <t xml:space="preserve">+4🌈</t>
  </si>
  <si>
    <t xml:space="preserve">🚫🌈</t>
  </si>
  <si>
    <t xml:space="preserve">🔄🌈</t>
  </si>
  <si>
    <t xml:space="preserve">🔄+4🌈</t>
  </si>
  <si>
    <t xml:space="preserve">🔄🚫🌈</t>
  </si>
  <si>
    <t xml:space="preserve">🎯+2🌈</t>
  </si>
  <si>
    <t xml:space="preserve">White</t>
  </si>
  <si>
    <t xml:space="preserve">🛡️</t>
  </si>
  <si>
    <t xml:space="preserve">🛡️🔄</t>
  </si>
  <si>
    <t xml:space="preserve">🛡️🎯</t>
  </si>
  <si>
    <t xml:space="preserve">-3</t>
  </si>
  <si>
    <t xml:space="preserve">-4</t>
  </si>
  <si>
    <t xml:space="preserve">Yellow</t>
  </si>
  <si>
    <t xml:space="preserve">+2</t>
  </si>
  <si>
    <t xml:space="preserve">+3</t>
  </si>
  <si>
    <t xml:space="preserve">🔄</t>
  </si>
  <si>
    <t xml:space="preserve">🚫</t>
  </si>
  <si>
    <t xml:space="preserve">🔂</t>
  </si>
  <si>
    <t xml:space="preserve">❄️</t>
  </si>
  <si>
    <t xml:space="preserve">🔥</t>
  </si>
  <si>
    <t xml:space="preserve">🎯</t>
  </si>
  <si>
    <t xml:space="preserve">Brown</t>
  </si>
  <si>
    <t xml:space="preserve">Pink</t>
  </si>
  <si>
    <t xml:space="preserve">Green</t>
  </si>
  <si>
    <t xml:space="preserve">Gray</t>
  </si>
  <si>
    <t xml:space="preserve">Red</t>
  </si>
  <si>
    <t xml:space="preserve">Orange</t>
  </si>
  <si>
    <t xml:space="preserve">Purple</t>
  </si>
  <si>
    <t xml:space="preserve">Cyan</t>
  </si>
  <si>
    <t xml:space="preserve">Blue</t>
  </si>
  <si>
    <t xml:space="preserve">ColorCode</t>
  </si>
  <si>
    <t xml:space="preserve">Sun</t>
  </si>
  <si>
    <t xml:space="preserve">#FFEE00</t>
  </si>
  <si>
    <t xml:space="preserve">☉</t>
  </si>
  <si>
    <t xml:space="preserve">0</t>
  </si>
  <si>
    <t xml:space="preserve">Normal</t>
  </si>
  <si>
    <t xml:space="preserve"> </t>
  </si>
  <si>
    <t xml:space="preserve">Mercury</t>
  </si>
  <si>
    <t xml:space="preserve">#440088</t>
  </si>
  <si>
    <t xml:space="preserve">☿</t>
  </si>
  <si>
    <t xml:space="preserve">1</t>
  </si>
  <si>
    <t xml:space="preserve">Venus</t>
  </si>
  <si>
    <t xml:space="preserve">#CC00CC</t>
  </si>
  <si>
    <t xml:space="preserve">♀</t>
  </si>
  <si>
    <t xml:space="preserve">2</t>
  </si>
  <si>
    <t xml:space="preserve">Earth</t>
  </si>
  <si>
    <t xml:space="preserve">#008800</t>
  </si>
  <si>
    <t xml:space="preserve">⊕</t>
  </si>
  <si>
    <t xml:space="preserve">3</t>
  </si>
  <si>
    <t xml:space="preserve">Moon</t>
  </si>
  <si>
    <t xml:space="preserve">#888888</t>
  </si>
  <si>
    <t xml:space="preserve">☾</t>
  </si>
  <si>
    <t xml:space="preserve">4</t>
  </si>
  <si>
    <t xml:space="preserve">Mars</t>
  </si>
  <si>
    <t xml:space="preserve">#CC0000</t>
  </si>
  <si>
    <t xml:space="preserve">♂</t>
  </si>
  <si>
    <t xml:space="preserve">5</t>
  </si>
  <si>
    <t xml:space="preserve">Jupiter</t>
  </si>
  <si>
    <t xml:space="preserve">#FF8800</t>
  </si>
  <si>
    <t xml:space="preserve">♃</t>
  </si>
  <si>
    <t xml:space="preserve">6</t>
  </si>
  <si>
    <t xml:space="preserve">Saturn</t>
  </si>
  <si>
    <t xml:space="preserve">#884400</t>
  </si>
  <si>
    <t xml:space="preserve">♄</t>
  </si>
  <si>
    <t xml:space="preserve">7</t>
  </si>
  <si>
    <t xml:space="preserve">Uranus</t>
  </si>
  <si>
    <t xml:space="preserve">#008888</t>
  </si>
  <si>
    <t xml:space="preserve">♅</t>
  </si>
  <si>
    <t xml:space="preserve">8</t>
  </si>
  <si>
    <t xml:space="preserve">Neptune</t>
  </si>
  <si>
    <t xml:space="preserve">#000088</t>
  </si>
  <si>
    <t xml:space="preserve">♆</t>
  </si>
  <si>
    <t xml:space="preserve">9</t>
  </si>
  <si>
    <t xml:space="preserve">Pluto</t>
  </si>
  <si>
    <t xml:space="preserve">#000000</t>
  </si>
  <si>
    <t xml:space="preserve">♇</t>
  </si>
  <si>
    <t xml:space="preserve">Trap</t>
  </si>
  <si>
    <t xml:space="preserve">Next player draws 2 cards</t>
  </si>
  <si>
    <t xml:space="preserve">Star</t>
  </si>
  <si>
    <t xml:space="preserve">#FFFFFF</t>
  </si>
  <si>
    <t xml:space="preserve">★</t>
  </si>
  <si>
    <t xml:space="preserve">Next player draws 3 cards</t>
  </si>
  <si>
    <t xml:space="preserve">Reversal</t>
  </si>
  <si>
    <t xml:space="preserve">Action</t>
  </si>
  <si>
    <t xml:space="preserve">Reverse turn direction</t>
  </si>
  <si>
    <t xml:space="preserve">Block</t>
  </si>
  <si>
    <t xml:space="preserve">Next player sits out</t>
  </si>
  <si>
    <t xml:space="preserve">Repeat</t>
  </si>
  <si>
    <t xml:space="preserve">Next turn is same player again</t>
  </si>
  <si>
    <t xml:space="preserve">Freeze</t>
  </si>
  <si>
    <t xml:space="preserve">Keep color for one full iteration</t>
  </si>
  <si>
    <t xml:space="preserve">Burn</t>
  </si>
  <si>
    <t xml:space="preserve">Change color for one full iteration</t>
  </si>
  <si>
    <t xml:space="preserve">Focus</t>
  </si>
  <si>
    <t xml:space="preserve">Freely chose next player</t>
  </si>
  <si>
    <t xml:space="preserve">Rainbow</t>
  </si>
  <si>
    <t xml:space="preserve">Current player can change color</t>
  </si>
  <si>
    <t xml:space="preserve">Rainbow +4</t>
  </si>
  <si>
    <t xml:space="preserve">Next player draws 4 cards, Current player can change color</t>
  </si>
  <si>
    <t xml:space="preserve">Rainbow Block</t>
  </si>
  <si>
    <t xml:space="preserve">Next player sits out, Current player can change color</t>
  </si>
  <si>
    <t xml:space="preserve">Rainbow Reversal</t>
  </si>
  <si>
    <t xml:space="preserve">Reverse turn direction, Current player can change color</t>
  </si>
  <si>
    <t xml:space="preserve">Rainbow Reversal +4</t>
  </si>
  <si>
    <t xml:space="preserve">Reverse turn direction, Next player draws 4 cards, Current player can change color</t>
  </si>
  <si>
    <t xml:space="preserve">Rainbow Reversal Block</t>
  </si>
  <si>
    <t xml:space="preserve">Reverse turn direction, Next player sits out, Current player can change color</t>
  </si>
  <si>
    <t xml:space="preserve">Rainbow Focus +4</t>
  </si>
  <si>
    <t xml:space="preserve">Freely chosen-player draws 2 cards, Current player can change color</t>
  </si>
  <si>
    <t xml:space="preserve">Shield</t>
  </si>
  <si>
    <t xml:space="preserve">Guard</t>
  </si>
  <si>
    <t xml:space="preserve">Nullify all effects</t>
  </si>
  <si>
    <t xml:space="preserve">Mirror</t>
  </si>
  <si>
    <t xml:space="preserve">Mirror all effects back to the last player</t>
  </si>
  <si>
    <t xml:space="preserve">Mirror all effects to a freely chosen player</t>
  </si>
  <si>
    <t xml:space="preserve">Discard 3 cards</t>
  </si>
  <si>
    <t xml:space="preserve">Discard 4 cards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</si>
</sst>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000000"/>
        <bgColor rgb="FF00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9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K3" activeCellId="0" sqref="K3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false" hidden="false" outlineLevel="0" max="2" min="2" style="2" width="9.14"/>
    <col collapsed="false" customWidth="false" hidden="false" outlineLevel="0" max="4" min="3" style="3" width="9.14"/>
    <col collapsed="false" customWidth="true" hidden="false" outlineLevel="0" max="5" min="5" style="4" width="18.37"/>
    <col collapsed="false" customWidth="false" hidden="false" outlineLevel="0" max="6" min="6" style="3" width="9.14"/>
    <col collapsed="false" customWidth="false" hidden="false" outlineLevel="0" max="7" min="7" style="5" width="9.14"/>
    <col collapsed="false" customWidth="true" hidden="false" outlineLevel="0" max="8" min="8" style="3" width="19.99"/>
    <col collapsed="false" customWidth="false" hidden="false" outlineLevel="0" max="9" min="9" style="3" width="9.14"/>
    <col collapsed="false" customWidth="true" hidden="false" outlineLevel="0" max="10" min="10" style="3" width="27.42"/>
    <col collapsed="false" customWidth="true" hidden="false" outlineLevel="0" max="11" min="11" style="4" width="11.37"/>
    <col collapsed="false" customWidth="true" hidden="false" outlineLevel="0" max="12" min="12" style="6" width="74.57"/>
    <col collapsed="false" customWidth="false" hidden="false" outlineLevel="0" max="16383" min="13" style="7" width="9.14"/>
    <col collapsed="false" customWidth="true" hidden="false" outlineLevel="0" max="16384" min="16384" style="7" width="11.53"/>
  </cols>
  <sheetData>
    <row r="1" s="9" customFormat="true" ht="13.8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10" t="s">
        <v>11</v>
      </c>
    </row>
    <row r="2" s="14" customFormat="true" ht="13.8" hidden="false" customHeight="false" outlineLevel="0" collapsed="false">
      <c r="A2" s="1" t="n">
        <v>1</v>
      </c>
      <c r="B2" s="5" t="s">
        <v>12</v>
      </c>
      <c r="C2" s="5"/>
      <c r="D2" s="11"/>
      <c r="E2" s="12"/>
      <c r="F2" s="11"/>
      <c r="G2" s="11"/>
      <c r="H2" s="11"/>
      <c r="I2" s="11" t="s">
        <v>13</v>
      </c>
      <c r="J2" s="11" t="s">
        <v>14</v>
      </c>
      <c r="K2" s="11" t="str">
        <f aca="false">F2 &amp; G2</f>
        <v/>
      </c>
      <c r="L2" s="13" t="s">
        <v>12</v>
      </c>
    </row>
    <row r="3" customFormat="false" ht="13.8" hidden="false" customHeight="false" outlineLevel="0" collapsed="false">
      <c r="A3" s="1" t="n">
        <v>8</v>
      </c>
      <c r="B3" s="2" t="s">
        <v>15</v>
      </c>
      <c r="C3" s="3" t="str">
        <f aca="false">VLOOKUP(B3,CARD_COLORS,3,0)</f>
        <v>#000000</v>
      </c>
      <c r="D3" s="15" t="str">
        <f aca="false">VLOOKUP(B3,CARD_COLORS,2,0)</f>
        <v>Pluto</v>
      </c>
      <c r="E3" s="16" t="str">
        <f aca="false">"Planets\" &amp; D3 &amp; ".png"</f>
        <v>Planets\Pluto.png</v>
      </c>
      <c r="F3" s="15" t="str">
        <f aca="false">VLOOKUP(B3,CARD_COLORS,4,0)</f>
        <v>♇</v>
      </c>
      <c r="G3" s="11" t="s">
        <v>16</v>
      </c>
      <c r="H3" s="15" t="str">
        <f aca="false">VLOOKUP(G3,COLOR_EFFECTS,2,0)</f>
        <v>Rainbow</v>
      </c>
      <c r="I3" s="15" t="str">
        <f aca="false">VLOOKUP(G3,COLOR_EFFECTS,3,0)</f>
        <v>Trap</v>
      </c>
      <c r="J3" s="3" t="str">
        <f aca="false">D3&amp;" "&amp;H3</f>
        <v>Pluto Rainbow</v>
      </c>
      <c r="K3" s="15" t="str">
        <f aca="false">F3 &amp; G3</f>
        <v>♇🌈</v>
      </c>
      <c r="L3" s="17" t="str">
        <f aca="false">VLOOKUP(G3,COLOR_EFFECTS,4,0)</f>
        <v>Current player can change color</v>
      </c>
    </row>
    <row r="4" customFormat="false" ht="13.8" hidden="false" customHeight="false" outlineLevel="0" collapsed="false">
      <c r="A4" s="1" t="n">
        <v>4</v>
      </c>
      <c r="B4" s="2" t="s">
        <v>15</v>
      </c>
      <c r="C4" s="3" t="str">
        <f aca="false">VLOOKUP(B4,CARD_COLORS,3,0)</f>
        <v>#000000</v>
      </c>
      <c r="D4" s="15" t="str">
        <f aca="false">VLOOKUP(B4,CARD_COLORS,2,0)</f>
        <v>Pluto</v>
      </c>
      <c r="E4" s="16" t="str">
        <f aca="false">"Planets\" &amp; D4 &amp; ".png"</f>
        <v>Planets\Pluto.png</v>
      </c>
      <c r="F4" s="15" t="str">
        <f aca="false">VLOOKUP(B4,CARD_COLORS,4,0)</f>
        <v>♇</v>
      </c>
      <c r="G4" s="11" t="s">
        <v>17</v>
      </c>
      <c r="H4" s="15" t="str">
        <f aca="false">VLOOKUP(G4,COLOR_EFFECTS,2,0)</f>
        <v>Rainbow +4</v>
      </c>
      <c r="I4" s="15" t="str">
        <f aca="false">VLOOKUP(G4,COLOR_EFFECTS,3,0)</f>
        <v>Trap</v>
      </c>
      <c r="J4" s="3" t="str">
        <f aca="false">D4&amp;" "&amp;H4</f>
        <v>Pluto Rainbow +4</v>
      </c>
      <c r="K4" s="15" t="str">
        <f aca="false">F4 &amp; G4</f>
        <v>♇+4🌈</v>
      </c>
      <c r="L4" s="17" t="str">
        <f aca="false">VLOOKUP(G4,COLOR_EFFECTS,4,0)</f>
        <v>Next player draws 4 cards, Current player can change color</v>
      </c>
    </row>
    <row r="5" customFormat="false" ht="13.8" hidden="false" customHeight="false" outlineLevel="0" collapsed="false">
      <c r="A5" s="1" t="n">
        <v>4</v>
      </c>
      <c r="B5" s="2" t="s">
        <v>15</v>
      </c>
      <c r="C5" s="3" t="str">
        <f aca="false">VLOOKUP(B5,CARD_COLORS,3,0)</f>
        <v>#000000</v>
      </c>
      <c r="D5" s="15" t="str">
        <f aca="false">VLOOKUP(B5,CARD_COLORS,2,0)</f>
        <v>Pluto</v>
      </c>
      <c r="E5" s="16" t="str">
        <f aca="false">"Planets\" &amp; D5 &amp; ".png"</f>
        <v>Planets\Pluto.png</v>
      </c>
      <c r="F5" s="15" t="str">
        <f aca="false">VLOOKUP(B5,CARD_COLORS,4,0)</f>
        <v>♇</v>
      </c>
      <c r="G5" s="11" t="s">
        <v>18</v>
      </c>
      <c r="H5" s="15" t="str">
        <f aca="false">VLOOKUP(G5,COLOR_EFFECTS,2,0)</f>
        <v>Rainbow Block</v>
      </c>
      <c r="I5" s="15" t="str">
        <f aca="false">VLOOKUP(G5,COLOR_EFFECTS,3,0)</f>
        <v>Trap</v>
      </c>
      <c r="J5" s="3" t="str">
        <f aca="false">D5&amp;" "&amp;H5</f>
        <v>Pluto Rainbow Block</v>
      </c>
      <c r="K5" s="15" t="str">
        <f aca="false">F5 &amp; G5</f>
        <v>♇🚫🌈</v>
      </c>
      <c r="L5" s="17" t="str">
        <f aca="false">VLOOKUP(G5,COLOR_EFFECTS,4,0)</f>
        <v>Next player sits out, Current player can change color</v>
      </c>
    </row>
    <row r="6" customFormat="false" ht="13.8" hidden="false" customHeight="false" outlineLevel="0" collapsed="false">
      <c r="A6" s="1" t="n">
        <v>4</v>
      </c>
      <c r="B6" s="2" t="s">
        <v>15</v>
      </c>
      <c r="C6" s="3" t="str">
        <f aca="false">VLOOKUP(B6,CARD_COLORS,3,0)</f>
        <v>#000000</v>
      </c>
      <c r="D6" s="15" t="str">
        <f aca="false">VLOOKUP(B6,CARD_COLORS,2,0)</f>
        <v>Pluto</v>
      </c>
      <c r="E6" s="16" t="str">
        <f aca="false">"Planets\" &amp; D6 &amp; ".png"</f>
        <v>Planets\Pluto.png</v>
      </c>
      <c r="F6" s="15" t="str">
        <f aca="false">VLOOKUP(B6,CARD_COLORS,4,0)</f>
        <v>♇</v>
      </c>
      <c r="G6" s="11" t="s">
        <v>19</v>
      </c>
      <c r="H6" s="15" t="str">
        <f aca="false">VLOOKUP(G6,COLOR_EFFECTS,2,0)</f>
        <v>Rainbow Reversal</v>
      </c>
      <c r="I6" s="15" t="str">
        <f aca="false">VLOOKUP(G6,COLOR_EFFECTS,3,0)</f>
        <v>Trap</v>
      </c>
      <c r="J6" s="3" t="str">
        <f aca="false">D6&amp;" "&amp;H6</f>
        <v>Pluto Rainbow Reversal</v>
      </c>
      <c r="K6" s="15" t="str">
        <f aca="false">F6 &amp; G6</f>
        <v>♇🔄🌈</v>
      </c>
      <c r="L6" s="17" t="str">
        <f aca="false">VLOOKUP(G6,COLOR_EFFECTS,4,0)</f>
        <v>Reverse turn direction, Current player can change color</v>
      </c>
    </row>
    <row r="7" customFormat="false" ht="13.8" hidden="false" customHeight="false" outlineLevel="0" collapsed="false">
      <c r="A7" s="1" t="n">
        <v>4</v>
      </c>
      <c r="B7" s="2" t="s">
        <v>15</v>
      </c>
      <c r="C7" s="3" t="str">
        <f aca="false">VLOOKUP(B7,CARD_COLORS,3,0)</f>
        <v>#000000</v>
      </c>
      <c r="D7" s="15" t="str">
        <f aca="false">VLOOKUP(B7,CARD_COLORS,2,0)</f>
        <v>Pluto</v>
      </c>
      <c r="E7" s="16" t="str">
        <f aca="false">"Planets\" &amp; D7 &amp; ".png"</f>
        <v>Planets\Pluto.png</v>
      </c>
      <c r="F7" s="15" t="str">
        <f aca="false">VLOOKUP(B7,CARD_COLORS,4,0)</f>
        <v>♇</v>
      </c>
      <c r="G7" s="11" t="s">
        <v>20</v>
      </c>
      <c r="H7" s="15" t="str">
        <f aca="false">VLOOKUP(G7,COLOR_EFFECTS,2,0)</f>
        <v>Rainbow Reversal +4</v>
      </c>
      <c r="I7" s="15" t="str">
        <f aca="false">VLOOKUP(G7,COLOR_EFFECTS,3,0)</f>
        <v>Trap</v>
      </c>
      <c r="J7" s="3" t="str">
        <f aca="false">D7&amp;" "&amp;H7</f>
        <v>Pluto Rainbow Reversal +4</v>
      </c>
      <c r="K7" s="15" t="str">
        <f aca="false">F7 &amp; G7</f>
        <v>♇🔄+4🌈</v>
      </c>
      <c r="L7" s="17" t="str">
        <f aca="false">VLOOKUP(G7,COLOR_EFFECTS,4,0)</f>
        <v>Reverse turn direction, Next player draws 4 cards, Current player can change color</v>
      </c>
    </row>
    <row r="8" customFormat="false" ht="13.8" hidden="false" customHeight="false" outlineLevel="0" collapsed="false">
      <c r="A8" s="1" t="n">
        <v>4</v>
      </c>
      <c r="B8" s="2" t="s">
        <v>15</v>
      </c>
      <c r="C8" s="3" t="str">
        <f aca="false">VLOOKUP(B8,CARD_COLORS,3,0)</f>
        <v>#000000</v>
      </c>
      <c r="D8" s="15" t="str">
        <f aca="false">VLOOKUP(B8,CARD_COLORS,2,0)</f>
        <v>Pluto</v>
      </c>
      <c r="E8" s="16" t="str">
        <f aca="false">"Planets\" &amp; D8 &amp; ".png"</f>
        <v>Planets\Pluto.png</v>
      </c>
      <c r="F8" s="15" t="str">
        <f aca="false">VLOOKUP(B8,CARD_COLORS,4,0)</f>
        <v>♇</v>
      </c>
      <c r="G8" s="11" t="s">
        <v>21</v>
      </c>
      <c r="H8" s="15" t="str">
        <f aca="false">VLOOKUP(G8,COLOR_EFFECTS,2,0)</f>
        <v>Rainbow Reversal Block</v>
      </c>
      <c r="I8" s="15" t="str">
        <f aca="false">VLOOKUP(G8,COLOR_EFFECTS,3,0)</f>
        <v>Trap</v>
      </c>
      <c r="J8" s="3" t="str">
        <f aca="false">D8&amp;" "&amp;H8</f>
        <v>Pluto Rainbow Reversal Block</v>
      </c>
      <c r="K8" s="15" t="str">
        <f aca="false">F8 &amp; G8</f>
        <v>♇🔄🚫🌈</v>
      </c>
      <c r="L8" s="17" t="str">
        <f aca="false">VLOOKUP(G8,COLOR_EFFECTS,4,0)</f>
        <v>Reverse turn direction, Next player sits out, Current player can change color</v>
      </c>
    </row>
    <row r="9" customFormat="false" ht="13.8" hidden="false" customHeight="false" outlineLevel="0" collapsed="false">
      <c r="A9" s="1" t="n">
        <v>4</v>
      </c>
      <c r="B9" s="2" t="s">
        <v>15</v>
      </c>
      <c r="C9" s="3" t="str">
        <f aca="false">VLOOKUP(B9,CARD_COLORS,3,0)</f>
        <v>#000000</v>
      </c>
      <c r="D9" s="15" t="str">
        <f aca="false">VLOOKUP(B9,CARD_COLORS,2,0)</f>
        <v>Pluto</v>
      </c>
      <c r="E9" s="16" t="str">
        <f aca="false">"Planets\" &amp; D9 &amp; ".png"</f>
        <v>Planets\Pluto.png</v>
      </c>
      <c r="F9" s="15" t="str">
        <f aca="false">VLOOKUP(B9,CARD_COLORS,4,0)</f>
        <v>♇</v>
      </c>
      <c r="G9" s="11" t="s">
        <v>22</v>
      </c>
      <c r="H9" s="15" t="str">
        <f aca="false">VLOOKUP(G9,COLOR_EFFECTS,2,0)</f>
        <v>Rainbow Focus +4</v>
      </c>
      <c r="I9" s="15" t="str">
        <f aca="false">VLOOKUP(G9,COLOR_EFFECTS,3,0)</f>
        <v>Trap</v>
      </c>
      <c r="J9" s="3" t="str">
        <f aca="false">D9&amp;" "&amp;H9</f>
        <v>Pluto Rainbow Focus +4</v>
      </c>
      <c r="K9" s="15" t="str">
        <f aca="false">F9 &amp; G9</f>
        <v>♇🎯+2🌈</v>
      </c>
      <c r="L9" s="17" t="str">
        <f aca="false">VLOOKUP(G9,COLOR_EFFECTS,4,0)</f>
        <v>Freely chosen-player draws 2 cards, Current player can change color</v>
      </c>
    </row>
    <row r="10" customFormat="false" ht="13.8" hidden="false" customHeight="false" outlineLevel="0" collapsed="false">
      <c r="A10" s="1" t="n">
        <v>5</v>
      </c>
      <c r="B10" s="2" t="s">
        <v>23</v>
      </c>
      <c r="C10" s="3" t="str">
        <f aca="false">VLOOKUP(B10,CARD_COLORS,3,0)</f>
        <v>#FFFFFF</v>
      </c>
      <c r="D10" s="15" t="str">
        <f aca="false">VLOOKUP(B10,CARD_COLORS,2,0)</f>
        <v>Star</v>
      </c>
      <c r="E10" s="16" t="str">
        <f aca="false">"Planets\" &amp; D10 &amp; ".png"</f>
        <v>Planets\Star.png</v>
      </c>
      <c r="F10" s="15" t="str">
        <f aca="false">VLOOKUP(B10,CARD_COLORS,4,0)</f>
        <v>★</v>
      </c>
      <c r="G10" s="11" t="s">
        <v>24</v>
      </c>
      <c r="H10" s="15" t="str">
        <f aca="false">VLOOKUP(G10,COLOR_EFFECTS,2,0)</f>
        <v>Shield</v>
      </c>
      <c r="I10" s="15" t="str">
        <f aca="false">VLOOKUP(G10,COLOR_EFFECTS,3,0)</f>
        <v>Guard</v>
      </c>
      <c r="J10" s="3" t="str">
        <f aca="false">D10&amp;" "&amp;H10</f>
        <v>Star Shield</v>
      </c>
      <c r="K10" s="15" t="str">
        <f aca="false">F10 &amp; G10</f>
        <v>★🛡️</v>
      </c>
      <c r="L10" s="17" t="str">
        <f aca="false">VLOOKUP(G10,COLOR_EFFECTS,4,0)</f>
        <v>Nullify all effects</v>
      </c>
    </row>
    <row r="11" customFormat="false" ht="13.8" hidden="false" customHeight="false" outlineLevel="0" collapsed="false">
      <c r="A11" s="1" t="n">
        <v>8</v>
      </c>
      <c r="B11" s="2" t="s">
        <v>23</v>
      </c>
      <c r="C11" s="3" t="str">
        <f aca="false">VLOOKUP(B11,CARD_COLORS,3,0)</f>
        <v>#FFFFFF</v>
      </c>
      <c r="D11" s="15" t="str">
        <f aca="false">VLOOKUP(B11,CARD_COLORS,2,0)</f>
        <v>Star</v>
      </c>
      <c r="E11" s="16" t="str">
        <f aca="false">"Planets\" &amp; D11 &amp; ".png"</f>
        <v>Planets\Star.png</v>
      </c>
      <c r="F11" s="15" t="str">
        <f aca="false">VLOOKUP(B11,CARD_COLORS,4,0)</f>
        <v>★</v>
      </c>
      <c r="G11" s="11" t="s">
        <v>25</v>
      </c>
      <c r="H11" s="15" t="str">
        <f aca="false">VLOOKUP(G11,COLOR_EFFECTS,2,0)</f>
        <v>Mirror</v>
      </c>
      <c r="I11" s="15" t="str">
        <f aca="false">VLOOKUP(G11,COLOR_EFFECTS,3,0)</f>
        <v>Guard</v>
      </c>
      <c r="J11" s="3" t="str">
        <f aca="false">D11&amp;" "&amp;H11</f>
        <v>Star Mirror</v>
      </c>
      <c r="K11" s="15" t="str">
        <f aca="false">F11 &amp; G11</f>
        <v>★🛡️🔄</v>
      </c>
      <c r="L11" s="17" t="str">
        <f aca="false">VLOOKUP(G11,COLOR_EFFECTS,4,0)</f>
        <v>Mirror all effects back to the last player</v>
      </c>
    </row>
    <row r="12" customFormat="false" ht="13.8" hidden="false" customHeight="false" outlineLevel="0" collapsed="false">
      <c r="A12" s="1" t="n">
        <v>8</v>
      </c>
      <c r="B12" s="2" t="s">
        <v>23</v>
      </c>
      <c r="C12" s="3" t="str">
        <f aca="false">VLOOKUP(B12,CARD_COLORS,3,0)</f>
        <v>#FFFFFF</v>
      </c>
      <c r="D12" s="15" t="str">
        <f aca="false">VLOOKUP(B12,CARD_COLORS,2,0)</f>
        <v>Star</v>
      </c>
      <c r="E12" s="16" t="str">
        <f aca="false">"Planets\" &amp; D12 &amp; ".png"</f>
        <v>Planets\Star.png</v>
      </c>
      <c r="F12" s="15" t="str">
        <f aca="false">VLOOKUP(B12,CARD_COLORS,4,0)</f>
        <v>★</v>
      </c>
      <c r="G12" s="11" t="s">
        <v>26</v>
      </c>
      <c r="H12" s="15" t="str">
        <f aca="false">VLOOKUP(G12,COLOR_EFFECTS,2,0)</f>
        <v>Focus</v>
      </c>
      <c r="I12" s="15" t="str">
        <f aca="false">VLOOKUP(G12,COLOR_EFFECTS,3,0)</f>
        <v>Guard</v>
      </c>
      <c r="J12" s="3" t="str">
        <f aca="false">D12&amp;" "&amp;H12</f>
        <v>Star Focus</v>
      </c>
      <c r="K12" s="15" t="str">
        <f aca="false">F12 &amp; G12</f>
        <v>★🛡️🎯</v>
      </c>
      <c r="L12" s="17" t="str">
        <f aca="false">VLOOKUP(G12,COLOR_EFFECTS,4,0)</f>
        <v>Mirror all effects to a freely chosen player</v>
      </c>
    </row>
    <row r="13" customFormat="false" ht="13.8" hidden="false" customHeight="false" outlineLevel="0" collapsed="false">
      <c r="A13" s="1" t="n">
        <v>6</v>
      </c>
      <c r="B13" s="2" t="s">
        <v>23</v>
      </c>
      <c r="C13" s="3" t="str">
        <f aca="false">VLOOKUP(B13,CARD_COLORS,3,0)</f>
        <v>#FFFFFF</v>
      </c>
      <c r="D13" s="15" t="str">
        <f aca="false">VLOOKUP(B13,CARD_COLORS,2,0)</f>
        <v>Star</v>
      </c>
      <c r="E13" s="16" t="str">
        <f aca="false">"Planets\" &amp; D13 &amp; ".png"</f>
        <v>Planets\Star.png</v>
      </c>
      <c r="F13" s="15" t="str">
        <f aca="false">VLOOKUP(B13,CARD_COLORS,4,0)</f>
        <v>★</v>
      </c>
      <c r="G13" s="11" t="s">
        <v>27</v>
      </c>
      <c r="H13" s="15" t="str">
        <f aca="false">VLOOKUP(G13,COLOR_EFFECTS,2,0)</f>
        <v>-3</v>
      </c>
      <c r="I13" s="15" t="str">
        <f aca="false">VLOOKUP(G13,COLOR_EFFECTS,3,0)</f>
        <v>Guard</v>
      </c>
      <c r="J13" s="3" t="str">
        <f aca="false">D13&amp;" "&amp;H13</f>
        <v>Star -3</v>
      </c>
      <c r="K13" s="15" t="str">
        <f aca="false">F13 &amp; G13</f>
        <v>★-3</v>
      </c>
      <c r="L13" s="17" t="str">
        <f aca="false">VLOOKUP(G13,COLOR_EFFECTS,4,0)</f>
        <v>Discard 3 cards</v>
      </c>
    </row>
    <row r="14" customFormat="false" ht="13.8" hidden="false" customHeight="false" outlineLevel="0" collapsed="false">
      <c r="A14" s="1" t="n">
        <v>4</v>
      </c>
      <c r="B14" s="2" t="s">
        <v>23</v>
      </c>
      <c r="C14" s="3" t="str">
        <f aca="false">VLOOKUP(B14,CARD_COLORS,3,0)</f>
        <v>#FFFFFF</v>
      </c>
      <c r="D14" s="15" t="str">
        <f aca="false">VLOOKUP(B14,CARD_COLORS,2,0)</f>
        <v>Star</v>
      </c>
      <c r="E14" s="16" t="str">
        <f aca="false">"Planets\" &amp; D14 &amp; ".png"</f>
        <v>Planets\Star.png</v>
      </c>
      <c r="F14" s="15" t="str">
        <f aca="false">VLOOKUP(B14,CARD_COLORS,4,0)</f>
        <v>★</v>
      </c>
      <c r="G14" s="11" t="s">
        <v>28</v>
      </c>
      <c r="H14" s="15" t="str">
        <f aca="false">VLOOKUP(G14,COLOR_EFFECTS,2,0)</f>
        <v>-4</v>
      </c>
      <c r="I14" s="15" t="str">
        <f aca="false">VLOOKUP(G14,COLOR_EFFECTS,3,0)</f>
        <v>Guard</v>
      </c>
      <c r="J14" s="3" t="str">
        <f aca="false">D14&amp;" "&amp;H14</f>
        <v>Star -4</v>
      </c>
      <c r="K14" s="15" t="str">
        <f aca="false">F14 &amp; G14</f>
        <v>★-4</v>
      </c>
      <c r="L14" s="17" t="str">
        <f aca="false">VLOOKUP(G14,COLOR_EFFECTS,4,0)</f>
        <v>Discard 4 cards</v>
      </c>
    </row>
    <row r="15" customFormat="false" ht="13.8" hidden="false" customHeight="false" outlineLevel="0" collapsed="false">
      <c r="A15" s="1" t="n">
        <v>1</v>
      </c>
      <c r="B15" s="2" t="s">
        <v>29</v>
      </c>
      <c r="C15" s="3" t="str">
        <f aca="false">VLOOKUP(B15,CARD_COLORS,3,0)</f>
        <v>#FFEE00</v>
      </c>
      <c r="D15" s="15" t="str">
        <f aca="false">VLOOKUP(B15,CARD_COLORS,2,0)</f>
        <v>Sun</v>
      </c>
      <c r="E15" s="16" t="str">
        <f aca="false">"Planets\" &amp; D15 &amp; ".png"</f>
        <v>Planets\Sun.png</v>
      </c>
      <c r="F15" s="15" t="str">
        <f aca="false">VLOOKUP(B15,CARD_COLORS,4,0)</f>
        <v>☉</v>
      </c>
      <c r="G15" s="11" t="n">
        <v>0</v>
      </c>
      <c r="H15" s="15" t="str">
        <f aca="false">VLOOKUP(G15,COLOR_EFFECTS,2,0)</f>
        <v>0</v>
      </c>
      <c r="I15" s="15" t="str">
        <f aca="false">VLOOKUP(G15,COLOR_EFFECTS,3,0)</f>
        <v>Normal</v>
      </c>
      <c r="J15" s="3" t="str">
        <f aca="false">D15&amp;" "&amp;H15</f>
        <v>Sun 0</v>
      </c>
      <c r="K15" s="15" t="str">
        <f aca="false">F15 &amp; G15</f>
        <v>☉0</v>
      </c>
      <c r="L15" s="17" t="str">
        <f aca="false">VLOOKUP(G15,COLOR_EFFECTS,4,0)</f>
        <v> </v>
      </c>
    </row>
    <row r="16" customFormat="false" ht="13.8" hidden="false" customHeight="false" outlineLevel="0" collapsed="false">
      <c r="A16" s="1" t="n">
        <v>1</v>
      </c>
      <c r="B16" s="2" t="s">
        <v>29</v>
      </c>
      <c r="C16" s="3" t="str">
        <f aca="false">VLOOKUP(B16,CARD_COLORS,3,0)</f>
        <v>#FFEE00</v>
      </c>
      <c r="D16" s="15" t="str">
        <f aca="false">VLOOKUP(B16,CARD_COLORS,2,0)</f>
        <v>Sun</v>
      </c>
      <c r="E16" s="16" t="str">
        <f aca="false">"Planets\" &amp; D16 &amp; ".png"</f>
        <v>Planets\Sun.png</v>
      </c>
      <c r="F16" s="15" t="str">
        <f aca="false">VLOOKUP(B16,CARD_COLORS,4,0)</f>
        <v>☉</v>
      </c>
      <c r="G16" s="11" t="n">
        <v>1</v>
      </c>
      <c r="H16" s="15" t="str">
        <f aca="false">VLOOKUP(G16,COLOR_EFFECTS,2,0)</f>
        <v>1</v>
      </c>
      <c r="I16" s="15" t="str">
        <f aca="false">VLOOKUP(G16,COLOR_EFFECTS,3,0)</f>
        <v>Normal</v>
      </c>
      <c r="J16" s="3" t="str">
        <f aca="false">D16&amp;" "&amp;H16</f>
        <v>Sun 1</v>
      </c>
      <c r="K16" s="15" t="str">
        <f aca="false">F16 &amp; G16</f>
        <v>☉1</v>
      </c>
      <c r="L16" s="17" t="str">
        <f aca="false">VLOOKUP(G16,COLOR_EFFECTS,4,0)</f>
        <v> </v>
      </c>
    </row>
    <row r="17" customFormat="false" ht="13.8" hidden="false" customHeight="false" outlineLevel="0" collapsed="false">
      <c r="A17" s="1" t="n">
        <v>1</v>
      </c>
      <c r="B17" s="2" t="s">
        <v>29</v>
      </c>
      <c r="C17" s="3" t="str">
        <f aca="false">VLOOKUP(B17,CARD_COLORS,3,0)</f>
        <v>#FFEE00</v>
      </c>
      <c r="D17" s="15" t="str">
        <f aca="false">VLOOKUP(B17,CARD_COLORS,2,0)</f>
        <v>Sun</v>
      </c>
      <c r="E17" s="16" t="str">
        <f aca="false">"Planets\" &amp; D17 &amp; ".png"</f>
        <v>Planets\Sun.png</v>
      </c>
      <c r="F17" s="15" t="str">
        <f aca="false">VLOOKUP(B17,CARD_COLORS,4,0)</f>
        <v>☉</v>
      </c>
      <c r="G17" s="11" t="n">
        <v>2</v>
      </c>
      <c r="H17" s="15" t="str">
        <f aca="false">VLOOKUP(G17,COLOR_EFFECTS,2,0)</f>
        <v>2</v>
      </c>
      <c r="I17" s="15" t="str">
        <f aca="false">VLOOKUP(G17,COLOR_EFFECTS,3,0)</f>
        <v>Normal</v>
      </c>
      <c r="J17" s="3" t="str">
        <f aca="false">D17&amp;" "&amp;H17</f>
        <v>Sun 2</v>
      </c>
      <c r="K17" s="15" t="str">
        <f aca="false">F17 &amp; G17</f>
        <v>☉2</v>
      </c>
      <c r="L17" s="17" t="str">
        <f aca="false">VLOOKUP(G17,COLOR_EFFECTS,4,0)</f>
        <v> </v>
      </c>
    </row>
    <row r="18" customFormat="false" ht="13.8" hidden="false" customHeight="false" outlineLevel="0" collapsed="false">
      <c r="A18" s="1" t="n">
        <v>1</v>
      </c>
      <c r="B18" s="2" t="s">
        <v>29</v>
      </c>
      <c r="C18" s="3" t="str">
        <f aca="false">VLOOKUP(B18,CARD_COLORS,3,0)</f>
        <v>#FFEE00</v>
      </c>
      <c r="D18" s="15" t="str">
        <f aca="false">VLOOKUP(B18,CARD_COLORS,2,0)</f>
        <v>Sun</v>
      </c>
      <c r="E18" s="16" t="str">
        <f aca="false">"Planets\" &amp; D18 &amp; ".png"</f>
        <v>Planets\Sun.png</v>
      </c>
      <c r="F18" s="15" t="str">
        <f aca="false">VLOOKUP(B18,CARD_COLORS,4,0)</f>
        <v>☉</v>
      </c>
      <c r="G18" s="11" t="n">
        <v>3</v>
      </c>
      <c r="H18" s="15" t="str">
        <f aca="false">VLOOKUP(G18,COLOR_EFFECTS,2,0)</f>
        <v>3</v>
      </c>
      <c r="I18" s="15" t="str">
        <f aca="false">VLOOKUP(G18,COLOR_EFFECTS,3,0)</f>
        <v>Normal</v>
      </c>
      <c r="J18" s="3" t="str">
        <f aca="false">D18&amp;" "&amp;H18</f>
        <v>Sun 3</v>
      </c>
      <c r="K18" s="15" t="str">
        <f aca="false">F18 &amp; G18</f>
        <v>☉3</v>
      </c>
      <c r="L18" s="17" t="str">
        <f aca="false">VLOOKUP(G18,COLOR_EFFECTS,4,0)</f>
        <v> </v>
      </c>
    </row>
    <row r="19" customFormat="false" ht="13.8" hidden="false" customHeight="false" outlineLevel="0" collapsed="false">
      <c r="A19" s="1" t="n">
        <v>1</v>
      </c>
      <c r="B19" s="2" t="s">
        <v>29</v>
      </c>
      <c r="C19" s="3" t="str">
        <f aca="false">VLOOKUP(B19,CARD_COLORS,3,0)</f>
        <v>#FFEE00</v>
      </c>
      <c r="D19" s="15" t="str">
        <f aca="false">VLOOKUP(B19,CARD_COLORS,2,0)</f>
        <v>Sun</v>
      </c>
      <c r="E19" s="16" t="str">
        <f aca="false">"Planets\" &amp; D19 &amp; ".png"</f>
        <v>Planets\Sun.png</v>
      </c>
      <c r="F19" s="15" t="str">
        <f aca="false">VLOOKUP(B19,CARD_COLORS,4,0)</f>
        <v>☉</v>
      </c>
      <c r="G19" s="11" t="n">
        <v>4</v>
      </c>
      <c r="H19" s="15" t="str">
        <f aca="false">VLOOKUP(G19,COLOR_EFFECTS,2,0)</f>
        <v>4</v>
      </c>
      <c r="I19" s="15" t="str">
        <f aca="false">VLOOKUP(G19,COLOR_EFFECTS,3,0)</f>
        <v>Normal</v>
      </c>
      <c r="J19" s="3" t="str">
        <f aca="false">D19&amp;" "&amp;H19</f>
        <v>Sun 4</v>
      </c>
      <c r="K19" s="15" t="str">
        <f aca="false">F19 &amp; G19</f>
        <v>☉4</v>
      </c>
      <c r="L19" s="17" t="str">
        <f aca="false">VLOOKUP(G19,COLOR_EFFECTS,4,0)</f>
        <v> </v>
      </c>
    </row>
    <row r="20" customFormat="false" ht="13.8" hidden="false" customHeight="false" outlineLevel="0" collapsed="false">
      <c r="A20" s="1" t="n">
        <v>1</v>
      </c>
      <c r="B20" s="2" t="s">
        <v>29</v>
      </c>
      <c r="C20" s="3" t="str">
        <f aca="false">VLOOKUP(B20,CARD_COLORS,3,0)</f>
        <v>#FFEE00</v>
      </c>
      <c r="D20" s="15" t="str">
        <f aca="false">VLOOKUP(B20,CARD_COLORS,2,0)</f>
        <v>Sun</v>
      </c>
      <c r="E20" s="16" t="str">
        <f aca="false">"Planets\" &amp; D20 &amp; ".png"</f>
        <v>Planets\Sun.png</v>
      </c>
      <c r="F20" s="15" t="str">
        <f aca="false">VLOOKUP(B20,CARD_COLORS,4,0)</f>
        <v>☉</v>
      </c>
      <c r="G20" s="11" t="n">
        <v>5</v>
      </c>
      <c r="H20" s="15" t="str">
        <f aca="false">VLOOKUP(G20,COLOR_EFFECTS,2,0)</f>
        <v>5</v>
      </c>
      <c r="I20" s="15" t="str">
        <f aca="false">VLOOKUP(G20,COLOR_EFFECTS,3,0)</f>
        <v>Normal</v>
      </c>
      <c r="J20" s="3" t="str">
        <f aca="false">D20&amp;" "&amp;H20</f>
        <v>Sun 5</v>
      </c>
      <c r="K20" s="15" t="str">
        <f aca="false">F20 &amp; G20</f>
        <v>☉5</v>
      </c>
      <c r="L20" s="17" t="str">
        <f aca="false">VLOOKUP(G20,COLOR_EFFECTS,4,0)</f>
        <v> </v>
      </c>
    </row>
    <row r="21" customFormat="false" ht="13.8" hidden="false" customHeight="false" outlineLevel="0" collapsed="false">
      <c r="A21" s="1" t="n">
        <v>1</v>
      </c>
      <c r="B21" s="2" t="s">
        <v>29</v>
      </c>
      <c r="C21" s="3" t="str">
        <f aca="false">VLOOKUP(B21,CARD_COLORS,3,0)</f>
        <v>#FFEE00</v>
      </c>
      <c r="D21" s="15" t="str">
        <f aca="false">VLOOKUP(B21,CARD_COLORS,2,0)</f>
        <v>Sun</v>
      </c>
      <c r="E21" s="16" t="str">
        <f aca="false">"Planets\" &amp; D21 &amp; ".png"</f>
        <v>Planets\Sun.png</v>
      </c>
      <c r="F21" s="15" t="str">
        <f aca="false">VLOOKUP(B21,CARD_COLORS,4,0)</f>
        <v>☉</v>
      </c>
      <c r="G21" s="11" t="n">
        <v>6</v>
      </c>
      <c r="H21" s="15" t="str">
        <f aca="false">VLOOKUP(G21,COLOR_EFFECTS,2,0)</f>
        <v>6</v>
      </c>
      <c r="I21" s="15" t="str">
        <f aca="false">VLOOKUP(G21,COLOR_EFFECTS,3,0)</f>
        <v>Normal</v>
      </c>
      <c r="J21" s="3" t="str">
        <f aca="false">D21&amp;" "&amp;H21</f>
        <v>Sun 6</v>
      </c>
      <c r="K21" s="15" t="str">
        <f aca="false">F21 &amp; G21</f>
        <v>☉6</v>
      </c>
      <c r="L21" s="17" t="str">
        <f aca="false">VLOOKUP(G21,COLOR_EFFECTS,4,0)</f>
        <v> </v>
      </c>
    </row>
    <row r="22" customFormat="false" ht="13.8" hidden="false" customHeight="false" outlineLevel="0" collapsed="false">
      <c r="A22" s="1" t="n">
        <v>1</v>
      </c>
      <c r="B22" s="2" t="s">
        <v>29</v>
      </c>
      <c r="C22" s="3" t="str">
        <f aca="false">VLOOKUP(B22,CARD_COLORS,3,0)</f>
        <v>#FFEE00</v>
      </c>
      <c r="D22" s="15" t="str">
        <f aca="false">VLOOKUP(B22,CARD_COLORS,2,0)</f>
        <v>Sun</v>
      </c>
      <c r="E22" s="16" t="str">
        <f aca="false">"Planets\" &amp; D22 &amp; ".png"</f>
        <v>Planets\Sun.png</v>
      </c>
      <c r="F22" s="15" t="str">
        <f aca="false">VLOOKUP(B22,CARD_COLORS,4,0)</f>
        <v>☉</v>
      </c>
      <c r="G22" s="11" t="n">
        <v>7</v>
      </c>
      <c r="H22" s="15" t="str">
        <f aca="false">VLOOKUP(G22,COLOR_EFFECTS,2,0)</f>
        <v>7</v>
      </c>
      <c r="I22" s="15" t="str">
        <f aca="false">VLOOKUP(G22,COLOR_EFFECTS,3,0)</f>
        <v>Normal</v>
      </c>
      <c r="J22" s="3" t="str">
        <f aca="false">D22&amp;" "&amp;H22</f>
        <v>Sun 7</v>
      </c>
      <c r="K22" s="15" t="str">
        <f aca="false">F22 &amp; G22</f>
        <v>☉7</v>
      </c>
      <c r="L22" s="17" t="str">
        <f aca="false">VLOOKUP(G22,COLOR_EFFECTS,4,0)</f>
        <v> </v>
      </c>
    </row>
    <row r="23" customFormat="false" ht="13.8" hidden="false" customHeight="false" outlineLevel="0" collapsed="false">
      <c r="A23" s="1" t="n">
        <v>1</v>
      </c>
      <c r="B23" s="2" t="s">
        <v>29</v>
      </c>
      <c r="C23" s="3" t="str">
        <f aca="false">VLOOKUP(B23,CARD_COLORS,3,0)</f>
        <v>#FFEE00</v>
      </c>
      <c r="D23" s="15" t="str">
        <f aca="false">VLOOKUP(B23,CARD_COLORS,2,0)</f>
        <v>Sun</v>
      </c>
      <c r="E23" s="16" t="str">
        <f aca="false">"Planets\" &amp; D23 &amp; ".png"</f>
        <v>Planets\Sun.png</v>
      </c>
      <c r="F23" s="15" t="str">
        <f aca="false">VLOOKUP(B23,CARD_COLORS,4,0)</f>
        <v>☉</v>
      </c>
      <c r="G23" s="11" t="n">
        <v>8</v>
      </c>
      <c r="H23" s="15" t="str">
        <f aca="false">VLOOKUP(G23,COLOR_EFFECTS,2,0)</f>
        <v>8</v>
      </c>
      <c r="I23" s="15" t="str">
        <f aca="false">VLOOKUP(G23,COLOR_EFFECTS,3,0)</f>
        <v>Normal</v>
      </c>
      <c r="J23" s="3" t="str">
        <f aca="false">D23&amp;" "&amp;H23</f>
        <v>Sun 8</v>
      </c>
      <c r="K23" s="15" t="str">
        <f aca="false">F23 &amp; G23</f>
        <v>☉8</v>
      </c>
      <c r="L23" s="17" t="str">
        <f aca="false">VLOOKUP(G23,COLOR_EFFECTS,4,0)</f>
        <v> </v>
      </c>
    </row>
    <row r="24" customFormat="false" ht="13.8" hidden="false" customHeight="false" outlineLevel="0" collapsed="false">
      <c r="A24" s="1" t="n">
        <v>1</v>
      </c>
      <c r="B24" s="2" t="s">
        <v>29</v>
      </c>
      <c r="C24" s="3" t="str">
        <f aca="false">VLOOKUP(B24,CARD_COLORS,3,0)</f>
        <v>#FFEE00</v>
      </c>
      <c r="D24" s="15" t="str">
        <f aca="false">VLOOKUP(B24,CARD_COLORS,2,0)</f>
        <v>Sun</v>
      </c>
      <c r="E24" s="16" t="str">
        <f aca="false">"Planets\" &amp; D24 &amp; ".png"</f>
        <v>Planets\Sun.png</v>
      </c>
      <c r="F24" s="15" t="str">
        <f aca="false">VLOOKUP(B24,CARD_COLORS,4,0)</f>
        <v>☉</v>
      </c>
      <c r="G24" s="11" t="n">
        <v>9</v>
      </c>
      <c r="H24" s="15" t="str">
        <f aca="false">VLOOKUP(G24,COLOR_EFFECTS,2,0)</f>
        <v>9</v>
      </c>
      <c r="I24" s="15" t="str">
        <f aca="false">VLOOKUP(G24,COLOR_EFFECTS,3,0)</f>
        <v>Normal</v>
      </c>
      <c r="J24" s="3" t="str">
        <f aca="false">D24&amp;" "&amp;H24</f>
        <v>Sun 9</v>
      </c>
      <c r="K24" s="15" t="str">
        <f aca="false">F24 &amp; G24</f>
        <v>☉9</v>
      </c>
      <c r="L24" s="17" t="str">
        <f aca="false">VLOOKUP(G24,COLOR_EFFECTS,4,0)</f>
        <v> </v>
      </c>
    </row>
    <row r="25" customFormat="false" ht="13.8" hidden="false" customHeight="false" outlineLevel="0" collapsed="false">
      <c r="A25" s="1" t="n">
        <v>1</v>
      </c>
      <c r="B25" s="2" t="s">
        <v>29</v>
      </c>
      <c r="C25" s="3" t="str">
        <f aca="false">VLOOKUP(B25,CARD_COLORS,3,0)</f>
        <v>#FFEE00</v>
      </c>
      <c r="D25" s="15" t="str">
        <f aca="false">VLOOKUP(B25,CARD_COLORS,2,0)</f>
        <v>Sun</v>
      </c>
      <c r="E25" s="16" t="str">
        <f aca="false">"Planets\" &amp; D25 &amp; ".png"</f>
        <v>Planets\Sun.png</v>
      </c>
      <c r="F25" s="15" t="str">
        <f aca="false">VLOOKUP(B25,CARD_COLORS,4,0)</f>
        <v>☉</v>
      </c>
      <c r="G25" s="11" t="s">
        <v>30</v>
      </c>
      <c r="H25" s="15" t="str">
        <f aca="false">VLOOKUP(G25,COLOR_EFFECTS,2,0)</f>
        <v>+2</v>
      </c>
      <c r="I25" s="15" t="str">
        <f aca="false">VLOOKUP(G25,COLOR_EFFECTS,3,0)</f>
        <v>Trap</v>
      </c>
      <c r="J25" s="3" t="str">
        <f aca="false">D25&amp;" "&amp;H25</f>
        <v>Sun +2</v>
      </c>
      <c r="K25" s="15" t="str">
        <f aca="false">F25 &amp; G25</f>
        <v>☉+2</v>
      </c>
      <c r="L25" s="17" t="str">
        <f aca="false">VLOOKUP(G25,COLOR_EFFECTS,4,0)</f>
        <v>Next player draws 2 cards</v>
      </c>
    </row>
    <row r="26" customFormat="false" ht="13.8" hidden="false" customHeight="false" outlineLevel="0" collapsed="false">
      <c r="A26" s="1" t="n">
        <v>1</v>
      </c>
      <c r="B26" s="2" t="s">
        <v>29</v>
      </c>
      <c r="C26" s="3" t="str">
        <f aca="false">VLOOKUP(B26,CARD_COLORS,3,0)</f>
        <v>#FFEE00</v>
      </c>
      <c r="D26" s="15" t="str">
        <f aca="false">VLOOKUP(B26,CARD_COLORS,2,0)</f>
        <v>Sun</v>
      </c>
      <c r="E26" s="16" t="str">
        <f aca="false">"Planets\" &amp; D26 &amp; ".png"</f>
        <v>Planets\Sun.png</v>
      </c>
      <c r="F26" s="15" t="str">
        <f aca="false">VLOOKUP(B26,CARD_COLORS,4,0)</f>
        <v>☉</v>
      </c>
      <c r="G26" s="11" t="s">
        <v>31</v>
      </c>
      <c r="H26" s="15" t="str">
        <f aca="false">VLOOKUP(G26,COLOR_EFFECTS,2,0)</f>
        <v>+3</v>
      </c>
      <c r="I26" s="15" t="str">
        <f aca="false">VLOOKUP(G26,COLOR_EFFECTS,3,0)</f>
        <v>Trap</v>
      </c>
      <c r="J26" s="3" t="str">
        <f aca="false">D26&amp;" "&amp;H26</f>
        <v>Sun +3</v>
      </c>
      <c r="K26" s="15" t="str">
        <f aca="false">F26 &amp; G26</f>
        <v>☉+3</v>
      </c>
      <c r="L26" s="17" t="str">
        <f aca="false">VLOOKUP(G26,COLOR_EFFECTS,4,0)</f>
        <v>Next player draws 3 cards</v>
      </c>
    </row>
    <row r="27" customFormat="false" ht="13.8" hidden="false" customHeight="false" outlineLevel="0" collapsed="false">
      <c r="A27" s="1" t="n">
        <v>1</v>
      </c>
      <c r="B27" s="2" t="s">
        <v>29</v>
      </c>
      <c r="C27" s="3" t="str">
        <f aca="false">VLOOKUP(B27,CARD_COLORS,3,0)</f>
        <v>#FFEE00</v>
      </c>
      <c r="D27" s="15" t="str">
        <f aca="false">VLOOKUP(B27,CARD_COLORS,2,0)</f>
        <v>Sun</v>
      </c>
      <c r="E27" s="16" t="str">
        <f aca="false">"Planets\" &amp; D27 &amp; ".png"</f>
        <v>Planets\Sun.png</v>
      </c>
      <c r="F27" s="15" t="str">
        <f aca="false">VLOOKUP(B27,CARD_COLORS,4,0)</f>
        <v>☉</v>
      </c>
      <c r="G27" s="11" t="s">
        <v>32</v>
      </c>
      <c r="H27" s="15" t="str">
        <f aca="false">VLOOKUP(G27,COLOR_EFFECTS,2,0)</f>
        <v>Reversal</v>
      </c>
      <c r="I27" s="15" t="str">
        <f aca="false">VLOOKUP(G27,COLOR_EFFECTS,3,0)</f>
        <v>Action</v>
      </c>
      <c r="J27" s="3" t="str">
        <f aca="false">D27&amp;" "&amp;H27</f>
        <v>Sun Reversal</v>
      </c>
      <c r="K27" s="15" t="str">
        <f aca="false">F27 &amp; G27</f>
        <v>☉🔄</v>
      </c>
      <c r="L27" s="17" t="str">
        <f aca="false">VLOOKUP(G27,COLOR_EFFECTS,4,0)</f>
        <v>Reverse turn direction</v>
      </c>
    </row>
    <row r="28" customFormat="false" ht="13.8" hidden="false" customHeight="false" outlineLevel="0" collapsed="false">
      <c r="A28" s="1" t="n">
        <v>1</v>
      </c>
      <c r="B28" s="2" t="s">
        <v>29</v>
      </c>
      <c r="C28" s="3" t="str">
        <f aca="false">VLOOKUP(B28,CARD_COLORS,3,0)</f>
        <v>#FFEE00</v>
      </c>
      <c r="D28" s="15" t="str">
        <f aca="false">VLOOKUP(B28,CARD_COLORS,2,0)</f>
        <v>Sun</v>
      </c>
      <c r="E28" s="16" t="str">
        <f aca="false">"Planets\" &amp; D28 &amp; ".png"</f>
        <v>Planets\Sun.png</v>
      </c>
      <c r="F28" s="15" t="str">
        <f aca="false">VLOOKUP(B28,CARD_COLORS,4,0)</f>
        <v>☉</v>
      </c>
      <c r="G28" s="11" t="s">
        <v>33</v>
      </c>
      <c r="H28" s="15" t="str">
        <f aca="false">VLOOKUP(G28,COLOR_EFFECTS,2,0)</f>
        <v>Block</v>
      </c>
      <c r="I28" s="15" t="str">
        <f aca="false">VLOOKUP(G28,COLOR_EFFECTS,3,0)</f>
        <v>Action</v>
      </c>
      <c r="J28" s="3" t="str">
        <f aca="false">D28&amp;" "&amp;H28</f>
        <v>Sun Block</v>
      </c>
      <c r="K28" s="15" t="str">
        <f aca="false">F28 &amp; G28</f>
        <v>☉🚫</v>
      </c>
      <c r="L28" s="17" t="str">
        <f aca="false">VLOOKUP(G28,COLOR_EFFECTS,4,0)</f>
        <v>Next player sits out</v>
      </c>
    </row>
    <row r="29" customFormat="false" ht="13.8" hidden="false" customHeight="false" outlineLevel="0" collapsed="false">
      <c r="A29" s="1" t="n">
        <v>1</v>
      </c>
      <c r="B29" s="2" t="s">
        <v>29</v>
      </c>
      <c r="C29" s="3" t="str">
        <f aca="false">VLOOKUP(B29,CARD_COLORS,3,0)</f>
        <v>#FFEE00</v>
      </c>
      <c r="D29" s="15" t="str">
        <f aca="false">VLOOKUP(B29,CARD_COLORS,2,0)</f>
        <v>Sun</v>
      </c>
      <c r="E29" s="16" t="str">
        <f aca="false">"Planets\" &amp; D29 &amp; ".png"</f>
        <v>Planets\Sun.png</v>
      </c>
      <c r="F29" s="15" t="str">
        <f aca="false">VLOOKUP(B29,CARD_COLORS,4,0)</f>
        <v>☉</v>
      </c>
      <c r="G29" s="11" t="s">
        <v>34</v>
      </c>
      <c r="H29" s="15" t="str">
        <f aca="false">VLOOKUP(G29,COLOR_EFFECTS,2,0)</f>
        <v>Repeat</v>
      </c>
      <c r="I29" s="15" t="str">
        <f aca="false">VLOOKUP(G29,COLOR_EFFECTS,3,0)</f>
        <v>Action</v>
      </c>
      <c r="J29" s="3" t="str">
        <f aca="false">D29&amp;" "&amp;H29</f>
        <v>Sun Repeat</v>
      </c>
      <c r="K29" s="15" t="str">
        <f aca="false">F29 &amp; G29</f>
        <v>☉🔂</v>
      </c>
      <c r="L29" s="17" t="str">
        <f aca="false">VLOOKUP(G29,COLOR_EFFECTS,4,0)</f>
        <v>Next turn is same player again</v>
      </c>
    </row>
    <row r="30" customFormat="false" ht="13.8" hidden="false" customHeight="false" outlineLevel="0" collapsed="false">
      <c r="A30" s="1" t="n">
        <v>1</v>
      </c>
      <c r="B30" s="2" t="s">
        <v>29</v>
      </c>
      <c r="C30" s="3" t="str">
        <f aca="false">VLOOKUP(B30,CARD_COLORS,3,0)</f>
        <v>#FFEE00</v>
      </c>
      <c r="D30" s="15" t="str">
        <f aca="false">VLOOKUP(B30,CARD_COLORS,2,0)</f>
        <v>Sun</v>
      </c>
      <c r="E30" s="16" t="str">
        <f aca="false">"Planets\" &amp; D30 &amp; ".png"</f>
        <v>Planets\Sun.png</v>
      </c>
      <c r="F30" s="15" t="str">
        <f aca="false">VLOOKUP(B30,CARD_COLORS,4,0)</f>
        <v>☉</v>
      </c>
      <c r="G30" s="11" t="s">
        <v>35</v>
      </c>
      <c r="H30" s="15" t="str">
        <f aca="false">VLOOKUP(G30,COLOR_EFFECTS,2,0)</f>
        <v>Freeze</v>
      </c>
      <c r="I30" s="15" t="str">
        <f aca="false">VLOOKUP(G30,COLOR_EFFECTS,3,0)</f>
        <v>Action</v>
      </c>
      <c r="J30" s="3" t="str">
        <f aca="false">D30&amp;" "&amp;H30</f>
        <v>Sun Freeze</v>
      </c>
      <c r="K30" s="15" t="str">
        <f aca="false">F30 &amp; G30</f>
        <v>☉❄️</v>
      </c>
      <c r="L30" s="17" t="str">
        <f aca="false">VLOOKUP(G30,COLOR_EFFECTS,4,0)</f>
        <v>Keep color for one full iteration</v>
      </c>
    </row>
    <row r="31" customFormat="false" ht="13.8" hidden="false" customHeight="false" outlineLevel="0" collapsed="false">
      <c r="A31" s="1" t="n">
        <v>1</v>
      </c>
      <c r="B31" s="2" t="s">
        <v>29</v>
      </c>
      <c r="C31" s="3" t="str">
        <f aca="false">VLOOKUP(B31,CARD_COLORS,3,0)</f>
        <v>#FFEE00</v>
      </c>
      <c r="D31" s="15" t="str">
        <f aca="false">VLOOKUP(B31,CARD_COLORS,2,0)</f>
        <v>Sun</v>
      </c>
      <c r="E31" s="16" t="str">
        <f aca="false">"Planets\" &amp; D31 &amp; ".png"</f>
        <v>Planets\Sun.png</v>
      </c>
      <c r="F31" s="15" t="str">
        <f aca="false">VLOOKUP(B31,CARD_COLORS,4,0)</f>
        <v>☉</v>
      </c>
      <c r="G31" s="11" t="s">
        <v>36</v>
      </c>
      <c r="H31" s="15" t="str">
        <f aca="false">VLOOKUP(G31,COLOR_EFFECTS,2,0)</f>
        <v>Burn</v>
      </c>
      <c r="I31" s="15" t="str">
        <f aca="false">VLOOKUP(G31,COLOR_EFFECTS,3,0)</f>
        <v>Action</v>
      </c>
      <c r="J31" s="3" t="str">
        <f aca="false">D31&amp;" "&amp;H31</f>
        <v>Sun Burn</v>
      </c>
      <c r="K31" s="15" t="str">
        <f aca="false">F31 &amp; G31</f>
        <v>☉🔥</v>
      </c>
      <c r="L31" s="17" t="str">
        <f aca="false">VLOOKUP(G31,COLOR_EFFECTS,4,0)</f>
        <v>Change color for one full iteration</v>
      </c>
    </row>
    <row r="32" customFormat="false" ht="13.8" hidden="false" customHeight="false" outlineLevel="0" collapsed="false">
      <c r="A32" s="1" t="n">
        <v>1</v>
      </c>
      <c r="B32" s="2" t="s">
        <v>29</v>
      </c>
      <c r="C32" s="3" t="str">
        <f aca="false">VLOOKUP(B32,CARD_COLORS,3,0)</f>
        <v>#FFEE00</v>
      </c>
      <c r="D32" s="15" t="str">
        <f aca="false">VLOOKUP(B32,CARD_COLORS,2,0)</f>
        <v>Sun</v>
      </c>
      <c r="E32" s="16" t="str">
        <f aca="false">"Planets\" &amp; D32 &amp; ".png"</f>
        <v>Planets\Sun.png</v>
      </c>
      <c r="F32" s="15" t="str">
        <f aca="false">VLOOKUP(B32,CARD_COLORS,4,0)</f>
        <v>☉</v>
      </c>
      <c r="G32" s="11" t="s">
        <v>37</v>
      </c>
      <c r="H32" s="15" t="str">
        <f aca="false">VLOOKUP(G32,COLOR_EFFECTS,2,0)</f>
        <v>Focus</v>
      </c>
      <c r="I32" s="15" t="str">
        <f aca="false">VLOOKUP(G32,COLOR_EFFECTS,3,0)</f>
        <v>Action</v>
      </c>
      <c r="J32" s="3" t="str">
        <f aca="false">D32&amp;" "&amp;H32</f>
        <v>Sun Focus</v>
      </c>
      <c r="K32" s="15" t="str">
        <f aca="false">F32 &amp; G32</f>
        <v>☉🎯</v>
      </c>
      <c r="L32" s="17" t="str">
        <f aca="false">VLOOKUP(G32,COLOR_EFFECTS,4,0)</f>
        <v>Freely chose next player</v>
      </c>
    </row>
    <row r="33" customFormat="false" ht="13.8" hidden="false" customHeight="false" outlineLevel="0" collapsed="false">
      <c r="A33" s="1" t="n">
        <v>1</v>
      </c>
      <c r="B33" s="2" t="s">
        <v>38</v>
      </c>
      <c r="C33" s="3" t="str">
        <f aca="false">VLOOKUP(B33,CARD_COLORS,3,0)</f>
        <v>#884400</v>
      </c>
      <c r="D33" s="15" t="str">
        <f aca="false">VLOOKUP(B33,CARD_COLORS,2,0)</f>
        <v>Saturn</v>
      </c>
      <c r="E33" s="16" t="str">
        <f aca="false">"Planets\" &amp; D33 &amp; ".png"</f>
        <v>Planets\Saturn.png</v>
      </c>
      <c r="F33" s="15" t="str">
        <f aca="false">VLOOKUP(B33,CARD_COLORS,4,0)</f>
        <v>♄</v>
      </c>
      <c r="G33" s="11" t="n">
        <v>0</v>
      </c>
      <c r="H33" s="15" t="str">
        <f aca="false">VLOOKUP(G33,COLOR_EFFECTS,2,0)</f>
        <v>0</v>
      </c>
      <c r="I33" s="15" t="str">
        <f aca="false">VLOOKUP(G33,COLOR_EFFECTS,3,0)</f>
        <v>Normal</v>
      </c>
      <c r="J33" s="3" t="str">
        <f aca="false">D33&amp;" "&amp;H33</f>
        <v>Saturn 0</v>
      </c>
      <c r="K33" s="15" t="str">
        <f aca="false">F33 &amp; G33</f>
        <v>♄0</v>
      </c>
      <c r="L33" s="17" t="str">
        <f aca="false">VLOOKUP(G33,COLOR_EFFECTS,4,0)</f>
        <v> </v>
      </c>
    </row>
    <row r="34" customFormat="false" ht="13.8" hidden="false" customHeight="false" outlineLevel="0" collapsed="false">
      <c r="A34" s="1" t="n">
        <v>1</v>
      </c>
      <c r="B34" s="2" t="s">
        <v>38</v>
      </c>
      <c r="C34" s="3" t="str">
        <f aca="false">VLOOKUP(B34,CARD_COLORS,3,0)</f>
        <v>#884400</v>
      </c>
      <c r="D34" s="15" t="str">
        <f aca="false">VLOOKUP(B34,CARD_COLORS,2,0)</f>
        <v>Saturn</v>
      </c>
      <c r="E34" s="16" t="str">
        <f aca="false">"Planets\" &amp; D34 &amp; ".png"</f>
        <v>Planets\Saturn.png</v>
      </c>
      <c r="F34" s="15" t="str">
        <f aca="false">VLOOKUP(B34,CARD_COLORS,4,0)</f>
        <v>♄</v>
      </c>
      <c r="G34" s="11" t="n">
        <v>1</v>
      </c>
      <c r="H34" s="15" t="str">
        <f aca="false">VLOOKUP(G34,COLOR_EFFECTS,2,0)</f>
        <v>1</v>
      </c>
      <c r="I34" s="15" t="str">
        <f aca="false">VLOOKUP(G34,COLOR_EFFECTS,3,0)</f>
        <v>Normal</v>
      </c>
      <c r="J34" s="3" t="str">
        <f aca="false">D34&amp;" "&amp;H34</f>
        <v>Saturn 1</v>
      </c>
      <c r="K34" s="15" t="str">
        <f aca="false">F34 &amp; G34</f>
        <v>♄1</v>
      </c>
      <c r="L34" s="17" t="str">
        <f aca="false">VLOOKUP(G34,COLOR_EFFECTS,4,0)</f>
        <v> </v>
      </c>
    </row>
    <row r="35" customFormat="false" ht="13.8" hidden="false" customHeight="false" outlineLevel="0" collapsed="false">
      <c r="A35" s="1" t="n">
        <v>1</v>
      </c>
      <c r="B35" s="2" t="s">
        <v>38</v>
      </c>
      <c r="C35" s="3" t="str">
        <f aca="false">VLOOKUP(B35,CARD_COLORS,3,0)</f>
        <v>#884400</v>
      </c>
      <c r="D35" s="15" t="str">
        <f aca="false">VLOOKUP(B35,CARD_COLORS,2,0)</f>
        <v>Saturn</v>
      </c>
      <c r="E35" s="16" t="str">
        <f aca="false">"Planets\" &amp; D35 &amp; ".png"</f>
        <v>Planets\Saturn.png</v>
      </c>
      <c r="F35" s="15" t="str">
        <f aca="false">VLOOKUP(B35,CARD_COLORS,4,0)</f>
        <v>♄</v>
      </c>
      <c r="G35" s="11" t="n">
        <v>2</v>
      </c>
      <c r="H35" s="15" t="str">
        <f aca="false">VLOOKUP(G35,COLOR_EFFECTS,2,0)</f>
        <v>2</v>
      </c>
      <c r="I35" s="15" t="str">
        <f aca="false">VLOOKUP(G35,COLOR_EFFECTS,3,0)</f>
        <v>Normal</v>
      </c>
      <c r="J35" s="3" t="str">
        <f aca="false">D35&amp;" "&amp;H35</f>
        <v>Saturn 2</v>
      </c>
      <c r="K35" s="15" t="str">
        <f aca="false">F35 &amp; G35</f>
        <v>♄2</v>
      </c>
      <c r="L35" s="17" t="str">
        <f aca="false">VLOOKUP(G35,COLOR_EFFECTS,4,0)</f>
        <v> </v>
      </c>
    </row>
    <row r="36" customFormat="false" ht="13.8" hidden="false" customHeight="false" outlineLevel="0" collapsed="false">
      <c r="A36" s="1" t="n">
        <v>1</v>
      </c>
      <c r="B36" s="2" t="s">
        <v>38</v>
      </c>
      <c r="C36" s="3" t="str">
        <f aca="false">VLOOKUP(B36,CARD_COLORS,3,0)</f>
        <v>#884400</v>
      </c>
      <c r="D36" s="15" t="str">
        <f aca="false">VLOOKUP(B36,CARD_COLORS,2,0)</f>
        <v>Saturn</v>
      </c>
      <c r="E36" s="16" t="str">
        <f aca="false">"Planets\" &amp; D36 &amp; ".png"</f>
        <v>Planets\Saturn.png</v>
      </c>
      <c r="F36" s="15" t="str">
        <f aca="false">VLOOKUP(B36,CARD_COLORS,4,0)</f>
        <v>♄</v>
      </c>
      <c r="G36" s="11" t="n">
        <v>3</v>
      </c>
      <c r="H36" s="15" t="str">
        <f aca="false">VLOOKUP(G36,COLOR_EFFECTS,2,0)</f>
        <v>3</v>
      </c>
      <c r="I36" s="15" t="str">
        <f aca="false">VLOOKUP(G36,COLOR_EFFECTS,3,0)</f>
        <v>Normal</v>
      </c>
      <c r="J36" s="3" t="str">
        <f aca="false">D36&amp;" "&amp;H36</f>
        <v>Saturn 3</v>
      </c>
      <c r="K36" s="15" t="str">
        <f aca="false">F36 &amp; G36</f>
        <v>♄3</v>
      </c>
      <c r="L36" s="17" t="str">
        <f aca="false">VLOOKUP(G36,COLOR_EFFECTS,4,0)</f>
        <v> </v>
      </c>
    </row>
    <row r="37" customFormat="false" ht="13.8" hidden="false" customHeight="false" outlineLevel="0" collapsed="false">
      <c r="A37" s="1" t="n">
        <v>1</v>
      </c>
      <c r="B37" s="2" t="s">
        <v>38</v>
      </c>
      <c r="C37" s="3" t="str">
        <f aca="false">VLOOKUP(B37,CARD_COLORS,3,0)</f>
        <v>#884400</v>
      </c>
      <c r="D37" s="15" t="str">
        <f aca="false">VLOOKUP(B37,CARD_COLORS,2,0)</f>
        <v>Saturn</v>
      </c>
      <c r="E37" s="16" t="str">
        <f aca="false">"Planets\" &amp; D37 &amp; ".png"</f>
        <v>Planets\Saturn.png</v>
      </c>
      <c r="F37" s="15" t="str">
        <f aca="false">VLOOKUP(B37,CARD_COLORS,4,0)</f>
        <v>♄</v>
      </c>
      <c r="G37" s="11" t="n">
        <v>4</v>
      </c>
      <c r="H37" s="15" t="str">
        <f aca="false">VLOOKUP(G37,COLOR_EFFECTS,2,0)</f>
        <v>4</v>
      </c>
      <c r="I37" s="15" t="str">
        <f aca="false">VLOOKUP(G37,COLOR_EFFECTS,3,0)</f>
        <v>Normal</v>
      </c>
      <c r="J37" s="3" t="str">
        <f aca="false">D37&amp;" "&amp;H37</f>
        <v>Saturn 4</v>
      </c>
      <c r="K37" s="15" t="str">
        <f aca="false">F37 &amp; G37</f>
        <v>♄4</v>
      </c>
      <c r="L37" s="17" t="str">
        <f aca="false">VLOOKUP(G37,COLOR_EFFECTS,4,0)</f>
        <v> </v>
      </c>
    </row>
    <row r="38" customFormat="false" ht="13.8" hidden="false" customHeight="false" outlineLevel="0" collapsed="false">
      <c r="A38" s="1" t="n">
        <v>1</v>
      </c>
      <c r="B38" s="2" t="s">
        <v>38</v>
      </c>
      <c r="C38" s="3" t="str">
        <f aca="false">VLOOKUP(B38,CARD_COLORS,3,0)</f>
        <v>#884400</v>
      </c>
      <c r="D38" s="15" t="str">
        <f aca="false">VLOOKUP(B38,CARD_COLORS,2,0)</f>
        <v>Saturn</v>
      </c>
      <c r="E38" s="16" t="str">
        <f aca="false">"Planets\" &amp; D38 &amp; ".png"</f>
        <v>Planets\Saturn.png</v>
      </c>
      <c r="F38" s="15" t="str">
        <f aca="false">VLOOKUP(B38,CARD_COLORS,4,0)</f>
        <v>♄</v>
      </c>
      <c r="G38" s="11" t="n">
        <v>5</v>
      </c>
      <c r="H38" s="15" t="str">
        <f aca="false">VLOOKUP(G38,COLOR_EFFECTS,2,0)</f>
        <v>5</v>
      </c>
      <c r="I38" s="15" t="str">
        <f aca="false">VLOOKUP(G38,COLOR_EFFECTS,3,0)</f>
        <v>Normal</v>
      </c>
      <c r="J38" s="3" t="str">
        <f aca="false">D38&amp;" "&amp;H38</f>
        <v>Saturn 5</v>
      </c>
      <c r="K38" s="15" t="str">
        <f aca="false">F38 &amp; G38</f>
        <v>♄5</v>
      </c>
      <c r="L38" s="17" t="str">
        <f aca="false">VLOOKUP(G38,COLOR_EFFECTS,4,0)</f>
        <v> </v>
      </c>
    </row>
    <row r="39" customFormat="false" ht="13.8" hidden="false" customHeight="false" outlineLevel="0" collapsed="false">
      <c r="A39" s="1" t="n">
        <v>1</v>
      </c>
      <c r="B39" s="2" t="s">
        <v>38</v>
      </c>
      <c r="C39" s="3" t="str">
        <f aca="false">VLOOKUP(B39,CARD_COLORS,3,0)</f>
        <v>#884400</v>
      </c>
      <c r="D39" s="15" t="str">
        <f aca="false">VLOOKUP(B39,CARD_COLORS,2,0)</f>
        <v>Saturn</v>
      </c>
      <c r="E39" s="16" t="str">
        <f aca="false">"Planets\" &amp; D39 &amp; ".png"</f>
        <v>Planets\Saturn.png</v>
      </c>
      <c r="F39" s="15" t="str">
        <f aca="false">VLOOKUP(B39,CARD_COLORS,4,0)</f>
        <v>♄</v>
      </c>
      <c r="G39" s="11" t="n">
        <v>6</v>
      </c>
      <c r="H39" s="15" t="str">
        <f aca="false">VLOOKUP(G39,COLOR_EFFECTS,2,0)</f>
        <v>6</v>
      </c>
      <c r="I39" s="15" t="str">
        <f aca="false">VLOOKUP(G39,COLOR_EFFECTS,3,0)</f>
        <v>Normal</v>
      </c>
      <c r="J39" s="3" t="str">
        <f aca="false">D39&amp;" "&amp;H39</f>
        <v>Saturn 6</v>
      </c>
      <c r="K39" s="15" t="str">
        <f aca="false">F39 &amp; G39</f>
        <v>♄6</v>
      </c>
      <c r="L39" s="17" t="str">
        <f aca="false">VLOOKUP(G39,COLOR_EFFECTS,4,0)</f>
        <v> </v>
      </c>
    </row>
    <row r="40" customFormat="false" ht="13.8" hidden="false" customHeight="false" outlineLevel="0" collapsed="false">
      <c r="A40" s="1" t="n">
        <v>1</v>
      </c>
      <c r="B40" s="2" t="s">
        <v>38</v>
      </c>
      <c r="C40" s="3" t="str">
        <f aca="false">VLOOKUP(B40,CARD_COLORS,3,0)</f>
        <v>#884400</v>
      </c>
      <c r="D40" s="15" t="str">
        <f aca="false">VLOOKUP(B40,CARD_COLORS,2,0)</f>
        <v>Saturn</v>
      </c>
      <c r="E40" s="16" t="str">
        <f aca="false">"Planets\" &amp; D40 &amp; ".png"</f>
        <v>Planets\Saturn.png</v>
      </c>
      <c r="F40" s="15" t="str">
        <f aca="false">VLOOKUP(B40,CARD_COLORS,4,0)</f>
        <v>♄</v>
      </c>
      <c r="G40" s="11" t="n">
        <v>7</v>
      </c>
      <c r="H40" s="15" t="str">
        <f aca="false">VLOOKUP(G40,COLOR_EFFECTS,2,0)</f>
        <v>7</v>
      </c>
      <c r="I40" s="15" t="str">
        <f aca="false">VLOOKUP(G40,COLOR_EFFECTS,3,0)</f>
        <v>Normal</v>
      </c>
      <c r="J40" s="3" t="str">
        <f aca="false">D40&amp;" "&amp;H40</f>
        <v>Saturn 7</v>
      </c>
      <c r="K40" s="15" t="str">
        <f aca="false">F40 &amp; G40</f>
        <v>♄7</v>
      </c>
      <c r="L40" s="17" t="str">
        <f aca="false">VLOOKUP(G40,COLOR_EFFECTS,4,0)</f>
        <v> </v>
      </c>
    </row>
    <row r="41" customFormat="false" ht="13.8" hidden="false" customHeight="false" outlineLevel="0" collapsed="false">
      <c r="A41" s="1" t="n">
        <v>1</v>
      </c>
      <c r="B41" s="2" t="s">
        <v>38</v>
      </c>
      <c r="C41" s="3" t="str">
        <f aca="false">VLOOKUP(B41,CARD_COLORS,3,0)</f>
        <v>#884400</v>
      </c>
      <c r="D41" s="15" t="str">
        <f aca="false">VLOOKUP(B41,CARD_COLORS,2,0)</f>
        <v>Saturn</v>
      </c>
      <c r="E41" s="16" t="str">
        <f aca="false">"Planets\" &amp; D41 &amp; ".png"</f>
        <v>Planets\Saturn.png</v>
      </c>
      <c r="F41" s="15" t="str">
        <f aca="false">VLOOKUP(B41,CARD_COLORS,4,0)</f>
        <v>♄</v>
      </c>
      <c r="G41" s="11" t="n">
        <v>8</v>
      </c>
      <c r="H41" s="15" t="str">
        <f aca="false">VLOOKUP(G41,COLOR_EFFECTS,2,0)</f>
        <v>8</v>
      </c>
      <c r="I41" s="15" t="str">
        <f aca="false">VLOOKUP(G41,COLOR_EFFECTS,3,0)</f>
        <v>Normal</v>
      </c>
      <c r="J41" s="3" t="str">
        <f aca="false">D41&amp;" "&amp;H41</f>
        <v>Saturn 8</v>
      </c>
      <c r="K41" s="15" t="str">
        <f aca="false">F41 &amp; G41</f>
        <v>♄8</v>
      </c>
      <c r="L41" s="17" t="str">
        <f aca="false">VLOOKUP(G41,COLOR_EFFECTS,4,0)</f>
        <v> </v>
      </c>
    </row>
    <row r="42" customFormat="false" ht="13.8" hidden="false" customHeight="false" outlineLevel="0" collapsed="false">
      <c r="A42" s="1" t="n">
        <v>1</v>
      </c>
      <c r="B42" s="2" t="s">
        <v>38</v>
      </c>
      <c r="C42" s="3" t="str">
        <f aca="false">VLOOKUP(B42,CARD_COLORS,3,0)</f>
        <v>#884400</v>
      </c>
      <c r="D42" s="15" t="str">
        <f aca="false">VLOOKUP(B42,CARD_COLORS,2,0)</f>
        <v>Saturn</v>
      </c>
      <c r="E42" s="16" t="str">
        <f aca="false">"Planets\" &amp; D42 &amp; ".png"</f>
        <v>Planets\Saturn.png</v>
      </c>
      <c r="F42" s="15" t="str">
        <f aca="false">VLOOKUP(B42,CARD_COLORS,4,0)</f>
        <v>♄</v>
      </c>
      <c r="G42" s="11" t="n">
        <v>9</v>
      </c>
      <c r="H42" s="15" t="str">
        <f aca="false">VLOOKUP(G42,COLOR_EFFECTS,2,0)</f>
        <v>9</v>
      </c>
      <c r="I42" s="15" t="str">
        <f aca="false">VLOOKUP(G42,COLOR_EFFECTS,3,0)</f>
        <v>Normal</v>
      </c>
      <c r="J42" s="3" t="str">
        <f aca="false">D42&amp;" "&amp;H42</f>
        <v>Saturn 9</v>
      </c>
      <c r="K42" s="15" t="str">
        <f aca="false">F42 &amp; G42</f>
        <v>♄9</v>
      </c>
      <c r="L42" s="17" t="str">
        <f aca="false">VLOOKUP(G42,COLOR_EFFECTS,4,0)</f>
        <v> </v>
      </c>
    </row>
    <row r="43" customFormat="false" ht="13.8" hidden="false" customHeight="false" outlineLevel="0" collapsed="false">
      <c r="A43" s="1" t="n">
        <v>1</v>
      </c>
      <c r="B43" s="2" t="s">
        <v>38</v>
      </c>
      <c r="C43" s="3" t="str">
        <f aca="false">VLOOKUP(B43,CARD_COLORS,3,0)</f>
        <v>#884400</v>
      </c>
      <c r="D43" s="15" t="str">
        <f aca="false">VLOOKUP(B43,CARD_COLORS,2,0)</f>
        <v>Saturn</v>
      </c>
      <c r="E43" s="16" t="str">
        <f aca="false">"Planets\" &amp; D43 &amp; ".png"</f>
        <v>Planets\Saturn.png</v>
      </c>
      <c r="F43" s="15" t="str">
        <f aca="false">VLOOKUP(B43,CARD_COLORS,4,0)</f>
        <v>♄</v>
      </c>
      <c r="G43" s="11" t="s">
        <v>30</v>
      </c>
      <c r="H43" s="15" t="str">
        <f aca="false">VLOOKUP(G43,COLOR_EFFECTS,2,0)</f>
        <v>+2</v>
      </c>
      <c r="I43" s="15" t="str">
        <f aca="false">VLOOKUP(G43,COLOR_EFFECTS,3,0)</f>
        <v>Trap</v>
      </c>
      <c r="J43" s="3" t="str">
        <f aca="false">D43&amp;" "&amp;H43</f>
        <v>Saturn +2</v>
      </c>
      <c r="K43" s="15" t="str">
        <f aca="false">F43 &amp; G43</f>
        <v>♄+2</v>
      </c>
      <c r="L43" s="17" t="str">
        <f aca="false">VLOOKUP(G43,COLOR_EFFECTS,4,0)</f>
        <v>Next player draws 2 cards</v>
      </c>
    </row>
    <row r="44" customFormat="false" ht="13.8" hidden="false" customHeight="false" outlineLevel="0" collapsed="false">
      <c r="A44" s="1" t="n">
        <v>1</v>
      </c>
      <c r="B44" s="2" t="s">
        <v>38</v>
      </c>
      <c r="C44" s="3" t="str">
        <f aca="false">VLOOKUP(B44,CARD_COLORS,3,0)</f>
        <v>#884400</v>
      </c>
      <c r="D44" s="15" t="str">
        <f aca="false">VLOOKUP(B44,CARD_COLORS,2,0)</f>
        <v>Saturn</v>
      </c>
      <c r="E44" s="16" t="str">
        <f aca="false">"Planets\" &amp; D44 &amp; ".png"</f>
        <v>Planets\Saturn.png</v>
      </c>
      <c r="F44" s="15" t="str">
        <f aca="false">VLOOKUP(B44,CARD_COLORS,4,0)</f>
        <v>♄</v>
      </c>
      <c r="G44" s="11" t="s">
        <v>31</v>
      </c>
      <c r="H44" s="15" t="str">
        <f aca="false">VLOOKUP(G44,COLOR_EFFECTS,2,0)</f>
        <v>+3</v>
      </c>
      <c r="I44" s="15" t="str">
        <f aca="false">VLOOKUP(G44,COLOR_EFFECTS,3,0)</f>
        <v>Trap</v>
      </c>
      <c r="J44" s="3" t="str">
        <f aca="false">D44&amp;" "&amp;H44</f>
        <v>Saturn +3</v>
      </c>
      <c r="K44" s="15" t="str">
        <f aca="false">F44 &amp; G44</f>
        <v>♄+3</v>
      </c>
      <c r="L44" s="17" t="str">
        <f aca="false">VLOOKUP(G44,COLOR_EFFECTS,4,0)</f>
        <v>Next player draws 3 cards</v>
      </c>
    </row>
    <row r="45" customFormat="false" ht="13.8" hidden="false" customHeight="false" outlineLevel="0" collapsed="false">
      <c r="A45" s="1" t="n">
        <v>1</v>
      </c>
      <c r="B45" s="2" t="s">
        <v>38</v>
      </c>
      <c r="C45" s="3" t="str">
        <f aca="false">VLOOKUP(B45,CARD_COLORS,3,0)</f>
        <v>#884400</v>
      </c>
      <c r="D45" s="15" t="str">
        <f aca="false">VLOOKUP(B45,CARD_COLORS,2,0)</f>
        <v>Saturn</v>
      </c>
      <c r="E45" s="16" t="str">
        <f aca="false">"Planets\" &amp; D45 &amp; ".png"</f>
        <v>Planets\Saturn.png</v>
      </c>
      <c r="F45" s="15" t="str">
        <f aca="false">VLOOKUP(B45,CARD_COLORS,4,0)</f>
        <v>♄</v>
      </c>
      <c r="G45" s="11" t="s">
        <v>32</v>
      </c>
      <c r="H45" s="15" t="str">
        <f aca="false">VLOOKUP(G45,COLOR_EFFECTS,2,0)</f>
        <v>Reversal</v>
      </c>
      <c r="I45" s="15" t="str">
        <f aca="false">VLOOKUP(G45,COLOR_EFFECTS,3,0)</f>
        <v>Action</v>
      </c>
      <c r="J45" s="3" t="str">
        <f aca="false">D45&amp;" "&amp;H45</f>
        <v>Saturn Reversal</v>
      </c>
      <c r="K45" s="15" t="str">
        <f aca="false">F45 &amp; G45</f>
        <v>♄🔄</v>
      </c>
      <c r="L45" s="17" t="str">
        <f aca="false">VLOOKUP(G45,COLOR_EFFECTS,4,0)</f>
        <v>Reverse turn direction</v>
      </c>
    </row>
    <row r="46" customFormat="false" ht="13.8" hidden="false" customHeight="false" outlineLevel="0" collapsed="false">
      <c r="A46" s="1" t="n">
        <v>1</v>
      </c>
      <c r="B46" s="2" t="s">
        <v>38</v>
      </c>
      <c r="C46" s="3" t="str">
        <f aca="false">VLOOKUP(B46,CARD_COLORS,3,0)</f>
        <v>#884400</v>
      </c>
      <c r="D46" s="15" t="str">
        <f aca="false">VLOOKUP(B46,CARD_COLORS,2,0)</f>
        <v>Saturn</v>
      </c>
      <c r="E46" s="16" t="str">
        <f aca="false">"Planets\" &amp; D46 &amp; ".png"</f>
        <v>Planets\Saturn.png</v>
      </c>
      <c r="F46" s="15" t="str">
        <f aca="false">VLOOKUP(B46,CARD_COLORS,4,0)</f>
        <v>♄</v>
      </c>
      <c r="G46" s="11" t="s">
        <v>33</v>
      </c>
      <c r="H46" s="15" t="str">
        <f aca="false">VLOOKUP(G46,COLOR_EFFECTS,2,0)</f>
        <v>Block</v>
      </c>
      <c r="I46" s="15" t="str">
        <f aca="false">VLOOKUP(G46,COLOR_EFFECTS,3,0)</f>
        <v>Action</v>
      </c>
      <c r="J46" s="3" t="str">
        <f aca="false">D46&amp;" "&amp;H46</f>
        <v>Saturn Block</v>
      </c>
      <c r="K46" s="15" t="str">
        <f aca="false">F46 &amp; G46</f>
        <v>♄🚫</v>
      </c>
      <c r="L46" s="17" t="str">
        <f aca="false">VLOOKUP(G46,COLOR_EFFECTS,4,0)</f>
        <v>Next player sits out</v>
      </c>
    </row>
    <row r="47" customFormat="false" ht="13.8" hidden="false" customHeight="false" outlineLevel="0" collapsed="false">
      <c r="A47" s="1" t="n">
        <v>1</v>
      </c>
      <c r="B47" s="2" t="s">
        <v>38</v>
      </c>
      <c r="C47" s="3" t="str">
        <f aca="false">VLOOKUP(B47,CARD_COLORS,3,0)</f>
        <v>#884400</v>
      </c>
      <c r="D47" s="15" t="str">
        <f aca="false">VLOOKUP(B47,CARD_COLORS,2,0)</f>
        <v>Saturn</v>
      </c>
      <c r="E47" s="16" t="str">
        <f aca="false">"Planets\" &amp; D47 &amp; ".png"</f>
        <v>Planets\Saturn.png</v>
      </c>
      <c r="F47" s="15" t="str">
        <f aca="false">VLOOKUP(B47,CARD_COLORS,4,0)</f>
        <v>♄</v>
      </c>
      <c r="G47" s="11" t="s">
        <v>34</v>
      </c>
      <c r="H47" s="15" t="str">
        <f aca="false">VLOOKUP(G47,COLOR_EFFECTS,2,0)</f>
        <v>Repeat</v>
      </c>
      <c r="I47" s="15" t="str">
        <f aca="false">VLOOKUP(G47,COLOR_EFFECTS,3,0)</f>
        <v>Action</v>
      </c>
      <c r="J47" s="3" t="str">
        <f aca="false">D47&amp;" "&amp;H47</f>
        <v>Saturn Repeat</v>
      </c>
      <c r="K47" s="15" t="str">
        <f aca="false">F47 &amp; G47</f>
        <v>♄🔂</v>
      </c>
      <c r="L47" s="17" t="str">
        <f aca="false">VLOOKUP(G47,COLOR_EFFECTS,4,0)</f>
        <v>Next turn is same player again</v>
      </c>
    </row>
    <row r="48" customFormat="false" ht="13.8" hidden="false" customHeight="false" outlineLevel="0" collapsed="false">
      <c r="A48" s="1" t="n">
        <v>1</v>
      </c>
      <c r="B48" s="2" t="s">
        <v>38</v>
      </c>
      <c r="C48" s="3" t="str">
        <f aca="false">VLOOKUP(B48,CARD_COLORS,3,0)</f>
        <v>#884400</v>
      </c>
      <c r="D48" s="15" t="str">
        <f aca="false">VLOOKUP(B48,CARD_COLORS,2,0)</f>
        <v>Saturn</v>
      </c>
      <c r="E48" s="16" t="str">
        <f aca="false">"Planets\" &amp; D48 &amp; ".png"</f>
        <v>Planets\Saturn.png</v>
      </c>
      <c r="F48" s="15" t="str">
        <f aca="false">VLOOKUP(B48,CARD_COLORS,4,0)</f>
        <v>♄</v>
      </c>
      <c r="G48" s="11" t="s">
        <v>35</v>
      </c>
      <c r="H48" s="15" t="str">
        <f aca="false">VLOOKUP(G48,COLOR_EFFECTS,2,0)</f>
        <v>Freeze</v>
      </c>
      <c r="I48" s="15" t="str">
        <f aca="false">VLOOKUP(G48,COLOR_EFFECTS,3,0)</f>
        <v>Action</v>
      </c>
      <c r="J48" s="3" t="str">
        <f aca="false">D48&amp;" "&amp;H48</f>
        <v>Saturn Freeze</v>
      </c>
      <c r="K48" s="15" t="str">
        <f aca="false">F48 &amp; G48</f>
        <v>♄❄️</v>
      </c>
      <c r="L48" s="17" t="str">
        <f aca="false">VLOOKUP(G48,COLOR_EFFECTS,4,0)</f>
        <v>Keep color for one full iteration</v>
      </c>
    </row>
    <row r="49" customFormat="false" ht="13.8" hidden="false" customHeight="false" outlineLevel="0" collapsed="false">
      <c r="A49" s="1" t="n">
        <v>1</v>
      </c>
      <c r="B49" s="2" t="s">
        <v>38</v>
      </c>
      <c r="C49" s="3" t="str">
        <f aca="false">VLOOKUP(B49,CARD_COLORS,3,0)</f>
        <v>#884400</v>
      </c>
      <c r="D49" s="15" t="str">
        <f aca="false">VLOOKUP(B49,CARD_COLORS,2,0)</f>
        <v>Saturn</v>
      </c>
      <c r="E49" s="16" t="str">
        <f aca="false">"Planets\" &amp; D49 &amp; ".png"</f>
        <v>Planets\Saturn.png</v>
      </c>
      <c r="F49" s="15" t="str">
        <f aca="false">VLOOKUP(B49,CARD_COLORS,4,0)</f>
        <v>♄</v>
      </c>
      <c r="G49" s="11" t="s">
        <v>36</v>
      </c>
      <c r="H49" s="15" t="str">
        <f aca="false">VLOOKUP(G49,COLOR_EFFECTS,2,0)</f>
        <v>Burn</v>
      </c>
      <c r="I49" s="15" t="str">
        <f aca="false">VLOOKUP(G49,COLOR_EFFECTS,3,0)</f>
        <v>Action</v>
      </c>
      <c r="J49" s="3" t="str">
        <f aca="false">D49&amp;" "&amp;H49</f>
        <v>Saturn Burn</v>
      </c>
      <c r="K49" s="15" t="str">
        <f aca="false">F49 &amp; G49</f>
        <v>♄🔥</v>
      </c>
      <c r="L49" s="17" t="str">
        <f aca="false">VLOOKUP(G49,COLOR_EFFECTS,4,0)</f>
        <v>Change color for one full iteration</v>
      </c>
    </row>
    <row r="50" customFormat="false" ht="13.8" hidden="false" customHeight="false" outlineLevel="0" collapsed="false">
      <c r="A50" s="1" t="n">
        <v>1</v>
      </c>
      <c r="B50" s="2" t="s">
        <v>38</v>
      </c>
      <c r="C50" s="3" t="str">
        <f aca="false">VLOOKUP(B50,CARD_COLORS,3,0)</f>
        <v>#884400</v>
      </c>
      <c r="D50" s="15" t="str">
        <f aca="false">VLOOKUP(B50,CARD_COLORS,2,0)</f>
        <v>Saturn</v>
      </c>
      <c r="E50" s="16" t="str">
        <f aca="false">"Planets\" &amp; D50 &amp; ".png"</f>
        <v>Planets\Saturn.png</v>
      </c>
      <c r="F50" s="15" t="str">
        <f aca="false">VLOOKUP(B50,CARD_COLORS,4,0)</f>
        <v>♄</v>
      </c>
      <c r="G50" s="11" t="s">
        <v>37</v>
      </c>
      <c r="H50" s="15" t="str">
        <f aca="false">VLOOKUP(G50,COLOR_EFFECTS,2,0)</f>
        <v>Focus</v>
      </c>
      <c r="I50" s="15" t="str">
        <f aca="false">VLOOKUP(G50,COLOR_EFFECTS,3,0)</f>
        <v>Action</v>
      </c>
      <c r="J50" s="3" t="str">
        <f aca="false">D50&amp;" "&amp;H50</f>
        <v>Saturn Focus</v>
      </c>
      <c r="K50" s="15" t="str">
        <f aca="false">F50 &amp; G50</f>
        <v>♄🎯</v>
      </c>
      <c r="L50" s="17" t="str">
        <f aca="false">VLOOKUP(G50,COLOR_EFFECTS,4,0)</f>
        <v>Freely chose next player</v>
      </c>
    </row>
    <row r="51" customFormat="false" ht="13.8" hidden="false" customHeight="false" outlineLevel="0" collapsed="false">
      <c r="A51" s="1" t="n">
        <v>1</v>
      </c>
      <c r="B51" s="2" t="s">
        <v>39</v>
      </c>
      <c r="C51" s="3" t="str">
        <f aca="false">VLOOKUP(B51,CARD_COLORS,3,0)</f>
        <v>#CC00CC</v>
      </c>
      <c r="D51" s="15" t="str">
        <f aca="false">VLOOKUP(B51,CARD_COLORS,2,0)</f>
        <v>Venus</v>
      </c>
      <c r="E51" s="16" t="str">
        <f aca="false">"Planets\" &amp; D51 &amp; ".png"</f>
        <v>Planets\Venus.png</v>
      </c>
      <c r="F51" s="15" t="str">
        <f aca="false">VLOOKUP(B51,CARD_COLORS,4,0)</f>
        <v>♀</v>
      </c>
      <c r="G51" s="11" t="n">
        <v>0</v>
      </c>
      <c r="H51" s="15" t="str">
        <f aca="false">VLOOKUP(G51,COLOR_EFFECTS,2,0)</f>
        <v>0</v>
      </c>
      <c r="I51" s="15" t="str">
        <f aca="false">VLOOKUP(G51,COLOR_EFFECTS,3,0)</f>
        <v>Normal</v>
      </c>
      <c r="J51" s="3" t="str">
        <f aca="false">D51&amp;" "&amp;H51</f>
        <v>Venus 0</v>
      </c>
      <c r="K51" s="15" t="str">
        <f aca="false">F51 &amp; G51</f>
        <v>♀0</v>
      </c>
      <c r="L51" s="17" t="str">
        <f aca="false">VLOOKUP(G51,COLOR_EFFECTS,4,0)</f>
        <v> </v>
      </c>
    </row>
    <row r="52" customFormat="false" ht="13.8" hidden="false" customHeight="false" outlineLevel="0" collapsed="false">
      <c r="A52" s="1" t="n">
        <v>1</v>
      </c>
      <c r="B52" s="2" t="s">
        <v>39</v>
      </c>
      <c r="C52" s="3" t="str">
        <f aca="false">VLOOKUP(B52,CARD_COLORS,3,0)</f>
        <v>#CC00CC</v>
      </c>
      <c r="D52" s="15" t="str">
        <f aca="false">VLOOKUP(B52,CARD_COLORS,2,0)</f>
        <v>Venus</v>
      </c>
      <c r="E52" s="16" t="str">
        <f aca="false">"Planets\" &amp; D52 &amp; ".png"</f>
        <v>Planets\Venus.png</v>
      </c>
      <c r="F52" s="15" t="str">
        <f aca="false">VLOOKUP(B52,CARD_COLORS,4,0)</f>
        <v>♀</v>
      </c>
      <c r="G52" s="11" t="n">
        <v>1</v>
      </c>
      <c r="H52" s="15" t="str">
        <f aca="false">VLOOKUP(G52,COLOR_EFFECTS,2,0)</f>
        <v>1</v>
      </c>
      <c r="I52" s="15" t="str">
        <f aca="false">VLOOKUP(G52,COLOR_EFFECTS,3,0)</f>
        <v>Normal</v>
      </c>
      <c r="J52" s="3" t="str">
        <f aca="false">D52&amp;" "&amp;H52</f>
        <v>Venus 1</v>
      </c>
      <c r="K52" s="15" t="str">
        <f aca="false">F52 &amp; G52</f>
        <v>♀1</v>
      </c>
      <c r="L52" s="17" t="str">
        <f aca="false">VLOOKUP(G52,COLOR_EFFECTS,4,0)</f>
        <v> </v>
      </c>
    </row>
    <row r="53" customFormat="false" ht="13.8" hidden="false" customHeight="false" outlineLevel="0" collapsed="false">
      <c r="A53" s="1" t="n">
        <v>1</v>
      </c>
      <c r="B53" s="2" t="s">
        <v>39</v>
      </c>
      <c r="C53" s="3" t="str">
        <f aca="false">VLOOKUP(B53,CARD_COLORS,3,0)</f>
        <v>#CC00CC</v>
      </c>
      <c r="D53" s="15" t="str">
        <f aca="false">VLOOKUP(B53,CARD_COLORS,2,0)</f>
        <v>Venus</v>
      </c>
      <c r="E53" s="16" t="str">
        <f aca="false">"Planets\" &amp; D53 &amp; ".png"</f>
        <v>Planets\Venus.png</v>
      </c>
      <c r="F53" s="15" t="str">
        <f aca="false">VLOOKUP(B53,CARD_COLORS,4,0)</f>
        <v>♀</v>
      </c>
      <c r="G53" s="11" t="n">
        <v>2</v>
      </c>
      <c r="H53" s="15" t="str">
        <f aca="false">VLOOKUP(G53,COLOR_EFFECTS,2,0)</f>
        <v>2</v>
      </c>
      <c r="I53" s="15" t="str">
        <f aca="false">VLOOKUP(G53,COLOR_EFFECTS,3,0)</f>
        <v>Normal</v>
      </c>
      <c r="J53" s="3" t="str">
        <f aca="false">D53&amp;" "&amp;H53</f>
        <v>Venus 2</v>
      </c>
      <c r="K53" s="15" t="str">
        <f aca="false">F53 &amp; G53</f>
        <v>♀2</v>
      </c>
      <c r="L53" s="17" t="str">
        <f aca="false">VLOOKUP(G53,COLOR_EFFECTS,4,0)</f>
        <v> </v>
      </c>
    </row>
    <row r="54" customFormat="false" ht="13.8" hidden="false" customHeight="false" outlineLevel="0" collapsed="false">
      <c r="A54" s="1" t="n">
        <v>1</v>
      </c>
      <c r="B54" s="2" t="s">
        <v>39</v>
      </c>
      <c r="C54" s="3" t="str">
        <f aca="false">VLOOKUP(B54,CARD_COLORS,3,0)</f>
        <v>#CC00CC</v>
      </c>
      <c r="D54" s="15" t="str">
        <f aca="false">VLOOKUP(B54,CARD_COLORS,2,0)</f>
        <v>Venus</v>
      </c>
      <c r="E54" s="16" t="str">
        <f aca="false">"Planets\" &amp; D54 &amp; ".png"</f>
        <v>Planets\Venus.png</v>
      </c>
      <c r="F54" s="15" t="str">
        <f aca="false">VLOOKUP(B54,CARD_COLORS,4,0)</f>
        <v>♀</v>
      </c>
      <c r="G54" s="11" t="n">
        <v>3</v>
      </c>
      <c r="H54" s="15" t="str">
        <f aca="false">VLOOKUP(G54,COLOR_EFFECTS,2,0)</f>
        <v>3</v>
      </c>
      <c r="I54" s="15" t="str">
        <f aca="false">VLOOKUP(G54,COLOR_EFFECTS,3,0)</f>
        <v>Normal</v>
      </c>
      <c r="J54" s="3" t="str">
        <f aca="false">D54&amp;" "&amp;H54</f>
        <v>Venus 3</v>
      </c>
      <c r="K54" s="15" t="str">
        <f aca="false">F54 &amp; G54</f>
        <v>♀3</v>
      </c>
      <c r="L54" s="17" t="str">
        <f aca="false">VLOOKUP(G54,COLOR_EFFECTS,4,0)</f>
        <v> </v>
      </c>
    </row>
    <row r="55" customFormat="false" ht="13.8" hidden="false" customHeight="false" outlineLevel="0" collapsed="false">
      <c r="A55" s="1" t="n">
        <v>1</v>
      </c>
      <c r="B55" s="2" t="s">
        <v>39</v>
      </c>
      <c r="C55" s="3" t="str">
        <f aca="false">VLOOKUP(B55,CARD_COLORS,3,0)</f>
        <v>#CC00CC</v>
      </c>
      <c r="D55" s="15" t="str">
        <f aca="false">VLOOKUP(B55,CARD_COLORS,2,0)</f>
        <v>Venus</v>
      </c>
      <c r="E55" s="16" t="str">
        <f aca="false">"Planets\" &amp; D55 &amp; ".png"</f>
        <v>Planets\Venus.png</v>
      </c>
      <c r="F55" s="15" t="str">
        <f aca="false">VLOOKUP(B55,CARD_COLORS,4,0)</f>
        <v>♀</v>
      </c>
      <c r="G55" s="11" t="n">
        <v>4</v>
      </c>
      <c r="H55" s="15" t="str">
        <f aca="false">VLOOKUP(G55,COLOR_EFFECTS,2,0)</f>
        <v>4</v>
      </c>
      <c r="I55" s="15" t="str">
        <f aca="false">VLOOKUP(G55,COLOR_EFFECTS,3,0)</f>
        <v>Normal</v>
      </c>
      <c r="J55" s="3" t="str">
        <f aca="false">D55&amp;" "&amp;H55</f>
        <v>Venus 4</v>
      </c>
      <c r="K55" s="15" t="str">
        <f aca="false">F55 &amp; G55</f>
        <v>♀4</v>
      </c>
      <c r="L55" s="17" t="str">
        <f aca="false">VLOOKUP(G55,COLOR_EFFECTS,4,0)</f>
        <v> </v>
      </c>
    </row>
    <row r="56" customFormat="false" ht="13.8" hidden="false" customHeight="false" outlineLevel="0" collapsed="false">
      <c r="A56" s="1" t="n">
        <v>1</v>
      </c>
      <c r="B56" s="2" t="s">
        <v>39</v>
      </c>
      <c r="C56" s="3" t="str">
        <f aca="false">VLOOKUP(B56,CARD_COLORS,3,0)</f>
        <v>#CC00CC</v>
      </c>
      <c r="D56" s="15" t="str">
        <f aca="false">VLOOKUP(B56,CARD_COLORS,2,0)</f>
        <v>Venus</v>
      </c>
      <c r="E56" s="16" t="str">
        <f aca="false">"Planets\" &amp; D56 &amp; ".png"</f>
        <v>Planets\Venus.png</v>
      </c>
      <c r="F56" s="15" t="str">
        <f aca="false">VLOOKUP(B56,CARD_COLORS,4,0)</f>
        <v>♀</v>
      </c>
      <c r="G56" s="11" t="n">
        <v>5</v>
      </c>
      <c r="H56" s="15" t="str">
        <f aca="false">VLOOKUP(G56,COLOR_EFFECTS,2,0)</f>
        <v>5</v>
      </c>
      <c r="I56" s="15" t="str">
        <f aca="false">VLOOKUP(G56,COLOR_EFFECTS,3,0)</f>
        <v>Normal</v>
      </c>
      <c r="J56" s="3" t="str">
        <f aca="false">D56&amp;" "&amp;H56</f>
        <v>Venus 5</v>
      </c>
      <c r="K56" s="15" t="str">
        <f aca="false">F56 &amp; G56</f>
        <v>♀5</v>
      </c>
      <c r="L56" s="17" t="str">
        <f aca="false">VLOOKUP(G56,COLOR_EFFECTS,4,0)</f>
        <v> </v>
      </c>
    </row>
    <row r="57" customFormat="false" ht="13.8" hidden="false" customHeight="false" outlineLevel="0" collapsed="false">
      <c r="A57" s="1" t="n">
        <v>1</v>
      </c>
      <c r="B57" s="2" t="s">
        <v>39</v>
      </c>
      <c r="C57" s="3" t="str">
        <f aca="false">VLOOKUP(B57,CARD_COLORS,3,0)</f>
        <v>#CC00CC</v>
      </c>
      <c r="D57" s="15" t="str">
        <f aca="false">VLOOKUP(B57,CARD_COLORS,2,0)</f>
        <v>Venus</v>
      </c>
      <c r="E57" s="16" t="str">
        <f aca="false">"Planets\" &amp; D57 &amp; ".png"</f>
        <v>Planets\Venus.png</v>
      </c>
      <c r="F57" s="15" t="str">
        <f aca="false">VLOOKUP(B57,CARD_COLORS,4,0)</f>
        <v>♀</v>
      </c>
      <c r="G57" s="11" t="n">
        <v>6</v>
      </c>
      <c r="H57" s="15" t="str">
        <f aca="false">VLOOKUP(G57,COLOR_EFFECTS,2,0)</f>
        <v>6</v>
      </c>
      <c r="I57" s="15" t="str">
        <f aca="false">VLOOKUP(G57,COLOR_EFFECTS,3,0)</f>
        <v>Normal</v>
      </c>
      <c r="J57" s="3" t="str">
        <f aca="false">D57&amp;" "&amp;H57</f>
        <v>Venus 6</v>
      </c>
      <c r="K57" s="15" t="str">
        <f aca="false">F57 &amp; G57</f>
        <v>♀6</v>
      </c>
      <c r="L57" s="17" t="str">
        <f aca="false">VLOOKUP(G57,COLOR_EFFECTS,4,0)</f>
        <v> </v>
      </c>
    </row>
    <row r="58" customFormat="false" ht="13.8" hidden="false" customHeight="false" outlineLevel="0" collapsed="false">
      <c r="A58" s="1" t="n">
        <v>1</v>
      </c>
      <c r="B58" s="2" t="s">
        <v>39</v>
      </c>
      <c r="C58" s="3" t="str">
        <f aca="false">VLOOKUP(B58,CARD_COLORS,3,0)</f>
        <v>#CC00CC</v>
      </c>
      <c r="D58" s="15" t="str">
        <f aca="false">VLOOKUP(B58,CARD_COLORS,2,0)</f>
        <v>Venus</v>
      </c>
      <c r="E58" s="16" t="str">
        <f aca="false">"Planets\" &amp; D58 &amp; ".png"</f>
        <v>Planets\Venus.png</v>
      </c>
      <c r="F58" s="15" t="str">
        <f aca="false">VLOOKUP(B58,CARD_COLORS,4,0)</f>
        <v>♀</v>
      </c>
      <c r="G58" s="11" t="n">
        <v>7</v>
      </c>
      <c r="H58" s="15" t="str">
        <f aca="false">VLOOKUP(G58,COLOR_EFFECTS,2,0)</f>
        <v>7</v>
      </c>
      <c r="I58" s="15" t="str">
        <f aca="false">VLOOKUP(G58,COLOR_EFFECTS,3,0)</f>
        <v>Normal</v>
      </c>
      <c r="J58" s="3" t="str">
        <f aca="false">D58&amp;" "&amp;H58</f>
        <v>Venus 7</v>
      </c>
      <c r="K58" s="15" t="str">
        <f aca="false">F58 &amp; G58</f>
        <v>♀7</v>
      </c>
      <c r="L58" s="17" t="str">
        <f aca="false">VLOOKUP(G58,COLOR_EFFECTS,4,0)</f>
        <v> </v>
      </c>
    </row>
    <row r="59" customFormat="false" ht="13.8" hidden="false" customHeight="false" outlineLevel="0" collapsed="false">
      <c r="A59" s="1" t="n">
        <v>1</v>
      </c>
      <c r="B59" s="2" t="s">
        <v>39</v>
      </c>
      <c r="C59" s="3" t="str">
        <f aca="false">VLOOKUP(B59,CARD_COLORS,3,0)</f>
        <v>#CC00CC</v>
      </c>
      <c r="D59" s="15" t="str">
        <f aca="false">VLOOKUP(B59,CARD_COLORS,2,0)</f>
        <v>Venus</v>
      </c>
      <c r="E59" s="16" t="str">
        <f aca="false">"Planets\" &amp; D59 &amp; ".png"</f>
        <v>Planets\Venus.png</v>
      </c>
      <c r="F59" s="15" t="str">
        <f aca="false">VLOOKUP(B59,CARD_COLORS,4,0)</f>
        <v>♀</v>
      </c>
      <c r="G59" s="11" t="n">
        <v>8</v>
      </c>
      <c r="H59" s="15" t="str">
        <f aca="false">VLOOKUP(G59,COLOR_EFFECTS,2,0)</f>
        <v>8</v>
      </c>
      <c r="I59" s="15" t="str">
        <f aca="false">VLOOKUP(G59,COLOR_EFFECTS,3,0)</f>
        <v>Normal</v>
      </c>
      <c r="J59" s="3" t="str">
        <f aca="false">D59&amp;" "&amp;H59</f>
        <v>Venus 8</v>
      </c>
      <c r="K59" s="15" t="str">
        <f aca="false">F59 &amp; G59</f>
        <v>♀8</v>
      </c>
      <c r="L59" s="17" t="str">
        <f aca="false">VLOOKUP(G59,COLOR_EFFECTS,4,0)</f>
        <v> </v>
      </c>
    </row>
    <row r="60" customFormat="false" ht="13.8" hidden="false" customHeight="false" outlineLevel="0" collapsed="false">
      <c r="A60" s="1" t="n">
        <v>1</v>
      </c>
      <c r="B60" s="2" t="s">
        <v>39</v>
      </c>
      <c r="C60" s="3" t="str">
        <f aca="false">VLOOKUP(B60,CARD_COLORS,3,0)</f>
        <v>#CC00CC</v>
      </c>
      <c r="D60" s="15" t="str">
        <f aca="false">VLOOKUP(B60,CARD_COLORS,2,0)</f>
        <v>Venus</v>
      </c>
      <c r="E60" s="16" t="str">
        <f aca="false">"Planets\" &amp; D60 &amp; ".png"</f>
        <v>Planets\Venus.png</v>
      </c>
      <c r="F60" s="15" t="str">
        <f aca="false">VLOOKUP(B60,CARD_COLORS,4,0)</f>
        <v>♀</v>
      </c>
      <c r="G60" s="11" t="n">
        <v>9</v>
      </c>
      <c r="H60" s="15" t="str">
        <f aca="false">VLOOKUP(G60,COLOR_EFFECTS,2,0)</f>
        <v>9</v>
      </c>
      <c r="I60" s="15" t="str">
        <f aca="false">VLOOKUP(G60,COLOR_EFFECTS,3,0)</f>
        <v>Normal</v>
      </c>
      <c r="J60" s="3" t="str">
        <f aca="false">D60&amp;" "&amp;H60</f>
        <v>Venus 9</v>
      </c>
      <c r="K60" s="15" t="str">
        <f aca="false">F60 &amp; G60</f>
        <v>♀9</v>
      </c>
      <c r="L60" s="17" t="str">
        <f aca="false">VLOOKUP(G60,COLOR_EFFECTS,4,0)</f>
        <v> </v>
      </c>
    </row>
    <row r="61" customFormat="false" ht="13.8" hidden="false" customHeight="false" outlineLevel="0" collapsed="false">
      <c r="A61" s="1" t="n">
        <v>1</v>
      </c>
      <c r="B61" s="2" t="s">
        <v>39</v>
      </c>
      <c r="C61" s="3" t="str">
        <f aca="false">VLOOKUP(B61,CARD_COLORS,3,0)</f>
        <v>#CC00CC</v>
      </c>
      <c r="D61" s="15" t="str">
        <f aca="false">VLOOKUP(B61,CARD_COLORS,2,0)</f>
        <v>Venus</v>
      </c>
      <c r="E61" s="16" t="str">
        <f aca="false">"Planets\" &amp; D61 &amp; ".png"</f>
        <v>Planets\Venus.png</v>
      </c>
      <c r="F61" s="15" t="str">
        <f aca="false">VLOOKUP(B61,CARD_COLORS,4,0)</f>
        <v>♀</v>
      </c>
      <c r="G61" s="11" t="s">
        <v>30</v>
      </c>
      <c r="H61" s="15" t="str">
        <f aca="false">VLOOKUP(G61,COLOR_EFFECTS,2,0)</f>
        <v>+2</v>
      </c>
      <c r="I61" s="15" t="str">
        <f aca="false">VLOOKUP(G61,COLOR_EFFECTS,3,0)</f>
        <v>Trap</v>
      </c>
      <c r="J61" s="3" t="str">
        <f aca="false">D61&amp;" "&amp;H61</f>
        <v>Venus +2</v>
      </c>
      <c r="K61" s="15" t="str">
        <f aca="false">F61 &amp; G61</f>
        <v>♀+2</v>
      </c>
      <c r="L61" s="17" t="str">
        <f aca="false">VLOOKUP(G61,COLOR_EFFECTS,4,0)</f>
        <v>Next player draws 2 cards</v>
      </c>
    </row>
    <row r="62" customFormat="false" ht="13.8" hidden="false" customHeight="false" outlineLevel="0" collapsed="false">
      <c r="A62" s="1" t="n">
        <v>1</v>
      </c>
      <c r="B62" s="2" t="s">
        <v>39</v>
      </c>
      <c r="C62" s="3" t="str">
        <f aca="false">VLOOKUP(B62,CARD_COLORS,3,0)</f>
        <v>#CC00CC</v>
      </c>
      <c r="D62" s="15" t="str">
        <f aca="false">VLOOKUP(B62,CARD_COLORS,2,0)</f>
        <v>Venus</v>
      </c>
      <c r="E62" s="16" t="str">
        <f aca="false">"Planets\" &amp; D62 &amp; ".png"</f>
        <v>Planets\Venus.png</v>
      </c>
      <c r="F62" s="15" t="str">
        <f aca="false">VLOOKUP(B62,CARD_COLORS,4,0)</f>
        <v>♀</v>
      </c>
      <c r="G62" s="11" t="s">
        <v>31</v>
      </c>
      <c r="H62" s="15" t="str">
        <f aca="false">VLOOKUP(G62,COLOR_EFFECTS,2,0)</f>
        <v>+3</v>
      </c>
      <c r="I62" s="15" t="str">
        <f aca="false">VLOOKUP(G62,COLOR_EFFECTS,3,0)</f>
        <v>Trap</v>
      </c>
      <c r="J62" s="3" t="str">
        <f aca="false">D62&amp;" "&amp;H62</f>
        <v>Venus +3</v>
      </c>
      <c r="K62" s="15" t="str">
        <f aca="false">F62 &amp; G62</f>
        <v>♀+3</v>
      </c>
      <c r="L62" s="17" t="str">
        <f aca="false">VLOOKUP(G62,COLOR_EFFECTS,4,0)</f>
        <v>Next player draws 3 cards</v>
      </c>
    </row>
    <row r="63" customFormat="false" ht="13.8" hidden="false" customHeight="false" outlineLevel="0" collapsed="false">
      <c r="A63" s="1" t="n">
        <v>1</v>
      </c>
      <c r="B63" s="2" t="s">
        <v>39</v>
      </c>
      <c r="C63" s="3" t="str">
        <f aca="false">VLOOKUP(B63,CARD_COLORS,3,0)</f>
        <v>#CC00CC</v>
      </c>
      <c r="D63" s="15" t="str">
        <f aca="false">VLOOKUP(B63,CARD_COLORS,2,0)</f>
        <v>Venus</v>
      </c>
      <c r="E63" s="16" t="str">
        <f aca="false">"Planets\" &amp; D63 &amp; ".png"</f>
        <v>Planets\Venus.png</v>
      </c>
      <c r="F63" s="15" t="str">
        <f aca="false">VLOOKUP(B63,CARD_COLORS,4,0)</f>
        <v>♀</v>
      </c>
      <c r="G63" s="11" t="s">
        <v>32</v>
      </c>
      <c r="H63" s="15" t="str">
        <f aca="false">VLOOKUP(G63,COLOR_EFFECTS,2,0)</f>
        <v>Reversal</v>
      </c>
      <c r="I63" s="15" t="str">
        <f aca="false">VLOOKUP(G63,COLOR_EFFECTS,3,0)</f>
        <v>Action</v>
      </c>
      <c r="J63" s="3" t="str">
        <f aca="false">D63&amp;" "&amp;H63</f>
        <v>Venus Reversal</v>
      </c>
      <c r="K63" s="15" t="str">
        <f aca="false">F63 &amp; G63</f>
        <v>♀🔄</v>
      </c>
      <c r="L63" s="17" t="str">
        <f aca="false">VLOOKUP(G63,COLOR_EFFECTS,4,0)</f>
        <v>Reverse turn direction</v>
      </c>
    </row>
    <row r="64" customFormat="false" ht="13.8" hidden="false" customHeight="false" outlineLevel="0" collapsed="false">
      <c r="A64" s="1" t="n">
        <v>1</v>
      </c>
      <c r="B64" s="2" t="s">
        <v>39</v>
      </c>
      <c r="C64" s="3" t="str">
        <f aca="false">VLOOKUP(B64,CARD_COLORS,3,0)</f>
        <v>#CC00CC</v>
      </c>
      <c r="D64" s="15" t="str">
        <f aca="false">VLOOKUP(B64,CARD_COLORS,2,0)</f>
        <v>Venus</v>
      </c>
      <c r="E64" s="16" t="str">
        <f aca="false">"Planets\" &amp; D64 &amp; ".png"</f>
        <v>Planets\Venus.png</v>
      </c>
      <c r="F64" s="15" t="str">
        <f aca="false">VLOOKUP(B64,CARD_COLORS,4,0)</f>
        <v>♀</v>
      </c>
      <c r="G64" s="11" t="s">
        <v>33</v>
      </c>
      <c r="H64" s="15" t="str">
        <f aca="false">VLOOKUP(G64,COLOR_EFFECTS,2,0)</f>
        <v>Block</v>
      </c>
      <c r="I64" s="15" t="str">
        <f aca="false">VLOOKUP(G64,COLOR_EFFECTS,3,0)</f>
        <v>Action</v>
      </c>
      <c r="J64" s="3" t="str">
        <f aca="false">D64&amp;" "&amp;H64</f>
        <v>Venus Block</v>
      </c>
      <c r="K64" s="15" t="str">
        <f aca="false">F64 &amp; G64</f>
        <v>♀🚫</v>
      </c>
      <c r="L64" s="17" t="str">
        <f aca="false">VLOOKUP(G64,COLOR_EFFECTS,4,0)</f>
        <v>Next player sits out</v>
      </c>
    </row>
    <row r="65" customFormat="false" ht="13.8" hidden="false" customHeight="false" outlineLevel="0" collapsed="false">
      <c r="A65" s="1" t="n">
        <v>1</v>
      </c>
      <c r="B65" s="2" t="s">
        <v>39</v>
      </c>
      <c r="C65" s="3" t="str">
        <f aca="false">VLOOKUP(B65,CARD_COLORS,3,0)</f>
        <v>#CC00CC</v>
      </c>
      <c r="D65" s="15" t="str">
        <f aca="false">VLOOKUP(B65,CARD_COLORS,2,0)</f>
        <v>Venus</v>
      </c>
      <c r="E65" s="16" t="str">
        <f aca="false">"Planets\" &amp; D65 &amp; ".png"</f>
        <v>Planets\Venus.png</v>
      </c>
      <c r="F65" s="15" t="str">
        <f aca="false">VLOOKUP(B65,CARD_COLORS,4,0)</f>
        <v>♀</v>
      </c>
      <c r="G65" s="11" t="s">
        <v>34</v>
      </c>
      <c r="H65" s="15" t="str">
        <f aca="false">VLOOKUP(G65,COLOR_EFFECTS,2,0)</f>
        <v>Repeat</v>
      </c>
      <c r="I65" s="15" t="str">
        <f aca="false">VLOOKUP(G65,COLOR_EFFECTS,3,0)</f>
        <v>Action</v>
      </c>
      <c r="J65" s="3" t="str">
        <f aca="false">D65&amp;" "&amp;H65</f>
        <v>Venus Repeat</v>
      </c>
      <c r="K65" s="15" t="str">
        <f aca="false">F65 &amp; G65</f>
        <v>♀🔂</v>
      </c>
      <c r="L65" s="17" t="str">
        <f aca="false">VLOOKUP(G65,COLOR_EFFECTS,4,0)</f>
        <v>Next turn is same player again</v>
      </c>
    </row>
    <row r="66" customFormat="false" ht="13.8" hidden="false" customHeight="false" outlineLevel="0" collapsed="false">
      <c r="A66" s="1" t="n">
        <v>1</v>
      </c>
      <c r="B66" s="2" t="s">
        <v>39</v>
      </c>
      <c r="C66" s="3" t="str">
        <f aca="false">VLOOKUP(B66,CARD_COLORS,3,0)</f>
        <v>#CC00CC</v>
      </c>
      <c r="D66" s="15" t="str">
        <f aca="false">VLOOKUP(B66,CARD_COLORS,2,0)</f>
        <v>Venus</v>
      </c>
      <c r="E66" s="16" t="str">
        <f aca="false">"Planets\" &amp; D66 &amp; ".png"</f>
        <v>Planets\Venus.png</v>
      </c>
      <c r="F66" s="15" t="str">
        <f aca="false">VLOOKUP(B66,CARD_COLORS,4,0)</f>
        <v>♀</v>
      </c>
      <c r="G66" s="11" t="s">
        <v>35</v>
      </c>
      <c r="H66" s="15" t="str">
        <f aca="false">VLOOKUP(G66,COLOR_EFFECTS,2,0)</f>
        <v>Freeze</v>
      </c>
      <c r="I66" s="15" t="str">
        <f aca="false">VLOOKUP(G66,COLOR_EFFECTS,3,0)</f>
        <v>Action</v>
      </c>
      <c r="J66" s="3" t="str">
        <f aca="false">D66&amp;" "&amp;H66</f>
        <v>Venus Freeze</v>
      </c>
      <c r="K66" s="15" t="str">
        <f aca="false">F66 &amp; G66</f>
        <v>♀❄️</v>
      </c>
      <c r="L66" s="17" t="str">
        <f aca="false">VLOOKUP(G66,COLOR_EFFECTS,4,0)</f>
        <v>Keep color for one full iteration</v>
      </c>
    </row>
    <row r="67" customFormat="false" ht="13.8" hidden="false" customHeight="false" outlineLevel="0" collapsed="false">
      <c r="A67" s="1" t="n">
        <v>1</v>
      </c>
      <c r="B67" s="2" t="s">
        <v>39</v>
      </c>
      <c r="C67" s="3" t="str">
        <f aca="false">VLOOKUP(B67,CARD_COLORS,3,0)</f>
        <v>#CC00CC</v>
      </c>
      <c r="D67" s="15" t="str">
        <f aca="false">VLOOKUP(B67,CARD_COLORS,2,0)</f>
        <v>Venus</v>
      </c>
      <c r="E67" s="16" t="str">
        <f aca="false">"Planets\" &amp; D67 &amp; ".png"</f>
        <v>Planets\Venus.png</v>
      </c>
      <c r="F67" s="15" t="str">
        <f aca="false">VLOOKUP(B67,CARD_COLORS,4,0)</f>
        <v>♀</v>
      </c>
      <c r="G67" s="11" t="s">
        <v>36</v>
      </c>
      <c r="H67" s="15" t="str">
        <f aca="false">VLOOKUP(G67,COLOR_EFFECTS,2,0)</f>
        <v>Burn</v>
      </c>
      <c r="I67" s="15" t="str">
        <f aca="false">VLOOKUP(G67,COLOR_EFFECTS,3,0)</f>
        <v>Action</v>
      </c>
      <c r="J67" s="3" t="str">
        <f aca="false">D67&amp;" "&amp;H67</f>
        <v>Venus Burn</v>
      </c>
      <c r="K67" s="15" t="str">
        <f aca="false">F67 &amp; G67</f>
        <v>♀🔥</v>
      </c>
      <c r="L67" s="17" t="str">
        <f aca="false">VLOOKUP(G67,COLOR_EFFECTS,4,0)</f>
        <v>Change color for one full iteration</v>
      </c>
    </row>
    <row r="68" customFormat="false" ht="13.8" hidden="false" customHeight="false" outlineLevel="0" collapsed="false">
      <c r="A68" s="1" t="n">
        <v>1</v>
      </c>
      <c r="B68" s="2" t="s">
        <v>39</v>
      </c>
      <c r="C68" s="3" t="str">
        <f aca="false">VLOOKUP(B68,CARD_COLORS,3,0)</f>
        <v>#CC00CC</v>
      </c>
      <c r="D68" s="15" t="str">
        <f aca="false">VLOOKUP(B68,CARD_COLORS,2,0)</f>
        <v>Venus</v>
      </c>
      <c r="E68" s="16" t="str">
        <f aca="false">"Planets\" &amp; D68 &amp; ".png"</f>
        <v>Planets\Venus.png</v>
      </c>
      <c r="F68" s="15" t="str">
        <f aca="false">VLOOKUP(B68,CARD_COLORS,4,0)</f>
        <v>♀</v>
      </c>
      <c r="G68" s="11" t="s">
        <v>37</v>
      </c>
      <c r="H68" s="15" t="str">
        <f aca="false">VLOOKUP(G68,COLOR_EFFECTS,2,0)</f>
        <v>Focus</v>
      </c>
      <c r="I68" s="15" t="str">
        <f aca="false">VLOOKUP(G68,COLOR_EFFECTS,3,0)</f>
        <v>Action</v>
      </c>
      <c r="J68" s="3" t="str">
        <f aca="false">D68&amp;" "&amp;H68</f>
        <v>Venus Focus</v>
      </c>
      <c r="K68" s="15" t="str">
        <f aca="false">F68 &amp; G68</f>
        <v>♀🎯</v>
      </c>
      <c r="L68" s="17" t="str">
        <f aca="false">VLOOKUP(G68,COLOR_EFFECTS,4,0)</f>
        <v>Freely chose next player</v>
      </c>
    </row>
    <row r="69" customFormat="false" ht="13.8" hidden="false" customHeight="false" outlineLevel="0" collapsed="false">
      <c r="A69" s="1" t="n">
        <v>1</v>
      </c>
      <c r="B69" s="2" t="s">
        <v>40</v>
      </c>
      <c r="C69" s="3" t="str">
        <f aca="false">VLOOKUP(B69,CARD_COLORS,3,0)</f>
        <v>#008800</v>
      </c>
      <c r="D69" s="15" t="str">
        <f aca="false">VLOOKUP(B69,CARD_COLORS,2,0)</f>
        <v>Earth</v>
      </c>
      <c r="E69" s="16" t="str">
        <f aca="false">"Planets\" &amp; D69 &amp; ".png"</f>
        <v>Planets\Earth.png</v>
      </c>
      <c r="F69" s="15" t="str">
        <f aca="false">VLOOKUP(B69,CARD_COLORS,4,0)</f>
        <v>⊕</v>
      </c>
      <c r="G69" s="11" t="n">
        <v>0</v>
      </c>
      <c r="H69" s="15" t="str">
        <f aca="false">VLOOKUP(G69,COLOR_EFFECTS,2,0)</f>
        <v>0</v>
      </c>
      <c r="I69" s="15" t="str">
        <f aca="false">VLOOKUP(G69,COLOR_EFFECTS,3,0)</f>
        <v>Normal</v>
      </c>
      <c r="J69" s="3" t="str">
        <f aca="false">D69&amp;" "&amp;H69</f>
        <v>Earth 0</v>
      </c>
      <c r="K69" s="15" t="str">
        <f aca="false">F69 &amp; G69</f>
        <v>⊕0</v>
      </c>
      <c r="L69" s="17" t="str">
        <f aca="false">VLOOKUP(G69,COLOR_EFFECTS,4,0)</f>
        <v> </v>
      </c>
    </row>
    <row r="70" customFormat="false" ht="13.8" hidden="false" customHeight="false" outlineLevel="0" collapsed="false">
      <c r="A70" s="1" t="n">
        <v>1</v>
      </c>
      <c r="B70" s="2" t="s">
        <v>40</v>
      </c>
      <c r="C70" s="3" t="str">
        <f aca="false">VLOOKUP(B70,CARD_COLORS,3,0)</f>
        <v>#008800</v>
      </c>
      <c r="D70" s="15" t="str">
        <f aca="false">VLOOKUP(B70,CARD_COLORS,2,0)</f>
        <v>Earth</v>
      </c>
      <c r="E70" s="16" t="str">
        <f aca="false">"Planets\" &amp; D70 &amp; ".png"</f>
        <v>Planets\Earth.png</v>
      </c>
      <c r="F70" s="15" t="str">
        <f aca="false">VLOOKUP(B70,CARD_COLORS,4,0)</f>
        <v>⊕</v>
      </c>
      <c r="G70" s="11" t="n">
        <v>1</v>
      </c>
      <c r="H70" s="15" t="str">
        <f aca="false">VLOOKUP(G70,COLOR_EFFECTS,2,0)</f>
        <v>1</v>
      </c>
      <c r="I70" s="15" t="str">
        <f aca="false">VLOOKUP(G70,COLOR_EFFECTS,3,0)</f>
        <v>Normal</v>
      </c>
      <c r="J70" s="3" t="str">
        <f aca="false">D70&amp;" "&amp;H70</f>
        <v>Earth 1</v>
      </c>
      <c r="K70" s="15" t="str">
        <f aca="false">F70 &amp; G70</f>
        <v>⊕1</v>
      </c>
      <c r="L70" s="17" t="str">
        <f aca="false">VLOOKUP(G70,COLOR_EFFECTS,4,0)</f>
        <v> </v>
      </c>
    </row>
    <row r="71" customFormat="false" ht="13.8" hidden="false" customHeight="false" outlineLevel="0" collapsed="false">
      <c r="A71" s="1" t="n">
        <v>1</v>
      </c>
      <c r="B71" s="2" t="s">
        <v>40</v>
      </c>
      <c r="C71" s="3" t="str">
        <f aca="false">VLOOKUP(B71,CARD_COLORS,3,0)</f>
        <v>#008800</v>
      </c>
      <c r="D71" s="15" t="str">
        <f aca="false">VLOOKUP(B71,CARD_COLORS,2,0)</f>
        <v>Earth</v>
      </c>
      <c r="E71" s="16" t="str">
        <f aca="false">"Planets\" &amp; D71 &amp; ".png"</f>
        <v>Planets\Earth.png</v>
      </c>
      <c r="F71" s="15" t="str">
        <f aca="false">VLOOKUP(B71,CARD_COLORS,4,0)</f>
        <v>⊕</v>
      </c>
      <c r="G71" s="11" t="n">
        <v>2</v>
      </c>
      <c r="H71" s="15" t="str">
        <f aca="false">VLOOKUP(G71,COLOR_EFFECTS,2,0)</f>
        <v>2</v>
      </c>
      <c r="I71" s="15" t="str">
        <f aca="false">VLOOKUP(G71,COLOR_EFFECTS,3,0)</f>
        <v>Normal</v>
      </c>
      <c r="J71" s="3" t="str">
        <f aca="false">D71&amp;" "&amp;H71</f>
        <v>Earth 2</v>
      </c>
      <c r="K71" s="15" t="str">
        <f aca="false">F71 &amp; G71</f>
        <v>⊕2</v>
      </c>
      <c r="L71" s="17" t="str">
        <f aca="false">VLOOKUP(G71,COLOR_EFFECTS,4,0)</f>
        <v> </v>
      </c>
    </row>
    <row r="72" customFormat="false" ht="13.8" hidden="false" customHeight="false" outlineLevel="0" collapsed="false">
      <c r="A72" s="1" t="n">
        <v>1</v>
      </c>
      <c r="B72" s="2" t="s">
        <v>40</v>
      </c>
      <c r="C72" s="3" t="str">
        <f aca="false">VLOOKUP(B72,CARD_COLORS,3,0)</f>
        <v>#008800</v>
      </c>
      <c r="D72" s="15" t="str">
        <f aca="false">VLOOKUP(B72,CARD_COLORS,2,0)</f>
        <v>Earth</v>
      </c>
      <c r="E72" s="16" t="str">
        <f aca="false">"Planets\" &amp; D72 &amp; ".png"</f>
        <v>Planets\Earth.png</v>
      </c>
      <c r="F72" s="15" t="str">
        <f aca="false">VLOOKUP(B72,CARD_COLORS,4,0)</f>
        <v>⊕</v>
      </c>
      <c r="G72" s="11" t="n">
        <v>3</v>
      </c>
      <c r="H72" s="15" t="str">
        <f aca="false">VLOOKUP(G72,COLOR_EFFECTS,2,0)</f>
        <v>3</v>
      </c>
      <c r="I72" s="15" t="str">
        <f aca="false">VLOOKUP(G72,COLOR_EFFECTS,3,0)</f>
        <v>Normal</v>
      </c>
      <c r="J72" s="3" t="str">
        <f aca="false">D72&amp;" "&amp;H72</f>
        <v>Earth 3</v>
      </c>
      <c r="K72" s="15" t="str">
        <f aca="false">F72 &amp; G72</f>
        <v>⊕3</v>
      </c>
      <c r="L72" s="17" t="str">
        <f aca="false">VLOOKUP(G72,COLOR_EFFECTS,4,0)</f>
        <v> </v>
      </c>
    </row>
    <row r="73" customFormat="false" ht="13.8" hidden="false" customHeight="false" outlineLevel="0" collapsed="false">
      <c r="A73" s="1" t="n">
        <v>1</v>
      </c>
      <c r="B73" s="2" t="s">
        <v>40</v>
      </c>
      <c r="C73" s="3" t="str">
        <f aca="false">VLOOKUP(B73,CARD_COLORS,3,0)</f>
        <v>#008800</v>
      </c>
      <c r="D73" s="15" t="str">
        <f aca="false">VLOOKUP(B73,CARD_COLORS,2,0)</f>
        <v>Earth</v>
      </c>
      <c r="E73" s="16" t="str">
        <f aca="false">"Planets\" &amp; D73 &amp; ".png"</f>
        <v>Planets\Earth.png</v>
      </c>
      <c r="F73" s="15" t="str">
        <f aca="false">VLOOKUP(B73,CARD_COLORS,4,0)</f>
        <v>⊕</v>
      </c>
      <c r="G73" s="11" t="n">
        <v>4</v>
      </c>
      <c r="H73" s="15" t="str">
        <f aca="false">VLOOKUP(G73,COLOR_EFFECTS,2,0)</f>
        <v>4</v>
      </c>
      <c r="I73" s="15" t="str">
        <f aca="false">VLOOKUP(G73,COLOR_EFFECTS,3,0)</f>
        <v>Normal</v>
      </c>
      <c r="J73" s="3" t="str">
        <f aca="false">D73&amp;" "&amp;H73</f>
        <v>Earth 4</v>
      </c>
      <c r="K73" s="15" t="str">
        <f aca="false">F73 &amp; G73</f>
        <v>⊕4</v>
      </c>
      <c r="L73" s="17" t="str">
        <f aca="false">VLOOKUP(G73,COLOR_EFFECTS,4,0)</f>
        <v> </v>
      </c>
    </row>
    <row r="74" customFormat="false" ht="13.8" hidden="false" customHeight="false" outlineLevel="0" collapsed="false">
      <c r="A74" s="1" t="n">
        <v>1</v>
      </c>
      <c r="B74" s="2" t="s">
        <v>40</v>
      </c>
      <c r="C74" s="3" t="str">
        <f aca="false">VLOOKUP(B74,CARD_COLORS,3,0)</f>
        <v>#008800</v>
      </c>
      <c r="D74" s="15" t="str">
        <f aca="false">VLOOKUP(B74,CARD_COLORS,2,0)</f>
        <v>Earth</v>
      </c>
      <c r="E74" s="16" t="str">
        <f aca="false">"Planets\" &amp; D74 &amp; ".png"</f>
        <v>Planets\Earth.png</v>
      </c>
      <c r="F74" s="15" t="str">
        <f aca="false">VLOOKUP(B74,CARD_COLORS,4,0)</f>
        <v>⊕</v>
      </c>
      <c r="G74" s="11" t="n">
        <v>5</v>
      </c>
      <c r="H74" s="15" t="str">
        <f aca="false">VLOOKUP(G74,COLOR_EFFECTS,2,0)</f>
        <v>5</v>
      </c>
      <c r="I74" s="15" t="str">
        <f aca="false">VLOOKUP(G74,COLOR_EFFECTS,3,0)</f>
        <v>Normal</v>
      </c>
      <c r="J74" s="3" t="str">
        <f aca="false">D74&amp;" "&amp;H74</f>
        <v>Earth 5</v>
      </c>
      <c r="K74" s="15" t="str">
        <f aca="false">F74 &amp; G74</f>
        <v>⊕5</v>
      </c>
      <c r="L74" s="17" t="str">
        <f aca="false">VLOOKUP(G74,COLOR_EFFECTS,4,0)</f>
        <v> </v>
      </c>
    </row>
    <row r="75" customFormat="false" ht="13.8" hidden="false" customHeight="false" outlineLevel="0" collapsed="false">
      <c r="A75" s="1" t="n">
        <v>1</v>
      </c>
      <c r="B75" s="2" t="s">
        <v>40</v>
      </c>
      <c r="C75" s="3" t="str">
        <f aca="false">VLOOKUP(B75,CARD_COLORS,3,0)</f>
        <v>#008800</v>
      </c>
      <c r="D75" s="15" t="str">
        <f aca="false">VLOOKUP(B75,CARD_COLORS,2,0)</f>
        <v>Earth</v>
      </c>
      <c r="E75" s="16" t="str">
        <f aca="false">"Planets\" &amp; D75 &amp; ".png"</f>
        <v>Planets\Earth.png</v>
      </c>
      <c r="F75" s="15" t="str">
        <f aca="false">VLOOKUP(B75,CARD_COLORS,4,0)</f>
        <v>⊕</v>
      </c>
      <c r="G75" s="11" t="n">
        <v>6</v>
      </c>
      <c r="H75" s="15" t="str">
        <f aca="false">VLOOKUP(G75,COLOR_EFFECTS,2,0)</f>
        <v>6</v>
      </c>
      <c r="I75" s="15" t="str">
        <f aca="false">VLOOKUP(G75,COLOR_EFFECTS,3,0)</f>
        <v>Normal</v>
      </c>
      <c r="J75" s="3" t="str">
        <f aca="false">D75&amp;" "&amp;H75</f>
        <v>Earth 6</v>
      </c>
      <c r="K75" s="15" t="str">
        <f aca="false">F75 &amp; G75</f>
        <v>⊕6</v>
      </c>
      <c r="L75" s="17" t="str">
        <f aca="false">VLOOKUP(G75,COLOR_EFFECTS,4,0)</f>
        <v> </v>
      </c>
    </row>
    <row r="76" customFormat="false" ht="13.8" hidden="false" customHeight="false" outlineLevel="0" collapsed="false">
      <c r="A76" s="1" t="n">
        <v>1</v>
      </c>
      <c r="B76" s="2" t="s">
        <v>40</v>
      </c>
      <c r="C76" s="3" t="str">
        <f aca="false">VLOOKUP(B76,CARD_COLORS,3,0)</f>
        <v>#008800</v>
      </c>
      <c r="D76" s="15" t="str">
        <f aca="false">VLOOKUP(B76,CARD_COLORS,2,0)</f>
        <v>Earth</v>
      </c>
      <c r="E76" s="16" t="str">
        <f aca="false">"Planets\" &amp; D76 &amp; ".png"</f>
        <v>Planets\Earth.png</v>
      </c>
      <c r="F76" s="15" t="str">
        <f aca="false">VLOOKUP(B76,CARD_COLORS,4,0)</f>
        <v>⊕</v>
      </c>
      <c r="G76" s="11" t="n">
        <v>7</v>
      </c>
      <c r="H76" s="15" t="str">
        <f aca="false">VLOOKUP(G76,COLOR_EFFECTS,2,0)</f>
        <v>7</v>
      </c>
      <c r="I76" s="15" t="str">
        <f aca="false">VLOOKUP(G76,COLOR_EFFECTS,3,0)</f>
        <v>Normal</v>
      </c>
      <c r="J76" s="3" t="str">
        <f aca="false">D76&amp;" "&amp;H76</f>
        <v>Earth 7</v>
      </c>
      <c r="K76" s="15" t="str">
        <f aca="false">F76 &amp; G76</f>
        <v>⊕7</v>
      </c>
      <c r="L76" s="17" t="str">
        <f aca="false">VLOOKUP(G76,COLOR_EFFECTS,4,0)</f>
        <v> </v>
      </c>
    </row>
    <row r="77" customFormat="false" ht="13.8" hidden="false" customHeight="false" outlineLevel="0" collapsed="false">
      <c r="A77" s="1" t="n">
        <v>1</v>
      </c>
      <c r="B77" s="2" t="s">
        <v>40</v>
      </c>
      <c r="C77" s="3" t="str">
        <f aca="false">VLOOKUP(B77,CARD_COLORS,3,0)</f>
        <v>#008800</v>
      </c>
      <c r="D77" s="15" t="str">
        <f aca="false">VLOOKUP(B77,CARD_COLORS,2,0)</f>
        <v>Earth</v>
      </c>
      <c r="E77" s="16" t="str">
        <f aca="false">"Planets\" &amp; D77 &amp; ".png"</f>
        <v>Planets\Earth.png</v>
      </c>
      <c r="F77" s="15" t="str">
        <f aca="false">VLOOKUP(B77,CARD_COLORS,4,0)</f>
        <v>⊕</v>
      </c>
      <c r="G77" s="11" t="n">
        <v>8</v>
      </c>
      <c r="H77" s="15" t="str">
        <f aca="false">VLOOKUP(G77,COLOR_EFFECTS,2,0)</f>
        <v>8</v>
      </c>
      <c r="I77" s="15" t="str">
        <f aca="false">VLOOKUP(G77,COLOR_EFFECTS,3,0)</f>
        <v>Normal</v>
      </c>
      <c r="J77" s="3" t="str">
        <f aca="false">D77&amp;" "&amp;H77</f>
        <v>Earth 8</v>
      </c>
      <c r="K77" s="15" t="str">
        <f aca="false">F77 &amp; G77</f>
        <v>⊕8</v>
      </c>
      <c r="L77" s="17" t="str">
        <f aca="false">VLOOKUP(G77,COLOR_EFFECTS,4,0)</f>
        <v> </v>
      </c>
    </row>
    <row r="78" customFormat="false" ht="13.8" hidden="false" customHeight="false" outlineLevel="0" collapsed="false">
      <c r="A78" s="1" t="n">
        <v>1</v>
      </c>
      <c r="B78" s="2" t="s">
        <v>40</v>
      </c>
      <c r="C78" s="3" t="str">
        <f aca="false">VLOOKUP(B78,CARD_COLORS,3,0)</f>
        <v>#008800</v>
      </c>
      <c r="D78" s="15" t="str">
        <f aca="false">VLOOKUP(B78,CARD_COLORS,2,0)</f>
        <v>Earth</v>
      </c>
      <c r="E78" s="16" t="str">
        <f aca="false">"Planets\" &amp; D78 &amp; ".png"</f>
        <v>Planets\Earth.png</v>
      </c>
      <c r="F78" s="15" t="str">
        <f aca="false">VLOOKUP(B78,CARD_COLORS,4,0)</f>
        <v>⊕</v>
      </c>
      <c r="G78" s="11" t="n">
        <v>9</v>
      </c>
      <c r="H78" s="15" t="str">
        <f aca="false">VLOOKUP(G78,COLOR_EFFECTS,2,0)</f>
        <v>9</v>
      </c>
      <c r="I78" s="15" t="str">
        <f aca="false">VLOOKUP(G78,COLOR_EFFECTS,3,0)</f>
        <v>Normal</v>
      </c>
      <c r="J78" s="3" t="str">
        <f aca="false">D78&amp;" "&amp;H78</f>
        <v>Earth 9</v>
      </c>
      <c r="K78" s="15" t="str">
        <f aca="false">F78 &amp; G78</f>
        <v>⊕9</v>
      </c>
      <c r="L78" s="17" t="str">
        <f aca="false">VLOOKUP(G78,COLOR_EFFECTS,4,0)</f>
        <v> </v>
      </c>
    </row>
    <row r="79" customFormat="false" ht="13.8" hidden="false" customHeight="false" outlineLevel="0" collapsed="false">
      <c r="A79" s="1" t="n">
        <v>1</v>
      </c>
      <c r="B79" s="2" t="s">
        <v>40</v>
      </c>
      <c r="C79" s="3" t="str">
        <f aca="false">VLOOKUP(B79,CARD_COLORS,3,0)</f>
        <v>#008800</v>
      </c>
      <c r="D79" s="15" t="str">
        <f aca="false">VLOOKUP(B79,CARD_COLORS,2,0)</f>
        <v>Earth</v>
      </c>
      <c r="E79" s="16" t="str">
        <f aca="false">"Planets\" &amp; D79 &amp; ".png"</f>
        <v>Planets\Earth.png</v>
      </c>
      <c r="F79" s="15" t="str">
        <f aca="false">VLOOKUP(B79,CARD_COLORS,4,0)</f>
        <v>⊕</v>
      </c>
      <c r="G79" s="11" t="s">
        <v>30</v>
      </c>
      <c r="H79" s="15" t="str">
        <f aca="false">VLOOKUP(G79,COLOR_EFFECTS,2,0)</f>
        <v>+2</v>
      </c>
      <c r="I79" s="15" t="str">
        <f aca="false">VLOOKUP(G79,COLOR_EFFECTS,3,0)</f>
        <v>Trap</v>
      </c>
      <c r="J79" s="3" t="str">
        <f aca="false">D79&amp;" "&amp;H79</f>
        <v>Earth +2</v>
      </c>
      <c r="K79" s="15" t="str">
        <f aca="false">F79 &amp; G79</f>
        <v>⊕+2</v>
      </c>
      <c r="L79" s="17" t="str">
        <f aca="false">VLOOKUP(G79,COLOR_EFFECTS,4,0)</f>
        <v>Next player draws 2 cards</v>
      </c>
    </row>
    <row r="80" customFormat="false" ht="13.8" hidden="false" customHeight="false" outlineLevel="0" collapsed="false">
      <c r="A80" s="1" t="n">
        <v>1</v>
      </c>
      <c r="B80" s="2" t="s">
        <v>40</v>
      </c>
      <c r="C80" s="3" t="str">
        <f aca="false">VLOOKUP(B80,CARD_COLORS,3,0)</f>
        <v>#008800</v>
      </c>
      <c r="D80" s="15" t="str">
        <f aca="false">VLOOKUP(B80,CARD_COLORS,2,0)</f>
        <v>Earth</v>
      </c>
      <c r="E80" s="16" t="str">
        <f aca="false">"Planets\" &amp; D80 &amp; ".png"</f>
        <v>Planets\Earth.png</v>
      </c>
      <c r="F80" s="15" t="str">
        <f aca="false">VLOOKUP(B80,CARD_COLORS,4,0)</f>
        <v>⊕</v>
      </c>
      <c r="G80" s="11" t="s">
        <v>31</v>
      </c>
      <c r="H80" s="15" t="str">
        <f aca="false">VLOOKUP(G80,COLOR_EFFECTS,2,0)</f>
        <v>+3</v>
      </c>
      <c r="I80" s="15" t="str">
        <f aca="false">VLOOKUP(G80,COLOR_EFFECTS,3,0)</f>
        <v>Trap</v>
      </c>
      <c r="J80" s="3" t="str">
        <f aca="false">D80&amp;" "&amp;H80</f>
        <v>Earth +3</v>
      </c>
      <c r="K80" s="15" t="str">
        <f aca="false">F80 &amp; G80</f>
        <v>⊕+3</v>
      </c>
      <c r="L80" s="17" t="str">
        <f aca="false">VLOOKUP(G80,COLOR_EFFECTS,4,0)</f>
        <v>Next player draws 3 cards</v>
      </c>
    </row>
    <row r="81" customFormat="false" ht="13.8" hidden="false" customHeight="false" outlineLevel="0" collapsed="false">
      <c r="A81" s="1" t="n">
        <v>1</v>
      </c>
      <c r="B81" s="2" t="s">
        <v>40</v>
      </c>
      <c r="C81" s="3" t="str">
        <f aca="false">VLOOKUP(B81,CARD_COLORS,3,0)</f>
        <v>#008800</v>
      </c>
      <c r="D81" s="15" t="str">
        <f aca="false">VLOOKUP(B81,CARD_COLORS,2,0)</f>
        <v>Earth</v>
      </c>
      <c r="E81" s="16" t="str">
        <f aca="false">"Planets\" &amp; D81 &amp; ".png"</f>
        <v>Planets\Earth.png</v>
      </c>
      <c r="F81" s="15" t="str">
        <f aca="false">VLOOKUP(B81,CARD_COLORS,4,0)</f>
        <v>⊕</v>
      </c>
      <c r="G81" s="11" t="s">
        <v>32</v>
      </c>
      <c r="H81" s="15" t="str">
        <f aca="false">VLOOKUP(G81,COLOR_EFFECTS,2,0)</f>
        <v>Reversal</v>
      </c>
      <c r="I81" s="15" t="str">
        <f aca="false">VLOOKUP(G81,COLOR_EFFECTS,3,0)</f>
        <v>Action</v>
      </c>
      <c r="J81" s="3" t="str">
        <f aca="false">D81&amp;" "&amp;H81</f>
        <v>Earth Reversal</v>
      </c>
      <c r="K81" s="15" t="str">
        <f aca="false">F81 &amp; G81</f>
        <v>⊕🔄</v>
      </c>
      <c r="L81" s="17" t="str">
        <f aca="false">VLOOKUP(G81,COLOR_EFFECTS,4,0)</f>
        <v>Reverse turn direction</v>
      </c>
    </row>
    <row r="82" customFormat="false" ht="13.8" hidden="false" customHeight="false" outlineLevel="0" collapsed="false">
      <c r="A82" s="1" t="n">
        <v>1</v>
      </c>
      <c r="B82" s="2" t="s">
        <v>40</v>
      </c>
      <c r="C82" s="3" t="str">
        <f aca="false">VLOOKUP(B82,CARD_COLORS,3,0)</f>
        <v>#008800</v>
      </c>
      <c r="D82" s="15" t="str">
        <f aca="false">VLOOKUP(B82,CARD_COLORS,2,0)</f>
        <v>Earth</v>
      </c>
      <c r="E82" s="16" t="str">
        <f aca="false">"Planets\" &amp; D82 &amp; ".png"</f>
        <v>Planets\Earth.png</v>
      </c>
      <c r="F82" s="15" t="str">
        <f aca="false">VLOOKUP(B82,CARD_COLORS,4,0)</f>
        <v>⊕</v>
      </c>
      <c r="G82" s="11" t="s">
        <v>33</v>
      </c>
      <c r="H82" s="15" t="str">
        <f aca="false">VLOOKUP(G82,COLOR_EFFECTS,2,0)</f>
        <v>Block</v>
      </c>
      <c r="I82" s="15" t="str">
        <f aca="false">VLOOKUP(G82,COLOR_EFFECTS,3,0)</f>
        <v>Action</v>
      </c>
      <c r="J82" s="3" t="str">
        <f aca="false">D82&amp;" "&amp;H82</f>
        <v>Earth Block</v>
      </c>
      <c r="K82" s="15" t="str">
        <f aca="false">F82 &amp; G82</f>
        <v>⊕🚫</v>
      </c>
      <c r="L82" s="17" t="str">
        <f aca="false">VLOOKUP(G82,COLOR_EFFECTS,4,0)</f>
        <v>Next player sits out</v>
      </c>
    </row>
    <row r="83" customFormat="false" ht="13.8" hidden="false" customHeight="false" outlineLevel="0" collapsed="false">
      <c r="A83" s="1" t="n">
        <v>1</v>
      </c>
      <c r="B83" s="2" t="s">
        <v>40</v>
      </c>
      <c r="C83" s="3" t="str">
        <f aca="false">VLOOKUP(B83,CARD_COLORS,3,0)</f>
        <v>#008800</v>
      </c>
      <c r="D83" s="15" t="str">
        <f aca="false">VLOOKUP(B83,CARD_COLORS,2,0)</f>
        <v>Earth</v>
      </c>
      <c r="E83" s="16" t="str">
        <f aca="false">"Planets\" &amp; D83 &amp; ".png"</f>
        <v>Planets\Earth.png</v>
      </c>
      <c r="F83" s="15" t="str">
        <f aca="false">VLOOKUP(B83,CARD_COLORS,4,0)</f>
        <v>⊕</v>
      </c>
      <c r="G83" s="11" t="s">
        <v>34</v>
      </c>
      <c r="H83" s="15" t="str">
        <f aca="false">VLOOKUP(G83,COLOR_EFFECTS,2,0)</f>
        <v>Repeat</v>
      </c>
      <c r="I83" s="15" t="str">
        <f aca="false">VLOOKUP(G83,COLOR_EFFECTS,3,0)</f>
        <v>Action</v>
      </c>
      <c r="J83" s="3" t="str">
        <f aca="false">D83&amp;" "&amp;H83</f>
        <v>Earth Repeat</v>
      </c>
      <c r="K83" s="15" t="str">
        <f aca="false">F83 &amp; G83</f>
        <v>⊕🔂</v>
      </c>
      <c r="L83" s="17" t="str">
        <f aca="false">VLOOKUP(G83,COLOR_EFFECTS,4,0)</f>
        <v>Next turn is same player again</v>
      </c>
    </row>
    <row r="84" customFormat="false" ht="13.8" hidden="false" customHeight="false" outlineLevel="0" collapsed="false">
      <c r="A84" s="1" t="n">
        <v>1</v>
      </c>
      <c r="B84" s="2" t="s">
        <v>40</v>
      </c>
      <c r="C84" s="3" t="str">
        <f aca="false">VLOOKUP(B84,CARD_COLORS,3,0)</f>
        <v>#008800</v>
      </c>
      <c r="D84" s="15" t="str">
        <f aca="false">VLOOKUP(B84,CARD_COLORS,2,0)</f>
        <v>Earth</v>
      </c>
      <c r="E84" s="16" t="str">
        <f aca="false">"Planets\" &amp; D84 &amp; ".png"</f>
        <v>Planets\Earth.png</v>
      </c>
      <c r="F84" s="15" t="str">
        <f aca="false">VLOOKUP(B84,CARD_COLORS,4,0)</f>
        <v>⊕</v>
      </c>
      <c r="G84" s="11" t="s">
        <v>35</v>
      </c>
      <c r="H84" s="15" t="str">
        <f aca="false">VLOOKUP(G84,COLOR_EFFECTS,2,0)</f>
        <v>Freeze</v>
      </c>
      <c r="I84" s="15" t="str">
        <f aca="false">VLOOKUP(G84,COLOR_EFFECTS,3,0)</f>
        <v>Action</v>
      </c>
      <c r="J84" s="3" t="str">
        <f aca="false">D84&amp;" "&amp;H84</f>
        <v>Earth Freeze</v>
      </c>
      <c r="K84" s="15" t="str">
        <f aca="false">F84 &amp; G84</f>
        <v>⊕❄️</v>
      </c>
      <c r="L84" s="17" t="str">
        <f aca="false">VLOOKUP(G84,COLOR_EFFECTS,4,0)</f>
        <v>Keep color for one full iteration</v>
      </c>
    </row>
    <row r="85" customFormat="false" ht="13.8" hidden="false" customHeight="false" outlineLevel="0" collapsed="false">
      <c r="A85" s="1" t="n">
        <v>1</v>
      </c>
      <c r="B85" s="2" t="s">
        <v>40</v>
      </c>
      <c r="C85" s="3" t="str">
        <f aca="false">VLOOKUP(B85,CARD_COLORS,3,0)</f>
        <v>#008800</v>
      </c>
      <c r="D85" s="15" t="str">
        <f aca="false">VLOOKUP(B85,CARD_COLORS,2,0)</f>
        <v>Earth</v>
      </c>
      <c r="E85" s="16" t="str">
        <f aca="false">"Planets\" &amp; D85 &amp; ".png"</f>
        <v>Planets\Earth.png</v>
      </c>
      <c r="F85" s="15" t="str">
        <f aca="false">VLOOKUP(B85,CARD_COLORS,4,0)</f>
        <v>⊕</v>
      </c>
      <c r="G85" s="11" t="s">
        <v>36</v>
      </c>
      <c r="H85" s="15" t="str">
        <f aca="false">VLOOKUP(G85,COLOR_EFFECTS,2,0)</f>
        <v>Burn</v>
      </c>
      <c r="I85" s="15" t="str">
        <f aca="false">VLOOKUP(G85,COLOR_EFFECTS,3,0)</f>
        <v>Action</v>
      </c>
      <c r="J85" s="3" t="str">
        <f aca="false">D85&amp;" "&amp;H85</f>
        <v>Earth Burn</v>
      </c>
      <c r="K85" s="15" t="str">
        <f aca="false">F85 &amp; G85</f>
        <v>⊕🔥</v>
      </c>
      <c r="L85" s="17" t="str">
        <f aca="false">VLOOKUP(G85,COLOR_EFFECTS,4,0)</f>
        <v>Change color for one full iteration</v>
      </c>
    </row>
    <row r="86" customFormat="false" ht="13.8" hidden="false" customHeight="false" outlineLevel="0" collapsed="false">
      <c r="A86" s="1" t="n">
        <v>1</v>
      </c>
      <c r="B86" s="2" t="s">
        <v>40</v>
      </c>
      <c r="C86" s="3" t="str">
        <f aca="false">VLOOKUP(B86,CARD_COLORS,3,0)</f>
        <v>#008800</v>
      </c>
      <c r="D86" s="15" t="str">
        <f aca="false">VLOOKUP(B86,CARD_COLORS,2,0)</f>
        <v>Earth</v>
      </c>
      <c r="E86" s="16" t="str">
        <f aca="false">"Planets\" &amp; D86 &amp; ".png"</f>
        <v>Planets\Earth.png</v>
      </c>
      <c r="F86" s="15" t="str">
        <f aca="false">VLOOKUP(B86,CARD_COLORS,4,0)</f>
        <v>⊕</v>
      </c>
      <c r="G86" s="11" t="s">
        <v>37</v>
      </c>
      <c r="H86" s="15" t="str">
        <f aca="false">VLOOKUP(G86,COLOR_EFFECTS,2,0)</f>
        <v>Focus</v>
      </c>
      <c r="I86" s="15" t="str">
        <f aca="false">VLOOKUP(G86,COLOR_EFFECTS,3,0)</f>
        <v>Action</v>
      </c>
      <c r="J86" s="3" t="str">
        <f aca="false">D86&amp;" "&amp;H86</f>
        <v>Earth Focus</v>
      </c>
      <c r="K86" s="15" t="str">
        <f aca="false">F86 &amp; G86</f>
        <v>⊕🎯</v>
      </c>
      <c r="L86" s="17" t="str">
        <f aca="false">VLOOKUP(G86,COLOR_EFFECTS,4,0)</f>
        <v>Freely chose next player</v>
      </c>
    </row>
    <row r="87" customFormat="false" ht="13.8" hidden="false" customHeight="false" outlineLevel="0" collapsed="false">
      <c r="A87" s="1" t="n">
        <v>1</v>
      </c>
      <c r="B87" s="2" t="s">
        <v>41</v>
      </c>
      <c r="C87" s="3" t="str">
        <f aca="false">VLOOKUP(B87,CARD_COLORS,3,0)</f>
        <v>#888888</v>
      </c>
      <c r="D87" s="15" t="str">
        <f aca="false">VLOOKUP(B87,CARD_COLORS,2,0)</f>
        <v>Moon</v>
      </c>
      <c r="E87" s="16" t="str">
        <f aca="false">"Planets\" &amp; D87 &amp; ".png"</f>
        <v>Planets\Moon.png</v>
      </c>
      <c r="F87" s="15" t="str">
        <f aca="false">VLOOKUP(B87,CARD_COLORS,4,0)</f>
        <v>☾</v>
      </c>
      <c r="G87" s="11" t="n">
        <v>0</v>
      </c>
      <c r="H87" s="15" t="str">
        <f aca="false">VLOOKUP(G87,COLOR_EFFECTS,2,0)</f>
        <v>0</v>
      </c>
      <c r="I87" s="15" t="str">
        <f aca="false">VLOOKUP(G87,COLOR_EFFECTS,3,0)</f>
        <v>Normal</v>
      </c>
      <c r="J87" s="3" t="str">
        <f aca="false">D87&amp;" "&amp;H87</f>
        <v>Moon 0</v>
      </c>
      <c r="K87" s="15" t="str">
        <f aca="false">F87 &amp; G87</f>
        <v>☾0</v>
      </c>
      <c r="L87" s="17" t="str">
        <f aca="false">VLOOKUP(G87,COLOR_EFFECTS,4,0)</f>
        <v> </v>
      </c>
    </row>
    <row r="88" customFormat="false" ht="13.8" hidden="false" customHeight="false" outlineLevel="0" collapsed="false">
      <c r="A88" s="1" t="n">
        <v>1</v>
      </c>
      <c r="B88" s="2" t="s">
        <v>41</v>
      </c>
      <c r="C88" s="3" t="str">
        <f aca="false">VLOOKUP(B88,CARD_COLORS,3,0)</f>
        <v>#888888</v>
      </c>
      <c r="D88" s="15" t="str">
        <f aca="false">VLOOKUP(B88,CARD_COLORS,2,0)</f>
        <v>Moon</v>
      </c>
      <c r="E88" s="16" t="str">
        <f aca="false">"Planets\" &amp; D88 &amp; ".png"</f>
        <v>Planets\Moon.png</v>
      </c>
      <c r="F88" s="15" t="str">
        <f aca="false">VLOOKUP(B88,CARD_COLORS,4,0)</f>
        <v>☾</v>
      </c>
      <c r="G88" s="11" t="n">
        <v>1</v>
      </c>
      <c r="H88" s="15" t="str">
        <f aca="false">VLOOKUP(G88,COLOR_EFFECTS,2,0)</f>
        <v>1</v>
      </c>
      <c r="I88" s="15" t="str">
        <f aca="false">VLOOKUP(G88,COLOR_EFFECTS,3,0)</f>
        <v>Normal</v>
      </c>
      <c r="J88" s="3" t="str">
        <f aca="false">D88&amp;" "&amp;H88</f>
        <v>Moon 1</v>
      </c>
      <c r="K88" s="15" t="str">
        <f aca="false">F88 &amp; G88</f>
        <v>☾1</v>
      </c>
      <c r="L88" s="17" t="str">
        <f aca="false">VLOOKUP(G88,COLOR_EFFECTS,4,0)</f>
        <v> </v>
      </c>
    </row>
    <row r="89" customFormat="false" ht="13.8" hidden="false" customHeight="false" outlineLevel="0" collapsed="false">
      <c r="A89" s="1" t="n">
        <v>1</v>
      </c>
      <c r="B89" s="2" t="s">
        <v>41</v>
      </c>
      <c r="C89" s="3" t="str">
        <f aca="false">VLOOKUP(B89,CARD_COLORS,3,0)</f>
        <v>#888888</v>
      </c>
      <c r="D89" s="15" t="str">
        <f aca="false">VLOOKUP(B89,CARD_COLORS,2,0)</f>
        <v>Moon</v>
      </c>
      <c r="E89" s="16" t="str">
        <f aca="false">"Planets\" &amp; D89 &amp; ".png"</f>
        <v>Planets\Moon.png</v>
      </c>
      <c r="F89" s="15" t="str">
        <f aca="false">VLOOKUP(B89,CARD_COLORS,4,0)</f>
        <v>☾</v>
      </c>
      <c r="G89" s="11" t="n">
        <v>2</v>
      </c>
      <c r="H89" s="15" t="str">
        <f aca="false">VLOOKUP(G89,COLOR_EFFECTS,2,0)</f>
        <v>2</v>
      </c>
      <c r="I89" s="15" t="str">
        <f aca="false">VLOOKUP(G89,COLOR_EFFECTS,3,0)</f>
        <v>Normal</v>
      </c>
      <c r="J89" s="3" t="str">
        <f aca="false">D89&amp;" "&amp;H89</f>
        <v>Moon 2</v>
      </c>
      <c r="K89" s="15" t="str">
        <f aca="false">F89 &amp; G89</f>
        <v>☾2</v>
      </c>
      <c r="L89" s="17" t="str">
        <f aca="false">VLOOKUP(G89,COLOR_EFFECTS,4,0)</f>
        <v> </v>
      </c>
    </row>
    <row r="90" customFormat="false" ht="13.8" hidden="false" customHeight="false" outlineLevel="0" collapsed="false">
      <c r="A90" s="1" t="n">
        <v>1</v>
      </c>
      <c r="B90" s="2" t="s">
        <v>41</v>
      </c>
      <c r="C90" s="3" t="str">
        <f aca="false">VLOOKUP(B90,CARD_COLORS,3,0)</f>
        <v>#888888</v>
      </c>
      <c r="D90" s="15" t="str">
        <f aca="false">VLOOKUP(B90,CARD_COLORS,2,0)</f>
        <v>Moon</v>
      </c>
      <c r="E90" s="16" t="str">
        <f aca="false">"Planets\" &amp; D90 &amp; ".png"</f>
        <v>Planets\Moon.png</v>
      </c>
      <c r="F90" s="15" t="str">
        <f aca="false">VLOOKUP(B90,CARD_COLORS,4,0)</f>
        <v>☾</v>
      </c>
      <c r="G90" s="11" t="n">
        <v>3</v>
      </c>
      <c r="H90" s="15" t="str">
        <f aca="false">VLOOKUP(G90,COLOR_EFFECTS,2,0)</f>
        <v>3</v>
      </c>
      <c r="I90" s="15" t="str">
        <f aca="false">VLOOKUP(G90,COLOR_EFFECTS,3,0)</f>
        <v>Normal</v>
      </c>
      <c r="J90" s="3" t="str">
        <f aca="false">D90&amp;" "&amp;H90</f>
        <v>Moon 3</v>
      </c>
      <c r="K90" s="15" t="str">
        <f aca="false">F90 &amp; G90</f>
        <v>☾3</v>
      </c>
      <c r="L90" s="17" t="str">
        <f aca="false">VLOOKUP(G90,COLOR_EFFECTS,4,0)</f>
        <v> </v>
      </c>
    </row>
    <row r="91" customFormat="false" ht="13.8" hidden="false" customHeight="false" outlineLevel="0" collapsed="false">
      <c r="A91" s="1" t="n">
        <v>1</v>
      </c>
      <c r="B91" s="2" t="s">
        <v>41</v>
      </c>
      <c r="C91" s="3" t="str">
        <f aca="false">VLOOKUP(B91,CARD_COLORS,3,0)</f>
        <v>#888888</v>
      </c>
      <c r="D91" s="15" t="str">
        <f aca="false">VLOOKUP(B91,CARD_COLORS,2,0)</f>
        <v>Moon</v>
      </c>
      <c r="E91" s="16" t="str">
        <f aca="false">"Planets\" &amp; D91 &amp; ".png"</f>
        <v>Planets\Moon.png</v>
      </c>
      <c r="F91" s="15" t="str">
        <f aca="false">VLOOKUP(B91,CARD_COLORS,4,0)</f>
        <v>☾</v>
      </c>
      <c r="G91" s="11" t="n">
        <v>4</v>
      </c>
      <c r="H91" s="15" t="str">
        <f aca="false">VLOOKUP(G91,COLOR_EFFECTS,2,0)</f>
        <v>4</v>
      </c>
      <c r="I91" s="15" t="str">
        <f aca="false">VLOOKUP(G91,COLOR_EFFECTS,3,0)</f>
        <v>Normal</v>
      </c>
      <c r="J91" s="3" t="str">
        <f aca="false">D91&amp;" "&amp;H91</f>
        <v>Moon 4</v>
      </c>
      <c r="K91" s="15" t="str">
        <f aca="false">F91 &amp; G91</f>
        <v>☾4</v>
      </c>
      <c r="L91" s="17" t="str">
        <f aca="false">VLOOKUP(G91,COLOR_EFFECTS,4,0)</f>
        <v> </v>
      </c>
    </row>
    <row r="92" customFormat="false" ht="13.8" hidden="false" customHeight="false" outlineLevel="0" collapsed="false">
      <c r="A92" s="1" t="n">
        <v>1</v>
      </c>
      <c r="B92" s="2" t="s">
        <v>41</v>
      </c>
      <c r="C92" s="3" t="str">
        <f aca="false">VLOOKUP(B92,CARD_COLORS,3,0)</f>
        <v>#888888</v>
      </c>
      <c r="D92" s="15" t="str">
        <f aca="false">VLOOKUP(B92,CARD_COLORS,2,0)</f>
        <v>Moon</v>
      </c>
      <c r="E92" s="16" t="str">
        <f aca="false">"Planets\" &amp; D92 &amp; ".png"</f>
        <v>Planets\Moon.png</v>
      </c>
      <c r="F92" s="15" t="str">
        <f aca="false">VLOOKUP(B92,CARD_COLORS,4,0)</f>
        <v>☾</v>
      </c>
      <c r="G92" s="11" t="n">
        <v>5</v>
      </c>
      <c r="H92" s="15" t="str">
        <f aca="false">VLOOKUP(G92,COLOR_EFFECTS,2,0)</f>
        <v>5</v>
      </c>
      <c r="I92" s="15" t="str">
        <f aca="false">VLOOKUP(G92,COLOR_EFFECTS,3,0)</f>
        <v>Normal</v>
      </c>
      <c r="J92" s="3" t="str">
        <f aca="false">D92&amp;" "&amp;H92</f>
        <v>Moon 5</v>
      </c>
      <c r="K92" s="15" t="str">
        <f aca="false">F92 &amp; G92</f>
        <v>☾5</v>
      </c>
      <c r="L92" s="17" t="str">
        <f aca="false">VLOOKUP(G92,COLOR_EFFECTS,4,0)</f>
        <v> </v>
      </c>
    </row>
    <row r="93" customFormat="false" ht="13.8" hidden="false" customHeight="false" outlineLevel="0" collapsed="false">
      <c r="A93" s="1" t="n">
        <v>1</v>
      </c>
      <c r="B93" s="2" t="s">
        <v>41</v>
      </c>
      <c r="C93" s="3" t="str">
        <f aca="false">VLOOKUP(B93,CARD_COLORS,3,0)</f>
        <v>#888888</v>
      </c>
      <c r="D93" s="15" t="str">
        <f aca="false">VLOOKUP(B93,CARD_COLORS,2,0)</f>
        <v>Moon</v>
      </c>
      <c r="E93" s="16" t="str">
        <f aca="false">"Planets\" &amp; D93 &amp; ".png"</f>
        <v>Planets\Moon.png</v>
      </c>
      <c r="F93" s="15" t="str">
        <f aca="false">VLOOKUP(B93,CARD_COLORS,4,0)</f>
        <v>☾</v>
      </c>
      <c r="G93" s="11" t="n">
        <v>6</v>
      </c>
      <c r="H93" s="15" t="str">
        <f aca="false">VLOOKUP(G93,COLOR_EFFECTS,2,0)</f>
        <v>6</v>
      </c>
      <c r="I93" s="15" t="str">
        <f aca="false">VLOOKUP(G93,COLOR_EFFECTS,3,0)</f>
        <v>Normal</v>
      </c>
      <c r="J93" s="3" t="str">
        <f aca="false">D93&amp;" "&amp;H93</f>
        <v>Moon 6</v>
      </c>
      <c r="K93" s="15" t="str">
        <f aca="false">F93 &amp; G93</f>
        <v>☾6</v>
      </c>
      <c r="L93" s="17" t="str">
        <f aca="false">VLOOKUP(G93,COLOR_EFFECTS,4,0)</f>
        <v> </v>
      </c>
    </row>
    <row r="94" customFormat="false" ht="13.8" hidden="false" customHeight="false" outlineLevel="0" collapsed="false">
      <c r="A94" s="1" t="n">
        <v>1</v>
      </c>
      <c r="B94" s="2" t="s">
        <v>41</v>
      </c>
      <c r="C94" s="3" t="str">
        <f aca="false">VLOOKUP(B94,CARD_COLORS,3,0)</f>
        <v>#888888</v>
      </c>
      <c r="D94" s="15" t="str">
        <f aca="false">VLOOKUP(B94,CARD_COLORS,2,0)</f>
        <v>Moon</v>
      </c>
      <c r="E94" s="16" t="str">
        <f aca="false">"Planets\" &amp; D94 &amp; ".png"</f>
        <v>Planets\Moon.png</v>
      </c>
      <c r="F94" s="15" t="str">
        <f aca="false">VLOOKUP(B94,CARD_COLORS,4,0)</f>
        <v>☾</v>
      </c>
      <c r="G94" s="11" t="n">
        <v>7</v>
      </c>
      <c r="H94" s="15" t="str">
        <f aca="false">VLOOKUP(G94,COLOR_EFFECTS,2,0)</f>
        <v>7</v>
      </c>
      <c r="I94" s="15" t="str">
        <f aca="false">VLOOKUP(G94,COLOR_EFFECTS,3,0)</f>
        <v>Normal</v>
      </c>
      <c r="J94" s="3" t="str">
        <f aca="false">D94&amp;" "&amp;H94</f>
        <v>Moon 7</v>
      </c>
      <c r="K94" s="15" t="str">
        <f aca="false">F94 &amp; G94</f>
        <v>☾7</v>
      </c>
      <c r="L94" s="17" t="str">
        <f aca="false">VLOOKUP(G94,COLOR_EFFECTS,4,0)</f>
        <v> </v>
      </c>
    </row>
    <row r="95" customFormat="false" ht="13.8" hidden="false" customHeight="false" outlineLevel="0" collapsed="false">
      <c r="A95" s="1" t="n">
        <v>1</v>
      </c>
      <c r="B95" s="2" t="s">
        <v>41</v>
      </c>
      <c r="C95" s="3" t="str">
        <f aca="false">VLOOKUP(B95,CARD_COLORS,3,0)</f>
        <v>#888888</v>
      </c>
      <c r="D95" s="15" t="str">
        <f aca="false">VLOOKUP(B95,CARD_COLORS,2,0)</f>
        <v>Moon</v>
      </c>
      <c r="E95" s="16" t="str">
        <f aca="false">"Planets\" &amp; D95 &amp; ".png"</f>
        <v>Planets\Moon.png</v>
      </c>
      <c r="F95" s="15" t="str">
        <f aca="false">VLOOKUP(B95,CARD_COLORS,4,0)</f>
        <v>☾</v>
      </c>
      <c r="G95" s="11" t="n">
        <v>8</v>
      </c>
      <c r="H95" s="15" t="str">
        <f aca="false">VLOOKUP(G95,COLOR_EFFECTS,2,0)</f>
        <v>8</v>
      </c>
      <c r="I95" s="15" t="str">
        <f aca="false">VLOOKUP(G95,COLOR_EFFECTS,3,0)</f>
        <v>Normal</v>
      </c>
      <c r="J95" s="3" t="str">
        <f aca="false">D95&amp;" "&amp;H95</f>
        <v>Moon 8</v>
      </c>
      <c r="K95" s="15" t="str">
        <f aca="false">F95 &amp; G95</f>
        <v>☾8</v>
      </c>
      <c r="L95" s="17" t="str">
        <f aca="false">VLOOKUP(G95,COLOR_EFFECTS,4,0)</f>
        <v> </v>
      </c>
    </row>
    <row r="96" customFormat="false" ht="13.8" hidden="false" customHeight="false" outlineLevel="0" collapsed="false">
      <c r="A96" s="1" t="n">
        <v>1</v>
      </c>
      <c r="B96" s="2" t="s">
        <v>41</v>
      </c>
      <c r="C96" s="3" t="str">
        <f aca="false">VLOOKUP(B96,CARD_COLORS,3,0)</f>
        <v>#888888</v>
      </c>
      <c r="D96" s="15" t="str">
        <f aca="false">VLOOKUP(B96,CARD_COLORS,2,0)</f>
        <v>Moon</v>
      </c>
      <c r="E96" s="16" t="str">
        <f aca="false">"Planets\" &amp; D96 &amp; ".png"</f>
        <v>Planets\Moon.png</v>
      </c>
      <c r="F96" s="15" t="str">
        <f aca="false">VLOOKUP(B96,CARD_COLORS,4,0)</f>
        <v>☾</v>
      </c>
      <c r="G96" s="11" t="n">
        <v>9</v>
      </c>
      <c r="H96" s="15" t="str">
        <f aca="false">VLOOKUP(G96,COLOR_EFFECTS,2,0)</f>
        <v>9</v>
      </c>
      <c r="I96" s="15" t="str">
        <f aca="false">VLOOKUP(G96,COLOR_EFFECTS,3,0)</f>
        <v>Normal</v>
      </c>
      <c r="J96" s="3" t="str">
        <f aca="false">D96&amp;" "&amp;H96</f>
        <v>Moon 9</v>
      </c>
      <c r="K96" s="15" t="str">
        <f aca="false">F96 &amp; G96</f>
        <v>☾9</v>
      </c>
      <c r="L96" s="17" t="str">
        <f aca="false">VLOOKUP(G96,COLOR_EFFECTS,4,0)</f>
        <v> </v>
      </c>
    </row>
    <row r="97" customFormat="false" ht="13.8" hidden="false" customHeight="false" outlineLevel="0" collapsed="false">
      <c r="A97" s="1" t="n">
        <v>1</v>
      </c>
      <c r="B97" s="2" t="s">
        <v>41</v>
      </c>
      <c r="C97" s="3" t="str">
        <f aca="false">VLOOKUP(B97,CARD_COLORS,3,0)</f>
        <v>#888888</v>
      </c>
      <c r="D97" s="15" t="str">
        <f aca="false">VLOOKUP(B97,CARD_COLORS,2,0)</f>
        <v>Moon</v>
      </c>
      <c r="E97" s="16" t="str">
        <f aca="false">"Planets\" &amp; D97 &amp; ".png"</f>
        <v>Planets\Moon.png</v>
      </c>
      <c r="F97" s="15" t="str">
        <f aca="false">VLOOKUP(B97,CARD_COLORS,4,0)</f>
        <v>☾</v>
      </c>
      <c r="G97" s="11" t="s">
        <v>30</v>
      </c>
      <c r="H97" s="15" t="str">
        <f aca="false">VLOOKUP(G97,COLOR_EFFECTS,2,0)</f>
        <v>+2</v>
      </c>
      <c r="I97" s="15" t="str">
        <f aca="false">VLOOKUP(G97,COLOR_EFFECTS,3,0)</f>
        <v>Trap</v>
      </c>
      <c r="J97" s="3" t="str">
        <f aca="false">D97&amp;" "&amp;H97</f>
        <v>Moon +2</v>
      </c>
      <c r="K97" s="15" t="str">
        <f aca="false">F97 &amp; G97</f>
        <v>☾+2</v>
      </c>
      <c r="L97" s="17" t="str">
        <f aca="false">VLOOKUP(G97,COLOR_EFFECTS,4,0)</f>
        <v>Next player draws 2 cards</v>
      </c>
    </row>
    <row r="98" customFormat="false" ht="13.8" hidden="false" customHeight="false" outlineLevel="0" collapsed="false">
      <c r="A98" s="1" t="n">
        <v>1</v>
      </c>
      <c r="B98" s="2" t="s">
        <v>41</v>
      </c>
      <c r="C98" s="3" t="str">
        <f aca="false">VLOOKUP(B98,CARD_COLORS,3,0)</f>
        <v>#888888</v>
      </c>
      <c r="D98" s="15" t="str">
        <f aca="false">VLOOKUP(B98,CARD_COLORS,2,0)</f>
        <v>Moon</v>
      </c>
      <c r="E98" s="16" t="str">
        <f aca="false">"Planets\" &amp; D98 &amp; ".png"</f>
        <v>Planets\Moon.png</v>
      </c>
      <c r="F98" s="15" t="str">
        <f aca="false">VLOOKUP(B98,CARD_COLORS,4,0)</f>
        <v>☾</v>
      </c>
      <c r="G98" s="11" t="s">
        <v>31</v>
      </c>
      <c r="H98" s="15" t="str">
        <f aca="false">VLOOKUP(G98,COLOR_EFFECTS,2,0)</f>
        <v>+3</v>
      </c>
      <c r="I98" s="15" t="str">
        <f aca="false">VLOOKUP(G98,COLOR_EFFECTS,3,0)</f>
        <v>Trap</v>
      </c>
      <c r="J98" s="3" t="str">
        <f aca="false">D98&amp;" "&amp;H98</f>
        <v>Moon +3</v>
      </c>
      <c r="K98" s="15" t="str">
        <f aca="false">F98 &amp; G98</f>
        <v>☾+3</v>
      </c>
      <c r="L98" s="17" t="str">
        <f aca="false">VLOOKUP(G98,COLOR_EFFECTS,4,0)</f>
        <v>Next player draws 3 cards</v>
      </c>
    </row>
    <row r="99" customFormat="false" ht="13.8" hidden="false" customHeight="false" outlineLevel="0" collapsed="false">
      <c r="A99" s="1" t="n">
        <v>1</v>
      </c>
      <c r="B99" s="2" t="s">
        <v>41</v>
      </c>
      <c r="C99" s="3" t="str">
        <f aca="false">VLOOKUP(B99,CARD_COLORS,3,0)</f>
        <v>#888888</v>
      </c>
      <c r="D99" s="15" t="str">
        <f aca="false">VLOOKUP(B99,CARD_COLORS,2,0)</f>
        <v>Moon</v>
      </c>
      <c r="E99" s="16" t="str">
        <f aca="false">"Planets\" &amp; D99 &amp; ".png"</f>
        <v>Planets\Moon.png</v>
      </c>
      <c r="F99" s="15" t="str">
        <f aca="false">VLOOKUP(B99,CARD_COLORS,4,0)</f>
        <v>☾</v>
      </c>
      <c r="G99" s="11" t="s">
        <v>32</v>
      </c>
      <c r="H99" s="15" t="str">
        <f aca="false">VLOOKUP(G99,COLOR_EFFECTS,2,0)</f>
        <v>Reversal</v>
      </c>
      <c r="I99" s="15" t="str">
        <f aca="false">VLOOKUP(G99,COLOR_EFFECTS,3,0)</f>
        <v>Action</v>
      </c>
      <c r="J99" s="3" t="str">
        <f aca="false">D99&amp;" "&amp;H99</f>
        <v>Moon Reversal</v>
      </c>
      <c r="K99" s="15" t="str">
        <f aca="false">F99 &amp; G99</f>
        <v>☾🔄</v>
      </c>
      <c r="L99" s="17" t="str">
        <f aca="false">VLOOKUP(G99,COLOR_EFFECTS,4,0)</f>
        <v>Reverse turn direction</v>
      </c>
    </row>
    <row r="100" customFormat="false" ht="13.8" hidden="false" customHeight="false" outlineLevel="0" collapsed="false">
      <c r="A100" s="1" t="n">
        <v>1</v>
      </c>
      <c r="B100" s="2" t="s">
        <v>41</v>
      </c>
      <c r="C100" s="3" t="str">
        <f aca="false">VLOOKUP(B100,CARD_COLORS,3,0)</f>
        <v>#888888</v>
      </c>
      <c r="D100" s="15" t="str">
        <f aca="false">VLOOKUP(B100,CARD_COLORS,2,0)</f>
        <v>Moon</v>
      </c>
      <c r="E100" s="16" t="str">
        <f aca="false">"Planets\" &amp; D100 &amp; ".png"</f>
        <v>Planets\Moon.png</v>
      </c>
      <c r="F100" s="15" t="str">
        <f aca="false">VLOOKUP(B100,CARD_COLORS,4,0)</f>
        <v>☾</v>
      </c>
      <c r="G100" s="11" t="s">
        <v>33</v>
      </c>
      <c r="H100" s="15" t="str">
        <f aca="false">VLOOKUP(G100,COLOR_EFFECTS,2,0)</f>
        <v>Block</v>
      </c>
      <c r="I100" s="15" t="str">
        <f aca="false">VLOOKUP(G100,COLOR_EFFECTS,3,0)</f>
        <v>Action</v>
      </c>
      <c r="J100" s="3" t="str">
        <f aca="false">D100&amp;" "&amp;H100</f>
        <v>Moon Block</v>
      </c>
      <c r="K100" s="15" t="str">
        <f aca="false">F100 &amp; G100</f>
        <v>☾🚫</v>
      </c>
      <c r="L100" s="17" t="str">
        <f aca="false">VLOOKUP(G100,COLOR_EFFECTS,4,0)</f>
        <v>Next player sits out</v>
      </c>
    </row>
    <row r="101" customFormat="false" ht="13.8" hidden="false" customHeight="false" outlineLevel="0" collapsed="false">
      <c r="A101" s="1" t="n">
        <v>1</v>
      </c>
      <c r="B101" s="2" t="s">
        <v>41</v>
      </c>
      <c r="C101" s="3" t="str">
        <f aca="false">VLOOKUP(B101,CARD_COLORS,3,0)</f>
        <v>#888888</v>
      </c>
      <c r="D101" s="15" t="str">
        <f aca="false">VLOOKUP(B101,CARD_COLORS,2,0)</f>
        <v>Moon</v>
      </c>
      <c r="E101" s="16" t="str">
        <f aca="false">"Planets\" &amp; D101 &amp; ".png"</f>
        <v>Planets\Moon.png</v>
      </c>
      <c r="F101" s="15" t="str">
        <f aca="false">VLOOKUP(B101,CARD_COLORS,4,0)</f>
        <v>☾</v>
      </c>
      <c r="G101" s="11" t="s">
        <v>34</v>
      </c>
      <c r="H101" s="15" t="str">
        <f aca="false">VLOOKUP(G101,COLOR_EFFECTS,2,0)</f>
        <v>Repeat</v>
      </c>
      <c r="I101" s="15" t="str">
        <f aca="false">VLOOKUP(G101,COLOR_EFFECTS,3,0)</f>
        <v>Action</v>
      </c>
      <c r="J101" s="3" t="str">
        <f aca="false">D101&amp;" "&amp;H101</f>
        <v>Moon Repeat</v>
      </c>
      <c r="K101" s="15" t="str">
        <f aca="false">F101 &amp; G101</f>
        <v>☾🔂</v>
      </c>
      <c r="L101" s="17" t="str">
        <f aca="false">VLOOKUP(G101,COLOR_EFFECTS,4,0)</f>
        <v>Next turn is same player again</v>
      </c>
    </row>
    <row r="102" customFormat="false" ht="13.8" hidden="false" customHeight="false" outlineLevel="0" collapsed="false">
      <c r="A102" s="1" t="n">
        <v>1</v>
      </c>
      <c r="B102" s="2" t="s">
        <v>41</v>
      </c>
      <c r="C102" s="3" t="str">
        <f aca="false">VLOOKUP(B102,CARD_COLORS,3,0)</f>
        <v>#888888</v>
      </c>
      <c r="D102" s="15" t="str">
        <f aca="false">VLOOKUP(B102,CARD_COLORS,2,0)</f>
        <v>Moon</v>
      </c>
      <c r="E102" s="16" t="str">
        <f aca="false">"Planets\" &amp; D102 &amp; ".png"</f>
        <v>Planets\Moon.png</v>
      </c>
      <c r="F102" s="15" t="str">
        <f aca="false">VLOOKUP(B102,CARD_COLORS,4,0)</f>
        <v>☾</v>
      </c>
      <c r="G102" s="11" t="s">
        <v>35</v>
      </c>
      <c r="H102" s="15" t="str">
        <f aca="false">VLOOKUP(G102,COLOR_EFFECTS,2,0)</f>
        <v>Freeze</v>
      </c>
      <c r="I102" s="15" t="str">
        <f aca="false">VLOOKUP(G102,COLOR_EFFECTS,3,0)</f>
        <v>Action</v>
      </c>
      <c r="J102" s="3" t="str">
        <f aca="false">D102&amp;" "&amp;H102</f>
        <v>Moon Freeze</v>
      </c>
      <c r="K102" s="15" t="str">
        <f aca="false">F102 &amp; G102</f>
        <v>☾❄️</v>
      </c>
      <c r="L102" s="17" t="str">
        <f aca="false">VLOOKUP(G102,COLOR_EFFECTS,4,0)</f>
        <v>Keep color for one full iteration</v>
      </c>
    </row>
    <row r="103" customFormat="false" ht="13.8" hidden="false" customHeight="false" outlineLevel="0" collapsed="false">
      <c r="A103" s="1" t="n">
        <v>1</v>
      </c>
      <c r="B103" s="2" t="s">
        <v>41</v>
      </c>
      <c r="C103" s="3" t="str">
        <f aca="false">VLOOKUP(B103,CARD_COLORS,3,0)</f>
        <v>#888888</v>
      </c>
      <c r="D103" s="15" t="str">
        <f aca="false">VLOOKUP(B103,CARD_COLORS,2,0)</f>
        <v>Moon</v>
      </c>
      <c r="E103" s="16" t="str">
        <f aca="false">"Planets\" &amp; D103 &amp; ".png"</f>
        <v>Planets\Moon.png</v>
      </c>
      <c r="F103" s="15" t="str">
        <f aca="false">VLOOKUP(B103,CARD_COLORS,4,0)</f>
        <v>☾</v>
      </c>
      <c r="G103" s="11" t="s">
        <v>36</v>
      </c>
      <c r="H103" s="15" t="str">
        <f aca="false">VLOOKUP(G103,COLOR_EFFECTS,2,0)</f>
        <v>Burn</v>
      </c>
      <c r="I103" s="15" t="str">
        <f aca="false">VLOOKUP(G103,COLOR_EFFECTS,3,0)</f>
        <v>Action</v>
      </c>
      <c r="J103" s="3" t="str">
        <f aca="false">D103&amp;" "&amp;H103</f>
        <v>Moon Burn</v>
      </c>
      <c r="K103" s="15" t="str">
        <f aca="false">F103 &amp; G103</f>
        <v>☾🔥</v>
      </c>
      <c r="L103" s="17" t="str">
        <f aca="false">VLOOKUP(G103,COLOR_EFFECTS,4,0)</f>
        <v>Change color for one full iteration</v>
      </c>
    </row>
    <row r="104" customFormat="false" ht="13.8" hidden="false" customHeight="false" outlineLevel="0" collapsed="false">
      <c r="A104" s="1" t="n">
        <v>1</v>
      </c>
      <c r="B104" s="2" t="s">
        <v>41</v>
      </c>
      <c r="C104" s="3" t="str">
        <f aca="false">VLOOKUP(B104,CARD_COLORS,3,0)</f>
        <v>#888888</v>
      </c>
      <c r="D104" s="15" t="str">
        <f aca="false">VLOOKUP(B104,CARD_COLORS,2,0)</f>
        <v>Moon</v>
      </c>
      <c r="E104" s="16" t="str">
        <f aca="false">"Planets\" &amp; D104 &amp; ".png"</f>
        <v>Planets\Moon.png</v>
      </c>
      <c r="F104" s="15" t="str">
        <f aca="false">VLOOKUP(B104,CARD_COLORS,4,0)</f>
        <v>☾</v>
      </c>
      <c r="G104" s="11" t="s">
        <v>37</v>
      </c>
      <c r="H104" s="15" t="str">
        <f aca="false">VLOOKUP(G104,COLOR_EFFECTS,2,0)</f>
        <v>Focus</v>
      </c>
      <c r="I104" s="15" t="str">
        <f aca="false">VLOOKUP(G104,COLOR_EFFECTS,3,0)</f>
        <v>Action</v>
      </c>
      <c r="J104" s="3" t="str">
        <f aca="false">D104&amp;" "&amp;H104</f>
        <v>Moon Focus</v>
      </c>
      <c r="K104" s="15" t="str">
        <f aca="false">F104 &amp; G104</f>
        <v>☾🎯</v>
      </c>
      <c r="L104" s="17" t="str">
        <f aca="false">VLOOKUP(G104,COLOR_EFFECTS,4,0)</f>
        <v>Freely chose next player</v>
      </c>
    </row>
    <row r="105" customFormat="false" ht="13.8" hidden="false" customHeight="false" outlineLevel="0" collapsed="false">
      <c r="A105" s="1" t="n">
        <v>1</v>
      </c>
      <c r="B105" s="2" t="s">
        <v>42</v>
      </c>
      <c r="C105" s="3" t="str">
        <f aca="false">VLOOKUP(B105,CARD_COLORS,3,0)</f>
        <v>#CC0000</v>
      </c>
      <c r="D105" s="15" t="str">
        <f aca="false">VLOOKUP(B105,CARD_COLORS,2,0)</f>
        <v>Mars</v>
      </c>
      <c r="E105" s="16" t="str">
        <f aca="false">"Planets\" &amp; D105 &amp; ".png"</f>
        <v>Planets\Mars.png</v>
      </c>
      <c r="F105" s="15" t="str">
        <f aca="false">VLOOKUP(B105,CARD_COLORS,4,0)</f>
        <v>♂</v>
      </c>
      <c r="G105" s="11" t="n">
        <v>0</v>
      </c>
      <c r="H105" s="15" t="str">
        <f aca="false">VLOOKUP(G105,COLOR_EFFECTS,2,0)</f>
        <v>0</v>
      </c>
      <c r="I105" s="15" t="str">
        <f aca="false">VLOOKUP(G105,COLOR_EFFECTS,3,0)</f>
        <v>Normal</v>
      </c>
      <c r="J105" s="3" t="str">
        <f aca="false">D105&amp;" "&amp;H105</f>
        <v>Mars 0</v>
      </c>
      <c r="K105" s="15" t="str">
        <f aca="false">F105 &amp; G105</f>
        <v>♂0</v>
      </c>
      <c r="L105" s="17" t="str">
        <f aca="false">VLOOKUP(G105,COLOR_EFFECTS,4,0)</f>
        <v> </v>
      </c>
    </row>
    <row r="106" customFormat="false" ht="13.8" hidden="false" customHeight="false" outlineLevel="0" collapsed="false">
      <c r="A106" s="1" t="n">
        <v>1</v>
      </c>
      <c r="B106" s="2" t="s">
        <v>42</v>
      </c>
      <c r="C106" s="3" t="str">
        <f aca="false">VLOOKUP(B106,CARD_COLORS,3,0)</f>
        <v>#CC0000</v>
      </c>
      <c r="D106" s="15" t="str">
        <f aca="false">VLOOKUP(B106,CARD_COLORS,2,0)</f>
        <v>Mars</v>
      </c>
      <c r="E106" s="16" t="str">
        <f aca="false">"Planets\" &amp; D106 &amp; ".png"</f>
        <v>Planets\Mars.png</v>
      </c>
      <c r="F106" s="15" t="str">
        <f aca="false">VLOOKUP(B106,CARD_COLORS,4,0)</f>
        <v>♂</v>
      </c>
      <c r="G106" s="11" t="n">
        <v>1</v>
      </c>
      <c r="H106" s="15" t="str">
        <f aca="false">VLOOKUP(G106,COLOR_EFFECTS,2,0)</f>
        <v>1</v>
      </c>
      <c r="I106" s="15" t="str">
        <f aca="false">VLOOKUP(G106,COLOR_EFFECTS,3,0)</f>
        <v>Normal</v>
      </c>
      <c r="J106" s="3" t="str">
        <f aca="false">D106&amp;" "&amp;H106</f>
        <v>Mars 1</v>
      </c>
      <c r="K106" s="15" t="str">
        <f aca="false">F106 &amp; G106</f>
        <v>♂1</v>
      </c>
      <c r="L106" s="17" t="str">
        <f aca="false">VLOOKUP(G106,COLOR_EFFECTS,4,0)</f>
        <v> </v>
      </c>
    </row>
    <row r="107" customFormat="false" ht="13.8" hidden="false" customHeight="false" outlineLevel="0" collapsed="false">
      <c r="A107" s="1" t="n">
        <v>1</v>
      </c>
      <c r="B107" s="2" t="s">
        <v>42</v>
      </c>
      <c r="C107" s="3" t="str">
        <f aca="false">VLOOKUP(B107,CARD_COLORS,3,0)</f>
        <v>#CC0000</v>
      </c>
      <c r="D107" s="15" t="str">
        <f aca="false">VLOOKUP(B107,CARD_COLORS,2,0)</f>
        <v>Mars</v>
      </c>
      <c r="E107" s="16" t="str">
        <f aca="false">"Planets\" &amp; D107 &amp; ".png"</f>
        <v>Planets\Mars.png</v>
      </c>
      <c r="F107" s="15" t="str">
        <f aca="false">VLOOKUP(B107,CARD_COLORS,4,0)</f>
        <v>♂</v>
      </c>
      <c r="G107" s="11" t="n">
        <v>2</v>
      </c>
      <c r="H107" s="15" t="str">
        <f aca="false">VLOOKUP(G107,COLOR_EFFECTS,2,0)</f>
        <v>2</v>
      </c>
      <c r="I107" s="15" t="str">
        <f aca="false">VLOOKUP(G107,COLOR_EFFECTS,3,0)</f>
        <v>Normal</v>
      </c>
      <c r="J107" s="3" t="str">
        <f aca="false">D107&amp;" "&amp;H107</f>
        <v>Mars 2</v>
      </c>
      <c r="K107" s="15" t="str">
        <f aca="false">F107 &amp; G107</f>
        <v>♂2</v>
      </c>
      <c r="L107" s="17" t="str">
        <f aca="false">VLOOKUP(G107,COLOR_EFFECTS,4,0)</f>
        <v> </v>
      </c>
    </row>
    <row r="108" customFormat="false" ht="13.8" hidden="false" customHeight="false" outlineLevel="0" collapsed="false">
      <c r="A108" s="1" t="n">
        <v>1</v>
      </c>
      <c r="B108" s="2" t="s">
        <v>42</v>
      </c>
      <c r="C108" s="3" t="str">
        <f aca="false">VLOOKUP(B108,CARD_COLORS,3,0)</f>
        <v>#CC0000</v>
      </c>
      <c r="D108" s="15" t="str">
        <f aca="false">VLOOKUP(B108,CARD_COLORS,2,0)</f>
        <v>Mars</v>
      </c>
      <c r="E108" s="16" t="str">
        <f aca="false">"Planets\" &amp; D108 &amp; ".png"</f>
        <v>Planets\Mars.png</v>
      </c>
      <c r="F108" s="15" t="str">
        <f aca="false">VLOOKUP(B108,CARD_COLORS,4,0)</f>
        <v>♂</v>
      </c>
      <c r="G108" s="11" t="n">
        <v>3</v>
      </c>
      <c r="H108" s="15" t="str">
        <f aca="false">VLOOKUP(G108,COLOR_EFFECTS,2,0)</f>
        <v>3</v>
      </c>
      <c r="I108" s="15" t="str">
        <f aca="false">VLOOKUP(G108,COLOR_EFFECTS,3,0)</f>
        <v>Normal</v>
      </c>
      <c r="J108" s="3" t="str">
        <f aca="false">D108&amp;" "&amp;H108</f>
        <v>Mars 3</v>
      </c>
      <c r="K108" s="15" t="str">
        <f aca="false">F108 &amp; G108</f>
        <v>♂3</v>
      </c>
      <c r="L108" s="17" t="str">
        <f aca="false">VLOOKUP(G108,COLOR_EFFECTS,4,0)</f>
        <v> </v>
      </c>
    </row>
    <row r="109" customFormat="false" ht="13.8" hidden="false" customHeight="false" outlineLevel="0" collapsed="false">
      <c r="A109" s="1" t="n">
        <v>1</v>
      </c>
      <c r="B109" s="2" t="s">
        <v>42</v>
      </c>
      <c r="C109" s="3" t="str">
        <f aca="false">VLOOKUP(B109,CARD_COLORS,3,0)</f>
        <v>#CC0000</v>
      </c>
      <c r="D109" s="15" t="str">
        <f aca="false">VLOOKUP(B109,CARD_COLORS,2,0)</f>
        <v>Mars</v>
      </c>
      <c r="E109" s="16" t="str">
        <f aca="false">"Planets\" &amp; D109 &amp; ".png"</f>
        <v>Planets\Mars.png</v>
      </c>
      <c r="F109" s="15" t="str">
        <f aca="false">VLOOKUP(B109,CARD_COLORS,4,0)</f>
        <v>♂</v>
      </c>
      <c r="G109" s="11" t="n">
        <v>4</v>
      </c>
      <c r="H109" s="15" t="str">
        <f aca="false">VLOOKUP(G109,COLOR_EFFECTS,2,0)</f>
        <v>4</v>
      </c>
      <c r="I109" s="15" t="str">
        <f aca="false">VLOOKUP(G109,COLOR_EFFECTS,3,0)</f>
        <v>Normal</v>
      </c>
      <c r="J109" s="3" t="str">
        <f aca="false">D109&amp;" "&amp;H109</f>
        <v>Mars 4</v>
      </c>
      <c r="K109" s="15" t="str">
        <f aca="false">F109 &amp; G109</f>
        <v>♂4</v>
      </c>
      <c r="L109" s="17" t="str">
        <f aca="false">VLOOKUP(G109,COLOR_EFFECTS,4,0)</f>
        <v> </v>
      </c>
    </row>
    <row r="110" customFormat="false" ht="13.8" hidden="false" customHeight="false" outlineLevel="0" collapsed="false">
      <c r="A110" s="1" t="n">
        <v>1</v>
      </c>
      <c r="B110" s="2" t="s">
        <v>42</v>
      </c>
      <c r="C110" s="3" t="str">
        <f aca="false">VLOOKUP(B110,CARD_COLORS,3,0)</f>
        <v>#CC0000</v>
      </c>
      <c r="D110" s="15" t="str">
        <f aca="false">VLOOKUP(B110,CARD_COLORS,2,0)</f>
        <v>Mars</v>
      </c>
      <c r="E110" s="16" t="str">
        <f aca="false">"Planets\" &amp; D110 &amp; ".png"</f>
        <v>Planets\Mars.png</v>
      </c>
      <c r="F110" s="15" t="str">
        <f aca="false">VLOOKUP(B110,CARD_COLORS,4,0)</f>
        <v>♂</v>
      </c>
      <c r="G110" s="11" t="n">
        <v>5</v>
      </c>
      <c r="H110" s="15" t="str">
        <f aca="false">VLOOKUP(G110,COLOR_EFFECTS,2,0)</f>
        <v>5</v>
      </c>
      <c r="I110" s="15" t="str">
        <f aca="false">VLOOKUP(G110,COLOR_EFFECTS,3,0)</f>
        <v>Normal</v>
      </c>
      <c r="J110" s="3" t="str">
        <f aca="false">D110&amp;" "&amp;H110</f>
        <v>Mars 5</v>
      </c>
      <c r="K110" s="15" t="str">
        <f aca="false">F110 &amp; G110</f>
        <v>♂5</v>
      </c>
      <c r="L110" s="17" t="str">
        <f aca="false">VLOOKUP(G110,COLOR_EFFECTS,4,0)</f>
        <v> </v>
      </c>
    </row>
    <row r="111" customFormat="false" ht="13.8" hidden="false" customHeight="false" outlineLevel="0" collapsed="false">
      <c r="A111" s="1" t="n">
        <v>1</v>
      </c>
      <c r="B111" s="2" t="s">
        <v>42</v>
      </c>
      <c r="C111" s="3" t="str">
        <f aca="false">VLOOKUP(B111,CARD_COLORS,3,0)</f>
        <v>#CC0000</v>
      </c>
      <c r="D111" s="15" t="str">
        <f aca="false">VLOOKUP(B111,CARD_COLORS,2,0)</f>
        <v>Mars</v>
      </c>
      <c r="E111" s="16" t="str">
        <f aca="false">"Planets\" &amp; D111 &amp; ".png"</f>
        <v>Planets\Mars.png</v>
      </c>
      <c r="F111" s="15" t="str">
        <f aca="false">VLOOKUP(B111,CARD_COLORS,4,0)</f>
        <v>♂</v>
      </c>
      <c r="G111" s="11" t="n">
        <v>6</v>
      </c>
      <c r="H111" s="15" t="str">
        <f aca="false">VLOOKUP(G111,COLOR_EFFECTS,2,0)</f>
        <v>6</v>
      </c>
      <c r="I111" s="15" t="str">
        <f aca="false">VLOOKUP(G111,COLOR_EFFECTS,3,0)</f>
        <v>Normal</v>
      </c>
      <c r="J111" s="3" t="str">
        <f aca="false">D111&amp;" "&amp;H111</f>
        <v>Mars 6</v>
      </c>
      <c r="K111" s="15" t="str">
        <f aca="false">F111 &amp; G111</f>
        <v>♂6</v>
      </c>
      <c r="L111" s="17" t="str">
        <f aca="false">VLOOKUP(G111,COLOR_EFFECTS,4,0)</f>
        <v> </v>
      </c>
    </row>
    <row r="112" customFormat="false" ht="13.8" hidden="false" customHeight="false" outlineLevel="0" collapsed="false">
      <c r="A112" s="1" t="n">
        <v>1</v>
      </c>
      <c r="B112" s="2" t="s">
        <v>42</v>
      </c>
      <c r="C112" s="3" t="str">
        <f aca="false">VLOOKUP(B112,CARD_COLORS,3,0)</f>
        <v>#CC0000</v>
      </c>
      <c r="D112" s="15" t="str">
        <f aca="false">VLOOKUP(B112,CARD_COLORS,2,0)</f>
        <v>Mars</v>
      </c>
      <c r="E112" s="16" t="str">
        <f aca="false">"Planets\" &amp; D112 &amp; ".png"</f>
        <v>Planets\Mars.png</v>
      </c>
      <c r="F112" s="15" t="str">
        <f aca="false">VLOOKUP(B112,CARD_COLORS,4,0)</f>
        <v>♂</v>
      </c>
      <c r="G112" s="11" t="n">
        <v>7</v>
      </c>
      <c r="H112" s="15" t="str">
        <f aca="false">VLOOKUP(G112,COLOR_EFFECTS,2,0)</f>
        <v>7</v>
      </c>
      <c r="I112" s="15" t="str">
        <f aca="false">VLOOKUP(G112,COLOR_EFFECTS,3,0)</f>
        <v>Normal</v>
      </c>
      <c r="J112" s="3" t="str">
        <f aca="false">D112&amp;" "&amp;H112</f>
        <v>Mars 7</v>
      </c>
      <c r="K112" s="15" t="str">
        <f aca="false">F112 &amp; G112</f>
        <v>♂7</v>
      </c>
      <c r="L112" s="17" t="str">
        <f aca="false">VLOOKUP(G112,COLOR_EFFECTS,4,0)</f>
        <v> </v>
      </c>
    </row>
    <row r="113" customFormat="false" ht="13.8" hidden="false" customHeight="false" outlineLevel="0" collapsed="false">
      <c r="A113" s="1" t="n">
        <v>1</v>
      </c>
      <c r="B113" s="2" t="s">
        <v>42</v>
      </c>
      <c r="C113" s="3" t="str">
        <f aca="false">VLOOKUP(B113,CARD_COLORS,3,0)</f>
        <v>#CC0000</v>
      </c>
      <c r="D113" s="15" t="str">
        <f aca="false">VLOOKUP(B113,CARD_COLORS,2,0)</f>
        <v>Mars</v>
      </c>
      <c r="E113" s="16" t="str">
        <f aca="false">"Planets\" &amp; D113 &amp; ".png"</f>
        <v>Planets\Mars.png</v>
      </c>
      <c r="F113" s="15" t="str">
        <f aca="false">VLOOKUP(B113,CARD_COLORS,4,0)</f>
        <v>♂</v>
      </c>
      <c r="G113" s="11" t="n">
        <v>8</v>
      </c>
      <c r="H113" s="15" t="str">
        <f aca="false">VLOOKUP(G113,COLOR_EFFECTS,2,0)</f>
        <v>8</v>
      </c>
      <c r="I113" s="15" t="str">
        <f aca="false">VLOOKUP(G113,COLOR_EFFECTS,3,0)</f>
        <v>Normal</v>
      </c>
      <c r="J113" s="3" t="str">
        <f aca="false">D113&amp;" "&amp;H113</f>
        <v>Mars 8</v>
      </c>
      <c r="K113" s="15" t="str">
        <f aca="false">F113 &amp; G113</f>
        <v>♂8</v>
      </c>
      <c r="L113" s="17" t="str">
        <f aca="false">VLOOKUP(G113,COLOR_EFFECTS,4,0)</f>
        <v> </v>
      </c>
    </row>
    <row r="114" customFormat="false" ht="13.8" hidden="false" customHeight="false" outlineLevel="0" collapsed="false">
      <c r="A114" s="1" t="n">
        <v>1</v>
      </c>
      <c r="B114" s="2" t="s">
        <v>42</v>
      </c>
      <c r="C114" s="3" t="str">
        <f aca="false">VLOOKUP(B114,CARD_COLORS,3,0)</f>
        <v>#CC0000</v>
      </c>
      <c r="D114" s="15" t="str">
        <f aca="false">VLOOKUP(B114,CARD_COLORS,2,0)</f>
        <v>Mars</v>
      </c>
      <c r="E114" s="16" t="str">
        <f aca="false">"Planets\" &amp; D114 &amp; ".png"</f>
        <v>Planets\Mars.png</v>
      </c>
      <c r="F114" s="15" t="str">
        <f aca="false">VLOOKUP(B114,CARD_COLORS,4,0)</f>
        <v>♂</v>
      </c>
      <c r="G114" s="11" t="n">
        <v>9</v>
      </c>
      <c r="H114" s="15" t="str">
        <f aca="false">VLOOKUP(G114,COLOR_EFFECTS,2,0)</f>
        <v>9</v>
      </c>
      <c r="I114" s="15" t="str">
        <f aca="false">VLOOKUP(G114,COLOR_EFFECTS,3,0)</f>
        <v>Normal</v>
      </c>
      <c r="J114" s="3" t="str">
        <f aca="false">D114&amp;" "&amp;H114</f>
        <v>Mars 9</v>
      </c>
      <c r="K114" s="15" t="str">
        <f aca="false">F114 &amp; G114</f>
        <v>♂9</v>
      </c>
      <c r="L114" s="17" t="str">
        <f aca="false">VLOOKUP(G114,COLOR_EFFECTS,4,0)</f>
        <v> </v>
      </c>
    </row>
    <row r="115" customFormat="false" ht="13.8" hidden="false" customHeight="false" outlineLevel="0" collapsed="false">
      <c r="A115" s="1" t="n">
        <v>1</v>
      </c>
      <c r="B115" s="2" t="s">
        <v>42</v>
      </c>
      <c r="C115" s="3" t="str">
        <f aca="false">VLOOKUP(B115,CARD_COLORS,3,0)</f>
        <v>#CC0000</v>
      </c>
      <c r="D115" s="15" t="str">
        <f aca="false">VLOOKUP(B115,CARD_COLORS,2,0)</f>
        <v>Mars</v>
      </c>
      <c r="E115" s="16" t="str">
        <f aca="false">"Planets\" &amp; D115 &amp; ".png"</f>
        <v>Planets\Mars.png</v>
      </c>
      <c r="F115" s="15" t="str">
        <f aca="false">VLOOKUP(B115,CARD_COLORS,4,0)</f>
        <v>♂</v>
      </c>
      <c r="G115" s="11" t="s">
        <v>30</v>
      </c>
      <c r="H115" s="15" t="str">
        <f aca="false">VLOOKUP(G115,COLOR_EFFECTS,2,0)</f>
        <v>+2</v>
      </c>
      <c r="I115" s="15" t="str">
        <f aca="false">VLOOKUP(G115,COLOR_EFFECTS,3,0)</f>
        <v>Trap</v>
      </c>
      <c r="J115" s="3" t="str">
        <f aca="false">D115&amp;" "&amp;H115</f>
        <v>Mars +2</v>
      </c>
      <c r="K115" s="15" t="str">
        <f aca="false">F115 &amp; G115</f>
        <v>♂+2</v>
      </c>
      <c r="L115" s="17" t="str">
        <f aca="false">VLOOKUP(G115,COLOR_EFFECTS,4,0)</f>
        <v>Next player draws 2 cards</v>
      </c>
    </row>
    <row r="116" customFormat="false" ht="13.8" hidden="false" customHeight="false" outlineLevel="0" collapsed="false">
      <c r="A116" s="1" t="n">
        <v>1</v>
      </c>
      <c r="B116" s="2" t="s">
        <v>42</v>
      </c>
      <c r="C116" s="3" t="str">
        <f aca="false">VLOOKUP(B116,CARD_COLORS,3,0)</f>
        <v>#CC0000</v>
      </c>
      <c r="D116" s="15" t="str">
        <f aca="false">VLOOKUP(B116,CARD_COLORS,2,0)</f>
        <v>Mars</v>
      </c>
      <c r="E116" s="16" t="str">
        <f aca="false">"Planets\" &amp; D116 &amp; ".png"</f>
        <v>Planets\Mars.png</v>
      </c>
      <c r="F116" s="15" t="str">
        <f aca="false">VLOOKUP(B116,CARD_COLORS,4,0)</f>
        <v>♂</v>
      </c>
      <c r="G116" s="11" t="s">
        <v>31</v>
      </c>
      <c r="H116" s="15" t="str">
        <f aca="false">VLOOKUP(G116,COLOR_EFFECTS,2,0)</f>
        <v>+3</v>
      </c>
      <c r="I116" s="15" t="str">
        <f aca="false">VLOOKUP(G116,COLOR_EFFECTS,3,0)</f>
        <v>Trap</v>
      </c>
      <c r="J116" s="3" t="str">
        <f aca="false">D116&amp;" "&amp;H116</f>
        <v>Mars +3</v>
      </c>
      <c r="K116" s="15" t="str">
        <f aca="false">F116 &amp; G116</f>
        <v>♂+3</v>
      </c>
      <c r="L116" s="17" t="str">
        <f aca="false">VLOOKUP(G116,COLOR_EFFECTS,4,0)</f>
        <v>Next player draws 3 cards</v>
      </c>
    </row>
    <row r="117" customFormat="false" ht="13.8" hidden="false" customHeight="false" outlineLevel="0" collapsed="false">
      <c r="A117" s="1" t="n">
        <v>1</v>
      </c>
      <c r="B117" s="2" t="s">
        <v>42</v>
      </c>
      <c r="C117" s="3" t="str">
        <f aca="false">VLOOKUP(B117,CARD_COLORS,3,0)</f>
        <v>#CC0000</v>
      </c>
      <c r="D117" s="15" t="str">
        <f aca="false">VLOOKUP(B117,CARD_COLORS,2,0)</f>
        <v>Mars</v>
      </c>
      <c r="E117" s="16" t="str">
        <f aca="false">"Planets\" &amp; D117 &amp; ".png"</f>
        <v>Planets\Mars.png</v>
      </c>
      <c r="F117" s="15" t="str">
        <f aca="false">VLOOKUP(B117,CARD_COLORS,4,0)</f>
        <v>♂</v>
      </c>
      <c r="G117" s="11" t="s">
        <v>32</v>
      </c>
      <c r="H117" s="15" t="str">
        <f aca="false">VLOOKUP(G117,COLOR_EFFECTS,2,0)</f>
        <v>Reversal</v>
      </c>
      <c r="I117" s="15" t="str">
        <f aca="false">VLOOKUP(G117,COLOR_EFFECTS,3,0)</f>
        <v>Action</v>
      </c>
      <c r="J117" s="3" t="str">
        <f aca="false">D117&amp;" "&amp;H117</f>
        <v>Mars Reversal</v>
      </c>
      <c r="K117" s="15" t="str">
        <f aca="false">F117 &amp; G117</f>
        <v>♂🔄</v>
      </c>
      <c r="L117" s="17" t="str">
        <f aca="false">VLOOKUP(G117,COLOR_EFFECTS,4,0)</f>
        <v>Reverse turn direction</v>
      </c>
    </row>
    <row r="118" customFormat="false" ht="13.8" hidden="false" customHeight="false" outlineLevel="0" collapsed="false">
      <c r="A118" s="1" t="n">
        <v>1</v>
      </c>
      <c r="B118" s="2" t="s">
        <v>42</v>
      </c>
      <c r="C118" s="3" t="str">
        <f aca="false">VLOOKUP(B118,CARD_COLORS,3,0)</f>
        <v>#CC0000</v>
      </c>
      <c r="D118" s="15" t="str">
        <f aca="false">VLOOKUP(B118,CARD_COLORS,2,0)</f>
        <v>Mars</v>
      </c>
      <c r="E118" s="16" t="str">
        <f aca="false">"Planets\" &amp; D118 &amp; ".png"</f>
        <v>Planets\Mars.png</v>
      </c>
      <c r="F118" s="15" t="str">
        <f aca="false">VLOOKUP(B118,CARD_COLORS,4,0)</f>
        <v>♂</v>
      </c>
      <c r="G118" s="11" t="s">
        <v>33</v>
      </c>
      <c r="H118" s="15" t="str">
        <f aca="false">VLOOKUP(G118,COLOR_EFFECTS,2,0)</f>
        <v>Block</v>
      </c>
      <c r="I118" s="15" t="str">
        <f aca="false">VLOOKUP(G118,COLOR_EFFECTS,3,0)</f>
        <v>Action</v>
      </c>
      <c r="J118" s="3" t="str">
        <f aca="false">D118&amp;" "&amp;H118</f>
        <v>Mars Block</v>
      </c>
      <c r="K118" s="15" t="str">
        <f aca="false">F118 &amp; G118</f>
        <v>♂🚫</v>
      </c>
      <c r="L118" s="17" t="str">
        <f aca="false">VLOOKUP(G118,COLOR_EFFECTS,4,0)</f>
        <v>Next player sits out</v>
      </c>
    </row>
    <row r="119" customFormat="false" ht="13.8" hidden="false" customHeight="false" outlineLevel="0" collapsed="false">
      <c r="A119" s="1" t="n">
        <v>1</v>
      </c>
      <c r="B119" s="2" t="s">
        <v>42</v>
      </c>
      <c r="C119" s="3" t="str">
        <f aca="false">VLOOKUP(B119,CARD_COLORS,3,0)</f>
        <v>#CC0000</v>
      </c>
      <c r="D119" s="15" t="str">
        <f aca="false">VLOOKUP(B119,CARD_COLORS,2,0)</f>
        <v>Mars</v>
      </c>
      <c r="E119" s="16" t="str">
        <f aca="false">"Planets\" &amp; D119 &amp; ".png"</f>
        <v>Planets\Mars.png</v>
      </c>
      <c r="F119" s="15" t="str">
        <f aca="false">VLOOKUP(B119,CARD_COLORS,4,0)</f>
        <v>♂</v>
      </c>
      <c r="G119" s="11" t="s">
        <v>34</v>
      </c>
      <c r="H119" s="15" t="str">
        <f aca="false">VLOOKUP(G119,COLOR_EFFECTS,2,0)</f>
        <v>Repeat</v>
      </c>
      <c r="I119" s="15" t="str">
        <f aca="false">VLOOKUP(G119,COLOR_EFFECTS,3,0)</f>
        <v>Action</v>
      </c>
      <c r="J119" s="3" t="str">
        <f aca="false">D119&amp;" "&amp;H119</f>
        <v>Mars Repeat</v>
      </c>
      <c r="K119" s="15" t="str">
        <f aca="false">F119 &amp; G119</f>
        <v>♂🔂</v>
      </c>
      <c r="L119" s="17" t="str">
        <f aca="false">VLOOKUP(G119,COLOR_EFFECTS,4,0)</f>
        <v>Next turn is same player again</v>
      </c>
    </row>
    <row r="120" customFormat="false" ht="13.8" hidden="false" customHeight="false" outlineLevel="0" collapsed="false">
      <c r="A120" s="1" t="n">
        <v>1</v>
      </c>
      <c r="B120" s="2" t="s">
        <v>42</v>
      </c>
      <c r="C120" s="3" t="str">
        <f aca="false">VLOOKUP(B120,CARD_COLORS,3,0)</f>
        <v>#CC0000</v>
      </c>
      <c r="D120" s="15" t="str">
        <f aca="false">VLOOKUP(B120,CARD_COLORS,2,0)</f>
        <v>Mars</v>
      </c>
      <c r="E120" s="16" t="str">
        <f aca="false">"Planets\" &amp; D120 &amp; ".png"</f>
        <v>Planets\Mars.png</v>
      </c>
      <c r="F120" s="15" t="str">
        <f aca="false">VLOOKUP(B120,CARD_COLORS,4,0)</f>
        <v>♂</v>
      </c>
      <c r="G120" s="11" t="s">
        <v>35</v>
      </c>
      <c r="H120" s="15" t="str">
        <f aca="false">VLOOKUP(G120,COLOR_EFFECTS,2,0)</f>
        <v>Freeze</v>
      </c>
      <c r="I120" s="15" t="str">
        <f aca="false">VLOOKUP(G120,COLOR_EFFECTS,3,0)</f>
        <v>Action</v>
      </c>
      <c r="J120" s="3" t="str">
        <f aca="false">D120&amp;" "&amp;H120</f>
        <v>Mars Freeze</v>
      </c>
      <c r="K120" s="15" t="str">
        <f aca="false">F120 &amp; G120</f>
        <v>♂❄️</v>
      </c>
      <c r="L120" s="17" t="str">
        <f aca="false">VLOOKUP(G120,COLOR_EFFECTS,4,0)</f>
        <v>Keep color for one full iteration</v>
      </c>
    </row>
    <row r="121" customFormat="false" ht="13.8" hidden="false" customHeight="false" outlineLevel="0" collapsed="false">
      <c r="A121" s="1" t="n">
        <v>1</v>
      </c>
      <c r="B121" s="2" t="s">
        <v>42</v>
      </c>
      <c r="C121" s="3" t="str">
        <f aca="false">VLOOKUP(B121,CARD_COLORS,3,0)</f>
        <v>#CC0000</v>
      </c>
      <c r="D121" s="15" t="str">
        <f aca="false">VLOOKUP(B121,CARD_COLORS,2,0)</f>
        <v>Mars</v>
      </c>
      <c r="E121" s="16" t="str">
        <f aca="false">"Planets\" &amp; D121 &amp; ".png"</f>
        <v>Planets\Mars.png</v>
      </c>
      <c r="F121" s="15" t="str">
        <f aca="false">VLOOKUP(B121,CARD_COLORS,4,0)</f>
        <v>♂</v>
      </c>
      <c r="G121" s="11" t="s">
        <v>36</v>
      </c>
      <c r="H121" s="15" t="str">
        <f aca="false">VLOOKUP(G121,COLOR_EFFECTS,2,0)</f>
        <v>Burn</v>
      </c>
      <c r="I121" s="15" t="str">
        <f aca="false">VLOOKUP(G121,COLOR_EFFECTS,3,0)</f>
        <v>Action</v>
      </c>
      <c r="J121" s="3" t="str">
        <f aca="false">D121&amp;" "&amp;H121</f>
        <v>Mars Burn</v>
      </c>
      <c r="K121" s="15" t="str">
        <f aca="false">F121 &amp; G121</f>
        <v>♂🔥</v>
      </c>
      <c r="L121" s="17" t="str">
        <f aca="false">VLOOKUP(G121,COLOR_EFFECTS,4,0)</f>
        <v>Change color for one full iteration</v>
      </c>
    </row>
    <row r="122" customFormat="false" ht="13.8" hidden="false" customHeight="false" outlineLevel="0" collapsed="false">
      <c r="A122" s="1" t="n">
        <v>1</v>
      </c>
      <c r="B122" s="2" t="s">
        <v>42</v>
      </c>
      <c r="C122" s="3" t="str">
        <f aca="false">VLOOKUP(B122,CARD_COLORS,3,0)</f>
        <v>#CC0000</v>
      </c>
      <c r="D122" s="15" t="str">
        <f aca="false">VLOOKUP(B122,CARD_COLORS,2,0)</f>
        <v>Mars</v>
      </c>
      <c r="E122" s="16" t="str">
        <f aca="false">"Planets\" &amp; D122 &amp; ".png"</f>
        <v>Planets\Mars.png</v>
      </c>
      <c r="F122" s="15" t="str">
        <f aca="false">VLOOKUP(B122,CARD_COLORS,4,0)</f>
        <v>♂</v>
      </c>
      <c r="G122" s="11" t="s">
        <v>37</v>
      </c>
      <c r="H122" s="15" t="str">
        <f aca="false">VLOOKUP(G122,COLOR_EFFECTS,2,0)</f>
        <v>Focus</v>
      </c>
      <c r="I122" s="15" t="str">
        <f aca="false">VLOOKUP(G122,COLOR_EFFECTS,3,0)</f>
        <v>Action</v>
      </c>
      <c r="J122" s="3" t="str">
        <f aca="false">D122&amp;" "&amp;H122</f>
        <v>Mars Focus</v>
      </c>
      <c r="K122" s="15" t="str">
        <f aca="false">F122 &amp; G122</f>
        <v>♂🎯</v>
      </c>
      <c r="L122" s="17" t="str">
        <f aca="false">VLOOKUP(G122,COLOR_EFFECTS,4,0)</f>
        <v>Freely chose next player</v>
      </c>
    </row>
    <row r="123" customFormat="false" ht="13.8" hidden="false" customHeight="false" outlineLevel="0" collapsed="false">
      <c r="A123" s="1" t="n">
        <v>1</v>
      </c>
      <c r="B123" s="2" t="s">
        <v>43</v>
      </c>
      <c r="C123" s="3" t="str">
        <f aca="false">VLOOKUP(B123,CARD_COLORS,3,0)</f>
        <v>#FF8800</v>
      </c>
      <c r="D123" s="15" t="str">
        <f aca="false">VLOOKUP(B123,CARD_COLORS,2,0)</f>
        <v>Jupiter</v>
      </c>
      <c r="E123" s="16" t="str">
        <f aca="false">"Planets\" &amp; D123 &amp; ".png"</f>
        <v>Planets\Jupiter.png</v>
      </c>
      <c r="F123" s="15" t="str">
        <f aca="false">VLOOKUP(B123,CARD_COLORS,4,0)</f>
        <v>♃</v>
      </c>
      <c r="G123" s="11" t="n">
        <v>0</v>
      </c>
      <c r="H123" s="15" t="str">
        <f aca="false">VLOOKUP(G123,COLOR_EFFECTS,2,0)</f>
        <v>0</v>
      </c>
      <c r="I123" s="15" t="str">
        <f aca="false">VLOOKUP(G123,COLOR_EFFECTS,3,0)</f>
        <v>Normal</v>
      </c>
      <c r="J123" s="3" t="str">
        <f aca="false">D123&amp;" "&amp;H123</f>
        <v>Jupiter 0</v>
      </c>
      <c r="K123" s="15" t="str">
        <f aca="false">F123 &amp; G123</f>
        <v>♃0</v>
      </c>
      <c r="L123" s="17" t="str">
        <f aca="false">VLOOKUP(G123,COLOR_EFFECTS,4,0)</f>
        <v> </v>
      </c>
    </row>
    <row r="124" customFormat="false" ht="13.8" hidden="false" customHeight="false" outlineLevel="0" collapsed="false">
      <c r="A124" s="1" t="n">
        <v>1</v>
      </c>
      <c r="B124" s="2" t="s">
        <v>43</v>
      </c>
      <c r="C124" s="3" t="str">
        <f aca="false">VLOOKUP(B124,CARD_COLORS,3,0)</f>
        <v>#FF8800</v>
      </c>
      <c r="D124" s="15" t="str">
        <f aca="false">VLOOKUP(B124,CARD_COLORS,2,0)</f>
        <v>Jupiter</v>
      </c>
      <c r="E124" s="16" t="str">
        <f aca="false">"Planets\" &amp; D124 &amp; ".png"</f>
        <v>Planets\Jupiter.png</v>
      </c>
      <c r="F124" s="15" t="str">
        <f aca="false">VLOOKUP(B124,CARD_COLORS,4,0)</f>
        <v>♃</v>
      </c>
      <c r="G124" s="11" t="n">
        <v>1</v>
      </c>
      <c r="H124" s="15" t="str">
        <f aca="false">VLOOKUP(G124,COLOR_EFFECTS,2,0)</f>
        <v>1</v>
      </c>
      <c r="I124" s="15" t="str">
        <f aca="false">VLOOKUP(G124,COLOR_EFFECTS,3,0)</f>
        <v>Normal</v>
      </c>
      <c r="J124" s="3" t="str">
        <f aca="false">D124&amp;" "&amp;H124</f>
        <v>Jupiter 1</v>
      </c>
      <c r="K124" s="15" t="str">
        <f aca="false">F124 &amp; G124</f>
        <v>♃1</v>
      </c>
      <c r="L124" s="17" t="str">
        <f aca="false">VLOOKUP(G124,COLOR_EFFECTS,4,0)</f>
        <v> </v>
      </c>
    </row>
    <row r="125" customFormat="false" ht="13.8" hidden="false" customHeight="false" outlineLevel="0" collapsed="false">
      <c r="A125" s="1" t="n">
        <v>1</v>
      </c>
      <c r="B125" s="2" t="s">
        <v>43</v>
      </c>
      <c r="C125" s="3" t="str">
        <f aca="false">VLOOKUP(B125,CARD_COLORS,3,0)</f>
        <v>#FF8800</v>
      </c>
      <c r="D125" s="15" t="str">
        <f aca="false">VLOOKUP(B125,CARD_COLORS,2,0)</f>
        <v>Jupiter</v>
      </c>
      <c r="E125" s="16" t="str">
        <f aca="false">"Planets\" &amp; D125 &amp; ".png"</f>
        <v>Planets\Jupiter.png</v>
      </c>
      <c r="F125" s="15" t="str">
        <f aca="false">VLOOKUP(B125,CARD_COLORS,4,0)</f>
        <v>♃</v>
      </c>
      <c r="G125" s="11" t="n">
        <v>2</v>
      </c>
      <c r="H125" s="15" t="str">
        <f aca="false">VLOOKUP(G125,COLOR_EFFECTS,2,0)</f>
        <v>2</v>
      </c>
      <c r="I125" s="15" t="str">
        <f aca="false">VLOOKUP(G125,COLOR_EFFECTS,3,0)</f>
        <v>Normal</v>
      </c>
      <c r="J125" s="3" t="str">
        <f aca="false">D125&amp;" "&amp;H125</f>
        <v>Jupiter 2</v>
      </c>
      <c r="K125" s="15" t="str">
        <f aca="false">F125 &amp; G125</f>
        <v>♃2</v>
      </c>
      <c r="L125" s="17" t="str">
        <f aca="false">VLOOKUP(G125,COLOR_EFFECTS,4,0)</f>
        <v> </v>
      </c>
    </row>
    <row r="126" customFormat="false" ht="13.8" hidden="false" customHeight="false" outlineLevel="0" collapsed="false">
      <c r="A126" s="1" t="n">
        <v>1</v>
      </c>
      <c r="B126" s="2" t="s">
        <v>43</v>
      </c>
      <c r="C126" s="3" t="str">
        <f aca="false">VLOOKUP(B126,CARD_COLORS,3,0)</f>
        <v>#FF8800</v>
      </c>
      <c r="D126" s="15" t="str">
        <f aca="false">VLOOKUP(B126,CARD_COLORS,2,0)</f>
        <v>Jupiter</v>
      </c>
      <c r="E126" s="16" t="str">
        <f aca="false">"Planets\" &amp; D126 &amp; ".png"</f>
        <v>Planets\Jupiter.png</v>
      </c>
      <c r="F126" s="15" t="str">
        <f aca="false">VLOOKUP(B126,CARD_COLORS,4,0)</f>
        <v>♃</v>
      </c>
      <c r="G126" s="11" t="n">
        <v>3</v>
      </c>
      <c r="H126" s="15" t="str">
        <f aca="false">VLOOKUP(G126,COLOR_EFFECTS,2,0)</f>
        <v>3</v>
      </c>
      <c r="I126" s="15" t="str">
        <f aca="false">VLOOKUP(G126,COLOR_EFFECTS,3,0)</f>
        <v>Normal</v>
      </c>
      <c r="J126" s="3" t="str">
        <f aca="false">D126&amp;" "&amp;H126</f>
        <v>Jupiter 3</v>
      </c>
      <c r="K126" s="15" t="str">
        <f aca="false">F126 &amp; G126</f>
        <v>♃3</v>
      </c>
      <c r="L126" s="17" t="str">
        <f aca="false">VLOOKUP(G126,COLOR_EFFECTS,4,0)</f>
        <v> </v>
      </c>
    </row>
    <row r="127" customFormat="false" ht="13.8" hidden="false" customHeight="false" outlineLevel="0" collapsed="false">
      <c r="A127" s="1" t="n">
        <v>1</v>
      </c>
      <c r="B127" s="2" t="s">
        <v>43</v>
      </c>
      <c r="C127" s="3" t="str">
        <f aca="false">VLOOKUP(B127,CARD_COLORS,3,0)</f>
        <v>#FF8800</v>
      </c>
      <c r="D127" s="15" t="str">
        <f aca="false">VLOOKUP(B127,CARD_COLORS,2,0)</f>
        <v>Jupiter</v>
      </c>
      <c r="E127" s="16" t="str">
        <f aca="false">"Planets\" &amp; D127 &amp; ".png"</f>
        <v>Planets\Jupiter.png</v>
      </c>
      <c r="F127" s="15" t="str">
        <f aca="false">VLOOKUP(B127,CARD_COLORS,4,0)</f>
        <v>♃</v>
      </c>
      <c r="G127" s="11" t="n">
        <v>4</v>
      </c>
      <c r="H127" s="15" t="str">
        <f aca="false">VLOOKUP(G127,COLOR_EFFECTS,2,0)</f>
        <v>4</v>
      </c>
      <c r="I127" s="15" t="str">
        <f aca="false">VLOOKUP(G127,COLOR_EFFECTS,3,0)</f>
        <v>Normal</v>
      </c>
      <c r="J127" s="3" t="str">
        <f aca="false">D127&amp;" "&amp;H127</f>
        <v>Jupiter 4</v>
      </c>
      <c r="K127" s="15" t="str">
        <f aca="false">F127 &amp; G127</f>
        <v>♃4</v>
      </c>
      <c r="L127" s="17" t="str">
        <f aca="false">VLOOKUP(G127,COLOR_EFFECTS,4,0)</f>
        <v> </v>
      </c>
    </row>
    <row r="128" customFormat="false" ht="13.8" hidden="false" customHeight="false" outlineLevel="0" collapsed="false">
      <c r="A128" s="1" t="n">
        <v>1</v>
      </c>
      <c r="B128" s="2" t="s">
        <v>43</v>
      </c>
      <c r="C128" s="3" t="str">
        <f aca="false">VLOOKUP(B128,CARD_COLORS,3,0)</f>
        <v>#FF8800</v>
      </c>
      <c r="D128" s="15" t="str">
        <f aca="false">VLOOKUP(B128,CARD_COLORS,2,0)</f>
        <v>Jupiter</v>
      </c>
      <c r="E128" s="16" t="str">
        <f aca="false">"Planets\" &amp; D128 &amp; ".png"</f>
        <v>Planets\Jupiter.png</v>
      </c>
      <c r="F128" s="15" t="str">
        <f aca="false">VLOOKUP(B128,CARD_COLORS,4,0)</f>
        <v>♃</v>
      </c>
      <c r="G128" s="11" t="n">
        <v>5</v>
      </c>
      <c r="H128" s="15" t="str">
        <f aca="false">VLOOKUP(G128,COLOR_EFFECTS,2,0)</f>
        <v>5</v>
      </c>
      <c r="I128" s="15" t="str">
        <f aca="false">VLOOKUP(G128,COLOR_EFFECTS,3,0)</f>
        <v>Normal</v>
      </c>
      <c r="J128" s="3" t="str">
        <f aca="false">D128&amp;" "&amp;H128</f>
        <v>Jupiter 5</v>
      </c>
      <c r="K128" s="15" t="str">
        <f aca="false">F128 &amp; G128</f>
        <v>♃5</v>
      </c>
      <c r="L128" s="17" t="str">
        <f aca="false">VLOOKUP(G128,COLOR_EFFECTS,4,0)</f>
        <v> </v>
      </c>
    </row>
    <row r="129" customFormat="false" ht="13.8" hidden="false" customHeight="false" outlineLevel="0" collapsed="false">
      <c r="A129" s="1" t="n">
        <v>1</v>
      </c>
      <c r="B129" s="2" t="s">
        <v>43</v>
      </c>
      <c r="C129" s="3" t="str">
        <f aca="false">VLOOKUP(B129,CARD_COLORS,3,0)</f>
        <v>#FF8800</v>
      </c>
      <c r="D129" s="15" t="str">
        <f aca="false">VLOOKUP(B129,CARD_COLORS,2,0)</f>
        <v>Jupiter</v>
      </c>
      <c r="E129" s="16" t="str">
        <f aca="false">"Planets\" &amp; D129 &amp; ".png"</f>
        <v>Planets\Jupiter.png</v>
      </c>
      <c r="F129" s="15" t="str">
        <f aca="false">VLOOKUP(B129,CARD_COLORS,4,0)</f>
        <v>♃</v>
      </c>
      <c r="G129" s="11" t="n">
        <v>6</v>
      </c>
      <c r="H129" s="15" t="str">
        <f aca="false">VLOOKUP(G129,COLOR_EFFECTS,2,0)</f>
        <v>6</v>
      </c>
      <c r="I129" s="15" t="str">
        <f aca="false">VLOOKUP(G129,COLOR_EFFECTS,3,0)</f>
        <v>Normal</v>
      </c>
      <c r="J129" s="3" t="str">
        <f aca="false">D129&amp;" "&amp;H129</f>
        <v>Jupiter 6</v>
      </c>
      <c r="K129" s="15" t="str">
        <f aca="false">F129 &amp; G129</f>
        <v>♃6</v>
      </c>
      <c r="L129" s="17" t="str">
        <f aca="false">VLOOKUP(G129,COLOR_EFFECTS,4,0)</f>
        <v> </v>
      </c>
    </row>
    <row r="130" customFormat="false" ht="13.8" hidden="false" customHeight="false" outlineLevel="0" collapsed="false">
      <c r="A130" s="1" t="n">
        <v>1</v>
      </c>
      <c r="B130" s="2" t="s">
        <v>43</v>
      </c>
      <c r="C130" s="3" t="str">
        <f aca="false">VLOOKUP(B130,CARD_COLORS,3,0)</f>
        <v>#FF8800</v>
      </c>
      <c r="D130" s="15" t="str">
        <f aca="false">VLOOKUP(B130,CARD_COLORS,2,0)</f>
        <v>Jupiter</v>
      </c>
      <c r="E130" s="16" t="str">
        <f aca="false">"Planets\" &amp; D130 &amp; ".png"</f>
        <v>Planets\Jupiter.png</v>
      </c>
      <c r="F130" s="15" t="str">
        <f aca="false">VLOOKUP(B130,CARD_COLORS,4,0)</f>
        <v>♃</v>
      </c>
      <c r="G130" s="11" t="n">
        <v>7</v>
      </c>
      <c r="H130" s="15" t="str">
        <f aca="false">VLOOKUP(G130,COLOR_EFFECTS,2,0)</f>
        <v>7</v>
      </c>
      <c r="I130" s="15" t="str">
        <f aca="false">VLOOKUP(G130,COLOR_EFFECTS,3,0)</f>
        <v>Normal</v>
      </c>
      <c r="J130" s="3" t="str">
        <f aca="false">D130&amp;" "&amp;H130</f>
        <v>Jupiter 7</v>
      </c>
      <c r="K130" s="15" t="str">
        <f aca="false">F130 &amp; G130</f>
        <v>♃7</v>
      </c>
      <c r="L130" s="17" t="str">
        <f aca="false">VLOOKUP(G130,COLOR_EFFECTS,4,0)</f>
        <v> </v>
      </c>
    </row>
    <row r="131" customFormat="false" ht="13.8" hidden="false" customHeight="false" outlineLevel="0" collapsed="false">
      <c r="A131" s="1" t="n">
        <v>1</v>
      </c>
      <c r="B131" s="2" t="s">
        <v>43</v>
      </c>
      <c r="C131" s="3" t="str">
        <f aca="false">VLOOKUP(B131,CARD_COLORS,3,0)</f>
        <v>#FF8800</v>
      </c>
      <c r="D131" s="15" t="str">
        <f aca="false">VLOOKUP(B131,CARD_COLORS,2,0)</f>
        <v>Jupiter</v>
      </c>
      <c r="E131" s="16" t="str">
        <f aca="false">"Planets\" &amp; D131 &amp; ".png"</f>
        <v>Planets\Jupiter.png</v>
      </c>
      <c r="F131" s="15" t="str">
        <f aca="false">VLOOKUP(B131,CARD_COLORS,4,0)</f>
        <v>♃</v>
      </c>
      <c r="G131" s="11" t="n">
        <v>8</v>
      </c>
      <c r="H131" s="15" t="str">
        <f aca="false">VLOOKUP(G131,COLOR_EFFECTS,2,0)</f>
        <v>8</v>
      </c>
      <c r="I131" s="15" t="str">
        <f aca="false">VLOOKUP(G131,COLOR_EFFECTS,3,0)</f>
        <v>Normal</v>
      </c>
      <c r="J131" s="3" t="str">
        <f aca="false">D131&amp;" "&amp;H131</f>
        <v>Jupiter 8</v>
      </c>
      <c r="K131" s="15" t="str">
        <f aca="false">F131 &amp; G131</f>
        <v>♃8</v>
      </c>
      <c r="L131" s="17" t="str">
        <f aca="false">VLOOKUP(G131,COLOR_EFFECTS,4,0)</f>
        <v> </v>
      </c>
    </row>
    <row r="132" customFormat="false" ht="13.8" hidden="false" customHeight="false" outlineLevel="0" collapsed="false">
      <c r="A132" s="1" t="n">
        <v>1</v>
      </c>
      <c r="B132" s="2" t="s">
        <v>43</v>
      </c>
      <c r="C132" s="3" t="str">
        <f aca="false">VLOOKUP(B132,CARD_COLORS,3,0)</f>
        <v>#FF8800</v>
      </c>
      <c r="D132" s="15" t="str">
        <f aca="false">VLOOKUP(B132,CARD_COLORS,2,0)</f>
        <v>Jupiter</v>
      </c>
      <c r="E132" s="16" t="str">
        <f aca="false">"Planets\" &amp; D132 &amp; ".png"</f>
        <v>Planets\Jupiter.png</v>
      </c>
      <c r="F132" s="15" t="str">
        <f aca="false">VLOOKUP(B132,CARD_COLORS,4,0)</f>
        <v>♃</v>
      </c>
      <c r="G132" s="11" t="n">
        <v>9</v>
      </c>
      <c r="H132" s="15" t="str">
        <f aca="false">VLOOKUP(G132,COLOR_EFFECTS,2,0)</f>
        <v>9</v>
      </c>
      <c r="I132" s="15" t="str">
        <f aca="false">VLOOKUP(G132,COLOR_EFFECTS,3,0)</f>
        <v>Normal</v>
      </c>
      <c r="J132" s="3" t="str">
        <f aca="false">D132&amp;" "&amp;H132</f>
        <v>Jupiter 9</v>
      </c>
      <c r="K132" s="15" t="str">
        <f aca="false">F132 &amp; G132</f>
        <v>♃9</v>
      </c>
      <c r="L132" s="17" t="str">
        <f aca="false">VLOOKUP(G132,COLOR_EFFECTS,4,0)</f>
        <v> </v>
      </c>
    </row>
    <row r="133" customFormat="false" ht="13.8" hidden="false" customHeight="false" outlineLevel="0" collapsed="false">
      <c r="A133" s="1" t="n">
        <v>1</v>
      </c>
      <c r="B133" s="2" t="s">
        <v>43</v>
      </c>
      <c r="C133" s="3" t="str">
        <f aca="false">VLOOKUP(B133,CARD_COLORS,3,0)</f>
        <v>#FF8800</v>
      </c>
      <c r="D133" s="15" t="str">
        <f aca="false">VLOOKUP(B133,CARD_COLORS,2,0)</f>
        <v>Jupiter</v>
      </c>
      <c r="E133" s="16" t="str">
        <f aca="false">"Planets\" &amp; D133 &amp; ".png"</f>
        <v>Planets\Jupiter.png</v>
      </c>
      <c r="F133" s="15" t="str">
        <f aca="false">VLOOKUP(B133,CARD_COLORS,4,0)</f>
        <v>♃</v>
      </c>
      <c r="G133" s="11" t="s">
        <v>30</v>
      </c>
      <c r="H133" s="15" t="str">
        <f aca="false">VLOOKUP(G133,COLOR_EFFECTS,2,0)</f>
        <v>+2</v>
      </c>
      <c r="I133" s="15" t="str">
        <f aca="false">VLOOKUP(G133,COLOR_EFFECTS,3,0)</f>
        <v>Trap</v>
      </c>
      <c r="J133" s="3" t="str">
        <f aca="false">D133&amp;" "&amp;H133</f>
        <v>Jupiter +2</v>
      </c>
      <c r="K133" s="15" t="str">
        <f aca="false">F133 &amp; G133</f>
        <v>♃+2</v>
      </c>
      <c r="L133" s="17" t="str">
        <f aca="false">VLOOKUP(G133,COLOR_EFFECTS,4,0)</f>
        <v>Next player draws 2 cards</v>
      </c>
    </row>
    <row r="134" customFormat="false" ht="13.8" hidden="false" customHeight="false" outlineLevel="0" collapsed="false">
      <c r="A134" s="1" t="n">
        <v>1</v>
      </c>
      <c r="B134" s="2" t="s">
        <v>43</v>
      </c>
      <c r="C134" s="3" t="str">
        <f aca="false">VLOOKUP(B134,CARD_COLORS,3,0)</f>
        <v>#FF8800</v>
      </c>
      <c r="D134" s="15" t="str">
        <f aca="false">VLOOKUP(B134,CARD_COLORS,2,0)</f>
        <v>Jupiter</v>
      </c>
      <c r="E134" s="16" t="str">
        <f aca="false">"Planets\" &amp; D134 &amp; ".png"</f>
        <v>Planets\Jupiter.png</v>
      </c>
      <c r="F134" s="15" t="str">
        <f aca="false">VLOOKUP(B134,CARD_COLORS,4,0)</f>
        <v>♃</v>
      </c>
      <c r="G134" s="11" t="s">
        <v>31</v>
      </c>
      <c r="H134" s="15" t="str">
        <f aca="false">VLOOKUP(G134,COLOR_EFFECTS,2,0)</f>
        <v>+3</v>
      </c>
      <c r="I134" s="15" t="str">
        <f aca="false">VLOOKUP(G134,COLOR_EFFECTS,3,0)</f>
        <v>Trap</v>
      </c>
      <c r="J134" s="3" t="str">
        <f aca="false">D134&amp;" "&amp;H134</f>
        <v>Jupiter +3</v>
      </c>
      <c r="K134" s="15" t="str">
        <f aca="false">F134 &amp; G134</f>
        <v>♃+3</v>
      </c>
      <c r="L134" s="17" t="str">
        <f aca="false">VLOOKUP(G134,COLOR_EFFECTS,4,0)</f>
        <v>Next player draws 3 cards</v>
      </c>
    </row>
    <row r="135" customFormat="false" ht="13.8" hidden="false" customHeight="false" outlineLevel="0" collapsed="false">
      <c r="A135" s="1" t="n">
        <v>1</v>
      </c>
      <c r="B135" s="2" t="s">
        <v>43</v>
      </c>
      <c r="C135" s="3" t="str">
        <f aca="false">VLOOKUP(B135,CARD_COLORS,3,0)</f>
        <v>#FF8800</v>
      </c>
      <c r="D135" s="15" t="str">
        <f aca="false">VLOOKUP(B135,CARD_COLORS,2,0)</f>
        <v>Jupiter</v>
      </c>
      <c r="E135" s="16" t="str">
        <f aca="false">"Planets\" &amp; D135 &amp; ".png"</f>
        <v>Planets\Jupiter.png</v>
      </c>
      <c r="F135" s="15" t="str">
        <f aca="false">VLOOKUP(B135,CARD_COLORS,4,0)</f>
        <v>♃</v>
      </c>
      <c r="G135" s="11" t="s">
        <v>32</v>
      </c>
      <c r="H135" s="15" t="str">
        <f aca="false">VLOOKUP(G135,COLOR_EFFECTS,2,0)</f>
        <v>Reversal</v>
      </c>
      <c r="I135" s="15" t="str">
        <f aca="false">VLOOKUP(G135,COLOR_EFFECTS,3,0)</f>
        <v>Action</v>
      </c>
      <c r="J135" s="3" t="str">
        <f aca="false">D135&amp;" "&amp;H135</f>
        <v>Jupiter Reversal</v>
      </c>
      <c r="K135" s="15" t="str">
        <f aca="false">F135 &amp; G135</f>
        <v>♃🔄</v>
      </c>
      <c r="L135" s="17" t="str">
        <f aca="false">VLOOKUP(G135,COLOR_EFFECTS,4,0)</f>
        <v>Reverse turn direction</v>
      </c>
    </row>
    <row r="136" customFormat="false" ht="13.8" hidden="false" customHeight="false" outlineLevel="0" collapsed="false">
      <c r="A136" s="1" t="n">
        <v>1</v>
      </c>
      <c r="B136" s="2" t="s">
        <v>43</v>
      </c>
      <c r="C136" s="3" t="str">
        <f aca="false">VLOOKUP(B136,CARD_COLORS,3,0)</f>
        <v>#FF8800</v>
      </c>
      <c r="D136" s="15" t="str">
        <f aca="false">VLOOKUP(B136,CARD_COLORS,2,0)</f>
        <v>Jupiter</v>
      </c>
      <c r="E136" s="16" t="str">
        <f aca="false">"Planets\" &amp; D136 &amp; ".png"</f>
        <v>Planets\Jupiter.png</v>
      </c>
      <c r="F136" s="15" t="str">
        <f aca="false">VLOOKUP(B136,CARD_COLORS,4,0)</f>
        <v>♃</v>
      </c>
      <c r="G136" s="11" t="s">
        <v>33</v>
      </c>
      <c r="H136" s="15" t="str">
        <f aca="false">VLOOKUP(G136,COLOR_EFFECTS,2,0)</f>
        <v>Block</v>
      </c>
      <c r="I136" s="15" t="str">
        <f aca="false">VLOOKUP(G136,COLOR_EFFECTS,3,0)</f>
        <v>Action</v>
      </c>
      <c r="J136" s="3" t="str">
        <f aca="false">D136&amp;" "&amp;H136</f>
        <v>Jupiter Block</v>
      </c>
      <c r="K136" s="15" t="str">
        <f aca="false">F136 &amp; G136</f>
        <v>♃🚫</v>
      </c>
      <c r="L136" s="17" t="str">
        <f aca="false">VLOOKUP(G136,COLOR_EFFECTS,4,0)</f>
        <v>Next player sits out</v>
      </c>
    </row>
    <row r="137" customFormat="false" ht="13.8" hidden="false" customHeight="false" outlineLevel="0" collapsed="false">
      <c r="A137" s="1" t="n">
        <v>1</v>
      </c>
      <c r="B137" s="2" t="s">
        <v>43</v>
      </c>
      <c r="C137" s="3" t="str">
        <f aca="false">VLOOKUP(B137,CARD_COLORS,3,0)</f>
        <v>#FF8800</v>
      </c>
      <c r="D137" s="15" t="str">
        <f aca="false">VLOOKUP(B137,CARD_COLORS,2,0)</f>
        <v>Jupiter</v>
      </c>
      <c r="E137" s="16" t="str">
        <f aca="false">"Planets\" &amp; D137 &amp; ".png"</f>
        <v>Planets\Jupiter.png</v>
      </c>
      <c r="F137" s="15" t="str">
        <f aca="false">VLOOKUP(B137,CARD_COLORS,4,0)</f>
        <v>♃</v>
      </c>
      <c r="G137" s="11" t="s">
        <v>34</v>
      </c>
      <c r="H137" s="15" t="str">
        <f aca="false">VLOOKUP(G137,COLOR_EFFECTS,2,0)</f>
        <v>Repeat</v>
      </c>
      <c r="I137" s="15" t="str">
        <f aca="false">VLOOKUP(G137,COLOR_EFFECTS,3,0)</f>
        <v>Action</v>
      </c>
      <c r="J137" s="3" t="str">
        <f aca="false">D137&amp;" "&amp;H137</f>
        <v>Jupiter Repeat</v>
      </c>
      <c r="K137" s="15" t="str">
        <f aca="false">F137 &amp; G137</f>
        <v>♃🔂</v>
      </c>
      <c r="L137" s="17" t="str">
        <f aca="false">VLOOKUP(G137,COLOR_EFFECTS,4,0)</f>
        <v>Next turn is same player again</v>
      </c>
    </row>
    <row r="138" customFormat="false" ht="13.8" hidden="false" customHeight="false" outlineLevel="0" collapsed="false">
      <c r="A138" s="1" t="n">
        <v>1</v>
      </c>
      <c r="B138" s="2" t="s">
        <v>43</v>
      </c>
      <c r="C138" s="3" t="str">
        <f aca="false">VLOOKUP(B138,CARD_COLORS,3,0)</f>
        <v>#FF8800</v>
      </c>
      <c r="D138" s="15" t="str">
        <f aca="false">VLOOKUP(B138,CARD_COLORS,2,0)</f>
        <v>Jupiter</v>
      </c>
      <c r="E138" s="16" t="str">
        <f aca="false">"Planets\" &amp; D138 &amp; ".png"</f>
        <v>Planets\Jupiter.png</v>
      </c>
      <c r="F138" s="15" t="str">
        <f aca="false">VLOOKUP(B138,CARD_COLORS,4,0)</f>
        <v>♃</v>
      </c>
      <c r="G138" s="11" t="s">
        <v>35</v>
      </c>
      <c r="H138" s="15" t="str">
        <f aca="false">VLOOKUP(G138,COLOR_EFFECTS,2,0)</f>
        <v>Freeze</v>
      </c>
      <c r="I138" s="15" t="str">
        <f aca="false">VLOOKUP(G138,COLOR_EFFECTS,3,0)</f>
        <v>Action</v>
      </c>
      <c r="J138" s="3" t="str">
        <f aca="false">D138&amp;" "&amp;H138</f>
        <v>Jupiter Freeze</v>
      </c>
      <c r="K138" s="15" t="str">
        <f aca="false">F138 &amp; G138</f>
        <v>♃❄️</v>
      </c>
      <c r="L138" s="17" t="str">
        <f aca="false">VLOOKUP(G138,COLOR_EFFECTS,4,0)</f>
        <v>Keep color for one full iteration</v>
      </c>
    </row>
    <row r="139" customFormat="false" ht="13.8" hidden="false" customHeight="false" outlineLevel="0" collapsed="false">
      <c r="A139" s="1" t="n">
        <v>1</v>
      </c>
      <c r="B139" s="2" t="s">
        <v>43</v>
      </c>
      <c r="C139" s="3" t="str">
        <f aca="false">VLOOKUP(B139,CARD_COLORS,3,0)</f>
        <v>#FF8800</v>
      </c>
      <c r="D139" s="15" t="str">
        <f aca="false">VLOOKUP(B139,CARD_COLORS,2,0)</f>
        <v>Jupiter</v>
      </c>
      <c r="E139" s="16" t="str">
        <f aca="false">"Planets\" &amp; D139 &amp; ".png"</f>
        <v>Planets\Jupiter.png</v>
      </c>
      <c r="F139" s="15" t="str">
        <f aca="false">VLOOKUP(B139,CARD_COLORS,4,0)</f>
        <v>♃</v>
      </c>
      <c r="G139" s="11" t="s">
        <v>36</v>
      </c>
      <c r="H139" s="15" t="str">
        <f aca="false">VLOOKUP(G139,COLOR_EFFECTS,2,0)</f>
        <v>Burn</v>
      </c>
      <c r="I139" s="15" t="str">
        <f aca="false">VLOOKUP(G139,COLOR_EFFECTS,3,0)</f>
        <v>Action</v>
      </c>
      <c r="J139" s="3" t="str">
        <f aca="false">D139&amp;" "&amp;H139</f>
        <v>Jupiter Burn</v>
      </c>
      <c r="K139" s="15" t="str">
        <f aca="false">F139 &amp; G139</f>
        <v>♃🔥</v>
      </c>
      <c r="L139" s="17" t="str">
        <f aca="false">VLOOKUP(G139,COLOR_EFFECTS,4,0)</f>
        <v>Change color for one full iteration</v>
      </c>
    </row>
    <row r="140" customFormat="false" ht="13.8" hidden="false" customHeight="false" outlineLevel="0" collapsed="false">
      <c r="A140" s="1" t="n">
        <v>1</v>
      </c>
      <c r="B140" s="2" t="s">
        <v>43</v>
      </c>
      <c r="C140" s="3" t="str">
        <f aca="false">VLOOKUP(B140,CARD_COLORS,3,0)</f>
        <v>#FF8800</v>
      </c>
      <c r="D140" s="15" t="str">
        <f aca="false">VLOOKUP(B140,CARD_COLORS,2,0)</f>
        <v>Jupiter</v>
      </c>
      <c r="E140" s="16" t="str">
        <f aca="false">"Planets\" &amp; D140 &amp; ".png"</f>
        <v>Planets\Jupiter.png</v>
      </c>
      <c r="F140" s="15" t="str">
        <f aca="false">VLOOKUP(B140,CARD_COLORS,4,0)</f>
        <v>♃</v>
      </c>
      <c r="G140" s="11" t="s">
        <v>37</v>
      </c>
      <c r="H140" s="15" t="str">
        <f aca="false">VLOOKUP(G140,COLOR_EFFECTS,2,0)</f>
        <v>Focus</v>
      </c>
      <c r="I140" s="15" t="str">
        <f aca="false">VLOOKUP(G140,COLOR_EFFECTS,3,0)</f>
        <v>Action</v>
      </c>
      <c r="J140" s="3" t="str">
        <f aca="false">D140&amp;" "&amp;H140</f>
        <v>Jupiter Focus</v>
      </c>
      <c r="K140" s="15" t="str">
        <f aca="false">F140 &amp; G140</f>
        <v>♃🎯</v>
      </c>
      <c r="L140" s="17" t="str">
        <f aca="false">VLOOKUP(G140,COLOR_EFFECTS,4,0)</f>
        <v>Freely chose next player</v>
      </c>
    </row>
    <row r="141" customFormat="false" ht="13.8" hidden="false" customHeight="false" outlineLevel="0" collapsed="false">
      <c r="A141" s="1" t="n">
        <v>1</v>
      </c>
      <c r="B141" s="2" t="s">
        <v>44</v>
      </c>
      <c r="C141" s="3" t="str">
        <f aca="false">VLOOKUP(B141,CARD_COLORS,3,0)</f>
        <v>#440088</v>
      </c>
      <c r="D141" s="15" t="str">
        <f aca="false">VLOOKUP(B141,CARD_COLORS,2,0)</f>
        <v>Mercury</v>
      </c>
      <c r="E141" s="16" t="str">
        <f aca="false">"Planets\" &amp; D141 &amp; ".png"</f>
        <v>Planets\Mercury.png</v>
      </c>
      <c r="F141" s="15" t="str">
        <f aca="false">VLOOKUP(B141,CARD_COLORS,4,0)</f>
        <v>☿</v>
      </c>
      <c r="G141" s="11" t="n">
        <v>0</v>
      </c>
      <c r="H141" s="15" t="str">
        <f aca="false">VLOOKUP(G141,COLOR_EFFECTS,2,0)</f>
        <v>0</v>
      </c>
      <c r="I141" s="15" t="str">
        <f aca="false">VLOOKUP(G141,COLOR_EFFECTS,3,0)</f>
        <v>Normal</v>
      </c>
      <c r="J141" s="3" t="str">
        <f aca="false">D141&amp;" "&amp;H141</f>
        <v>Mercury 0</v>
      </c>
      <c r="K141" s="15" t="str">
        <f aca="false">F141 &amp; G141</f>
        <v>☿0</v>
      </c>
      <c r="L141" s="17" t="str">
        <f aca="false">VLOOKUP(G141,COLOR_EFFECTS,4,0)</f>
        <v> </v>
      </c>
    </row>
    <row r="142" customFormat="false" ht="13.8" hidden="false" customHeight="false" outlineLevel="0" collapsed="false">
      <c r="A142" s="1" t="n">
        <v>1</v>
      </c>
      <c r="B142" s="2" t="s">
        <v>44</v>
      </c>
      <c r="C142" s="3" t="str">
        <f aca="false">VLOOKUP(B142,CARD_COLORS,3,0)</f>
        <v>#440088</v>
      </c>
      <c r="D142" s="15" t="str">
        <f aca="false">VLOOKUP(B142,CARD_COLORS,2,0)</f>
        <v>Mercury</v>
      </c>
      <c r="E142" s="16" t="str">
        <f aca="false">"Planets\" &amp; D142 &amp; ".png"</f>
        <v>Planets\Mercury.png</v>
      </c>
      <c r="F142" s="15" t="str">
        <f aca="false">VLOOKUP(B142,CARD_COLORS,4,0)</f>
        <v>☿</v>
      </c>
      <c r="G142" s="11" t="n">
        <v>1</v>
      </c>
      <c r="H142" s="15" t="str">
        <f aca="false">VLOOKUP(G142,COLOR_EFFECTS,2,0)</f>
        <v>1</v>
      </c>
      <c r="I142" s="15" t="str">
        <f aca="false">VLOOKUP(G142,COLOR_EFFECTS,3,0)</f>
        <v>Normal</v>
      </c>
      <c r="J142" s="3" t="str">
        <f aca="false">D142&amp;" "&amp;H142</f>
        <v>Mercury 1</v>
      </c>
      <c r="K142" s="15" t="str">
        <f aca="false">F142 &amp; G142</f>
        <v>☿1</v>
      </c>
      <c r="L142" s="17" t="str">
        <f aca="false">VLOOKUP(G142,COLOR_EFFECTS,4,0)</f>
        <v> </v>
      </c>
    </row>
    <row r="143" customFormat="false" ht="13.8" hidden="false" customHeight="false" outlineLevel="0" collapsed="false">
      <c r="A143" s="1" t="n">
        <v>1</v>
      </c>
      <c r="B143" s="2" t="s">
        <v>44</v>
      </c>
      <c r="C143" s="3" t="str">
        <f aca="false">VLOOKUP(B143,CARD_COLORS,3,0)</f>
        <v>#440088</v>
      </c>
      <c r="D143" s="15" t="str">
        <f aca="false">VLOOKUP(B143,CARD_COLORS,2,0)</f>
        <v>Mercury</v>
      </c>
      <c r="E143" s="16" t="str">
        <f aca="false">"Planets\" &amp; D143 &amp; ".png"</f>
        <v>Planets\Mercury.png</v>
      </c>
      <c r="F143" s="15" t="str">
        <f aca="false">VLOOKUP(B143,CARD_COLORS,4,0)</f>
        <v>☿</v>
      </c>
      <c r="G143" s="11" t="n">
        <v>2</v>
      </c>
      <c r="H143" s="15" t="str">
        <f aca="false">VLOOKUP(G143,COLOR_EFFECTS,2,0)</f>
        <v>2</v>
      </c>
      <c r="I143" s="15" t="str">
        <f aca="false">VLOOKUP(G143,COLOR_EFFECTS,3,0)</f>
        <v>Normal</v>
      </c>
      <c r="J143" s="3" t="str">
        <f aca="false">D143&amp;" "&amp;H143</f>
        <v>Mercury 2</v>
      </c>
      <c r="K143" s="15" t="str">
        <f aca="false">F143 &amp; G143</f>
        <v>☿2</v>
      </c>
      <c r="L143" s="17" t="str">
        <f aca="false">VLOOKUP(G143,COLOR_EFFECTS,4,0)</f>
        <v> </v>
      </c>
    </row>
    <row r="144" customFormat="false" ht="13.8" hidden="false" customHeight="false" outlineLevel="0" collapsed="false">
      <c r="A144" s="1" t="n">
        <v>1</v>
      </c>
      <c r="B144" s="2" t="s">
        <v>44</v>
      </c>
      <c r="C144" s="3" t="str">
        <f aca="false">VLOOKUP(B144,CARD_COLORS,3,0)</f>
        <v>#440088</v>
      </c>
      <c r="D144" s="15" t="str">
        <f aca="false">VLOOKUP(B144,CARD_COLORS,2,0)</f>
        <v>Mercury</v>
      </c>
      <c r="E144" s="16" t="str">
        <f aca="false">"Planets\" &amp; D144 &amp; ".png"</f>
        <v>Planets\Mercury.png</v>
      </c>
      <c r="F144" s="15" t="str">
        <f aca="false">VLOOKUP(B144,CARD_COLORS,4,0)</f>
        <v>☿</v>
      </c>
      <c r="G144" s="11" t="n">
        <v>3</v>
      </c>
      <c r="H144" s="15" t="str">
        <f aca="false">VLOOKUP(G144,COLOR_EFFECTS,2,0)</f>
        <v>3</v>
      </c>
      <c r="I144" s="15" t="str">
        <f aca="false">VLOOKUP(G144,COLOR_EFFECTS,3,0)</f>
        <v>Normal</v>
      </c>
      <c r="J144" s="3" t="str">
        <f aca="false">D144&amp;" "&amp;H144</f>
        <v>Mercury 3</v>
      </c>
      <c r="K144" s="15" t="str">
        <f aca="false">F144 &amp; G144</f>
        <v>☿3</v>
      </c>
      <c r="L144" s="17" t="str">
        <f aca="false">VLOOKUP(G144,COLOR_EFFECTS,4,0)</f>
        <v> </v>
      </c>
    </row>
    <row r="145" customFormat="false" ht="13.8" hidden="false" customHeight="false" outlineLevel="0" collapsed="false">
      <c r="A145" s="1" t="n">
        <v>1</v>
      </c>
      <c r="B145" s="2" t="s">
        <v>44</v>
      </c>
      <c r="C145" s="3" t="str">
        <f aca="false">VLOOKUP(B145,CARD_COLORS,3,0)</f>
        <v>#440088</v>
      </c>
      <c r="D145" s="15" t="str">
        <f aca="false">VLOOKUP(B145,CARD_COLORS,2,0)</f>
        <v>Mercury</v>
      </c>
      <c r="E145" s="16" t="str">
        <f aca="false">"Planets\" &amp; D145 &amp; ".png"</f>
        <v>Planets\Mercury.png</v>
      </c>
      <c r="F145" s="15" t="str">
        <f aca="false">VLOOKUP(B145,CARD_COLORS,4,0)</f>
        <v>☿</v>
      </c>
      <c r="G145" s="11" t="n">
        <v>4</v>
      </c>
      <c r="H145" s="15" t="str">
        <f aca="false">VLOOKUP(G145,COLOR_EFFECTS,2,0)</f>
        <v>4</v>
      </c>
      <c r="I145" s="15" t="str">
        <f aca="false">VLOOKUP(G145,COLOR_EFFECTS,3,0)</f>
        <v>Normal</v>
      </c>
      <c r="J145" s="3" t="str">
        <f aca="false">D145&amp;" "&amp;H145</f>
        <v>Mercury 4</v>
      </c>
      <c r="K145" s="15" t="str">
        <f aca="false">F145 &amp; G145</f>
        <v>☿4</v>
      </c>
      <c r="L145" s="17" t="str">
        <f aca="false">VLOOKUP(G145,COLOR_EFFECTS,4,0)</f>
        <v> </v>
      </c>
    </row>
    <row r="146" customFormat="false" ht="13.8" hidden="false" customHeight="false" outlineLevel="0" collapsed="false">
      <c r="A146" s="1" t="n">
        <v>1</v>
      </c>
      <c r="B146" s="2" t="s">
        <v>44</v>
      </c>
      <c r="C146" s="3" t="str">
        <f aca="false">VLOOKUP(B146,CARD_COLORS,3,0)</f>
        <v>#440088</v>
      </c>
      <c r="D146" s="15" t="str">
        <f aca="false">VLOOKUP(B146,CARD_COLORS,2,0)</f>
        <v>Mercury</v>
      </c>
      <c r="E146" s="16" t="str">
        <f aca="false">"Planets\" &amp; D146 &amp; ".png"</f>
        <v>Planets\Mercury.png</v>
      </c>
      <c r="F146" s="15" t="str">
        <f aca="false">VLOOKUP(B146,CARD_COLORS,4,0)</f>
        <v>☿</v>
      </c>
      <c r="G146" s="11" t="n">
        <v>5</v>
      </c>
      <c r="H146" s="15" t="str">
        <f aca="false">VLOOKUP(G146,COLOR_EFFECTS,2,0)</f>
        <v>5</v>
      </c>
      <c r="I146" s="15" t="str">
        <f aca="false">VLOOKUP(G146,COLOR_EFFECTS,3,0)</f>
        <v>Normal</v>
      </c>
      <c r="J146" s="3" t="str">
        <f aca="false">D146&amp;" "&amp;H146</f>
        <v>Mercury 5</v>
      </c>
      <c r="K146" s="15" t="str">
        <f aca="false">F146 &amp; G146</f>
        <v>☿5</v>
      </c>
      <c r="L146" s="17" t="str">
        <f aca="false">VLOOKUP(G146,COLOR_EFFECTS,4,0)</f>
        <v> </v>
      </c>
    </row>
    <row r="147" customFormat="false" ht="13.8" hidden="false" customHeight="false" outlineLevel="0" collapsed="false">
      <c r="A147" s="1" t="n">
        <v>1</v>
      </c>
      <c r="B147" s="2" t="s">
        <v>44</v>
      </c>
      <c r="C147" s="3" t="str">
        <f aca="false">VLOOKUP(B147,CARD_COLORS,3,0)</f>
        <v>#440088</v>
      </c>
      <c r="D147" s="15" t="str">
        <f aca="false">VLOOKUP(B147,CARD_COLORS,2,0)</f>
        <v>Mercury</v>
      </c>
      <c r="E147" s="16" t="str">
        <f aca="false">"Planets\" &amp; D147 &amp; ".png"</f>
        <v>Planets\Mercury.png</v>
      </c>
      <c r="F147" s="15" t="str">
        <f aca="false">VLOOKUP(B147,CARD_COLORS,4,0)</f>
        <v>☿</v>
      </c>
      <c r="G147" s="11" t="n">
        <v>6</v>
      </c>
      <c r="H147" s="15" t="str">
        <f aca="false">VLOOKUP(G147,COLOR_EFFECTS,2,0)</f>
        <v>6</v>
      </c>
      <c r="I147" s="15" t="str">
        <f aca="false">VLOOKUP(G147,COLOR_EFFECTS,3,0)</f>
        <v>Normal</v>
      </c>
      <c r="J147" s="3" t="str">
        <f aca="false">D147&amp;" "&amp;H147</f>
        <v>Mercury 6</v>
      </c>
      <c r="K147" s="15" t="str">
        <f aca="false">F147 &amp; G147</f>
        <v>☿6</v>
      </c>
      <c r="L147" s="17" t="str">
        <f aca="false">VLOOKUP(G147,COLOR_EFFECTS,4,0)</f>
        <v> </v>
      </c>
    </row>
    <row r="148" customFormat="false" ht="13.8" hidden="false" customHeight="false" outlineLevel="0" collapsed="false">
      <c r="A148" s="1" t="n">
        <v>1</v>
      </c>
      <c r="B148" s="2" t="s">
        <v>44</v>
      </c>
      <c r="C148" s="3" t="str">
        <f aca="false">VLOOKUP(B148,CARD_COLORS,3,0)</f>
        <v>#440088</v>
      </c>
      <c r="D148" s="15" t="str">
        <f aca="false">VLOOKUP(B148,CARD_COLORS,2,0)</f>
        <v>Mercury</v>
      </c>
      <c r="E148" s="16" t="str">
        <f aca="false">"Planets\" &amp; D148 &amp; ".png"</f>
        <v>Planets\Mercury.png</v>
      </c>
      <c r="F148" s="15" t="str">
        <f aca="false">VLOOKUP(B148,CARD_COLORS,4,0)</f>
        <v>☿</v>
      </c>
      <c r="G148" s="11" t="n">
        <v>7</v>
      </c>
      <c r="H148" s="15" t="str">
        <f aca="false">VLOOKUP(G148,COLOR_EFFECTS,2,0)</f>
        <v>7</v>
      </c>
      <c r="I148" s="15" t="str">
        <f aca="false">VLOOKUP(G148,COLOR_EFFECTS,3,0)</f>
        <v>Normal</v>
      </c>
      <c r="J148" s="3" t="str">
        <f aca="false">D148&amp;" "&amp;H148</f>
        <v>Mercury 7</v>
      </c>
      <c r="K148" s="15" t="str">
        <f aca="false">F148 &amp; G148</f>
        <v>☿7</v>
      </c>
      <c r="L148" s="17" t="str">
        <f aca="false">VLOOKUP(G148,COLOR_EFFECTS,4,0)</f>
        <v> </v>
      </c>
    </row>
    <row r="149" customFormat="false" ht="13.8" hidden="false" customHeight="false" outlineLevel="0" collapsed="false">
      <c r="A149" s="1" t="n">
        <v>1</v>
      </c>
      <c r="B149" s="2" t="s">
        <v>44</v>
      </c>
      <c r="C149" s="3" t="str">
        <f aca="false">VLOOKUP(B149,CARD_COLORS,3,0)</f>
        <v>#440088</v>
      </c>
      <c r="D149" s="15" t="str">
        <f aca="false">VLOOKUP(B149,CARD_COLORS,2,0)</f>
        <v>Mercury</v>
      </c>
      <c r="E149" s="16" t="str">
        <f aca="false">"Planets\" &amp; D149 &amp; ".png"</f>
        <v>Planets\Mercury.png</v>
      </c>
      <c r="F149" s="15" t="str">
        <f aca="false">VLOOKUP(B149,CARD_COLORS,4,0)</f>
        <v>☿</v>
      </c>
      <c r="G149" s="11" t="n">
        <v>8</v>
      </c>
      <c r="H149" s="15" t="str">
        <f aca="false">VLOOKUP(G149,COLOR_EFFECTS,2,0)</f>
        <v>8</v>
      </c>
      <c r="I149" s="15" t="str">
        <f aca="false">VLOOKUP(G149,COLOR_EFFECTS,3,0)</f>
        <v>Normal</v>
      </c>
      <c r="J149" s="3" t="str">
        <f aca="false">D149&amp;" "&amp;H149</f>
        <v>Mercury 8</v>
      </c>
      <c r="K149" s="15" t="str">
        <f aca="false">F149 &amp; G149</f>
        <v>☿8</v>
      </c>
      <c r="L149" s="17" t="str">
        <f aca="false">VLOOKUP(G149,COLOR_EFFECTS,4,0)</f>
        <v> </v>
      </c>
    </row>
    <row r="150" customFormat="false" ht="13.8" hidden="false" customHeight="false" outlineLevel="0" collapsed="false">
      <c r="A150" s="1" t="n">
        <v>1</v>
      </c>
      <c r="B150" s="2" t="s">
        <v>44</v>
      </c>
      <c r="C150" s="3" t="str">
        <f aca="false">VLOOKUP(B150,CARD_COLORS,3,0)</f>
        <v>#440088</v>
      </c>
      <c r="D150" s="15" t="str">
        <f aca="false">VLOOKUP(B150,CARD_COLORS,2,0)</f>
        <v>Mercury</v>
      </c>
      <c r="E150" s="16" t="str">
        <f aca="false">"Planets\" &amp; D150 &amp; ".png"</f>
        <v>Planets\Mercury.png</v>
      </c>
      <c r="F150" s="15" t="str">
        <f aca="false">VLOOKUP(B150,CARD_COLORS,4,0)</f>
        <v>☿</v>
      </c>
      <c r="G150" s="11" t="n">
        <v>9</v>
      </c>
      <c r="H150" s="15" t="str">
        <f aca="false">VLOOKUP(G150,COLOR_EFFECTS,2,0)</f>
        <v>9</v>
      </c>
      <c r="I150" s="15" t="str">
        <f aca="false">VLOOKUP(G150,COLOR_EFFECTS,3,0)</f>
        <v>Normal</v>
      </c>
      <c r="J150" s="3" t="str">
        <f aca="false">D150&amp;" "&amp;H150</f>
        <v>Mercury 9</v>
      </c>
      <c r="K150" s="15" t="str">
        <f aca="false">F150 &amp; G150</f>
        <v>☿9</v>
      </c>
      <c r="L150" s="17" t="str">
        <f aca="false">VLOOKUP(G150,COLOR_EFFECTS,4,0)</f>
        <v> </v>
      </c>
    </row>
    <row r="151" customFormat="false" ht="13.8" hidden="false" customHeight="false" outlineLevel="0" collapsed="false">
      <c r="A151" s="1" t="n">
        <v>1</v>
      </c>
      <c r="B151" s="2" t="s">
        <v>44</v>
      </c>
      <c r="C151" s="3" t="str">
        <f aca="false">VLOOKUP(B151,CARD_COLORS,3,0)</f>
        <v>#440088</v>
      </c>
      <c r="D151" s="15" t="str">
        <f aca="false">VLOOKUP(B151,CARD_COLORS,2,0)</f>
        <v>Mercury</v>
      </c>
      <c r="E151" s="16" t="str">
        <f aca="false">"Planets\" &amp; D151 &amp; ".png"</f>
        <v>Planets\Mercury.png</v>
      </c>
      <c r="F151" s="15" t="str">
        <f aca="false">VLOOKUP(B151,CARD_COLORS,4,0)</f>
        <v>☿</v>
      </c>
      <c r="G151" s="11" t="s">
        <v>30</v>
      </c>
      <c r="H151" s="15" t="str">
        <f aca="false">VLOOKUP(G151,COLOR_EFFECTS,2,0)</f>
        <v>+2</v>
      </c>
      <c r="I151" s="15" t="str">
        <f aca="false">VLOOKUP(G151,COLOR_EFFECTS,3,0)</f>
        <v>Trap</v>
      </c>
      <c r="J151" s="3" t="str">
        <f aca="false">D151&amp;" "&amp;H151</f>
        <v>Mercury +2</v>
      </c>
      <c r="K151" s="15" t="str">
        <f aca="false">F151 &amp; G151</f>
        <v>☿+2</v>
      </c>
      <c r="L151" s="17" t="str">
        <f aca="false">VLOOKUP(G151,COLOR_EFFECTS,4,0)</f>
        <v>Next player draws 2 cards</v>
      </c>
    </row>
    <row r="152" customFormat="false" ht="13.8" hidden="false" customHeight="false" outlineLevel="0" collapsed="false">
      <c r="A152" s="1" t="n">
        <v>1</v>
      </c>
      <c r="B152" s="2" t="s">
        <v>44</v>
      </c>
      <c r="C152" s="3" t="str">
        <f aca="false">VLOOKUP(B152,CARD_COLORS,3,0)</f>
        <v>#440088</v>
      </c>
      <c r="D152" s="15" t="str">
        <f aca="false">VLOOKUP(B152,CARD_COLORS,2,0)</f>
        <v>Mercury</v>
      </c>
      <c r="E152" s="16" t="str">
        <f aca="false">"Planets\" &amp; D152 &amp; ".png"</f>
        <v>Planets\Mercury.png</v>
      </c>
      <c r="F152" s="15" t="str">
        <f aca="false">VLOOKUP(B152,CARD_COLORS,4,0)</f>
        <v>☿</v>
      </c>
      <c r="G152" s="11" t="s">
        <v>31</v>
      </c>
      <c r="H152" s="15" t="str">
        <f aca="false">VLOOKUP(G152,COLOR_EFFECTS,2,0)</f>
        <v>+3</v>
      </c>
      <c r="I152" s="15" t="str">
        <f aca="false">VLOOKUP(G152,COLOR_EFFECTS,3,0)</f>
        <v>Trap</v>
      </c>
      <c r="J152" s="3" t="str">
        <f aca="false">D152&amp;" "&amp;H152</f>
        <v>Mercury +3</v>
      </c>
      <c r="K152" s="15" t="str">
        <f aca="false">F152 &amp; G152</f>
        <v>☿+3</v>
      </c>
      <c r="L152" s="17" t="str">
        <f aca="false">VLOOKUP(G152,COLOR_EFFECTS,4,0)</f>
        <v>Next player draws 3 cards</v>
      </c>
    </row>
    <row r="153" customFormat="false" ht="13.8" hidden="false" customHeight="false" outlineLevel="0" collapsed="false">
      <c r="A153" s="1" t="n">
        <v>1</v>
      </c>
      <c r="B153" s="2" t="s">
        <v>44</v>
      </c>
      <c r="C153" s="3" t="str">
        <f aca="false">VLOOKUP(B153,CARD_COLORS,3,0)</f>
        <v>#440088</v>
      </c>
      <c r="D153" s="15" t="str">
        <f aca="false">VLOOKUP(B153,CARD_COLORS,2,0)</f>
        <v>Mercury</v>
      </c>
      <c r="E153" s="16" t="str">
        <f aca="false">"Planets\" &amp; D153 &amp; ".png"</f>
        <v>Planets\Mercury.png</v>
      </c>
      <c r="F153" s="15" t="str">
        <f aca="false">VLOOKUP(B153,CARD_COLORS,4,0)</f>
        <v>☿</v>
      </c>
      <c r="G153" s="11" t="s">
        <v>32</v>
      </c>
      <c r="H153" s="15" t="str">
        <f aca="false">VLOOKUP(G153,COLOR_EFFECTS,2,0)</f>
        <v>Reversal</v>
      </c>
      <c r="I153" s="15" t="str">
        <f aca="false">VLOOKUP(G153,COLOR_EFFECTS,3,0)</f>
        <v>Action</v>
      </c>
      <c r="J153" s="3" t="str">
        <f aca="false">D153&amp;" "&amp;H153</f>
        <v>Mercury Reversal</v>
      </c>
      <c r="K153" s="15" t="str">
        <f aca="false">F153 &amp; G153</f>
        <v>☿🔄</v>
      </c>
      <c r="L153" s="17" t="str">
        <f aca="false">VLOOKUP(G153,COLOR_EFFECTS,4,0)</f>
        <v>Reverse turn direction</v>
      </c>
    </row>
    <row r="154" customFormat="false" ht="13.8" hidden="false" customHeight="false" outlineLevel="0" collapsed="false">
      <c r="A154" s="1" t="n">
        <v>1</v>
      </c>
      <c r="B154" s="2" t="s">
        <v>44</v>
      </c>
      <c r="C154" s="3" t="str">
        <f aca="false">VLOOKUP(B154,CARD_COLORS,3,0)</f>
        <v>#440088</v>
      </c>
      <c r="D154" s="15" t="str">
        <f aca="false">VLOOKUP(B154,CARD_COLORS,2,0)</f>
        <v>Mercury</v>
      </c>
      <c r="E154" s="16" t="str">
        <f aca="false">"Planets\" &amp; D154 &amp; ".png"</f>
        <v>Planets\Mercury.png</v>
      </c>
      <c r="F154" s="15" t="str">
        <f aca="false">VLOOKUP(B154,CARD_COLORS,4,0)</f>
        <v>☿</v>
      </c>
      <c r="G154" s="11" t="s">
        <v>33</v>
      </c>
      <c r="H154" s="15" t="str">
        <f aca="false">VLOOKUP(G154,COLOR_EFFECTS,2,0)</f>
        <v>Block</v>
      </c>
      <c r="I154" s="15" t="str">
        <f aca="false">VLOOKUP(G154,COLOR_EFFECTS,3,0)</f>
        <v>Action</v>
      </c>
      <c r="J154" s="3" t="str">
        <f aca="false">D154&amp;" "&amp;H154</f>
        <v>Mercury Block</v>
      </c>
      <c r="K154" s="15" t="str">
        <f aca="false">F154 &amp; G154</f>
        <v>☿🚫</v>
      </c>
      <c r="L154" s="17" t="str">
        <f aca="false">VLOOKUP(G154,COLOR_EFFECTS,4,0)</f>
        <v>Next player sits out</v>
      </c>
    </row>
    <row r="155" customFormat="false" ht="13.8" hidden="false" customHeight="false" outlineLevel="0" collapsed="false">
      <c r="A155" s="1" t="n">
        <v>1</v>
      </c>
      <c r="B155" s="2" t="s">
        <v>44</v>
      </c>
      <c r="C155" s="3" t="str">
        <f aca="false">VLOOKUP(B155,CARD_COLORS,3,0)</f>
        <v>#440088</v>
      </c>
      <c r="D155" s="15" t="str">
        <f aca="false">VLOOKUP(B155,CARD_COLORS,2,0)</f>
        <v>Mercury</v>
      </c>
      <c r="E155" s="16" t="str">
        <f aca="false">"Planets\" &amp; D155 &amp; ".png"</f>
        <v>Planets\Mercury.png</v>
      </c>
      <c r="F155" s="15" t="str">
        <f aca="false">VLOOKUP(B155,CARD_COLORS,4,0)</f>
        <v>☿</v>
      </c>
      <c r="G155" s="11" t="s">
        <v>34</v>
      </c>
      <c r="H155" s="15" t="str">
        <f aca="false">VLOOKUP(G155,COLOR_EFFECTS,2,0)</f>
        <v>Repeat</v>
      </c>
      <c r="I155" s="15" t="str">
        <f aca="false">VLOOKUP(G155,COLOR_EFFECTS,3,0)</f>
        <v>Action</v>
      </c>
      <c r="J155" s="3" t="str">
        <f aca="false">D155&amp;" "&amp;H155</f>
        <v>Mercury Repeat</v>
      </c>
      <c r="K155" s="15" t="str">
        <f aca="false">F155 &amp; G155</f>
        <v>☿🔂</v>
      </c>
      <c r="L155" s="17" t="str">
        <f aca="false">VLOOKUP(G155,COLOR_EFFECTS,4,0)</f>
        <v>Next turn is same player again</v>
      </c>
    </row>
    <row r="156" customFormat="false" ht="13.8" hidden="false" customHeight="false" outlineLevel="0" collapsed="false">
      <c r="A156" s="1" t="n">
        <v>1</v>
      </c>
      <c r="B156" s="2" t="s">
        <v>44</v>
      </c>
      <c r="C156" s="3" t="str">
        <f aca="false">VLOOKUP(B156,CARD_COLORS,3,0)</f>
        <v>#440088</v>
      </c>
      <c r="D156" s="15" t="str">
        <f aca="false">VLOOKUP(B156,CARD_COLORS,2,0)</f>
        <v>Mercury</v>
      </c>
      <c r="E156" s="16" t="str">
        <f aca="false">"Planets\" &amp; D156 &amp; ".png"</f>
        <v>Planets\Mercury.png</v>
      </c>
      <c r="F156" s="15" t="str">
        <f aca="false">VLOOKUP(B156,CARD_COLORS,4,0)</f>
        <v>☿</v>
      </c>
      <c r="G156" s="11" t="s">
        <v>35</v>
      </c>
      <c r="H156" s="15" t="str">
        <f aca="false">VLOOKUP(G156,COLOR_EFFECTS,2,0)</f>
        <v>Freeze</v>
      </c>
      <c r="I156" s="15" t="str">
        <f aca="false">VLOOKUP(G156,COLOR_EFFECTS,3,0)</f>
        <v>Action</v>
      </c>
      <c r="J156" s="3" t="str">
        <f aca="false">D156&amp;" "&amp;H156</f>
        <v>Mercury Freeze</v>
      </c>
      <c r="K156" s="15" t="str">
        <f aca="false">F156 &amp; G156</f>
        <v>☿❄️</v>
      </c>
      <c r="L156" s="17" t="str">
        <f aca="false">VLOOKUP(G156,COLOR_EFFECTS,4,0)</f>
        <v>Keep color for one full iteration</v>
      </c>
    </row>
    <row r="157" customFormat="false" ht="13.8" hidden="false" customHeight="false" outlineLevel="0" collapsed="false">
      <c r="A157" s="1" t="n">
        <v>1</v>
      </c>
      <c r="B157" s="2" t="s">
        <v>44</v>
      </c>
      <c r="C157" s="3" t="str">
        <f aca="false">VLOOKUP(B157,CARD_COLORS,3,0)</f>
        <v>#440088</v>
      </c>
      <c r="D157" s="15" t="str">
        <f aca="false">VLOOKUP(B157,CARD_COLORS,2,0)</f>
        <v>Mercury</v>
      </c>
      <c r="E157" s="16" t="str">
        <f aca="false">"Planets\" &amp; D157 &amp; ".png"</f>
        <v>Planets\Mercury.png</v>
      </c>
      <c r="F157" s="15" t="str">
        <f aca="false">VLOOKUP(B157,CARD_COLORS,4,0)</f>
        <v>☿</v>
      </c>
      <c r="G157" s="11" t="s">
        <v>36</v>
      </c>
      <c r="H157" s="15" t="str">
        <f aca="false">VLOOKUP(G157,COLOR_EFFECTS,2,0)</f>
        <v>Burn</v>
      </c>
      <c r="I157" s="15" t="str">
        <f aca="false">VLOOKUP(G157,COLOR_EFFECTS,3,0)</f>
        <v>Action</v>
      </c>
      <c r="J157" s="3" t="str">
        <f aca="false">D157&amp;" "&amp;H157</f>
        <v>Mercury Burn</v>
      </c>
      <c r="K157" s="15" t="str">
        <f aca="false">F157 &amp; G157</f>
        <v>☿🔥</v>
      </c>
      <c r="L157" s="17" t="str">
        <f aca="false">VLOOKUP(G157,COLOR_EFFECTS,4,0)</f>
        <v>Change color for one full iteration</v>
      </c>
    </row>
    <row r="158" customFormat="false" ht="13.8" hidden="false" customHeight="false" outlineLevel="0" collapsed="false">
      <c r="A158" s="1" t="n">
        <v>1</v>
      </c>
      <c r="B158" s="2" t="s">
        <v>44</v>
      </c>
      <c r="C158" s="3" t="str">
        <f aca="false">VLOOKUP(B158,CARD_COLORS,3,0)</f>
        <v>#440088</v>
      </c>
      <c r="D158" s="15" t="str">
        <f aca="false">VLOOKUP(B158,CARD_COLORS,2,0)</f>
        <v>Mercury</v>
      </c>
      <c r="E158" s="16" t="str">
        <f aca="false">"Planets\" &amp; D158 &amp; ".png"</f>
        <v>Planets\Mercury.png</v>
      </c>
      <c r="F158" s="15" t="str">
        <f aca="false">VLOOKUP(B158,CARD_COLORS,4,0)</f>
        <v>☿</v>
      </c>
      <c r="G158" s="11" t="s">
        <v>37</v>
      </c>
      <c r="H158" s="15" t="str">
        <f aca="false">VLOOKUP(G158,COLOR_EFFECTS,2,0)</f>
        <v>Focus</v>
      </c>
      <c r="I158" s="15" t="str">
        <f aca="false">VLOOKUP(G158,COLOR_EFFECTS,3,0)</f>
        <v>Action</v>
      </c>
      <c r="J158" s="3" t="str">
        <f aca="false">D158&amp;" "&amp;H158</f>
        <v>Mercury Focus</v>
      </c>
      <c r="K158" s="15" t="str">
        <f aca="false">F158 &amp; G158</f>
        <v>☿🎯</v>
      </c>
      <c r="L158" s="17" t="str">
        <f aca="false">VLOOKUP(G158,COLOR_EFFECTS,4,0)</f>
        <v>Freely chose next player</v>
      </c>
    </row>
    <row r="159" customFormat="false" ht="13.8" hidden="false" customHeight="false" outlineLevel="0" collapsed="false">
      <c r="A159" s="1" t="n">
        <v>1</v>
      </c>
      <c r="B159" s="2" t="s">
        <v>45</v>
      </c>
      <c r="C159" s="3" t="str">
        <f aca="false">VLOOKUP(B159,CARD_COLORS,3,0)</f>
        <v>#008888</v>
      </c>
      <c r="D159" s="15" t="str">
        <f aca="false">VLOOKUP(B159,CARD_COLORS,2,0)</f>
        <v>Uranus</v>
      </c>
      <c r="E159" s="16" t="str">
        <f aca="false">"Planets\" &amp; D159 &amp; ".png"</f>
        <v>Planets\Uranus.png</v>
      </c>
      <c r="F159" s="15" t="str">
        <f aca="false">VLOOKUP(B159,CARD_COLORS,4,0)</f>
        <v>♅</v>
      </c>
      <c r="G159" s="11" t="n">
        <v>0</v>
      </c>
      <c r="H159" s="15" t="str">
        <f aca="false">VLOOKUP(G159,COLOR_EFFECTS,2,0)</f>
        <v>0</v>
      </c>
      <c r="I159" s="15" t="str">
        <f aca="false">VLOOKUP(G159,COLOR_EFFECTS,3,0)</f>
        <v>Normal</v>
      </c>
      <c r="J159" s="3" t="str">
        <f aca="false">D159&amp;" "&amp;H159</f>
        <v>Uranus 0</v>
      </c>
      <c r="K159" s="15" t="str">
        <f aca="false">F159 &amp; G159</f>
        <v>♅0</v>
      </c>
      <c r="L159" s="17" t="str">
        <f aca="false">VLOOKUP(G159,COLOR_EFFECTS,4,0)</f>
        <v> </v>
      </c>
    </row>
    <row r="160" customFormat="false" ht="13.8" hidden="false" customHeight="false" outlineLevel="0" collapsed="false">
      <c r="A160" s="1" t="n">
        <v>1</v>
      </c>
      <c r="B160" s="2" t="s">
        <v>45</v>
      </c>
      <c r="C160" s="3" t="str">
        <f aca="false">VLOOKUP(B160,CARD_COLORS,3,0)</f>
        <v>#008888</v>
      </c>
      <c r="D160" s="15" t="str">
        <f aca="false">VLOOKUP(B160,CARD_COLORS,2,0)</f>
        <v>Uranus</v>
      </c>
      <c r="E160" s="16" t="str">
        <f aca="false">"Planets\" &amp; D160 &amp; ".png"</f>
        <v>Planets\Uranus.png</v>
      </c>
      <c r="F160" s="15" t="str">
        <f aca="false">VLOOKUP(B160,CARD_COLORS,4,0)</f>
        <v>♅</v>
      </c>
      <c r="G160" s="11" t="n">
        <v>1</v>
      </c>
      <c r="H160" s="15" t="str">
        <f aca="false">VLOOKUP(G160,COLOR_EFFECTS,2,0)</f>
        <v>1</v>
      </c>
      <c r="I160" s="15" t="str">
        <f aca="false">VLOOKUP(G160,COLOR_EFFECTS,3,0)</f>
        <v>Normal</v>
      </c>
      <c r="J160" s="3" t="str">
        <f aca="false">D160&amp;" "&amp;H160</f>
        <v>Uranus 1</v>
      </c>
      <c r="K160" s="15" t="str">
        <f aca="false">F160 &amp; G160</f>
        <v>♅1</v>
      </c>
      <c r="L160" s="17" t="str">
        <f aca="false">VLOOKUP(G160,COLOR_EFFECTS,4,0)</f>
        <v> </v>
      </c>
    </row>
    <row r="161" customFormat="false" ht="13.8" hidden="false" customHeight="false" outlineLevel="0" collapsed="false">
      <c r="A161" s="1" t="n">
        <v>1</v>
      </c>
      <c r="B161" s="2" t="s">
        <v>45</v>
      </c>
      <c r="C161" s="3" t="str">
        <f aca="false">VLOOKUP(B161,CARD_COLORS,3,0)</f>
        <v>#008888</v>
      </c>
      <c r="D161" s="15" t="str">
        <f aca="false">VLOOKUP(B161,CARD_COLORS,2,0)</f>
        <v>Uranus</v>
      </c>
      <c r="E161" s="16" t="str">
        <f aca="false">"Planets\" &amp; D161 &amp; ".png"</f>
        <v>Planets\Uranus.png</v>
      </c>
      <c r="F161" s="15" t="str">
        <f aca="false">VLOOKUP(B161,CARD_COLORS,4,0)</f>
        <v>♅</v>
      </c>
      <c r="G161" s="11" t="n">
        <v>2</v>
      </c>
      <c r="H161" s="15" t="str">
        <f aca="false">VLOOKUP(G161,COLOR_EFFECTS,2,0)</f>
        <v>2</v>
      </c>
      <c r="I161" s="15" t="str">
        <f aca="false">VLOOKUP(G161,COLOR_EFFECTS,3,0)</f>
        <v>Normal</v>
      </c>
      <c r="J161" s="3" t="str">
        <f aca="false">D161&amp;" "&amp;H161</f>
        <v>Uranus 2</v>
      </c>
      <c r="K161" s="15" t="str">
        <f aca="false">F161 &amp; G161</f>
        <v>♅2</v>
      </c>
      <c r="L161" s="17" t="str">
        <f aca="false">VLOOKUP(G161,COLOR_EFFECTS,4,0)</f>
        <v> </v>
      </c>
    </row>
    <row r="162" customFormat="false" ht="13.8" hidden="false" customHeight="false" outlineLevel="0" collapsed="false">
      <c r="A162" s="1" t="n">
        <v>1</v>
      </c>
      <c r="B162" s="2" t="s">
        <v>45</v>
      </c>
      <c r="C162" s="3" t="str">
        <f aca="false">VLOOKUP(B162,CARD_COLORS,3,0)</f>
        <v>#008888</v>
      </c>
      <c r="D162" s="15" t="str">
        <f aca="false">VLOOKUP(B162,CARD_COLORS,2,0)</f>
        <v>Uranus</v>
      </c>
      <c r="E162" s="16" t="str">
        <f aca="false">"Planets\" &amp; D162 &amp; ".png"</f>
        <v>Planets\Uranus.png</v>
      </c>
      <c r="F162" s="15" t="str">
        <f aca="false">VLOOKUP(B162,CARD_COLORS,4,0)</f>
        <v>♅</v>
      </c>
      <c r="G162" s="11" t="n">
        <v>3</v>
      </c>
      <c r="H162" s="15" t="str">
        <f aca="false">VLOOKUP(G162,COLOR_EFFECTS,2,0)</f>
        <v>3</v>
      </c>
      <c r="I162" s="15" t="str">
        <f aca="false">VLOOKUP(G162,COLOR_EFFECTS,3,0)</f>
        <v>Normal</v>
      </c>
      <c r="J162" s="3" t="str">
        <f aca="false">D162&amp;" "&amp;H162</f>
        <v>Uranus 3</v>
      </c>
      <c r="K162" s="15" t="str">
        <f aca="false">F162 &amp; G162</f>
        <v>♅3</v>
      </c>
      <c r="L162" s="17" t="str">
        <f aca="false">VLOOKUP(G162,COLOR_EFFECTS,4,0)</f>
        <v> </v>
      </c>
    </row>
    <row r="163" customFormat="false" ht="13.8" hidden="false" customHeight="false" outlineLevel="0" collapsed="false">
      <c r="A163" s="1" t="n">
        <v>1</v>
      </c>
      <c r="B163" s="2" t="s">
        <v>45</v>
      </c>
      <c r="C163" s="3" t="str">
        <f aca="false">VLOOKUP(B163,CARD_COLORS,3,0)</f>
        <v>#008888</v>
      </c>
      <c r="D163" s="15" t="str">
        <f aca="false">VLOOKUP(B163,CARD_COLORS,2,0)</f>
        <v>Uranus</v>
      </c>
      <c r="E163" s="16" t="str">
        <f aca="false">"Planets\" &amp; D163 &amp; ".png"</f>
        <v>Planets\Uranus.png</v>
      </c>
      <c r="F163" s="15" t="str">
        <f aca="false">VLOOKUP(B163,CARD_COLORS,4,0)</f>
        <v>♅</v>
      </c>
      <c r="G163" s="11" t="n">
        <v>4</v>
      </c>
      <c r="H163" s="15" t="str">
        <f aca="false">VLOOKUP(G163,COLOR_EFFECTS,2,0)</f>
        <v>4</v>
      </c>
      <c r="I163" s="15" t="str">
        <f aca="false">VLOOKUP(G163,COLOR_EFFECTS,3,0)</f>
        <v>Normal</v>
      </c>
      <c r="J163" s="3" t="str">
        <f aca="false">D163&amp;" "&amp;H163</f>
        <v>Uranus 4</v>
      </c>
      <c r="K163" s="15" t="str">
        <f aca="false">F163 &amp; G163</f>
        <v>♅4</v>
      </c>
      <c r="L163" s="17" t="str">
        <f aca="false">VLOOKUP(G163,COLOR_EFFECTS,4,0)</f>
        <v> </v>
      </c>
    </row>
    <row r="164" customFormat="false" ht="13.8" hidden="false" customHeight="false" outlineLevel="0" collapsed="false">
      <c r="A164" s="1" t="n">
        <v>1</v>
      </c>
      <c r="B164" s="2" t="s">
        <v>45</v>
      </c>
      <c r="C164" s="3" t="str">
        <f aca="false">VLOOKUP(B164,CARD_COLORS,3,0)</f>
        <v>#008888</v>
      </c>
      <c r="D164" s="15" t="str">
        <f aca="false">VLOOKUP(B164,CARD_COLORS,2,0)</f>
        <v>Uranus</v>
      </c>
      <c r="E164" s="16" t="str">
        <f aca="false">"Planets\" &amp; D164 &amp; ".png"</f>
        <v>Planets\Uranus.png</v>
      </c>
      <c r="F164" s="15" t="str">
        <f aca="false">VLOOKUP(B164,CARD_COLORS,4,0)</f>
        <v>♅</v>
      </c>
      <c r="G164" s="11" t="n">
        <v>5</v>
      </c>
      <c r="H164" s="15" t="str">
        <f aca="false">VLOOKUP(G164,COLOR_EFFECTS,2,0)</f>
        <v>5</v>
      </c>
      <c r="I164" s="15" t="str">
        <f aca="false">VLOOKUP(G164,COLOR_EFFECTS,3,0)</f>
        <v>Normal</v>
      </c>
      <c r="J164" s="3" t="str">
        <f aca="false">D164&amp;" "&amp;H164</f>
        <v>Uranus 5</v>
      </c>
      <c r="K164" s="15" t="str">
        <f aca="false">F164 &amp; G164</f>
        <v>♅5</v>
      </c>
      <c r="L164" s="17" t="str">
        <f aca="false">VLOOKUP(G164,COLOR_EFFECTS,4,0)</f>
        <v> </v>
      </c>
    </row>
    <row r="165" customFormat="false" ht="13.8" hidden="false" customHeight="false" outlineLevel="0" collapsed="false">
      <c r="A165" s="1" t="n">
        <v>1</v>
      </c>
      <c r="B165" s="2" t="s">
        <v>45</v>
      </c>
      <c r="C165" s="3" t="str">
        <f aca="false">VLOOKUP(B165,CARD_COLORS,3,0)</f>
        <v>#008888</v>
      </c>
      <c r="D165" s="15" t="str">
        <f aca="false">VLOOKUP(B165,CARD_COLORS,2,0)</f>
        <v>Uranus</v>
      </c>
      <c r="E165" s="16" t="str">
        <f aca="false">"Planets\" &amp; D165 &amp; ".png"</f>
        <v>Planets\Uranus.png</v>
      </c>
      <c r="F165" s="15" t="str">
        <f aca="false">VLOOKUP(B165,CARD_COLORS,4,0)</f>
        <v>♅</v>
      </c>
      <c r="G165" s="11" t="n">
        <v>6</v>
      </c>
      <c r="H165" s="15" t="str">
        <f aca="false">VLOOKUP(G165,COLOR_EFFECTS,2,0)</f>
        <v>6</v>
      </c>
      <c r="I165" s="15" t="str">
        <f aca="false">VLOOKUP(G165,COLOR_EFFECTS,3,0)</f>
        <v>Normal</v>
      </c>
      <c r="J165" s="3" t="str">
        <f aca="false">D165&amp;" "&amp;H165</f>
        <v>Uranus 6</v>
      </c>
      <c r="K165" s="15" t="str">
        <f aca="false">F165 &amp; G165</f>
        <v>♅6</v>
      </c>
      <c r="L165" s="17" t="str">
        <f aca="false">VLOOKUP(G165,COLOR_EFFECTS,4,0)</f>
        <v> </v>
      </c>
    </row>
    <row r="166" customFormat="false" ht="13.8" hidden="false" customHeight="false" outlineLevel="0" collapsed="false">
      <c r="A166" s="1" t="n">
        <v>1</v>
      </c>
      <c r="B166" s="2" t="s">
        <v>45</v>
      </c>
      <c r="C166" s="3" t="str">
        <f aca="false">VLOOKUP(B166,CARD_COLORS,3,0)</f>
        <v>#008888</v>
      </c>
      <c r="D166" s="15" t="str">
        <f aca="false">VLOOKUP(B166,CARD_COLORS,2,0)</f>
        <v>Uranus</v>
      </c>
      <c r="E166" s="16" t="str">
        <f aca="false">"Planets\" &amp; D166 &amp; ".png"</f>
        <v>Planets\Uranus.png</v>
      </c>
      <c r="F166" s="15" t="str">
        <f aca="false">VLOOKUP(B166,CARD_COLORS,4,0)</f>
        <v>♅</v>
      </c>
      <c r="G166" s="11" t="n">
        <v>7</v>
      </c>
      <c r="H166" s="15" t="str">
        <f aca="false">VLOOKUP(G166,COLOR_EFFECTS,2,0)</f>
        <v>7</v>
      </c>
      <c r="I166" s="15" t="str">
        <f aca="false">VLOOKUP(G166,COLOR_EFFECTS,3,0)</f>
        <v>Normal</v>
      </c>
      <c r="J166" s="3" t="str">
        <f aca="false">D166&amp;" "&amp;H166</f>
        <v>Uranus 7</v>
      </c>
      <c r="K166" s="15" t="str">
        <f aca="false">F166 &amp; G166</f>
        <v>♅7</v>
      </c>
      <c r="L166" s="17" t="str">
        <f aca="false">VLOOKUP(G166,COLOR_EFFECTS,4,0)</f>
        <v> </v>
      </c>
    </row>
    <row r="167" customFormat="false" ht="13.8" hidden="false" customHeight="false" outlineLevel="0" collapsed="false">
      <c r="A167" s="1" t="n">
        <v>1</v>
      </c>
      <c r="B167" s="2" t="s">
        <v>45</v>
      </c>
      <c r="C167" s="3" t="str">
        <f aca="false">VLOOKUP(B167,CARD_COLORS,3,0)</f>
        <v>#008888</v>
      </c>
      <c r="D167" s="15" t="str">
        <f aca="false">VLOOKUP(B167,CARD_COLORS,2,0)</f>
        <v>Uranus</v>
      </c>
      <c r="E167" s="16" t="str">
        <f aca="false">"Planets\" &amp; D167 &amp; ".png"</f>
        <v>Planets\Uranus.png</v>
      </c>
      <c r="F167" s="15" t="str">
        <f aca="false">VLOOKUP(B167,CARD_COLORS,4,0)</f>
        <v>♅</v>
      </c>
      <c r="G167" s="11" t="n">
        <v>8</v>
      </c>
      <c r="H167" s="15" t="str">
        <f aca="false">VLOOKUP(G167,COLOR_EFFECTS,2,0)</f>
        <v>8</v>
      </c>
      <c r="I167" s="15" t="str">
        <f aca="false">VLOOKUP(G167,COLOR_EFFECTS,3,0)</f>
        <v>Normal</v>
      </c>
      <c r="J167" s="3" t="str">
        <f aca="false">D167&amp;" "&amp;H167</f>
        <v>Uranus 8</v>
      </c>
      <c r="K167" s="15" t="str">
        <f aca="false">F167 &amp; G167</f>
        <v>♅8</v>
      </c>
      <c r="L167" s="17" t="str">
        <f aca="false">VLOOKUP(G167,COLOR_EFFECTS,4,0)</f>
        <v> </v>
      </c>
    </row>
    <row r="168" customFormat="false" ht="13.8" hidden="false" customHeight="false" outlineLevel="0" collapsed="false">
      <c r="A168" s="1" t="n">
        <v>1</v>
      </c>
      <c r="B168" s="2" t="s">
        <v>45</v>
      </c>
      <c r="C168" s="3" t="str">
        <f aca="false">VLOOKUP(B168,CARD_COLORS,3,0)</f>
        <v>#008888</v>
      </c>
      <c r="D168" s="15" t="str">
        <f aca="false">VLOOKUP(B168,CARD_COLORS,2,0)</f>
        <v>Uranus</v>
      </c>
      <c r="E168" s="16" t="str">
        <f aca="false">"Planets\" &amp; D168 &amp; ".png"</f>
        <v>Planets\Uranus.png</v>
      </c>
      <c r="F168" s="15" t="str">
        <f aca="false">VLOOKUP(B168,CARD_COLORS,4,0)</f>
        <v>♅</v>
      </c>
      <c r="G168" s="11" t="n">
        <v>9</v>
      </c>
      <c r="H168" s="15" t="str">
        <f aca="false">VLOOKUP(G168,COLOR_EFFECTS,2,0)</f>
        <v>9</v>
      </c>
      <c r="I168" s="15" t="str">
        <f aca="false">VLOOKUP(G168,COLOR_EFFECTS,3,0)</f>
        <v>Normal</v>
      </c>
      <c r="J168" s="3" t="str">
        <f aca="false">D168&amp;" "&amp;H168</f>
        <v>Uranus 9</v>
      </c>
      <c r="K168" s="15" t="str">
        <f aca="false">F168 &amp; G168</f>
        <v>♅9</v>
      </c>
      <c r="L168" s="17" t="str">
        <f aca="false">VLOOKUP(G168,COLOR_EFFECTS,4,0)</f>
        <v> </v>
      </c>
    </row>
    <row r="169" customFormat="false" ht="13.8" hidden="false" customHeight="false" outlineLevel="0" collapsed="false">
      <c r="A169" s="1" t="n">
        <v>1</v>
      </c>
      <c r="B169" s="2" t="s">
        <v>45</v>
      </c>
      <c r="C169" s="3" t="str">
        <f aca="false">VLOOKUP(B169,CARD_COLORS,3,0)</f>
        <v>#008888</v>
      </c>
      <c r="D169" s="15" t="str">
        <f aca="false">VLOOKUP(B169,CARD_COLORS,2,0)</f>
        <v>Uranus</v>
      </c>
      <c r="E169" s="16" t="str">
        <f aca="false">"Planets\" &amp; D169 &amp; ".png"</f>
        <v>Planets\Uranus.png</v>
      </c>
      <c r="F169" s="15" t="str">
        <f aca="false">VLOOKUP(B169,CARD_COLORS,4,0)</f>
        <v>♅</v>
      </c>
      <c r="G169" s="11" t="s">
        <v>30</v>
      </c>
      <c r="H169" s="15" t="str">
        <f aca="false">VLOOKUP(G169,COLOR_EFFECTS,2,0)</f>
        <v>+2</v>
      </c>
      <c r="I169" s="15" t="str">
        <f aca="false">VLOOKUP(G169,COLOR_EFFECTS,3,0)</f>
        <v>Trap</v>
      </c>
      <c r="J169" s="3" t="str">
        <f aca="false">D169&amp;" "&amp;H169</f>
        <v>Uranus +2</v>
      </c>
      <c r="K169" s="15" t="str">
        <f aca="false">F169 &amp; G169</f>
        <v>♅+2</v>
      </c>
      <c r="L169" s="17" t="str">
        <f aca="false">VLOOKUP(G169,COLOR_EFFECTS,4,0)</f>
        <v>Next player draws 2 cards</v>
      </c>
    </row>
    <row r="170" customFormat="false" ht="13.8" hidden="false" customHeight="false" outlineLevel="0" collapsed="false">
      <c r="A170" s="1" t="n">
        <v>1</v>
      </c>
      <c r="B170" s="2" t="s">
        <v>45</v>
      </c>
      <c r="C170" s="3" t="str">
        <f aca="false">VLOOKUP(B170,CARD_COLORS,3,0)</f>
        <v>#008888</v>
      </c>
      <c r="D170" s="15" t="str">
        <f aca="false">VLOOKUP(B170,CARD_COLORS,2,0)</f>
        <v>Uranus</v>
      </c>
      <c r="E170" s="16" t="str">
        <f aca="false">"Planets\" &amp; D170 &amp; ".png"</f>
        <v>Planets\Uranus.png</v>
      </c>
      <c r="F170" s="15" t="str">
        <f aca="false">VLOOKUP(B170,CARD_COLORS,4,0)</f>
        <v>♅</v>
      </c>
      <c r="G170" s="11" t="s">
        <v>31</v>
      </c>
      <c r="H170" s="15" t="str">
        <f aca="false">VLOOKUP(G170,COLOR_EFFECTS,2,0)</f>
        <v>+3</v>
      </c>
      <c r="I170" s="15" t="str">
        <f aca="false">VLOOKUP(G170,COLOR_EFFECTS,3,0)</f>
        <v>Trap</v>
      </c>
      <c r="J170" s="3" t="str">
        <f aca="false">D170&amp;" "&amp;H170</f>
        <v>Uranus +3</v>
      </c>
      <c r="K170" s="15" t="str">
        <f aca="false">F170 &amp; G170</f>
        <v>♅+3</v>
      </c>
      <c r="L170" s="17" t="str">
        <f aca="false">VLOOKUP(G170,COLOR_EFFECTS,4,0)</f>
        <v>Next player draws 3 cards</v>
      </c>
    </row>
    <row r="171" customFormat="false" ht="13.8" hidden="false" customHeight="false" outlineLevel="0" collapsed="false">
      <c r="A171" s="1" t="n">
        <v>1</v>
      </c>
      <c r="B171" s="2" t="s">
        <v>45</v>
      </c>
      <c r="C171" s="3" t="str">
        <f aca="false">VLOOKUP(B171,CARD_COLORS,3,0)</f>
        <v>#008888</v>
      </c>
      <c r="D171" s="15" t="str">
        <f aca="false">VLOOKUP(B171,CARD_COLORS,2,0)</f>
        <v>Uranus</v>
      </c>
      <c r="E171" s="16" t="str">
        <f aca="false">"Planets\" &amp; D171 &amp; ".png"</f>
        <v>Planets\Uranus.png</v>
      </c>
      <c r="F171" s="15" t="str">
        <f aca="false">VLOOKUP(B171,CARD_COLORS,4,0)</f>
        <v>♅</v>
      </c>
      <c r="G171" s="11" t="s">
        <v>32</v>
      </c>
      <c r="H171" s="15" t="str">
        <f aca="false">VLOOKUP(G171,COLOR_EFFECTS,2,0)</f>
        <v>Reversal</v>
      </c>
      <c r="I171" s="15" t="str">
        <f aca="false">VLOOKUP(G171,COLOR_EFFECTS,3,0)</f>
        <v>Action</v>
      </c>
      <c r="J171" s="3" t="str">
        <f aca="false">D171&amp;" "&amp;H171</f>
        <v>Uranus Reversal</v>
      </c>
      <c r="K171" s="15" t="str">
        <f aca="false">F171 &amp; G171</f>
        <v>♅🔄</v>
      </c>
      <c r="L171" s="17" t="str">
        <f aca="false">VLOOKUP(G171,COLOR_EFFECTS,4,0)</f>
        <v>Reverse turn direction</v>
      </c>
    </row>
    <row r="172" customFormat="false" ht="13.8" hidden="false" customHeight="false" outlineLevel="0" collapsed="false">
      <c r="A172" s="1" t="n">
        <v>1</v>
      </c>
      <c r="B172" s="2" t="s">
        <v>45</v>
      </c>
      <c r="C172" s="3" t="str">
        <f aca="false">VLOOKUP(B172,CARD_COLORS,3,0)</f>
        <v>#008888</v>
      </c>
      <c r="D172" s="15" t="str">
        <f aca="false">VLOOKUP(B172,CARD_COLORS,2,0)</f>
        <v>Uranus</v>
      </c>
      <c r="E172" s="16" t="str">
        <f aca="false">"Planets\" &amp; D172 &amp; ".png"</f>
        <v>Planets\Uranus.png</v>
      </c>
      <c r="F172" s="15" t="str">
        <f aca="false">VLOOKUP(B172,CARD_COLORS,4,0)</f>
        <v>♅</v>
      </c>
      <c r="G172" s="11" t="s">
        <v>33</v>
      </c>
      <c r="H172" s="15" t="str">
        <f aca="false">VLOOKUP(G172,COLOR_EFFECTS,2,0)</f>
        <v>Block</v>
      </c>
      <c r="I172" s="15" t="str">
        <f aca="false">VLOOKUP(G172,COLOR_EFFECTS,3,0)</f>
        <v>Action</v>
      </c>
      <c r="J172" s="3" t="str">
        <f aca="false">D172&amp;" "&amp;H172</f>
        <v>Uranus Block</v>
      </c>
      <c r="K172" s="15" t="str">
        <f aca="false">F172 &amp; G172</f>
        <v>♅🚫</v>
      </c>
      <c r="L172" s="17" t="str">
        <f aca="false">VLOOKUP(G172,COLOR_EFFECTS,4,0)</f>
        <v>Next player sits out</v>
      </c>
    </row>
    <row r="173" customFormat="false" ht="13.8" hidden="false" customHeight="false" outlineLevel="0" collapsed="false">
      <c r="A173" s="1" t="n">
        <v>1</v>
      </c>
      <c r="B173" s="2" t="s">
        <v>45</v>
      </c>
      <c r="C173" s="3" t="str">
        <f aca="false">VLOOKUP(B173,CARD_COLORS,3,0)</f>
        <v>#008888</v>
      </c>
      <c r="D173" s="15" t="str">
        <f aca="false">VLOOKUP(B173,CARD_COLORS,2,0)</f>
        <v>Uranus</v>
      </c>
      <c r="E173" s="16" t="str">
        <f aca="false">"Planets\" &amp; D173 &amp; ".png"</f>
        <v>Planets\Uranus.png</v>
      </c>
      <c r="F173" s="15" t="str">
        <f aca="false">VLOOKUP(B173,CARD_COLORS,4,0)</f>
        <v>♅</v>
      </c>
      <c r="G173" s="11" t="s">
        <v>34</v>
      </c>
      <c r="H173" s="15" t="str">
        <f aca="false">VLOOKUP(G173,COLOR_EFFECTS,2,0)</f>
        <v>Repeat</v>
      </c>
      <c r="I173" s="15" t="str">
        <f aca="false">VLOOKUP(G173,COLOR_EFFECTS,3,0)</f>
        <v>Action</v>
      </c>
      <c r="J173" s="3" t="str">
        <f aca="false">D173&amp;" "&amp;H173</f>
        <v>Uranus Repeat</v>
      </c>
      <c r="K173" s="15" t="str">
        <f aca="false">F173 &amp; G173</f>
        <v>♅🔂</v>
      </c>
      <c r="L173" s="17" t="str">
        <f aca="false">VLOOKUP(G173,COLOR_EFFECTS,4,0)</f>
        <v>Next turn is same player again</v>
      </c>
    </row>
    <row r="174" customFormat="false" ht="13.8" hidden="false" customHeight="false" outlineLevel="0" collapsed="false">
      <c r="A174" s="1" t="n">
        <v>1</v>
      </c>
      <c r="B174" s="2" t="s">
        <v>45</v>
      </c>
      <c r="C174" s="3" t="str">
        <f aca="false">VLOOKUP(B174,CARD_COLORS,3,0)</f>
        <v>#008888</v>
      </c>
      <c r="D174" s="15" t="str">
        <f aca="false">VLOOKUP(B174,CARD_COLORS,2,0)</f>
        <v>Uranus</v>
      </c>
      <c r="E174" s="16" t="str">
        <f aca="false">"Planets\" &amp; D174 &amp; ".png"</f>
        <v>Planets\Uranus.png</v>
      </c>
      <c r="F174" s="15" t="str">
        <f aca="false">VLOOKUP(B174,CARD_COLORS,4,0)</f>
        <v>♅</v>
      </c>
      <c r="G174" s="11" t="s">
        <v>35</v>
      </c>
      <c r="H174" s="15" t="str">
        <f aca="false">VLOOKUP(G174,COLOR_EFFECTS,2,0)</f>
        <v>Freeze</v>
      </c>
      <c r="I174" s="15" t="str">
        <f aca="false">VLOOKUP(G174,COLOR_EFFECTS,3,0)</f>
        <v>Action</v>
      </c>
      <c r="J174" s="3" t="str">
        <f aca="false">D174&amp;" "&amp;H174</f>
        <v>Uranus Freeze</v>
      </c>
      <c r="K174" s="15" t="str">
        <f aca="false">F174 &amp; G174</f>
        <v>♅❄️</v>
      </c>
      <c r="L174" s="17" t="str">
        <f aca="false">VLOOKUP(G174,COLOR_EFFECTS,4,0)</f>
        <v>Keep color for one full iteration</v>
      </c>
    </row>
    <row r="175" customFormat="false" ht="13.8" hidden="false" customHeight="false" outlineLevel="0" collapsed="false">
      <c r="A175" s="1" t="n">
        <v>1</v>
      </c>
      <c r="B175" s="2" t="s">
        <v>45</v>
      </c>
      <c r="C175" s="3" t="str">
        <f aca="false">VLOOKUP(B175,CARD_COLORS,3,0)</f>
        <v>#008888</v>
      </c>
      <c r="D175" s="15" t="str">
        <f aca="false">VLOOKUP(B175,CARD_COLORS,2,0)</f>
        <v>Uranus</v>
      </c>
      <c r="E175" s="16" t="str">
        <f aca="false">"Planets\" &amp; D175 &amp; ".png"</f>
        <v>Planets\Uranus.png</v>
      </c>
      <c r="F175" s="15" t="str">
        <f aca="false">VLOOKUP(B175,CARD_COLORS,4,0)</f>
        <v>♅</v>
      </c>
      <c r="G175" s="11" t="s">
        <v>36</v>
      </c>
      <c r="H175" s="15" t="str">
        <f aca="false">VLOOKUP(G175,COLOR_EFFECTS,2,0)</f>
        <v>Burn</v>
      </c>
      <c r="I175" s="15" t="str">
        <f aca="false">VLOOKUP(G175,COLOR_EFFECTS,3,0)</f>
        <v>Action</v>
      </c>
      <c r="J175" s="3" t="str">
        <f aca="false">D175&amp;" "&amp;H175</f>
        <v>Uranus Burn</v>
      </c>
      <c r="K175" s="15" t="str">
        <f aca="false">F175 &amp; G175</f>
        <v>♅🔥</v>
      </c>
      <c r="L175" s="17" t="str">
        <f aca="false">VLOOKUP(G175,COLOR_EFFECTS,4,0)</f>
        <v>Change color for one full iteration</v>
      </c>
    </row>
    <row r="176" customFormat="false" ht="13.8" hidden="false" customHeight="false" outlineLevel="0" collapsed="false">
      <c r="A176" s="1" t="n">
        <v>1</v>
      </c>
      <c r="B176" s="2" t="s">
        <v>45</v>
      </c>
      <c r="C176" s="3" t="str">
        <f aca="false">VLOOKUP(B176,CARD_COLORS,3,0)</f>
        <v>#008888</v>
      </c>
      <c r="D176" s="15" t="str">
        <f aca="false">VLOOKUP(B176,CARD_COLORS,2,0)</f>
        <v>Uranus</v>
      </c>
      <c r="E176" s="16" t="str">
        <f aca="false">"Planets\" &amp; D176 &amp; ".png"</f>
        <v>Planets\Uranus.png</v>
      </c>
      <c r="F176" s="15" t="str">
        <f aca="false">VLOOKUP(B176,CARD_COLORS,4,0)</f>
        <v>♅</v>
      </c>
      <c r="G176" s="11" t="s">
        <v>37</v>
      </c>
      <c r="H176" s="15" t="str">
        <f aca="false">VLOOKUP(G176,COLOR_EFFECTS,2,0)</f>
        <v>Focus</v>
      </c>
      <c r="I176" s="15" t="str">
        <f aca="false">VLOOKUP(G176,COLOR_EFFECTS,3,0)</f>
        <v>Action</v>
      </c>
      <c r="J176" s="3" t="str">
        <f aca="false">D176&amp;" "&amp;H176</f>
        <v>Uranus Focus</v>
      </c>
      <c r="K176" s="15" t="str">
        <f aca="false">F176 &amp; G176</f>
        <v>♅🎯</v>
      </c>
      <c r="L176" s="17" t="str">
        <f aca="false">VLOOKUP(G176,COLOR_EFFECTS,4,0)</f>
        <v>Freely chose next player</v>
      </c>
    </row>
    <row r="177" customFormat="false" ht="13.8" hidden="false" customHeight="false" outlineLevel="0" collapsed="false">
      <c r="A177" s="1" t="n">
        <v>1</v>
      </c>
      <c r="B177" s="2" t="s">
        <v>46</v>
      </c>
      <c r="C177" s="3" t="str">
        <f aca="false">VLOOKUP(B177,CARD_COLORS,3,0)</f>
        <v>#000088</v>
      </c>
      <c r="D177" s="15" t="str">
        <f aca="false">VLOOKUP(B177,CARD_COLORS,2,0)</f>
        <v>Neptune</v>
      </c>
      <c r="E177" s="16" t="str">
        <f aca="false">"Planets\" &amp; D177 &amp; ".png"</f>
        <v>Planets\Neptune.png</v>
      </c>
      <c r="F177" s="15" t="str">
        <f aca="false">VLOOKUP(B177,CARD_COLORS,4,0)</f>
        <v>♆</v>
      </c>
      <c r="G177" s="11" t="n">
        <v>0</v>
      </c>
      <c r="H177" s="15" t="str">
        <f aca="false">VLOOKUP(G177,COLOR_EFFECTS,2,0)</f>
        <v>0</v>
      </c>
      <c r="I177" s="15" t="str">
        <f aca="false">VLOOKUP(G177,COLOR_EFFECTS,3,0)</f>
        <v>Normal</v>
      </c>
      <c r="J177" s="3" t="str">
        <f aca="false">D177&amp;" "&amp;H177</f>
        <v>Neptune 0</v>
      </c>
      <c r="K177" s="15" t="str">
        <f aca="false">F177 &amp; G177</f>
        <v>♆0</v>
      </c>
      <c r="L177" s="17" t="str">
        <f aca="false">VLOOKUP(G177,COLOR_EFFECTS,4,0)</f>
        <v> </v>
      </c>
    </row>
    <row r="178" customFormat="false" ht="13.8" hidden="false" customHeight="false" outlineLevel="0" collapsed="false">
      <c r="A178" s="1" t="n">
        <v>1</v>
      </c>
      <c r="B178" s="2" t="s">
        <v>46</v>
      </c>
      <c r="C178" s="3" t="str">
        <f aca="false">VLOOKUP(B178,CARD_COLORS,3,0)</f>
        <v>#000088</v>
      </c>
      <c r="D178" s="15" t="str">
        <f aca="false">VLOOKUP(B178,CARD_COLORS,2,0)</f>
        <v>Neptune</v>
      </c>
      <c r="E178" s="16" t="str">
        <f aca="false">"Planets\" &amp; D178 &amp; ".png"</f>
        <v>Planets\Neptune.png</v>
      </c>
      <c r="F178" s="15" t="str">
        <f aca="false">VLOOKUP(B178,CARD_COLORS,4,0)</f>
        <v>♆</v>
      </c>
      <c r="G178" s="11" t="n">
        <v>1</v>
      </c>
      <c r="H178" s="15" t="str">
        <f aca="false">VLOOKUP(G178,COLOR_EFFECTS,2,0)</f>
        <v>1</v>
      </c>
      <c r="I178" s="15" t="str">
        <f aca="false">VLOOKUP(G178,COLOR_EFFECTS,3,0)</f>
        <v>Normal</v>
      </c>
      <c r="J178" s="3" t="str">
        <f aca="false">D178&amp;" "&amp;H178</f>
        <v>Neptune 1</v>
      </c>
      <c r="K178" s="15" t="str">
        <f aca="false">F178 &amp; G178</f>
        <v>♆1</v>
      </c>
      <c r="L178" s="17" t="str">
        <f aca="false">VLOOKUP(G178,COLOR_EFFECTS,4,0)</f>
        <v> </v>
      </c>
    </row>
    <row r="179" customFormat="false" ht="13.8" hidden="false" customHeight="false" outlineLevel="0" collapsed="false">
      <c r="A179" s="1" t="n">
        <v>1</v>
      </c>
      <c r="B179" s="2" t="s">
        <v>46</v>
      </c>
      <c r="C179" s="3" t="str">
        <f aca="false">VLOOKUP(B179,CARD_COLORS,3,0)</f>
        <v>#000088</v>
      </c>
      <c r="D179" s="15" t="str">
        <f aca="false">VLOOKUP(B179,CARD_COLORS,2,0)</f>
        <v>Neptune</v>
      </c>
      <c r="E179" s="16" t="str">
        <f aca="false">"Planets\" &amp; D179 &amp; ".png"</f>
        <v>Planets\Neptune.png</v>
      </c>
      <c r="F179" s="15" t="str">
        <f aca="false">VLOOKUP(B179,CARD_COLORS,4,0)</f>
        <v>♆</v>
      </c>
      <c r="G179" s="11" t="n">
        <v>2</v>
      </c>
      <c r="H179" s="15" t="str">
        <f aca="false">VLOOKUP(G179,COLOR_EFFECTS,2,0)</f>
        <v>2</v>
      </c>
      <c r="I179" s="15" t="str">
        <f aca="false">VLOOKUP(G179,COLOR_EFFECTS,3,0)</f>
        <v>Normal</v>
      </c>
      <c r="J179" s="3" t="str">
        <f aca="false">D179&amp;" "&amp;H179</f>
        <v>Neptune 2</v>
      </c>
      <c r="K179" s="15" t="str">
        <f aca="false">F179 &amp; G179</f>
        <v>♆2</v>
      </c>
      <c r="L179" s="17" t="str">
        <f aca="false">VLOOKUP(G179,COLOR_EFFECTS,4,0)</f>
        <v> </v>
      </c>
    </row>
    <row r="180" customFormat="false" ht="13.8" hidden="false" customHeight="false" outlineLevel="0" collapsed="false">
      <c r="A180" s="1" t="n">
        <v>1</v>
      </c>
      <c r="B180" s="2" t="s">
        <v>46</v>
      </c>
      <c r="C180" s="3" t="str">
        <f aca="false">VLOOKUP(B180,CARD_COLORS,3,0)</f>
        <v>#000088</v>
      </c>
      <c r="D180" s="15" t="str">
        <f aca="false">VLOOKUP(B180,CARD_COLORS,2,0)</f>
        <v>Neptune</v>
      </c>
      <c r="E180" s="16" t="str">
        <f aca="false">"Planets\" &amp; D180 &amp; ".png"</f>
        <v>Planets\Neptune.png</v>
      </c>
      <c r="F180" s="15" t="str">
        <f aca="false">VLOOKUP(B180,CARD_COLORS,4,0)</f>
        <v>♆</v>
      </c>
      <c r="G180" s="11" t="n">
        <v>3</v>
      </c>
      <c r="H180" s="15" t="str">
        <f aca="false">VLOOKUP(G180,COLOR_EFFECTS,2,0)</f>
        <v>3</v>
      </c>
      <c r="I180" s="15" t="str">
        <f aca="false">VLOOKUP(G180,COLOR_EFFECTS,3,0)</f>
        <v>Normal</v>
      </c>
      <c r="J180" s="3" t="str">
        <f aca="false">D180&amp;" "&amp;H180</f>
        <v>Neptune 3</v>
      </c>
      <c r="K180" s="15" t="str">
        <f aca="false">F180 &amp; G180</f>
        <v>♆3</v>
      </c>
      <c r="L180" s="17" t="str">
        <f aca="false">VLOOKUP(G180,COLOR_EFFECTS,4,0)</f>
        <v> </v>
      </c>
    </row>
    <row r="181" customFormat="false" ht="13.8" hidden="false" customHeight="false" outlineLevel="0" collapsed="false">
      <c r="A181" s="1" t="n">
        <v>1</v>
      </c>
      <c r="B181" s="2" t="s">
        <v>46</v>
      </c>
      <c r="C181" s="3" t="str">
        <f aca="false">VLOOKUP(B181,CARD_COLORS,3,0)</f>
        <v>#000088</v>
      </c>
      <c r="D181" s="15" t="str">
        <f aca="false">VLOOKUP(B181,CARD_COLORS,2,0)</f>
        <v>Neptune</v>
      </c>
      <c r="E181" s="16" t="str">
        <f aca="false">"Planets\" &amp; D181 &amp; ".png"</f>
        <v>Planets\Neptune.png</v>
      </c>
      <c r="F181" s="15" t="str">
        <f aca="false">VLOOKUP(B181,CARD_COLORS,4,0)</f>
        <v>♆</v>
      </c>
      <c r="G181" s="11" t="n">
        <v>4</v>
      </c>
      <c r="H181" s="15" t="str">
        <f aca="false">VLOOKUP(G181,COLOR_EFFECTS,2,0)</f>
        <v>4</v>
      </c>
      <c r="I181" s="15" t="str">
        <f aca="false">VLOOKUP(G181,COLOR_EFFECTS,3,0)</f>
        <v>Normal</v>
      </c>
      <c r="J181" s="3" t="str">
        <f aca="false">D181&amp;" "&amp;H181</f>
        <v>Neptune 4</v>
      </c>
      <c r="K181" s="15" t="str">
        <f aca="false">F181 &amp; G181</f>
        <v>♆4</v>
      </c>
      <c r="L181" s="17" t="str">
        <f aca="false">VLOOKUP(G181,COLOR_EFFECTS,4,0)</f>
        <v> </v>
      </c>
    </row>
    <row r="182" customFormat="false" ht="13.8" hidden="false" customHeight="false" outlineLevel="0" collapsed="false">
      <c r="A182" s="1" t="n">
        <v>1</v>
      </c>
      <c r="B182" s="2" t="s">
        <v>46</v>
      </c>
      <c r="C182" s="3" t="str">
        <f aca="false">VLOOKUP(B182,CARD_COLORS,3,0)</f>
        <v>#000088</v>
      </c>
      <c r="D182" s="15" t="str">
        <f aca="false">VLOOKUP(B182,CARD_COLORS,2,0)</f>
        <v>Neptune</v>
      </c>
      <c r="E182" s="16" t="str">
        <f aca="false">"Planets\" &amp; D182 &amp; ".png"</f>
        <v>Planets\Neptune.png</v>
      </c>
      <c r="F182" s="15" t="str">
        <f aca="false">VLOOKUP(B182,CARD_COLORS,4,0)</f>
        <v>♆</v>
      </c>
      <c r="G182" s="11" t="n">
        <v>5</v>
      </c>
      <c r="H182" s="15" t="str">
        <f aca="false">VLOOKUP(G182,COLOR_EFFECTS,2,0)</f>
        <v>5</v>
      </c>
      <c r="I182" s="15" t="str">
        <f aca="false">VLOOKUP(G182,COLOR_EFFECTS,3,0)</f>
        <v>Normal</v>
      </c>
      <c r="J182" s="3" t="str">
        <f aca="false">D182&amp;" "&amp;H182</f>
        <v>Neptune 5</v>
      </c>
      <c r="K182" s="15" t="str">
        <f aca="false">F182 &amp; G182</f>
        <v>♆5</v>
      </c>
      <c r="L182" s="17" t="str">
        <f aca="false">VLOOKUP(G182,COLOR_EFFECTS,4,0)</f>
        <v> </v>
      </c>
    </row>
    <row r="183" customFormat="false" ht="13.8" hidden="false" customHeight="false" outlineLevel="0" collapsed="false">
      <c r="A183" s="1" t="n">
        <v>1</v>
      </c>
      <c r="B183" s="2" t="s">
        <v>46</v>
      </c>
      <c r="C183" s="3" t="str">
        <f aca="false">VLOOKUP(B183,CARD_COLORS,3,0)</f>
        <v>#000088</v>
      </c>
      <c r="D183" s="15" t="str">
        <f aca="false">VLOOKUP(B183,CARD_COLORS,2,0)</f>
        <v>Neptune</v>
      </c>
      <c r="E183" s="16" t="str">
        <f aca="false">"Planets\" &amp; D183 &amp; ".png"</f>
        <v>Planets\Neptune.png</v>
      </c>
      <c r="F183" s="15" t="str">
        <f aca="false">VLOOKUP(B183,CARD_COLORS,4,0)</f>
        <v>♆</v>
      </c>
      <c r="G183" s="11" t="n">
        <v>6</v>
      </c>
      <c r="H183" s="15" t="str">
        <f aca="false">VLOOKUP(G183,COLOR_EFFECTS,2,0)</f>
        <v>6</v>
      </c>
      <c r="I183" s="15" t="str">
        <f aca="false">VLOOKUP(G183,COLOR_EFFECTS,3,0)</f>
        <v>Normal</v>
      </c>
      <c r="J183" s="3" t="str">
        <f aca="false">D183&amp;" "&amp;H183</f>
        <v>Neptune 6</v>
      </c>
      <c r="K183" s="15" t="str">
        <f aca="false">F183 &amp; G183</f>
        <v>♆6</v>
      </c>
      <c r="L183" s="17" t="str">
        <f aca="false">VLOOKUP(G183,COLOR_EFFECTS,4,0)</f>
        <v> </v>
      </c>
    </row>
    <row r="184" customFormat="false" ht="13.8" hidden="false" customHeight="false" outlineLevel="0" collapsed="false">
      <c r="A184" s="1" t="n">
        <v>1</v>
      </c>
      <c r="B184" s="2" t="s">
        <v>46</v>
      </c>
      <c r="C184" s="3" t="str">
        <f aca="false">VLOOKUP(B184,CARD_COLORS,3,0)</f>
        <v>#000088</v>
      </c>
      <c r="D184" s="15" t="str">
        <f aca="false">VLOOKUP(B184,CARD_COLORS,2,0)</f>
        <v>Neptune</v>
      </c>
      <c r="E184" s="16" t="str">
        <f aca="false">"Planets\" &amp; D184 &amp; ".png"</f>
        <v>Planets\Neptune.png</v>
      </c>
      <c r="F184" s="15" t="str">
        <f aca="false">VLOOKUP(B184,CARD_COLORS,4,0)</f>
        <v>♆</v>
      </c>
      <c r="G184" s="11" t="n">
        <v>7</v>
      </c>
      <c r="H184" s="15" t="str">
        <f aca="false">VLOOKUP(G184,COLOR_EFFECTS,2,0)</f>
        <v>7</v>
      </c>
      <c r="I184" s="15" t="str">
        <f aca="false">VLOOKUP(G184,COLOR_EFFECTS,3,0)</f>
        <v>Normal</v>
      </c>
      <c r="J184" s="3" t="str">
        <f aca="false">D184&amp;" "&amp;H184</f>
        <v>Neptune 7</v>
      </c>
      <c r="K184" s="15" t="str">
        <f aca="false">F184 &amp; G184</f>
        <v>♆7</v>
      </c>
      <c r="L184" s="17" t="str">
        <f aca="false">VLOOKUP(G184,COLOR_EFFECTS,4,0)</f>
        <v> </v>
      </c>
    </row>
    <row r="185" customFormat="false" ht="13.8" hidden="false" customHeight="false" outlineLevel="0" collapsed="false">
      <c r="A185" s="1" t="n">
        <v>1</v>
      </c>
      <c r="B185" s="2" t="s">
        <v>46</v>
      </c>
      <c r="C185" s="3" t="str">
        <f aca="false">VLOOKUP(B185,CARD_COLORS,3,0)</f>
        <v>#000088</v>
      </c>
      <c r="D185" s="15" t="str">
        <f aca="false">VLOOKUP(B185,CARD_COLORS,2,0)</f>
        <v>Neptune</v>
      </c>
      <c r="E185" s="16" t="str">
        <f aca="false">"Planets\" &amp; D185 &amp; ".png"</f>
        <v>Planets\Neptune.png</v>
      </c>
      <c r="F185" s="15" t="str">
        <f aca="false">VLOOKUP(B185,CARD_COLORS,4,0)</f>
        <v>♆</v>
      </c>
      <c r="G185" s="11" t="n">
        <v>8</v>
      </c>
      <c r="H185" s="15" t="str">
        <f aca="false">VLOOKUP(G185,COLOR_EFFECTS,2,0)</f>
        <v>8</v>
      </c>
      <c r="I185" s="15" t="str">
        <f aca="false">VLOOKUP(G185,COLOR_EFFECTS,3,0)</f>
        <v>Normal</v>
      </c>
      <c r="J185" s="3" t="str">
        <f aca="false">D185&amp;" "&amp;H185</f>
        <v>Neptune 8</v>
      </c>
      <c r="K185" s="15" t="str">
        <f aca="false">F185 &amp; G185</f>
        <v>♆8</v>
      </c>
      <c r="L185" s="17" t="str">
        <f aca="false">VLOOKUP(G185,COLOR_EFFECTS,4,0)</f>
        <v> </v>
      </c>
    </row>
    <row r="186" customFormat="false" ht="13.8" hidden="false" customHeight="false" outlineLevel="0" collapsed="false">
      <c r="A186" s="1" t="n">
        <v>1</v>
      </c>
      <c r="B186" s="2" t="s">
        <v>46</v>
      </c>
      <c r="C186" s="3" t="str">
        <f aca="false">VLOOKUP(B186,CARD_COLORS,3,0)</f>
        <v>#000088</v>
      </c>
      <c r="D186" s="15" t="str">
        <f aca="false">VLOOKUP(B186,CARD_COLORS,2,0)</f>
        <v>Neptune</v>
      </c>
      <c r="E186" s="16" t="str">
        <f aca="false">"Planets\" &amp; D186 &amp; ".png"</f>
        <v>Planets\Neptune.png</v>
      </c>
      <c r="F186" s="15" t="str">
        <f aca="false">VLOOKUP(B186,CARD_COLORS,4,0)</f>
        <v>♆</v>
      </c>
      <c r="G186" s="11" t="n">
        <v>9</v>
      </c>
      <c r="H186" s="15" t="str">
        <f aca="false">VLOOKUP(G186,COLOR_EFFECTS,2,0)</f>
        <v>9</v>
      </c>
      <c r="I186" s="15" t="str">
        <f aca="false">VLOOKUP(G186,COLOR_EFFECTS,3,0)</f>
        <v>Normal</v>
      </c>
      <c r="J186" s="3" t="str">
        <f aca="false">D186&amp;" "&amp;H186</f>
        <v>Neptune 9</v>
      </c>
      <c r="K186" s="15" t="str">
        <f aca="false">F186 &amp; G186</f>
        <v>♆9</v>
      </c>
      <c r="L186" s="17" t="str">
        <f aca="false">VLOOKUP(G186,COLOR_EFFECTS,4,0)</f>
        <v> </v>
      </c>
    </row>
    <row r="187" customFormat="false" ht="13.8" hidden="false" customHeight="false" outlineLevel="0" collapsed="false">
      <c r="A187" s="1" t="n">
        <v>1</v>
      </c>
      <c r="B187" s="2" t="s">
        <v>46</v>
      </c>
      <c r="C187" s="3" t="str">
        <f aca="false">VLOOKUP(B187,CARD_COLORS,3,0)</f>
        <v>#000088</v>
      </c>
      <c r="D187" s="15" t="str">
        <f aca="false">VLOOKUP(B187,CARD_COLORS,2,0)</f>
        <v>Neptune</v>
      </c>
      <c r="E187" s="16" t="str">
        <f aca="false">"Planets\" &amp; D187 &amp; ".png"</f>
        <v>Planets\Neptune.png</v>
      </c>
      <c r="F187" s="15" t="str">
        <f aca="false">VLOOKUP(B187,CARD_COLORS,4,0)</f>
        <v>♆</v>
      </c>
      <c r="G187" s="11" t="s">
        <v>30</v>
      </c>
      <c r="H187" s="15" t="str">
        <f aca="false">VLOOKUP(G187,COLOR_EFFECTS,2,0)</f>
        <v>+2</v>
      </c>
      <c r="I187" s="15" t="str">
        <f aca="false">VLOOKUP(G187,COLOR_EFFECTS,3,0)</f>
        <v>Trap</v>
      </c>
      <c r="J187" s="3" t="str">
        <f aca="false">D187&amp;" "&amp;H187</f>
        <v>Neptune +2</v>
      </c>
      <c r="K187" s="15" t="str">
        <f aca="false">F187 &amp; G187</f>
        <v>♆+2</v>
      </c>
      <c r="L187" s="17" t="str">
        <f aca="false">VLOOKUP(G187,COLOR_EFFECTS,4,0)</f>
        <v>Next player draws 2 cards</v>
      </c>
    </row>
    <row r="188" customFormat="false" ht="13.8" hidden="false" customHeight="false" outlineLevel="0" collapsed="false">
      <c r="A188" s="1" t="n">
        <v>1</v>
      </c>
      <c r="B188" s="2" t="s">
        <v>46</v>
      </c>
      <c r="C188" s="3" t="str">
        <f aca="false">VLOOKUP(B188,CARD_COLORS,3,0)</f>
        <v>#000088</v>
      </c>
      <c r="D188" s="15" t="str">
        <f aca="false">VLOOKUP(B188,CARD_COLORS,2,0)</f>
        <v>Neptune</v>
      </c>
      <c r="E188" s="16" t="str">
        <f aca="false">"Planets\" &amp; D188 &amp; ".png"</f>
        <v>Planets\Neptune.png</v>
      </c>
      <c r="F188" s="15" t="str">
        <f aca="false">VLOOKUP(B188,CARD_COLORS,4,0)</f>
        <v>♆</v>
      </c>
      <c r="G188" s="11" t="s">
        <v>31</v>
      </c>
      <c r="H188" s="15" t="str">
        <f aca="false">VLOOKUP(G188,COLOR_EFFECTS,2,0)</f>
        <v>+3</v>
      </c>
      <c r="I188" s="15" t="str">
        <f aca="false">VLOOKUP(G188,COLOR_EFFECTS,3,0)</f>
        <v>Trap</v>
      </c>
      <c r="J188" s="3" t="str">
        <f aca="false">D188&amp;" "&amp;H188</f>
        <v>Neptune +3</v>
      </c>
      <c r="K188" s="15" t="str">
        <f aca="false">F188 &amp; G188</f>
        <v>♆+3</v>
      </c>
      <c r="L188" s="17" t="str">
        <f aca="false">VLOOKUP(G188,COLOR_EFFECTS,4,0)</f>
        <v>Next player draws 3 cards</v>
      </c>
    </row>
    <row r="189" customFormat="false" ht="13.8" hidden="false" customHeight="false" outlineLevel="0" collapsed="false">
      <c r="A189" s="1" t="n">
        <v>1</v>
      </c>
      <c r="B189" s="2" t="s">
        <v>46</v>
      </c>
      <c r="C189" s="3" t="str">
        <f aca="false">VLOOKUP(B189,CARD_COLORS,3,0)</f>
        <v>#000088</v>
      </c>
      <c r="D189" s="15" t="str">
        <f aca="false">VLOOKUP(B189,CARD_COLORS,2,0)</f>
        <v>Neptune</v>
      </c>
      <c r="E189" s="16" t="str">
        <f aca="false">"Planets\" &amp; D189 &amp; ".png"</f>
        <v>Planets\Neptune.png</v>
      </c>
      <c r="F189" s="15" t="str">
        <f aca="false">VLOOKUP(B189,CARD_COLORS,4,0)</f>
        <v>♆</v>
      </c>
      <c r="G189" s="11" t="s">
        <v>32</v>
      </c>
      <c r="H189" s="15" t="str">
        <f aca="false">VLOOKUP(G189,COLOR_EFFECTS,2,0)</f>
        <v>Reversal</v>
      </c>
      <c r="I189" s="15" t="str">
        <f aca="false">VLOOKUP(G189,COLOR_EFFECTS,3,0)</f>
        <v>Action</v>
      </c>
      <c r="J189" s="3" t="str">
        <f aca="false">D189&amp;" "&amp;H189</f>
        <v>Neptune Reversal</v>
      </c>
      <c r="K189" s="15" t="str">
        <f aca="false">F189 &amp; G189</f>
        <v>♆🔄</v>
      </c>
      <c r="L189" s="17" t="str">
        <f aca="false">VLOOKUP(G189,COLOR_EFFECTS,4,0)</f>
        <v>Reverse turn direction</v>
      </c>
    </row>
    <row r="190" customFormat="false" ht="13.8" hidden="false" customHeight="false" outlineLevel="0" collapsed="false">
      <c r="A190" s="1" t="n">
        <v>1</v>
      </c>
      <c r="B190" s="2" t="s">
        <v>46</v>
      </c>
      <c r="C190" s="3" t="str">
        <f aca="false">VLOOKUP(B190,CARD_COLORS,3,0)</f>
        <v>#000088</v>
      </c>
      <c r="D190" s="15" t="str">
        <f aca="false">VLOOKUP(B190,CARD_COLORS,2,0)</f>
        <v>Neptune</v>
      </c>
      <c r="E190" s="16" t="str">
        <f aca="false">"Planets\" &amp; D190 &amp; ".png"</f>
        <v>Planets\Neptune.png</v>
      </c>
      <c r="F190" s="15" t="str">
        <f aca="false">VLOOKUP(B190,CARD_COLORS,4,0)</f>
        <v>♆</v>
      </c>
      <c r="G190" s="11" t="s">
        <v>33</v>
      </c>
      <c r="H190" s="15" t="str">
        <f aca="false">VLOOKUP(G190,COLOR_EFFECTS,2,0)</f>
        <v>Block</v>
      </c>
      <c r="I190" s="15" t="str">
        <f aca="false">VLOOKUP(G190,COLOR_EFFECTS,3,0)</f>
        <v>Action</v>
      </c>
      <c r="J190" s="3" t="str">
        <f aca="false">D190&amp;" "&amp;H190</f>
        <v>Neptune Block</v>
      </c>
      <c r="K190" s="15" t="str">
        <f aca="false">F190 &amp; G190</f>
        <v>♆🚫</v>
      </c>
      <c r="L190" s="17" t="str">
        <f aca="false">VLOOKUP(G190,COLOR_EFFECTS,4,0)</f>
        <v>Next player sits out</v>
      </c>
    </row>
    <row r="191" customFormat="false" ht="13.8" hidden="false" customHeight="false" outlineLevel="0" collapsed="false">
      <c r="A191" s="1" t="n">
        <v>1</v>
      </c>
      <c r="B191" s="2" t="s">
        <v>46</v>
      </c>
      <c r="C191" s="3" t="str">
        <f aca="false">VLOOKUP(B191,CARD_COLORS,3,0)</f>
        <v>#000088</v>
      </c>
      <c r="D191" s="15" t="str">
        <f aca="false">VLOOKUP(B191,CARD_COLORS,2,0)</f>
        <v>Neptune</v>
      </c>
      <c r="E191" s="16" t="str">
        <f aca="false">"Planets\" &amp; D191 &amp; ".png"</f>
        <v>Planets\Neptune.png</v>
      </c>
      <c r="F191" s="15" t="str">
        <f aca="false">VLOOKUP(B191,CARD_COLORS,4,0)</f>
        <v>♆</v>
      </c>
      <c r="G191" s="11" t="s">
        <v>34</v>
      </c>
      <c r="H191" s="15" t="str">
        <f aca="false">VLOOKUP(G191,COLOR_EFFECTS,2,0)</f>
        <v>Repeat</v>
      </c>
      <c r="I191" s="15" t="str">
        <f aca="false">VLOOKUP(G191,COLOR_EFFECTS,3,0)</f>
        <v>Action</v>
      </c>
      <c r="J191" s="3" t="str">
        <f aca="false">D191&amp;" "&amp;H191</f>
        <v>Neptune Repeat</v>
      </c>
      <c r="K191" s="15" t="str">
        <f aca="false">F191 &amp; G191</f>
        <v>♆🔂</v>
      </c>
      <c r="L191" s="17" t="str">
        <f aca="false">VLOOKUP(G191,COLOR_EFFECTS,4,0)</f>
        <v>Next turn is same player again</v>
      </c>
    </row>
    <row r="192" customFormat="false" ht="13.8" hidden="false" customHeight="false" outlineLevel="0" collapsed="false">
      <c r="A192" s="1" t="n">
        <v>1</v>
      </c>
      <c r="B192" s="2" t="s">
        <v>46</v>
      </c>
      <c r="C192" s="3" t="str">
        <f aca="false">VLOOKUP(B192,CARD_COLORS,3,0)</f>
        <v>#000088</v>
      </c>
      <c r="D192" s="15" t="str">
        <f aca="false">VLOOKUP(B192,CARD_COLORS,2,0)</f>
        <v>Neptune</v>
      </c>
      <c r="E192" s="16" t="str">
        <f aca="false">"Planets\" &amp; D192 &amp; ".png"</f>
        <v>Planets\Neptune.png</v>
      </c>
      <c r="F192" s="15" t="str">
        <f aca="false">VLOOKUP(B192,CARD_COLORS,4,0)</f>
        <v>♆</v>
      </c>
      <c r="G192" s="11" t="s">
        <v>35</v>
      </c>
      <c r="H192" s="15" t="str">
        <f aca="false">VLOOKUP(G192,COLOR_EFFECTS,2,0)</f>
        <v>Freeze</v>
      </c>
      <c r="I192" s="15" t="str">
        <f aca="false">VLOOKUP(G192,COLOR_EFFECTS,3,0)</f>
        <v>Action</v>
      </c>
      <c r="J192" s="3" t="str">
        <f aca="false">D192&amp;" "&amp;H192</f>
        <v>Neptune Freeze</v>
      </c>
      <c r="K192" s="15" t="str">
        <f aca="false">F192 &amp; G192</f>
        <v>♆❄️</v>
      </c>
      <c r="L192" s="17" t="str">
        <f aca="false">VLOOKUP(G192,COLOR_EFFECTS,4,0)</f>
        <v>Keep color for one full iteration</v>
      </c>
    </row>
    <row r="193" customFormat="false" ht="13.8" hidden="false" customHeight="false" outlineLevel="0" collapsed="false">
      <c r="A193" s="1" t="n">
        <v>1</v>
      </c>
      <c r="B193" s="2" t="s">
        <v>46</v>
      </c>
      <c r="C193" s="3" t="str">
        <f aca="false">VLOOKUP(B193,CARD_COLORS,3,0)</f>
        <v>#000088</v>
      </c>
      <c r="D193" s="15" t="str">
        <f aca="false">VLOOKUP(B193,CARD_COLORS,2,0)</f>
        <v>Neptune</v>
      </c>
      <c r="E193" s="16" t="str">
        <f aca="false">"Planets\" &amp; D193 &amp; ".png"</f>
        <v>Planets\Neptune.png</v>
      </c>
      <c r="F193" s="15" t="str">
        <f aca="false">VLOOKUP(B193,CARD_COLORS,4,0)</f>
        <v>♆</v>
      </c>
      <c r="G193" s="11" t="s">
        <v>36</v>
      </c>
      <c r="H193" s="15" t="str">
        <f aca="false">VLOOKUP(G193,COLOR_EFFECTS,2,0)</f>
        <v>Burn</v>
      </c>
      <c r="I193" s="15" t="str">
        <f aca="false">VLOOKUP(G193,COLOR_EFFECTS,3,0)</f>
        <v>Action</v>
      </c>
      <c r="J193" s="3" t="str">
        <f aca="false">D193&amp;" "&amp;H193</f>
        <v>Neptune Burn</v>
      </c>
      <c r="K193" s="15" t="str">
        <f aca="false">F193 &amp; G193</f>
        <v>♆🔥</v>
      </c>
      <c r="L193" s="17" t="str">
        <f aca="false">VLOOKUP(G193,COLOR_EFFECTS,4,0)</f>
        <v>Change color for one full iteration</v>
      </c>
    </row>
    <row r="194" customFormat="false" ht="13.8" hidden="false" customHeight="false" outlineLevel="0" collapsed="false">
      <c r="A194" s="1" t="n">
        <v>1</v>
      </c>
      <c r="B194" s="2" t="s">
        <v>46</v>
      </c>
      <c r="C194" s="3" t="str">
        <f aca="false">VLOOKUP(B194,CARD_COLORS,3,0)</f>
        <v>#000088</v>
      </c>
      <c r="D194" s="15" t="str">
        <f aca="false">VLOOKUP(B194,CARD_COLORS,2,0)</f>
        <v>Neptune</v>
      </c>
      <c r="E194" s="16" t="str">
        <f aca="false">"Planets\" &amp; D194 &amp; ".png"</f>
        <v>Planets\Neptune.png</v>
      </c>
      <c r="F194" s="15" t="str">
        <f aca="false">VLOOKUP(B194,CARD_COLORS,4,0)</f>
        <v>♆</v>
      </c>
      <c r="G194" s="11" t="s">
        <v>37</v>
      </c>
      <c r="H194" s="15" t="str">
        <f aca="false">VLOOKUP(G194,COLOR_EFFECTS,2,0)</f>
        <v>Focus</v>
      </c>
      <c r="I194" s="15" t="str">
        <f aca="false">VLOOKUP(G194,COLOR_EFFECTS,3,0)</f>
        <v>Action</v>
      </c>
      <c r="J194" s="3" t="str">
        <f aca="false">D194&amp;" "&amp;H194</f>
        <v>Neptune Focus</v>
      </c>
      <c r="K194" s="15" t="str">
        <f aca="false">F194 &amp; G194</f>
        <v>♆🎯</v>
      </c>
      <c r="L194" s="17" t="str">
        <f aca="false">VLOOKUP(G194,COLOR_EFFECTS,4,0)</f>
        <v>Freely chose next player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8" activeCellId="0" sqref="C8"/>
    </sheetView>
  </sheetViews>
  <sheetFormatPr defaultColWidth="11.43359375" defaultRowHeight="13.8" zeroHeight="false" outlineLevelRow="0" outlineLevelCol="0"/>
  <cols>
    <col collapsed="false" customWidth="false" hidden="false" outlineLevel="0" max="1" min="1" style="7" width="11.43"/>
    <col collapsed="false" customWidth="true" hidden="false" outlineLevel="0" max="3" min="2" style="7" width="19.86"/>
    <col collapsed="false" customWidth="false" hidden="false" outlineLevel="0" max="4" min="4" style="18" width="11.43"/>
    <col collapsed="false" customWidth="false" hidden="false" outlineLevel="0" max="5" min="5" style="7" width="11.43"/>
    <col collapsed="false" customWidth="true" hidden="false" outlineLevel="0" max="6" min="6" style="18" width="12.15"/>
    <col collapsed="false" customWidth="true" hidden="false" outlineLevel="0" max="7" min="7" style="18" width="12.09"/>
    <col collapsed="false" customWidth="true" hidden="false" outlineLevel="0" max="8" min="8" style="18" width="28"/>
    <col collapsed="false" customWidth="true" hidden="false" outlineLevel="0" max="9" min="9" style="7" width="67.54"/>
    <col collapsed="false" customWidth="false" hidden="false" outlineLevel="0" max="11" min="10" style="7" width="11.43"/>
    <col collapsed="false" customWidth="false" hidden="false" outlineLevel="0" max="12" min="12" style="18" width="11.43"/>
    <col collapsed="false" customWidth="true" hidden="false" outlineLevel="0" max="13" min="13" style="7" width="29.14"/>
    <col collapsed="false" customWidth="false" hidden="false" outlineLevel="0" max="14" min="14" style="7" width="11.43"/>
    <col collapsed="false" customWidth="false" hidden="false" outlineLevel="0" max="15" min="15" style="18" width="11.43"/>
    <col collapsed="false" customWidth="false" hidden="false" outlineLevel="0" max="16384" min="16" style="7" width="11.43"/>
  </cols>
  <sheetData>
    <row r="1" customFormat="false" ht="13.8" hidden="false" customHeight="false" outlineLevel="0" collapsed="false">
      <c r="A1" s="19" t="s">
        <v>1</v>
      </c>
      <c r="B1" s="20" t="s">
        <v>9</v>
      </c>
      <c r="C1" s="20" t="s">
        <v>47</v>
      </c>
      <c r="D1" s="21" t="s">
        <v>5</v>
      </c>
      <c r="F1" s="22" t="s">
        <v>5</v>
      </c>
      <c r="G1" s="23" t="s">
        <v>9</v>
      </c>
      <c r="H1" s="23" t="s">
        <v>8</v>
      </c>
      <c r="I1" s="24" t="s">
        <v>11</v>
      </c>
    </row>
    <row r="2" customFormat="false" ht="13.8" hidden="false" customHeight="false" outlineLevel="0" collapsed="false">
      <c r="A2" s="25" t="s">
        <v>29</v>
      </c>
      <c r="B2" s="7" t="s">
        <v>48</v>
      </c>
      <c r="C2" s="7" t="s">
        <v>49</v>
      </c>
      <c r="D2" s="26" t="s">
        <v>50</v>
      </c>
      <c r="F2" s="27" t="n">
        <v>0</v>
      </c>
      <c r="G2" s="18" t="s">
        <v>51</v>
      </c>
      <c r="H2" s="18" t="s">
        <v>52</v>
      </c>
      <c r="I2" s="28" t="s">
        <v>53</v>
      </c>
    </row>
    <row r="3" customFormat="false" ht="13.8" hidden="false" customHeight="false" outlineLevel="0" collapsed="false">
      <c r="A3" s="25" t="s">
        <v>44</v>
      </c>
      <c r="B3" s="7" t="s">
        <v>54</v>
      </c>
      <c r="C3" s="7" t="s">
        <v>55</v>
      </c>
      <c r="D3" s="26" t="s">
        <v>56</v>
      </c>
      <c r="F3" s="27" t="n">
        <v>1</v>
      </c>
      <c r="G3" s="18" t="s">
        <v>57</v>
      </c>
      <c r="H3" s="18" t="s">
        <v>52</v>
      </c>
      <c r="I3" s="28" t="s">
        <v>53</v>
      </c>
    </row>
    <row r="4" customFormat="false" ht="13.8" hidden="false" customHeight="false" outlineLevel="0" collapsed="false">
      <c r="A4" s="25" t="s">
        <v>39</v>
      </c>
      <c r="B4" s="7" t="s">
        <v>58</v>
      </c>
      <c r="C4" s="7" t="s">
        <v>59</v>
      </c>
      <c r="D4" s="26" t="s">
        <v>60</v>
      </c>
      <c r="F4" s="27" t="n">
        <v>2</v>
      </c>
      <c r="G4" s="18" t="s">
        <v>61</v>
      </c>
      <c r="H4" s="18" t="s">
        <v>52</v>
      </c>
      <c r="I4" s="28" t="s">
        <v>53</v>
      </c>
    </row>
    <row r="5" customFormat="false" ht="13.8" hidden="false" customHeight="false" outlineLevel="0" collapsed="false">
      <c r="A5" s="25" t="s">
        <v>40</v>
      </c>
      <c r="B5" s="7" t="s">
        <v>62</v>
      </c>
      <c r="C5" s="7" t="s">
        <v>63</v>
      </c>
      <c r="D5" s="26" t="s">
        <v>64</v>
      </c>
      <c r="F5" s="27" t="n">
        <v>3</v>
      </c>
      <c r="G5" s="18" t="s">
        <v>65</v>
      </c>
      <c r="H5" s="18" t="s">
        <v>52</v>
      </c>
      <c r="I5" s="28" t="s">
        <v>53</v>
      </c>
    </row>
    <row r="6" customFormat="false" ht="13.8" hidden="false" customHeight="false" outlineLevel="0" collapsed="false">
      <c r="A6" s="25" t="s">
        <v>41</v>
      </c>
      <c r="B6" s="7" t="s">
        <v>66</v>
      </c>
      <c r="C6" s="7" t="s">
        <v>67</v>
      </c>
      <c r="D6" s="26" t="s">
        <v>68</v>
      </c>
      <c r="F6" s="27" t="n">
        <v>4</v>
      </c>
      <c r="G6" s="18" t="s">
        <v>69</v>
      </c>
      <c r="H6" s="18" t="s">
        <v>52</v>
      </c>
      <c r="I6" s="28" t="s">
        <v>53</v>
      </c>
    </row>
    <row r="7" customFormat="false" ht="13.8" hidden="false" customHeight="false" outlineLevel="0" collapsed="false">
      <c r="A7" s="25" t="s">
        <v>42</v>
      </c>
      <c r="B7" s="7" t="s">
        <v>70</v>
      </c>
      <c r="C7" s="7" t="s">
        <v>71</v>
      </c>
      <c r="D7" s="26" t="s">
        <v>72</v>
      </c>
      <c r="F7" s="27" t="n">
        <v>5</v>
      </c>
      <c r="G7" s="18" t="s">
        <v>73</v>
      </c>
      <c r="H7" s="18" t="s">
        <v>52</v>
      </c>
      <c r="I7" s="28" t="s">
        <v>53</v>
      </c>
    </row>
    <row r="8" customFormat="false" ht="13.8" hidden="false" customHeight="false" outlineLevel="0" collapsed="false">
      <c r="A8" s="25" t="s">
        <v>43</v>
      </c>
      <c r="B8" s="7" t="s">
        <v>74</v>
      </c>
      <c r="C8" s="7" t="s">
        <v>75</v>
      </c>
      <c r="D8" s="26" t="s">
        <v>76</v>
      </c>
      <c r="F8" s="27" t="n">
        <v>6</v>
      </c>
      <c r="G8" s="18" t="s">
        <v>77</v>
      </c>
      <c r="H8" s="18" t="s">
        <v>52</v>
      </c>
      <c r="I8" s="28" t="s">
        <v>53</v>
      </c>
    </row>
    <row r="9" customFormat="false" ht="13.8" hidden="false" customHeight="false" outlineLevel="0" collapsed="false">
      <c r="A9" s="25" t="s">
        <v>38</v>
      </c>
      <c r="B9" s="7" t="s">
        <v>78</v>
      </c>
      <c r="C9" s="7" t="s">
        <v>79</v>
      </c>
      <c r="D9" s="26" t="s">
        <v>80</v>
      </c>
      <c r="F9" s="27" t="n">
        <v>7</v>
      </c>
      <c r="G9" s="18" t="s">
        <v>81</v>
      </c>
      <c r="H9" s="18" t="s">
        <v>52</v>
      </c>
      <c r="I9" s="28" t="s">
        <v>53</v>
      </c>
    </row>
    <row r="10" customFormat="false" ht="13.8" hidden="false" customHeight="false" outlineLevel="0" collapsed="false">
      <c r="A10" s="25" t="s">
        <v>45</v>
      </c>
      <c r="B10" s="7" t="s">
        <v>82</v>
      </c>
      <c r="C10" s="7" t="s">
        <v>83</v>
      </c>
      <c r="D10" s="26" t="s">
        <v>84</v>
      </c>
      <c r="F10" s="27" t="n">
        <v>8</v>
      </c>
      <c r="G10" s="18" t="s">
        <v>85</v>
      </c>
      <c r="H10" s="18" t="s">
        <v>52</v>
      </c>
      <c r="I10" s="28" t="s">
        <v>53</v>
      </c>
    </row>
    <row r="11" customFormat="false" ht="13.8" hidden="false" customHeight="false" outlineLevel="0" collapsed="false">
      <c r="A11" s="25" t="s">
        <v>46</v>
      </c>
      <c r="B11" s="7" t="s">
        <v>86</v>
      </c>
      <c r="C11" s="7" t="s">
        <v>87</v>
      </c>
      <c r="D11" s="26" t="s">
        <v>88</v>
      </c>
      <c r="F11" s="27" t="n">
        <v>9</v>
      </c>
      <c r="G11" s="18" t="s">
        <v>89</v>
      </c>
      <c r="H11" s="18" t="s">
        <v>52</v>
      </c>
      <c r="I11" s="28" t="s">
        <v>53</v>
      </c>
    </row>
    <row r="12" customFormat="false" ht="13.8" hidden="false" customHeight="false" outlineLevel="0" collapsed="false">
      <c r="A12" s="25" t="s">
        <v>15</v>
      </c>
      <c r="B12" s="7" t="s">
        <v>90</v>
      </c>
      <c r="C12" s="7" t="s">
        <v>91</v>
      </c>
      <c r="D12" s="26" t="s">
        <v>92</v>
      </c>
      <c r="F12" s="27" t="s">
        <v>30</v>
      </c>
      <c r="G12" s="18" t="s">
        <v>30</v>
      </c>
      <c r="H12" s="18" t="s">
        <v>93</v>
      </c>
      <c r="I12" s="28" t="s">
        <v>94</v>
      </c>
    </row>
    <row r="13" customFormat="false" ht="13.8" hidden="false" customHeight="false" outlineLevel="0" collapsed="false">
      <c r="A13" s="29" t="s">
        <v>23</v>
      </c>
      <c r="B13" s="30" t="s">
        <v>95</v>
      </c>
      <c r="C13" s="30" t="s">
        <v>96</v>
      </c>
      <c r="D13" s="31" t="s">
        <v>97</v>
      </c>
      <c r="F13" s="27" t="s">
        <v>31</v>
      </c>
      <c r="G13" s="18" t="s">
        <v>31</v>
      </c>
      <c r="H13" s="18" t="s">
        <v>93</v>
      </c>
      <c r="I13" s="28" t="s">
        <v>98</v>
      </c>
    </row>
    <row r="14" customFormat="false" ht="13.8" hidden="false" customHeight="false" outlineLevel="0" collapsed="false">
      <c r="F14" s="27" t="s">
        <v>32</v>
      </c>
      <c r="G14" s="18" t="s">
        <v>99</v>
      </c>
      <c r="H14" s="18" t="s">
        <v>100</v>
      </c>
      <c r="I14" s="28" t="s">
        <v>101</v>
      </c>
    </row>
    <row r="15" customFormat="false" ht="13.8" hidden="false" customHeight="false" outlineLevel="0" collapsed="false">
      <c r="F15" s="27" t="s">
        <v>33</v>
      </c>
      <c r="G15" s="18" t="s">
        <v>102</v>
      </c>
      <c r="H15" s="18" t="s">
        <v>100</v>
      </c>
      <c r="I15" s="28" t="s">
        <v>103</v>
      </c>
    </row>
    <row r="16" customFormat="false" ht="13.8" hidden="false" customHeight="false" outlineLevel="0" collapsed="false">
      <c r="F16" s="27" t="s">
        <v>34</v>
      </c>
      <c r="G16" s="18" t="s">
        <v>104</v>
      </c>
      <c r="H16" s="18" t="s">
        <v>100</v>
      </c>
      <c r="I16" s="28" t="s">
        <v>105</v>
      </c>
    </row>
    <row r="17" customFormat="false" ht="13.8" hidden="false" customHeight="false" outlineLevel="0" collapsed="false">
      <c r="F17" s="27" t="s">
        <v>35</v>
      </c>
      <c r="G17" s="18" t="s">
        <v>106</v>
      </c>
      <c r="H17" s="18" t="s">
        <v>100</v>
      </c>
      <c r="I17" s="28" t="s">
        <v>107</v>
      </c>
    </row>
    <row r="18" customFormat="false" ht="13.8" hidden="false" customHeight="false" outlineLevel="0" collapsed="false">
      <c r="F18" s="27" t="s">
        <v>36</v>
      </c>
      <c r="G18" s="18" t="s">
        <v>108</v>
      </c>
      <c r="H18" s="18" t="s">
        <v>100</v>
      </c>
      <c r="I18" s="28" t="s">
        <v>109</v>
      </c>
    </row>
    <row r="19" customFormat="false" ht="13.8" hidden="false" customHeight="false" outlineLevel="0" collapsed="false">
      <c r="F19" s="32" t="s">
        <v>37</v>
      </c>
      <c r="G19" s="33" t="s">
        <v>110</v>
      </c>
      <c r="H19" s="33" t="s">
        <v>100</v>
      </c>
      <c r="I19" s="34" t="s">
        <v>111</v>
      </c>
    </row>
    <row r="20" customFormat="false" ht="13.8" hidden="false" customHeight="false" outlineLevel="0" collapsed="false">
      <c r="F20" s="35" t="s">
        <v>16</v>
      </c>
      <c r="G20" s="36" t="s">
        <v>112</v>
      </c>
      <c r="H20" s="36" t="s">
        <v>93</v>
      </c>
      <c r="I20" s="37" t="s">
        <v>113</v>
      </c>
    </row>
    <row r="21" customFormat="false" ht="13.8" hidden="false" customHeight="false" outlineLevel="0" collapsed="false">
      <c r="F21" s="27" t="s">
        <v>17</v>
      </c>
      <c r="G21" s="18" t="s">
        <v>114</v>
      </c>
      <c r="H21" s="18" t="s">
        <v>93</v>
      </c>
      <c r="I21" s="28" t="s">
        <v>115</v>
      </c>
    </row>
    <row r="22" customFormat="false" ht="13.8" hidden="false" customHeight="false" outlineLevel="0" collapsed="false">
      <c r="F22" s="27" t="s">
        <v>18</v>
      </c>
      <c r="G22" s="18" t="s">
        <v>116</v>
      </c>
      <c r="H22" s="18" t="s">
        <v>93</v>
      </c>
      <c r="I22" s="28" t="s">
        <v>117</v>
      </c>
    </row>
    <row r="23" customFormat="false" ht="13.8" hidden="false" customHeight="false" outlineLevel="0" collapsed="false">
      <c r="F23" s="27" t="s">
        <v>19</v>
      </c>
      <c r="G23" s="18" t="s">
        <v>118</v>
      </c>
      <c r="H23" s="18" t="s">
        <v>93</v>
      </c>
      <c r="I23" s="28" t="s">
        <v>119</v>
      </c>
    </row>
    <row r="24" customFormat="false" ht="13.8" hidden="false" customHeight="false" outlineLevel="0" collapsed="false">
      <c r="F24" s="27" t="s">
        <v>20</v>
      </c>
      <c r="G24" s="18" t="s">
        <v>120</v>
      </c>
      <c r="H24" s="18" t="s">
        <v>93</v>
      </c>
      <c r="I24" s="28" t="s">
        <v>121</v>
      </c>
    </row>
    <row r="25" customFormat="false" ht="13.8" hidden="false" customHeight="false" outlineLevel="0" collapsed="false">
      <c r="F25" s="27" t="s">
        <v>21</v>
      </c>
      <c r="G25" s="18" t="s">
        <v>122</v>
      </c>
      <c r="H25" s="18" t="s">
        <v>93</v>
      </c>
      <c r="I25" s="28" t="s">
        <v>123</v>
      </c>
    </row>
    <row r="26" customFormat="false" ht="13.8" hidden="false" customHeight="false" outlineLevel="0" collapsed="false">
      <c r="F26" s="32" t="s">
        <v>22</v>
      </c>
      <c r="G26" s="33" t="s">
        <v>124</v>
      </c>
      <c r="H26" s="33" t="s">
        <v>93</v>
      </c>
      <c r="I26" s="34" t="s">
        <v>125</v>
      </c>
    </row>
    <row r="27" customFormat="false" ht="13.8" hidden="false" customHeight="false" outlineLevel="0" collapsed="false">
      <c r="F27" s="35" t="s">
        <v>24</v>
      </c>
      <c r="G27" s="36" t="s">
        <v>126</v>
      </c>
      <c r="H27" s="36" t="s">
        <v>127</v>
      </c>
      <c r="I27" s="37" t="s">
        <v>128</v>
      </c>
    </row>
    <row r="28" customFormat="false" ht="13.8" hidden="false" customHeight="false" outlineLevel="0" collapsed="false">
      <c r="F28" s="27" t="s">
        <v>25</v>
      </c>
      <c r="G28" s="18" t="s">
        <v>129</v>
      </c>
      <c r="H28" s="18" t="s">
        <v>127</v>
      </c>
      <c r="I28" s="28" t="s">
        <v>130</v>
      </c>
    </row>
    <row r="29" customFormat="false" ht="13.8" hidden="false" customHeight="false" outlineLevel="0" collapsed="false">
      <c r="F29" s="27" t="s">
        <v>26</v>
      </c>
      <c r="G29" s="18" t="s">
        <v>110</v>
      </c>
      <c r="H29" s="18" t="s">
        <v>127</v>
      </c>
      <c r="I29" s="28" t="s">
        <v>131</v>
      </c>
    </row>
    <row r="30" customFormat="false" ht="13.8" hidden="false" customHeight="false" outlineLevel="0" collapsed="false">
      <c r="F30" s="27" t="s">
        <v>27</v>
      </c>
      <c r="G30" s="18" t="s">
        <v>27</v>
      </c>
      <c r="H30" s="18" t="s">
        <v>127</v>
      </c>
      <c r="I30" s="28" t="s">
        <v>132</v>
      </c>
    </row>
    <row r="31" customFormat="false" ht="13.8" hidden="false" customHeight="false" outlineLevel="0" collapsed="false">
      <c r="F31" s="32" t="s">
        <v>28</v>
      </c>
      <c r="G31" s="33" t="s">
        <v>28</v>
      </c>
      <c r="H31" s="33" t="s">
        <v>127</v>
      </c>
      <c r="I31" s="34" t="s">
        <v>133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LibreOffice/7.6.4.1$Windows_x86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2024-01-04T14:05:13Z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