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autoCompressPictures="0"/>
  <mc:AlternateContent xmlns:mc="http://schemas.openxmlformats.org/markup-compatibility/2006">
    <mc:Choice Requires="x15">
      <x15ac:absPath xmlns:x15ac="http://schemas.microsoft.com/office/spreadsheetml/2010/11/ac" url="/Users/shane/Documents/OpenChain GitHub/Reference-Material/Policy-Templates/Official/OpenChain-2.0-Pre-ISO/en/"/>
    </mc:Choice>
  </mc:AlternateContent>
  <xr:revisionPtr revIDLastSave="0" documentId="13_ncr:1_{6C19CBAF-E6E5-4742-A720-09DDBBD8B726}" xr6:coauthVersionLast="47" xr6:coauthVersionMax="47" xr10:uidLastSave="{00000000-0000-0000-0000-000000000000}"/>
  <bookViews>
    <workbookView xWindow="0" yWindow="880" windowWidth="25600" windowHeight="16060" tabRatio="776" xr2:uid="{00000000-000D-0000-FFFF-FFFF00000000}"/>
  </bookViews>
  <sheets>
    <sheet name="Start Here" sheetId="1" r:id="rId1"/>
    <sheet name="Policy" sheetId="2" r:id="rId2"/>
    <sheet name="1 - Translations" sheetId="3" r:id="rId3"/>
    <sheet name="2 - Licences" sheetId="4" r:id="rId4"/>
    <sheet name="3 - Code Acceptance" sheetId="5" r:id="rId5"/>
    <sheet name="4 - Incident" sheetId="6" r:id="rId6"/>
    <sheet name="5 - Roles" sheetId="7" r:id="rId7"/>
    <sheet name="6 - Training " sheetId="8" r:id="rId8"/>
  </sheets>
  <definedNames>
    <definedName name="_xlnm._FilterDatabase" localSheetId="1" hidden="1">Policy!$A$1:$D$81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24" i="5" l="1"/>
  <c r="A25" i="5" s="1"/>
  <c r="A26" i="5" s="1"/>
  <c r="A27" i="5" s="1"/>
  <c r="A28" i="5" s="1"/>
  <c r="A29" i="5" s="1"/>
  <c r="A30" i="5" s="1"/>
  <c r="A31" i="5" s="1"/>
  <c r="A4" i="5"/>
  <c r="A5" i="5" s="1"/>
  <c r="A6" i="5" s="1"/>
  <c r="A7" i="5" s="1"/>
  <c r="A8" i="5" s="1"/>
  <c r="A9" i="5" s="1"/>
  <c r="A10"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VM = verification material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10"/>
            <color rgb="FF000000"/>
            <rFont val="Arial"/>
            <family val="2"/>
          </rPr>
          <t xml:space="preserve">SPDX is an open standard for providing consistent identifiers for licences and other information relating to software code. See SPDX.org. 
</t>
        </r>
      </text>
    </comment>
    <comment ref="D2" authorId="0" shapeId="0" xr:uid="{00000000-0006-0000-0300-000002000000}">
      <text>
        <r>
          <rPr>
            <sz val="10"/>
            <color rgb="FF000000"/>
            <rFont val="Arial"/>
            <family val="2"/>
          </rPr>
          <t>Permissive = minimal downstream obligations; 
Copyleft = requirement to distribute under the same or a similar licence
SaaS = access across a network may be equivalent to distribution</t>
        </r>
      </text>
    </comment>
    <comment ref="E2" authorId="0" shapeId="0" xr:uid="{00000000-0006-0000-0300-000003000000}">
      <text>
        <r>
          <rPr>
            <sz val="10"/>
            <color rgb="FF000000"/>
            <rFont val="Arial"/>
            <family val="2"/>
          </rPr>
          <t xml:space="preserve">No = permissive licence
Weak = file scoped copyleft
Strong = project scoped copyleft
</t>
        </r>
      </text>
    </comment>
    <comment ref="F2" authorId="0" shapeId="0" xr:uid="{00000000-0006-0000-0300-000004000000}">
      <text>
        <r>
          <rPr>
            <sz val="10"/>
            <color rgb="FF000000"/>
            <rFont val="Arial"/>
            <family val="2"/>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10"/>
            <color rgb="FF000000"/>
            <rFont val="Arial"/>
            <family val="2"/>
          </rPr>
          <t xml:space="preserve">Criteria and weighting to be determined by each company, with an overall output of between 0 (bad) to 10 (perfect).
</t>
        </r>
      </text>
    </comment>
    <comment ref="D30" authorId="0" shapeId="0" xr:uid="{00000000-0006-0000-0400-000002000000}">
      <text>
        <r>
          <rPr>
            <sz val="10"/>
            <color rgb="FF000000"/>
            <rFont val="Arial"/>
            <family val="2"/>
          </rPr>
          <t>No software greater than 0 bytes in length falls into this category</t>
        </r>
      </text>
    </comment>
    <comment ref="B34" authorId="0" shapeId="0" xr:uid="{00000000-0006-0000-0400-000003000000}">
      <text>
        <r>
          <rPr>
            <sz val="10"/>
            <color rgb="FF000000"/>
            <rFont val="Arial"/>
            <family val="2"/>
          </rPr>
          <t>Company to determine its own filters</t>
        </r>
      </text>
    </comment>
  </commentList>
</comments>
</file>

<file path=xl/sharedStrings.xml><?xml version="1.0" encoding="utf-8"?>
<sst xmlns="http://schemas.openxmlformats.org/spreadsheetml/2006/main" count="688" uniqueCount="437">
  <si>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</si>
  <si>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</si>
  <si>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</si>
  <si>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</si>
  <si>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Appendix 1 – OpenChain Translation Note</t>
  </si>
  <si>
    <t xml:space="preserve">Please read if this document is not in English, or if you wish to translate it into a language other than English. </t>
  </si>
  <si>
    <t>Example Appendix 2 - Unofficial License Grid used by UK Entity</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</si>
  <si>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</si>
  <si>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</si>
  <si>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</si>
  <si>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</si>
  <si>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</si>
  <si>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</si>
  <si>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</si>
  <si>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</si>
  <si>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</si>
  <si>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</si>
  <si>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</si>
  <si>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</si>
  <si>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</si>
  <si>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</si>
  <si>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</si>
  <si>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family val="2"/>
      </rPr>
      <t>"</t>
    </r>
    <r>
      <rPr>
        <b/>
        <sz val="10"/>
        <rFont val="Arial"/>
        <family val="2"/>
        <charset val="1"/>
      </rPr>
      <t>Compliance Artifacts</t>
    </r>
    <r>
      <rPr>
        <sz val="10"/>
        <rFont val="Arial"/>
        <family val="2"/>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</si>
  <si>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family val="2"/>
      </rPr>
      <t>"</t>
    </r>
    <r>
      <rPr>
        <b/>
        <sz val="10"/>
        <rFont val="Arial"/>
        <family val="2"/>
        <charset val="1"/>
      </rPr>
      <t>Compliance Artifact</t>
    </r>
    <r>
      <rPr>
        <sz val="10"/>
        <rFont val="Arial"/>
        <family val="2"/>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</si>
  <si>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family val="2"/>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</si>
  <si>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family val="2"/>
      </rPr>
      <t>“</t>
    </r>
    <r>
      <rPr>
        <b/>
        <sz val="10"/>
        <rFont val="Arial"/>
        <family val="2"/>
        <charset val="1"/>
      </rPr>
      <t>Identified Licenses</t>
    </r>
    <r>
      <rPr>
        <sz val="10"/>
        <rFont val="Arial"/>
        <family val="2"/>
      </rPr>
      <t>” - a set of Open Source Software licenses identified as a result of following an
appropriate method of identifying Open Source components from which the Supplied Software is
comprised.</t>
    </r>
  </si>
  <si>
    <r>
      <rPr>
        <sz val="10"/>
        <rFont val="Arial"/>
        <family val="2"/>
      </rPr>
      <t>“</t>
    </r>
    <r>
      <rPr>
        <b/>
        <sz val="10"/>
        <rFont val="Arial"/>
        <family val="2"/>
        <charset val="1"/>
      </rPr>
      <t>OpenChain Conformant</t>
    </r>
    <r>
      <rPr>
        <sz val="10"/>
        <rFont val="Arial"/>
        <family val="2"/>
      </rPr>
      <t>” - a Program that satisfies all the requirements of this specification</t>
    </r>
  </si>
  <si>
    <r>
      <rPr>
        <sz val="10"/>
        <rFont val="Arial"/>
        <family val="2"/>
      </rPr>
      <t>"</t>
    </r>
    <r>
      <rPr>
        <b/>
        <sz val="10"/>
        <rFont val="Arial"/>
        <family val="2"/>
        <charset val="1"/>
      </rPr>
      <t>Open Source</t>
    </r>
    <r>
      <rPr>
        <sz val="10"/>
        <rFont val="Arial"/>
        <family val="2"/>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</si>
  <si>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family val="2"/>
      </rPr>
      <t>"</t>
    </r>
    <r>
      <rPr>
        <b/>
        <sz val="10"/>
        <rFont val="Arial"/>
        <family val="2"/>
        <charset val="1"/>
      </rPr>
      <t>Open Source Log</t>
    </r>
    <r>
      <rPr>
        <sz val="10"/>
        <rFont val="Arial"/>
        <family val="2"/>
      </rPr>
      <t>" - the record kept in [ticketing system] of determinations, queries and answers relating to COMPANY's use of Open Source.</t>
    </r>
  </si>
  <si>
    <r>
      <rPr>
        <sz val="10"/>
        <rFont val="Arial"/>
        <family val="2"/>
      </rPr>
      <t>"</t>
    </r>
    <r>
      <rPr>
        <b/>
        <sz val="10"/>
        <rFont val="Arial"/>
        <family val="2"/>
        <charset val="1"/>
      </rPr>
      <t>Program</t>
    </r>
    <r>
      <rPr>
        <sz val="10"/>
        <rFont val="Arial"/>
        <family val="2"/>
      </rPr>
      <t>" - the set of policies, processes and personnel that manage an organization’s Open Source license compliance activities.</t>
    </r>
  </si>
  <si>
    <r>
      <rPr>
        <b/>
        <sz val="10"/>
        <rFont val="Arial"/>
        <family val="2"/>
        <charset val="1"/>
      </rPr>
      <t>"Identified License"</t>
    </r>
    <r>
      <rPr>
        <sz val="10"/>
        <rFont val="Arial"/>
        <family val="2"/>
      </rPr>
      <t xml:space="preserve"> - a set of Open Source Software licenses identified as a result of following an appropriate method of identifying Open Source components from which the Supplied Software is comprised.</t>
    </r>
  </si>
  <si>
    <r>
      <rPr>
        <sz val="10"/>
        <rFont val="Arial"/>
        <family val="2"/>
      </rPr>
      <t>"</t>
    </r>
    <r>
      <rPr>
        <b/>
        <sz val="10"/>
        <rFont val="Arial"/>
        <family val="2"/>
        <charset val="1"/>
      </rPr>
      <t xml:space="preserve">Software Staff" - </t>
    </r>
    <r>
      <rPr>
        <sz val="10"/>
        <color rgb="FF000000"/>
        <rFont val="Arial"/>
        <family val="2"/>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</si>
  <si>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family val="2"/>
      </rPr>
      <t>“</t>
    </r>
    <r>
      <rPr>
        <b/>
        <sz val="10"/>
        <rFont val="Arial"/>
        <family val="2"/>
        <charset val="1"/>
      </rPr>
      <t>SPDX</t>
    </r>
    <r>
      <rPr>
        <sz val="10"/>
        <rFont val="Arial"/>
        <family val="2"/>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</si>
  <si>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family val="2"/>
      </rPr>
      <t xml:space="preserve"> - software that an organization distributes to third parties (e.g., other organizations or individuals).</t>
    </r>
  </si>
  <si>
    <r>
      <rPr>
        <sz val="10"/>
        <rFont val="Arial"/>
        <family val="2"/>
      </rPr>
      <t>“</t>
    </r>
    <r>
      <rPr>
        <b/>
        <sz val="10"/>
        <rFont val="Arial"/>
        <family val="2"/>
        <charset val="1"/>
      </rPr>
      <t>Verification Materials</t>
    </r>
    <r>
      <rPr>
        <sz val="10"/>
        <rFont val="Arial"/>
        <family val="2"/>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</si>
  <si>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</si>
  <si>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</si>
  <si>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</si>
  <si>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</si>
  <si>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</si>
  <si>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</si>
  <si>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</si>
  <si>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</si>
  <si>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</si>
  <si>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</si>
  <si>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</si>
  <si>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</si>
  <si>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</si>
  <si>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</si>
  <si>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</si>
  <si>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</si>
  <si>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</si>
  <si>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</si>
  <si>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</si>
  <si>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</si>
  <si>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</si>
  <si>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</si>
  <si>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</si>
  <si>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</si>
  <si>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</si>
  <si>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</si>
  <si>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</si>
  <si>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</si>
  <si>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</si>
  <si>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</si>
  <si>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family val="2"/>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family val="2"/>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</si>
  <si>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</si>
  <si>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</si>
  <si>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</si>
  <si>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</si>
  <si>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</si>
  <si>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</si>
  <si>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</si>
  <si>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</si>
  <si>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</si>
  <si>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</si>
  <si>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</si>
  <si>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</si>
  <si>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</si>
  <si>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</si>
  <si>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</si>
  <si>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</si>
  <si>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</si>
  <si>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</si>
  <si>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</si>
  <si>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</si>
  <si>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</si>
  <si>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</si>
  <si>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</si>
  <si>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</si>
  <si>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</si>
  <si>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</si>
  <si>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</si>
  <si>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</si>
  <si>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</si>
  <si>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</si>
  <si>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</si>
  <si>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</si>
  <si>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</si>
  <si>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</si>
  <si>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</si>
  <si>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</si>
  <si>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</si>
  <si>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</si>
  <si>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</si>
  <si>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</si>
  <si>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</si>
  <si>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</si>
  <si>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</si>
  <si>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</si>
  <si>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</si>
  <si>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</si>
  <si>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</si>
  <si>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</si>
  <si>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</si>
  <si>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</si>
  <si>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</si>
  <si>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</si>
  <si>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</si>
  <si>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</si>
  <si>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</si>
  <si>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</si>
  <si>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</si>
  <si>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</si>
  <si>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</si>
  <si>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</si>
  <si>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</si>
  <si>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</si>
  <si>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</si>
  <si>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</si>
  <si>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</si>
  <si>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</si>
  <si>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</si>
  <si>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</si>
  <si>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</si>
  <si>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</si>
  <si>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</si>
  <si>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</si>
  <si>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</si>
  <si>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</si>
  <si>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</si>
  <si>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</si>
  <si>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</si>
  <si>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</si>
  <si>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</si>
  <si>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</si>
  <si>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</si>
  <si>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</si>
  <si>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</si>
  <si>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</si>
  <si>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</si>
  <si>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</si>
  <si>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</si>
  <si>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</si>
  <si>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</si>
  <si>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</si>
  <si>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</si>
  <si>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</si>
  <si>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</si>
  <si>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</si>
  <si>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</si>
  <si>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</si>
  <si>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</si>
  <si>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</si>
  <si>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</si>
  <si>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</si>
  <si>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</si>
  <si>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</si>
  <si>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</si>
  <si>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</si>
  <si>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</si>
  <si>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Name</t>
  </si>
  <si>
    <t>SPDX Identifier</t>
  </si>
  <si>
    <t>Type</t>
  </si>
  <si>
    <t>Copyleft</t>
  </si>
  <si>
    <t>SaaS Deemed Distribution</t>
  </si>
  <si>
    <t>no</t>
  </si>
  <si>
    <t>yes</t>
  </si>
  <si>
    <t>BSD-3-Clause</t>
  </si>
  <si>
    <t>Apache-2.0</t>
  </si>
  <si>
    <t>copyleft</t>
  </si>
  <si>
    <t>weak</t>
  </si>
  <si>
    <t>Permissive</t>
  </si>
  <si>
    <t>Proprietary</t>
  </si>
  <si>
    <t>strong</t>
  </si>
  <si>
    <t>AGPL-3.0</t>
  </si>
  <si>
    <t>GPL-2.0</t>
  </si>
  <si>
    <t>GPL-3.0</t>
  </si>
  <si>
    <t>LGPL-2.1</t>
  </si>
  <si>
    <t>LGPL-3.0</t>
  </si>
  <si>
    <t>MIT</t>
  </si>
  <si>
    <t>MPL-1.0</t>
  </si>
  <si>
    <t>MPL-1.1</t>
  </si>
  <si>
    <t>MPL-2.0</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</si>
  <si>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</si>
  <si>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</si>
  <si>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</si>
  <si>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</si>
  <si>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</si>
  <si>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</si>
  <si>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</si>
  <si>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</si>
  <si>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</si>
  <si>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</si>
  <si>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</si>
  <si>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</si>
  <si>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</si>
  <si>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</si>
  <si>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</si>
  <si>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</si>
  <si>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</si>
  <si>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</si>
  <si>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</si>
  <si>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</si>
  <si>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</si>
  <si>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</si>
  <si>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</si>
  <si>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</si>
  <si>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</si>
  <si>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</si>
  <si>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</si>
  <si>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</si>
  <si>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</si>
  <si>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</si>
  <si>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</si>
  <si>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</si>
  <si>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</si>
  <si>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</si>
  <si>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</si>
  <si>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</si>
  <si>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</si>
  <si>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</si>
  <si>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</si>
  <si>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</si>
  <si>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</si>
  <si>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</si>
  <si>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</si>
  <si>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</si>
  <si>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</si>
  <si>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</si>
  <si>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</si>
  <si>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</si>
  <si>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</si>
  <si>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</si>
  <si>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</si>
  <si>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</si>
  <si>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</si>
  <si>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</si>
  <si>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</si>
  <si>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</si>
  <si>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</si>
  <si>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</si>
  <si>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</si>
  <si>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</si>
  <si>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</si>
  <si>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</si>
  <si>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</si>
  <si>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</si>
  <si>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</si>
  <si>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</si>
  <si>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</si>
  <si>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</si>
  <si>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</si>
  <si>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</si>
  <si>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</si>
  <si>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</si>
  <si>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</si>
  <si>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</si>
  <si>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</si>
  <si>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</si>
  <si>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</si>
  <si>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</si>
  <si>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</si>
  <si>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</si>
  <si>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</si>
  <si>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</si>
  <si>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</si>
  <si>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</si>
  <si>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</si>
  <si>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</si>
  <si>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</si>
  <si>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</si>
  <si>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</si>
  <si>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</si>
  <si>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</si>
  <si>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</si>
  <si>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</si>
  <si>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</si>
  <si>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</si>
  <si>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</si>
  <si>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</si>
  <si>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</si>
  <si>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</si>
  <si>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</si>
  <si>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</si>
  <si>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</si>
  <si>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</si>
  <si>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</si>
  <si>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</si>
  <si>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</si>
  <si>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</si>
  <si>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</si>
  <si>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</si>
  <si>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</si>
  <si>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</si>
  <si>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</si>
  <si>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</si>
  <si>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</si>
  <si>
    <t>VM</t>
  </si>
  <si>
    <t>Software Developer (junior)</t>
  </si>
  <si>
    <t>Software Developer (senior)</t>
  </si>
  <si>
    <t>Project committer</t>
  </si>
  <si>
    <t>DevOps Specialist</t>
  </si>
  <si>
    <t>Architect</t>
  </si>
  <si>
    <t>Develops software under close supervision form line manager.</t>
  </si>
  <si>
    <t>Development team leader</t>
  </si>
  <si>
    <t>UI specialist</t>
  </si>
  <si>
    <t>UX specialist</t>
  </si>
  <si>
    <t>Quality management specialist</t>
  </si>
  <si>
    <t>Documentation specialist</t>
  </si>
  <si>
    <t>Develops software as instructed by line manager</t>
  </si>
  <si>
    <t>Product trainer</t>
  </si>
  <si>
    <t>Internal Open Chain Trainer</t>
  </si>
  <si>
    <t>Description</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</si>
  <si>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t>
  </si>
  <si>
    <t>Product Marketing</t>
  </si>
  <si>
    <t>Release Engineer</t>
  </si>
  <si>
    <t>Roles and Responsibilities - SAMPLE - UNOFFICIAL</t>
  </si>
  <si>
    <t>SAMPLE - UNOFFICIAL</t>
  </si>
  <si>
    <t>Source Acceptability Steps SAMPLE - UNOFFICIAL</t>
  </si>
  <si>
    <t>Licence Categorization - SAMPLE - UNOFFICIAL</t>
  </si>
  <si>
    <t>NOTES ON LICENSING</t>
  </si>
  <si>
    <t>Example Appendix 6 - Training Requirements</t>
  </si>
  <si>
    <t xml:space="preserve"> 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</si>
  <si>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This is Release 3 of the Open Source Policy Template for OpenChain Specification 2.0</t>
  </si>
  <si>
    <t>It incorporates the text of the OpenChain Specification release 2.0, which can be found in column B of the sheet labelled 'Policy'. That text is licensed under Creative Commons -BY-4.0, and is copyright the OpenChain Project (see openchainproject.org)</t>
  </si>
  <si>
    <t xml:space="preserve">The remainder of this document is released under CC-0, but acknowledgment of the OpenChain Project (openchainproject.org) and Orcro Limited (orcro.co.uk) are requested, but not required. </t>
  </si>
  <si>
    <t>OpenChain Training Modules and Requirements - SAMPLE - UNOFFICIAL</t>
  </si>
  <si>
    <t>Modules</t>
  </si>
  <si>
    <t>OpenChain in [Company]</t>
  </si>
  <si>
    <t>What is Intellectual Property?</t>
  </si>
  <si>
    <t>Introduction to Open Source Licences</t>
  </si>
  <si>
    <t>Introduction to Open Source Compliance</t>
  </si>
  <si>
    <t>Key Software Concepts for Open Source Review</t>
  </si>
  <si>
    <t>Running an Open Source Review</t>
  </si>
  <si>
    <t>End to end compliance management</t>
  </si>
  <si>
    <t>Avoiding compliance pitfalls</t>
  </si>
  <si>
    <t>Developer Guidelines</t>
  </si>
  <si>
    <t>Tooling Use Cases</t>
  </si>
  <si>
    <t>Tooling Types</t>
  </si>
  <si>
    <t>Introduction to OpenChain</t>
  </si>
  <si>
    <t>The OpenChain Project. A brief history. Who benefits, how it works, key concepts, why it's good for [COMPANY] business, relationship with suppliers and customers.</t>
  </si>
  <si>
    <t>Project-specific module 1</t>
  </si>
  <si>
    <t>Project-specific module 2</t>
  </si>
  <si>
    <t>How [COMPANY] implements open source. Software development and project structure. Who are the key individuals? Introduction to COMPANY policy, where to find it, and who to contact if you have queries</t>
  </si>
  <si>
    <t>An introduction to copyright, patent and other IP with respect to software. What is a licence, and what happens in the case of non compliance?</t>
  </si>
  <si>
    <t>The main types of open source licences. The Open Source Definition and Four Freedoms. Contrast with proprietary and other non-open source licences</t>
  </si>
  <si>
    <t>Why we need to comply. What does "compliance" look like? The typical things that open source licences require us to do in order to comply.</t>
  </si>
  <si>
    <t>The different ways in which software can be combined with other software, and the effect that has on compliance</t>
  </si>
  <si>
    <t>How COMPANY manages its process to ensure compliance with open source licence obligations</t>
  </si>
  <si>
    <t>How COMPANY uses end-to-end compliance management to ensure compliance is continuous.</t>
  </si>
  <si>
    <t>Typical issues which may arise and how non-compliances are to be reported and rectified. How to identify issues. Understanding in-bound and outbound licensing</t>
  </si>
  <si>
    <t xml:space="preserve">How to minimise issues arising in the first place. Explaining how COMPANY's code selection policy works. </t>
  </si>
  <si>
    <t xml:space="preserve">How can process automation help with tooling? When and how to use them. How COMPANY uses tooling. </t>
  </si>
  <si>
    <t xml:space="preserve"> An overview of tooling available.</t>
  </si>
  <si>
    <t>How COMPANY applies its Open Source Compliance policy with respect to PROJECT 1</t>
  </si>
  <si>
    <t>How COMPANY applies its Open Source Compliance policy with respect to PROJECT w</t>
  </si>
  <si>
    <t>Role Code</t>
  </si>
  <si>
    <t>CBM</t>
  </si>
  <si>
    <t>Liaison</t>
  </si>
  <si>
    <t>Clead</t>
  </si>
  <si>
    <t>ExtCounsel</t>
  </si>
  <si>
    <t>JuniorDev</t>
  </si>
  <si>
    <t>SeniorDev</t>
  </si>
  <si>
    <t>DevLead</t>
  </si>
  <si>
    <t>Arch</t>
  </si>
  <si>
    <t>RelEng</t>
  </si>
  <si>
    <t>ProjCom</t>
  </si>
  <si>
    <t>DevOps</t>
  </si>
  <si>
    <t>UX</t>
  </si>
  <si>
    <t>UIDev</t>
  </si>
  <si>
    <t>QM</t>
  </si>
  <si>
    <t>Doc</t>
  </si>
  <si>
    <t>ProductTrain</t>
  </si>
  <si>
    <t>OCTrain</t>
  </si>
  <si>
    <t>ProductMkt</t>
  </si>
  <si>
    <t>Represents COMPANY in external projects</t>
  </si>
  <si>
    <t>Manages the development toolchain</t>
  </si>
  <si>
    <t>Manages user-interface design and implementation</t>
  </si>
  <si>
    <t>Assesses and manages user-experience development</t>
  </si>
  <si>
    <t>Responsible for software quality management</t>
  </si>
  <si>
    <t>Trains Software Staff on the COMPANY's implementation of the OpenChain specification</t>
  </si>
  <si>
    <t xml:space="preserve">This sets out an example of the various training modules which can be made available to relevant software staff. It has a grid of which modules are necessary for which people. </t>
  </si>
  <si>
    <t>Competencies and understanding (high level)</t>
  </si>
  <si>
    <t>Competencies and understanding (detail)</t>
  </si>
  <si>
    <t>IP risk (open source), development process</t>
  </si>
  <si>
    <t xml:space="preserve">IP risk, development process, </t>
  </si>
  <si>
    <t>IP Risk, development process, communication skills</t>
  </si>
  <si>
    <t>IP risk and licensing issues, open source policy and process (legal issues), open source licensing.</t>
  </si>
  <si>
    <t>COMPANY management structure, open source policy (process), software architecture</t>
  </si>
  <si>
    <t xml:space="preserve">Team management structure. Open Source policy. Coding skills relevant to project. </t>
  </si>
  <si>
    <t xml:space="preserve">Team management structure, open source policy, coding skills. Communication skills. Management skills. </t>
  </si>
  <si>
    <t>Marketing skills</t>
  </si>
  <si>
    <t>Product licensing structure. Importance of OpenChain to COMPANY suppliers and customers</t>
  </si>
  <si>
    <t>OpenChain aims, policy, COMPANY practice and procedure, communication skills</t>
  </si>
  <si>
    <t xml:space="preserve">COMPANY development ethos and structure, customer-facing requirements of OpenChain. </t>
  </si>
  <si>
    <t xml:space="preserve">Team management structure.OpenChain policy and procedures. </t>
  </si>
  <si>
    <t>IP issues relating to licensing. COMPANY policy on contribution to external projects</t>
  </si>
  <si>
    <t xml:space="preserve">IP issues relating to licensing, compatibility of inbound and out-bound licensing. Access to BOM and review of Compliance Artifacts. </t>
  </si>
  <si>
    <t>Expertise in UX analysis, user psychology, testing methodologies (e.g. A/B)</t>
  </si>
  <si>
    <t>Team management structure.OpenChain policy and procedures. DevOps processes</t>
  </si>
  <si>
    <t>Team management structure.OpenChain policy and procedures. Toolchains</t>
  </si>
  <si>
    <r>
      <t>This sets out an example of the roles and responsibilities of the individuals who are involved in managing and implementing the practices and procedures defined by the OpenChain specification</t>
    </r>
    <r>
      <rPr>
        <sz val="9"/>
        <color rgb="FF000000"/>
        <rFont val="Arial"/>
        <family val="2"/>
      </rPr>
      <t xml:space="preserve">, and an overview of competencies required. </t>
    </r>
  </si>
  <si>
    <t>For each role, there is a brief description of the competencies required for that role at a high level and at a detailed level.</t>
  </si>
  <si>
    <t>Every member of Software Staff in the Program will be assessed, and records of the assessment will be found [in the COMPANY learning management system][will be kept by the HR department] and retained for [at least 6 years]</t>
  </si>
  <si>
    <t>All participants in the Program (including Software Staff) must undertake training covering the competencies required for their role, and at a minimum basic training. Appendix 6 contains details of the training requirements for each role.</t>
  </si>
  <si>
    <t>COMPANY management structure, communication skills,</t>
  </si>
  <si>
    <t>Coding skills relevant to program</t>
  </si>
  <si>
    <t>Leads development team for a specific Program</t>
  </si>
  <si>
    <t>Designs overall architecture for the Program</t>
  </si>
  <si>
    <t>Overall architecture of the Program's product. Knowledge of industry standards and market development. Knowledge of IP issues raised by architecture choices. Deep knowledge of product capabilities. Communication skills. Understanding of client needs.</t>
  </si>
  <si>
    <t>Ensures the Program is packaged for release</t>
  </si>
  <si>
    <t>Overall architecture of the Program's product. Knowledge of industry standards and market development, and availability of toolchains. Knowledge of IP issues raised by toolchain choices.. Communication skills. Understanding of Developer needs.</t>
  </si>
  <si>
    <t>Expertise in UI design. Understanding of user needs. Program's product architecture.</t>
  </si>
  <si>
    <t>Understanding of the development process and the Program's product architecture. Understanding of the toolchain. Communication skills. Expertise in security issues and remediation</t>
  </si>
  <si>
    <t>Prepares user documentation for the Program</t>
  </si>
  <si>
    <t>Legal matrix for IP matters covering any product released as part of the Program</t>
  </si>
  <si>
    <t>Understanding of the functionality of the product for any Program. Communication skills</t>
  </si>
  <si>
    <t>Trains external users on the implementation of the Program</t>
  </si>
  <si>
    <t>Understanding of the functionality of the product for any Program</t>
  </si>
  <si>
    <t>Responsible for marketing the Program to external users</t>
  </si>
  <si>
    <t>Team management structure. Overall architecture for the Program's product. Open source policy</t>
  </si>
  <si>
    <t>COMPANY development ethos and structure</t>
  </si>
  <si>
    <t>Bill of Materials</t>
  </si>
  <si>
    <t>3.1.0</t>
  </si>
  <si>
    <t>This is a sample list of open source licences classified as to their requirements and effect. It uses SPDX identifiers and contains a small subset of possible licences. It is anticipated that each organisation will populate their own (and will likely add proprietary licences to the mix).</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</si>
  <si>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artifact
TX= supporting policy text
Column D of the OpenChain Open Source Policy Template is sample policy text which addresses the specific OpenChain Specification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</si>
</sst>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charset val="1"/>
    </font>
    <font>
      <sz val="10"/>
      <name val="Arial"/>
      <family val="2"/>
    </font>
    <font>
      <b/>
      <sz val="12"/>
      <color rgb="FF000000"/>
      <name val="Arial"/>
      <family val="2"/>
    </font>
    <font>
      <sz val="12"/>
      <name val="Arial"/>
      <family val="2"/>
      <charset val="1"/>
    </font>
    <font>
      <sz val="9"/>
      <color rgb="FF000000"/>
      <name val="Arial"/>
      <family val="2"/>
    </font>
    <font>
      <sz val="9"/>
      <color rgb="FF24292E"/>
      <name val="Arial"/>
      <family val="2"/>
    </font>
    <font>
      <sz val="12"/>
      <color rgb="FF24292E"/>
      <name val="-apple-system"/>
      <charset val="1"/>
    </font>
    <font>
      <b/>
      <sz val="9"/>
      <color rgb="FF000000"/>
      <name val="Arial"/>
      <family val="2"/>
    </font>
    <font>
      <sz val="9"/>
      <color rgb="FF000000"/>
      <name val="-webkit-standard"/>
      <charset val="1"/>
    </font>
    <font>
      <b/>
      <sz val="12"/>
      <color rgb="FF000000"/>
      <name val="Arial"/>
      <family val="2"/>
      <charset val="1"/>
    </font>
    <font>
      <b/>
      <sz val="9"/>
      <color rgb="FF000000"/>
      <name val="Arial"/>
      <family val="2"/>
      <charset val="1"/>
    </font>
    <font>
      <sz val="9"/>
      <color rgb="FF000000"/>
      <name val="Arial"/>
      <family val="2"/>
      <charset val="1"/>
    </font>
    <font>
      <sz val="9"/>
      <name val="Arial"/>
      <family val="2"/>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4472C4"/>
      <name val="Arial"/>
      <family val="2"/>
      <charset val="1"/>
    </font>
    <font>
      <sz val="10"/>
      <color rgb="FF333333"/>
      <name val="Arial"/>
      <family val="2"/>
    </font>
    <font>
      <u/>
      <sz val="11"/>
      <color rgb="FF1E531D"/>
      <name val="Arial"/>
      <family val="2"/>
      <charset val="1"/>
    </font>
    <font>
      <sz val="10"/>
      <color rgb="FF000000"/>
      <name val="Roboto"/>
      <charset val="1"/>
    </font>
    <font>
      <sz val="11"/>
      <color rgb="FF000000"/>
      <name val="Inconsolata"/>
      <charset val="1"/>
    </font>
    <font>
      <i/>
      <sz val="10"/>
      <name val="Arial"/>
      <family val="2"/>
      <charset val="1"/>
    </font>
    <font>
      <u/>
      <sz val="10"/>
      <color theme="11"/>
      <name val="Arial"/>
      <family val="2"/>
    </font>
    <font>
      <sz val="10"/>
      <color rgb="FF000000"/>
      <name val="Arial"/>
      <family val="2"/>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18">
    <xf numFmtId="0" fontId="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78">
    <xf numFmtId="0" fontId="0" fillId="0" borderId="0" xfId="0"/>
    <xf numFmtId="0" fontId="2" fillId="0" borderId="0" xfId="0" applyFont="1" applyAlignment="1">
      <alignment vertical="top" wrapText="1"/>
    </xf>
    <xf numFmtId="0" fontId="3" fillId="0" borderId="0" xfId="0" applyFont="1"/>
    <xf numFmtId="0" fontId="4" fillId="0" borderId="0" xfId="0" applyFont="1" applyAlignment="1">
      <alignment vertical="top" wrapText="1"/>
    </xf>
    <xf numFmtId="0" fontId="5" fillId="0" borderId="0" xfId="0" applyFont="1" applyAlignment="1">
      <alignment wrapText="1"/>
    </xf>
    <xf numFmtId="0" fontId="6" fillId="0" borderId="0" xfId="0" applyFont="1"/>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0" fillId="0" borderId="0" xfId="0" applyAlignment="1">
      <alignment wrapText="1"/>
    </xf>
    <xf numFmtId="0" fontId="0" fillId="0" borderId="3" xfId="0" applyBorder="1" applyAlignment="1">
      <alignment horizontal="left" vertical="top" wrapText="1"/>
    </xf>
    <xf numFmtId="0" fontId="14" fillId="0" borderId="3" xfId="0" applyFont="1" applyBorder="1" applyAlignment="1">
      <alignment vertical="top" wrapText="1"/>
    </xf>
    <xf numFmtId="0" fontId="13" fillId="0" borderId="1" xfId="0" applyFont="1"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14" fillId="0" borderId="5" xfId="0" applyFont="1" applyBorder="1" applyAlignment="1">
      <alignment vertical="top" wrapText="1"/>
    </xf>
    <xf numFmtId="0" fontId="13" fillId="0" borderId="4" xfId="0" applyFont="1" applyBorder="1" applyAlignment="1">
      <alignment vertical="top" wrapText="1"/>
    </xf>
    <xf numFmtId="0" fontId="13" fillId="0" borderId="6" xfId="0" applyFont="1" applyBorder="1" applyAlignment="1">
      <alignment vertical="top" wrapText="1"/>
    </xf>
    <xf numFmtId="0" fontId="0" fillId="0" borderId="0" xfId="0" applyAlignment="1">
      <alignment vertical="top" wrapText="1"/>
    </xf>
    <xf numFmtId="0" fontId="15" fillId="0" borderId="0" xfId="0" applyFont="1" applyAlignment="1">
      <alignment vertical="top" wrapText="1"/>
    </xf>
    <xf numFmtId="0" fontId="0" fillId="0" borderId="6" xfId="0" applyBorder="1" applyAlignment="1">
      <alignment horizontal="left" vertical="top" wrapText="1"/>
    </xf>
    <xf numFmtId="0" fontId="14" fillId="0" borderId="7" xfId="0" applyFont="1" applyBorder="1" applyAlignment="1">
      <alignment vertical="top" wrapText="1"/>
    </xf>
    <xf numFmtId="0" fontId="0" fillId="0" borderId="7" xfId="0" applyBorder="1" applyAlignment="1">
      <alignment horizontal="left" vertical="top" wrapText="1"/>
    </xf>
    <xf numFmtId="0" fontId="0" fillId="0" borderId="2" xfId="0" applyBorder="1" applyAlignment="1">
      <alignment horizontal="left" vertical="top" wrapText="1"/>
    </xf>
    <xf numFmtId="0" fontId="17" fillId="0" borderId="2" xfId="0" applyFont="1" applyBorder="1" applyAlignment="1">
      <alignment horizontal="left" vertical="top" wrapText="1"/>
    </xf>
    <xf numFmtId="0" fontId="17"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vertical="top" wrapText="1"/>
    </xf>
    <xf numFmtId="0" fontId="16" fillId="0" borderId="2" xfId="0" applyFont="1" applyBorder="1" applyAlignment="1">
      <alignment horizontal="left" vertical="top" wrapText="1"/>
    </xf>
    <xf numFmtId="0" fontId="16" fillId="2" borderId="2" xfId="0" applyFont="1" applyFill="1" applyBorder="1" applyAlignment="1">
      <alignment vertical="top" wrapText="1"/>
    </xf>
    <xf numFmtId="0" fontId="0" fillId="0" borderId="0" xfId="0" applyAlignment="1">
      <alignment vertical="top"/>
    </xf>
    <xf numFmtId="0" fontId="13" fillId="0" borderId="0" xfId="0" applyFont="1" applyAlignment="1">
      <alignment horizontal="left" vertical="top" wrapText="1"/>
    </xf>
    <xf numFmtId="0" fontId="18" fillId="0" borderId="2" xfId="0" applyFont="1" applyBorder="1" applyAlignment="1">
      <alignment vertical="top" wrapText="1"/>
    </xf>
    <xf numFmtId="0" fontId="0" fillId="2" borderId="2" xfId="0" applyFill="1" applyBorder="1" applyAlignment="1">
      <alignment horizontal="left" vertical="top" wrapText="1"/>
    </xf>
    <xf numFmtId="0" fontId="15" fillId="0" borderId="0" xfId="0" applyFont="1" applyAlignment="1">
      <alignment horizontal="left" vertical="top" wrapText="1"/>
    </xf>
    <xf numFmtId="0" fontId="16" fillId="0" borderId="2" xfId="0" applyFont="1" applyBorder="1" applyAlignment="1">
      <alignment vertical="top" wrapText="1"/>
    </xf>
    <xf numFmtId="0" fontId="19" fillId="0" borderId="0" xfId="0" applyFont="1" applyAlignment="1">
      <alignment horizontal="left" vertical="top" wrapText="1"/>
    </xf>
    <xf numFmtId="0" fontId="0" fillId="2" borderId="0" xfId="0" applyFill="1" applyAlignment="1">
      <alignment horizontal="left" vertical="top" wrapText="1"/>
    </xf>
    <xf numFmtId="0" fontId="13" fillId="0" borderId="2" xfId="0" applyFont="1" applyBorder="1" applyAlignment="1">
      <alignment horizontal="left" wrapText="1"/>
    </xf>
    <xf numFmtId="0" fontId="13" fillId="0" borderId="2" xfId="0" applyFont="1" applyBorder="1" applyAlignment="1">
      <alignment wrapText="1"/>
    </xf>
    <xf numFmtId="0" fontId="17" fillId="0" borderId="0" xfId="0" applyFont="1" applyAlignment="1">
      <alignment wrapText="1"/>
    </xf>
    <xf numFmtId="0" fontId="15" fillId="0" borderId="2" xfId="0" applyFont="1" applyBorder="1"/>
    <xf numFmtId="0" fontId="20" fillId="0" borderId="4" xfId="0" applyFont="1" applyBorder="1"/>
    <xf numFmtId="0" fontId="21" fillId="2" borderId="5" xfId="0" applyFont="1" applyFill="1" applyBorder="1"/>
    <xf numFmtId="0" fontId="13" fillId="0" borderId="4" xfId="0" applyFont="1" applyBorder="1"/>
    <xf numFmtId="0" fontId="13" fillId="3" borderId="0" xfId="0" applyFont="1" applyFill="1"/>
    <xf numFmtId="0" fontId="13" fillId="4" borderId="0" xfId="0" applyFont="1" applyFill="1"/>
    <xf numFmtId="0" fontId="21" fillId="2" borderId="0" xfId="0" applyFont="1" applyFill="1"/>
    <xf numFmtId="0" fontId="13" fillId="0" borderId="6" xfId="0" applyFont="1" applyBorder="1"/>
    <xf numFmtId="0" fontId="13" fillId="0" borderId="8" xfId="0" applyFont="1" applyBorder="1"/>
    <xf numFmtId="0" fontId="22" fillId="2" borderId="0" xfId="0" applyFont="1" applyFill="1"/>
    <xf numFmtId="0" fontId="15" fillId="0" borderId="0" xfId="0" applyFont="1"/>
    <xf numFmtId="0" fontId="23" fillId="0" borderId="0" xfId="0" applyFont="1" applyAlignment="1">
      <alignment vertical="top" wrapText="1"/>
    </xf>
    <xf numFmtId="0" fontId="13" fillId="0" borderId="0" xfId="0" applyFont="1"/>
    <xf numFmtId="0" fontId="23" fillId="0" borderId="0" xfId="0" applyFont="1" applyAlignment="1">
      <alignment horizontal="right" vertical="top" wrapText="1"/>
    </xf>
    <xf numFmtId="0" fontId="13" fillId="0" borderId="0" xfId="0" applyFont="1" applyAlignment="1">
      <alignment horizontal="center" vertical="top" wrapText="1"/>
    </xf>
    <xf numFmtId="0" fontId="17" fillId="0" borderId="0" xfId="0" applyFont="1"/>
    <xf numFmtId="0" fontId="15" fillId="0" borderId="0" xfId="0" applyFont="1" applyAlignment="1">
      <alignment vertical="top"/>
    </xf>
    <xf numFmtId="0" fontId="17" fillId="0" borderId="0" xfId="0" applyFont="1" applyAlignment="1">
      <alignment vertical="top"/>
    </xf>
    <xf numFmtId="0" fontId="0" fillId="0" borderId="2" xfId="0" applyBorder="1" applyAlignment="1">
      <alignment vertical="top"/>
    </xf>
    <xf numFmtId="0" fontId="1" fillId="0" borderId="0" xfId="0" applyFont="1" applyAlignment="1">
      <alignment vertical="top" wrapText="1"/>
    </xf>
    <xf numFmtId="0" fontId="17" fillId="0" borderId="0" xfId="0" applyFont="1" applyAlignment="1">
      <alignment vertical="top" wrapText="1"/>
    </xf>
    <xf numFmtId="0" fontId="13"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vertical="top" wrapText="1"/>
    </xf>
    <xf numFmtId="0" fontId="13" fillId="2" borderId="2" xfId="0" applyFont="1" applyFill="1" applyBorder="1" applyAlignment="1">
      <alignment vertical="top" wrapText="1"/>
    </xf>
    <xf numFmtId="0" fontId="1" fillId="0" borderId="4" xfId="0" applyFont="1" applyBorder="1"/>
    <xf numFmtId="0" fontId="0" fillId="0" borderId="9" xfId="0" applyBorder="1"/>
    <xf numFmtId="0" fontId="20" fillId="0" borderId="6" xfId="0" applyFont="1" applyBorder="1"/>
    <xf numFmtId="0" fontId="21" fillId="2" borderId="9" xfId="0" applyFont="1" applyFill="1" applyBorder="1"/>
  </cellXfs>
  <cellStyles count="1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Normal" xfId="0" builtinId="0"/>
  </cellStyles>
  <dxfs count="4">
    <dxf>
      <fill>
        <patternFill>
          <bgColor rgb="FFB7E1CD"/>
        </patternFill>
      </fill>
    </dxf>
    <dxf>
      <fill>
        <patternFill>
          <bgColor rgb="FFFCE8B2"/>
        </patternFill>
      </fill>
    </dxf>
    <dxf>
      <fill>
        <patternFill>
          <bgColor rgb="FFF4C7C3"/>
        </patternFill>
      </fill>
    </dxf>
    <dxf>
      <fill>
        <patternFill>
          <bgColor rgb="FFFCE8B2"/>
        </patternFill>
      </fill>
    </dxf>
  </dxfs>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749300</xdr:colOff>
      <xdr:row>20</xdr:row>
      <xdr:rowOff>355600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13</xdr:row>
      <xdr:rowOff>0</xdr:rowOff>
    </xdr:to>
    <xdr:sp macro="" textlink="">
      <xdr:nvSpPr>
        <xdr:cNvPr id="2064" name="shapetype_202" hidden="1">
          <a:extLst>
            <a:ext uri="{FF2B5EF4-FFF2-40B4-BE49-F238E27FC236}">
              <a16:creationId xmlns:a16="http://schemas.microsoft.com/office/drawing/2014/main" id="{00000000-0008-0000-0300-00001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62" name="shapetype_202" hidden="1">
          <a:extLst>
            <a:ext uri="{FF2B5EF4-FFF2-40B4-BE49-F238E27FC236}">
              <a16:creationId xmlns:a16="http://schemas.microsoft.com/office/drawing/2014/main" id="{00000000-0008-0000-0300-00000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60" name="shapetype_202" hidden="1">
          <a:extLst>
            <a:ext uri="{FF2B5EF4-FFF2-40B4-BE49-F238E27FC236}">
              <a16:creationId xmlns:a16="http://schemas.microsoft.com/office/drawing/2014/main" id="{00000000-0008-0000-0300-00000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8" name="shapetype_202" hidden="1">
          <a:extLst>
            <a:ext uri="{FF2B5EF4-FFF2-40B4-BE49-F238E27FC236}">
              <a16:creationId xmlns:a16="http://schemas.microsoft.com/office/drawing/2014/main" id="{00000000-0008-0000-0300-00000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6" name="shapetype_202" hidden="1">
          <a:extLst>
            <a:ext uri="{FF2B5EF4-FFF2-40B4-BE49-F238E27FC236}">
              <a16:creationId xmlns:a16="http://schemas.microsoft.com/office/drawing/2014/main" id="{00000000-0008-0000-0300-00000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4" name="shapetype_202" hidden="1">
          <a:extLst>
            <a:ext uri="{FF2B5EF4-FFF2-40B4-BE49-F238E27FC236}">
              <a16:creationId xmlns:a16="http://schemas.microsoft.com/office/drawing/2014/main" id="{00000000-0008-0000-0300-00000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1003300</xdr:colOff>
      <xdr:row>73</xdr:row>
      <xdr:rowOff>50800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5"/>
  <sheetViews>
    <sheetView tabSelected="1" workbookViewId="0">
      <selection activeCell="A7" sqref="A7"/>
    </sheetView>
  </sheetViews>
  <sheetFormatPr baseColWidth="10" defaultColWidth="8.83203125" defaultRowHeight="13"/>
  <cols>
    <col min="1" max="1" width="122.5" customWidth="1"/>
    <col min="2" max="1025" width="14.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43.25" customHeight="1">
      <c r="A2" s="3" t="s">
        <v>1</v>
      </c>
    </row>
    <row r="3" spans="1:26" ht="26">
      <c r="A3" s="4" t="s">
        <v>2</v>
      </c>
    </row>
    <row r="4" spans="1:26" ht="15.75" customHeight="1">
      <c r="A4" s="5"/>
    </row>
    <row r="5" spans="1:26" ht="15.75" customHeight="1">
      <c r="A5" s="1" t="s">
        <v>3</v>
      </c>
    </row>
    <row r="6" spans="1:26" ht="15.75" customHeight="1">
      <c r="A6" s="3"/>
    </row>
    <row r="7" spans="1:26" ht="15.75" customHeight="1">
      <c r="A7" s="3" t="s">
        <v>436</v>
      </c>
    </row>
    <row r="8" spans="1:26" ht="15.75" customHeight="1">
      <c r="A8" s="3"/>
    </row>
    <row r="9" spans="1:26" ht="15.75" customHeight="1">
      <c r="A9" s="1" t="s">
        <v>4</v>
      </c>
    </row>
    <row r="10" spans="1:26" ht="15.75" customHeight="1">
      <c r="A10" s="3" t="s">
        <v>5</v>
      </c>
    </row>
    <row r="11" spans="1:26" ht="15.75" customHeight="1">
      <c r="A11" s="3"/>
    </row>
    <row r="12" spans="1:26" ht="15.75" customHeight="1">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6"/>
    </row>
    <row r="14" spans="1:26" ht="26">
      <c r="A14" s="3" t="s">
        <v>435</v>
      </c>
    </row>
    <row r="15" spans="1:26">
      <c r="A15" s="3" t="s">
        <v>7</v>
      </c>
    </row>
    <row r="16" spans="1:26" ht="15.75" customHeight="1">
      <c r="A16" s="3"/>
    </row>
    <row r="17" spans="1:26" ht="15.75" customHeight="1">
      <c r="A17" s="1" t="s">
        <v>8</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6"/>
    </row>
    <row r="19" spans="1:26" ht="15.75" customHeight="1">
      <c r="A19" s="3" t="s">
        <v>9</v>
      </c>
    </row>
    <row r="20" spans="1:26">
      <c r="A20" s="3" t="s">
        <v>10</v>
      </c>
    </row>
    <row r="21" spans="1:26" ht="26">
      <c r="A21" s="3" t="s">
        <v>11</v>
      </c>
    </row>
    <row r="22" spans="1:26">
      <c r="A22" s="3" t="s">
        <v>7</v>
      </c>
    </row>
    <row r="23" spans="1:26" ht="15.75" customHeight="1">
      <c r="A23" s="3"/>
    </row>
    <row r="24" spans="1:26" ht="15.75" customHeight="1">
      <c r="A24" s="1" t="s">
        <v>12</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3"/>
    </row>
    <row r="26" spans="1:26">
      <c r="A26" s="3" t="s">
        <v>13</v>
      </c>
    </row>
    <row r="27" spans="1:26">
      <c r="A27" s="3" t="s">
        <v>7</v>
      </c>
    </row>
    <row r="28" spans="1:26">
      <c r="A28" s="7"/>
    </row>
    <row r="29" spans="1:26">
      <c r="A29" s="7"/>
    </row>
    <row r="30" spans="1:26" ht="17">
      <c r="A30" s="8" t="s">
        <v>14</v>
      </c>
    </row>
    <row r="31" spans="1:26">
      <c r="A31" s="9"/>
    </row>
    <row r="32" spans="1:26" ht="26">
      <c r="A32" s="3" t="s">
        <v>412</v>
      </c>
    </row>
    <row r="33" spans="1:1">
      <c r="A33" s="3" t="s">
        <v>413</v>
      </c>
    </row>
    <row r="34" spans="1:1">
      <c r="A34" s="10"/>
    </row>
    <row r="35" spans="1:1">
      <c r="A35" s="9"/>
    </row>
    <row r="36" spans="1:1" ht="17">
      <c r="A36" s="1" t="s">
        <v>332</v>
      </c>
    </row>
    <row r="37" spans="1:1">
      <c r="A37" s="9"/>
    </row>
    <row r="38" spans="1:1" ht="26">
      <c r="A38" s="3" t="s">
        <v>392</v>
      </c>
    </row>
    <row r="39" spans="1:1">
      <c r="A39" s="9"/>
    </row>
    <row r="40" spans="1:1">
      <c r="A40" s="9"/>
    </row>
    <row r="41" spans="1:1">
      <c r="A41" s="9"/>
    </row>
    <row r="42" spans="1:1">
      <c r="A42" s="6" t="s">
        <v>331</v>
      </c>
    </row>
    <row r="43" spans="1:1">
      <c r="A43" s="11" t="s">
        <v>334</v>
      </c>
    </row>
    <row r="44" spans="1:1" ht="26">
      <c r="A44" s="11" t="s">
        <v>335</v>
      </c>
    </row>
    <row r="45" spans="1:1" ht="28">
      <c r="A45" s="68" t="s">
        <v>336</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2"/>
  <sheetViews>
    <sheetView zoomScale="125" zoomScaleNormal="125" zoomScalePageLayoutView="125" workbookViewId="0">
      <pane ySplit="1" topLeftCell="A64" activePane="bottomLeft" state="frozen"/>
      <selection pane="bottomLeft" activeCell="A69" sqref="A69"/>
    </sheetView>
  </sheetViews>
  <sheetFormatPr baseColWidth="10" defaultColWidth="8.83203125" defaultRowHeight="13"/>
  <cols>
    <col min="1" max="1" width="14.5" customWidth="1"/>
    <col min="2" max="2" width="56" customWidth="1"/>
    <col min="3" max="3" width="14.5" customWidth="1"/>
    <col min="4" max="4" width="57.33203125" customWidth="1"/>
    <col min="5" max="1024" width="14.5" customWidth="1"/>
  </cols>
  <sheetData>
    <row r="1" spans="1:4" ht="14">
      <c r="A1" s="13" t="s">
        <v>15</v>
      </c>
      <c r="B1" s="14"/>
      <c r="C1" s="15" t="s">
        <v>16</v>
      </c>
      <c r="D1" s="16" t="s">
        <v>17</v>
      </c>
    </row>
    <row r="2" spans="1:4" ht="126">
      <c r="A2" s="13"/>
      <c r="B2" s="18"/>
      <c r="C2" s="19" t="s">
        <v>18</v>
      </c>
      <c r="D2" s="20" t="s">
        <v>19</v>
      </c>
    </row>
    <row r="3" spans="1:4" ht="238">
      <c r="A3" s="21"/>
      <c r="B3" s="22"/>
      <c r="C3" s="23"/>
      <c r="D3" s="24" t="s">
        <v>20</v>
      </c>
    </row>
    <row r="4" spans="1:4" ht="56">
      <c r="A4" s="21"/>
      <c r="B4" s="22"/>
      <c r="C4" s="23"/>
      <c r="D4" s="25" t="s">
        <v>21</v>
      </c>
    </row>
    <row r="5" spans="1:4" ht="112">
      <c r="A5" s="21"/>
      <c r="B5" s="70" t="s">
        <v>22</v>
      </c>
      <c r="C5" s="16" t="s">
        <v>18</v>
      </c>
      <c r="D5" s="70" t="s">
        <v>23</v>
      </c>
    </row>
    <row r="6" spans="1:4" ht="84">
      <c r="A6" s="21"/>
      <c r="B6" s="12"/>
      <c r="C6" s="23"/>
      <c r="D6" s="72" t="s">
        <v>24</v>
      </c>
    </row>
    <row r="7" spans="1:4" ht="70">
      <c r="A7" s="21"/>
      <c r="B7" s="70" t="s">
        <v>25</v>
      </c>
      <c r="C7" s="16"/>
      <c r="D7" s="70" t="s">
        <v>25</v>
      </c>
    </row>
    <row r="8" spans="1:4" ht="28">
      <c r="A8" s="21"/>
      <c r="B8" s="70" t="s">
        <v>26</v>
      </c>
      <c r="C8" s="16"/>
      <c r="D8" s="70" t="s">
        <v>26</v>
      </c>
    </row>
    <row r="9" spans="1:4" ht="70">
      <c r="A9" s="21"/>
      <c r="B9" s="70" t="s">
        <v>27</v>
      </c>
      <c r="C9" s="16"/>
      <c r="D9" s="70" t="s">
        <v>27</v>
      </c>
    </row>
    <row r="10" spans="1:4" ht="42">
      <c r="D10" s="20" t="s">
        <v>28</v>
      </c>
    </row>
    <row r="11" spans="1:4" ht="28">
      <c r="A11" s="21"/>
      <c r="B11" s="73" t="s">
        <v>29</v>
      </c>
      <c r="C11" s="16"/>
      <c r="D11" s="73" t="s">
        <v>29</v>
      </c>
    </row>
    <row r="12" spans="1:4" ht="56">
      <c r="A12" s="21"/>
      <c r="B12" s="71" t="s">
        <v>30</v>
      </c>
      <c r="C12" s="16"/>
      <c r="D12" s="71" t="s">
        <v>30</v>
      </c>
    </row>
    <row r="13" spans="1:4" ht="70">
      <c r="A13" s="21"/>
      <c r="B13" s="70" t="s">
        <v>31</v>
      </c>
      <c r="C13" s="16"/>
      <c r="D13" s="70" t="s">
        <v>31</v>
      </c>
    </row>
    <row r="14" spans="1:4" ht="70">
      <c r="A14" s="21"/>
      <c r="B14" s="70" t="s">
        <v>32</v>
      </c>
      <c r="C14" s="16"/>
      <c r="D14" s="70" t="s">
        <v>32</v>
      </c>
    </row>
    <row r="15" spans="1:4" ht="28">
      <c r="A15" s="21"/>
      <c r="B15" s="71" t="s">
        <v>33</v>
      </c>
      <c r="C15" s="16"/>
      <c r="D15" s="71" t="s">
        <v>33</v>
      </c>
    </row>
    <row r="16" spans="1:4" ht="28">
      <c r="A16" s="28"/>
      <c r="B16" s="70" t="s">
        <v>34</v>
      </c>
      <c r="C16" s="16"/>
      <c r="D16" s="70" t="s">
        <v>34</v>
      </c>
    </row>
    <row r="17" spans="1:4">
      <c r="A17" s="28"/>
      <c r="B17" s="30"/>
      <c r="C17" s="29"/>
      <c r="D17" s="12"/>
    </row>
    <row r="18" spans="1:4">
      <c r="A18" s="21"/>
      <c r="B18" s="22"/>
      <c r="C18" s="23"/>
    </row>
    <row r="19" spans="1:4" ht="14">
      <c r="A19" s="31" t="s">
        <v>35</v>
      </c>
      <c r="B19" s="32" t="s">
        <v>36</v>
      </c>
      <c r="C19" s="16" t="s">
        <v>37</v>
      </c>
      <c r="D19" s="33"/>
    </row>
    <row r="20" spans="1:4" ht="14">
      <c r="A20" s="31">
        <v>1.1000000000000001</v>
      </c>
      <c r="B20" s="32" t="s">
        <v>38</v>
      </c>
      <c r="C20" s="16" t="s">
        <v>37</v>
      </c>
      <c r="D20" s="33"/>
    </row>
    <row r="21" spans="1:4" ht="56">
      <c r="A21" s="31" t="s">
        <v>39</v>
      </c>
      <c r="B21" s="34" t="s">
        <v>40</v>
      </c>
      <c r="C21" s="16" t="s">
        <v>41</v>
      </c>
      <c r="D21" s="35"/>
    </row>
    <row r="22" spans="1:4" ht="28">
      <c r="A22" s="31" t="s">
        <v>42</v>
      </c>
      <c r="B22" s="31" t="s">
        <v>43</v>
      </c>
      <c r="C22" s="16" t="s">
        <v>308</v>
      </c>
      <c r="D22" s="35" t="s">
        <v>44</v>
      </c>
    </row>
    <row r="23" spans="1:4" ht="84">
      <c r="A23" s="31" t="s">
        <v>45</v>
      </c>
      <c r="B23" s="34" t="s">
        <v>46</v>
      </c>
      <c r="C23" s="16" t="s">
        <v>308</v>
      </c>
      <c r="D23" s="35" t="s">
        <v>47</v>
      </c>
    </row>
    <row r="24" spans="1:4" ht="56">
      <c r="A24" s="31" t="s">
        <v>48</v>
      </c>
      <c r="B24" s="36" t="s">
        <v>49</v>
      </c>
      <c r="C24" s="16" t="s">
        <v>50</v>
      </c>
      <c r="D24" s="35"/>
    </row>
    <row r="25" spans="1:4" ht="14">
      <c r="A25" s="31">
        <v>1.2</v>
      </c>
      <c r="B25" s="32" t="s">
        <v>51</v>
      </c>
      <c r="C25" s="16" t="s">
        <v>37</v>
      </c>
      <c r="D25" s="33"/>
    </row>
    <row r="26" spans="1:4" ht="154">
      <c r="A26" s="31" t="s">
        <v>52</v>
      </c>
      <c r="B26" s="36" t="s">
        <v>53</v>
      </c>
      <c r="C26" s="16" t="s">
        <v>41</v>
      </c>
      <c r="D26" s="26"/>
    </row>
    <row r="27" spans="1:4" ht="42">
      <c r="A27" s="31" t="s">
        <v>54</v>
      </c>
      <c r="B27" s="31" t="s">
        <v>55</v>
      </c>
      <c r="C27" s="16" t="s">
        <v>308</v>
      </c>
      <c r="D27" s="35" t="s">
        <v>56</v>
      </c>
    </row>
    <row r="28" spans="1:4" ht="28">
      <c r="A28" s="31" t="s">
        <v>57</v>
      </c>
      <c r="B28" s="34" t="s">
        <v>58</v>
      </c>
      <c r="C28" s="16" t="s">
        <v>308</v>
      </c>
      <c r="D28" s="35" t="s">
        <v>59</v>
      </c>
    </row>
    <row r="29" spans="1:4" ht="56">
      <c r="A29" s="31"/>
      <c r="B29" s="34"/>
      <c r="C29" s="16" t="s">
        <v>18</v>
      </c>
      <c r="D29" s="35" t="s">
        <v>415</v>
      </c>
    </row>
    <row r="30" spans="1:4" ht="56">
      <c r="A30" s="31" t="s">
        <v>60</v>
      </c>
      <c r="B30" s="34" t="s">
        <v>61</v>
      </c>
      <c r="C30" s="16" t="s">
        <v>308</v>
      </c>
      <c r="D30" s="35" t="s">
        <v>414</v>
      </c>
    </row>
    <row r="31" spans="1:4" ht="42">
      <c r="A31" s="31" t="s">
        <v>62</v>
      </c>
      <c r="B31" s="31" t="s">
        <v>63</v>
      </c>
      <c r="C31" s="16" t="s">
        <v>50</v>
      </c>
      <c r="D31" s="35"/>
    </row>
    <row r="32" spans="1:4" ht="326" customHeight="1">
      <c r="A32" s="31">
        <v>1.3</v>
      </c>
      <c r="B32" s="31" t="s">
        <v>64</v>
      </c>
      <c r="C32" s="16" t="s">
        <v>41</v>
      </c>
      <c r="D32" s="37" t="s">
        <v>65</v>
      </c>
    </row>
    <row r="33" spans="1:4" ht="84">
      <c r="A33" s="31" t="s">
        <v>66</v>
      </c>
      <c r="B33" s="34" t="s">
        <v>67</v>
      </c>
      <c r="C33" s="16" t="s">
        <v>308</v>
      </c>
      <c r="D33" s="35" t="s">
        <v>324</v>
      </c>
    </row>
    <row r="34" spans="1:4" ht="42">
      <c r="A34" s="31" t="s">
        <v>68</v>
      </c>
      <c r="B34" s="31" t="s">
        <v>69</v>
      </c>
      <c r="C34" s="16" t="s">
        <v>50</v>
      </c>
      <c r="D34" s="35"/>
    </row>
    <row r="35" spans="1:4" ht="70">
      <c r="A35" s="31">
        <v>1.4</v>
      </c>
      <c r="B35" s="31" t="s">
        <v>70</v>
      </c>
      <c r="C35" s="16" t="s">
        <v>41</v>
      </c>
      <c r="D35" s="38"/>
    </row>
    <row r="36" spans="1:4" ht="56">
      <c r="A36" s="31" t="s">
        <v>71</v>
      </c>
      <c r="B36" s="39" t="s">
        <v>72</v>
      </c>
      <c r="C36" s="16" t="s">
        <v>308</v>
      </c>
      <c r="D36" s="35" t="s">
        <v>73</v>
      </c>
    </row>
    <row r="37" spans="1:4" ht="56">
      <c r="A37" s="31" t="s">
        <v>74</v>
      </c>
      <c r="B37" s="31" t="s">
        <v>75</v>
      </c>
      <c r="C37" s="16" t="s">
        <v>50</v>
      </c>
      <c r="D37" s="35"/>
    </row>
    <row r="38" spans="1:4" ht="42">
      <c r="A38" s="31">
        <v>1.5</v>
      </c>
      <c r="B38" s="34" t="s">
        <v>76</v>
      </c>
      <c r="C38" s="40" t="s">
        <v>41</v>
      </c>
      <c r="D38" s="35"/>
    </row>
    <row r="39" spans="1:4" ht="110" customHeight="1">
      <c r="A39" s="31" t="s">
        <v>77</v>
      </c>
      <c r="B39" s="31" t="s">
        <v>78</v>
      </c>
      <c r="C39" s="16" t="s">
        <v>308</v>
      </c>
      <c r="D39" s="35" t="s">
        <v>79</v>
      </c>
    </row>
    <row r="40" spans="1:4" ht="42">
      <c r="A40" s="41" t="s">
        <v>80</v>
      </c>
      <c r="B40" s="34" t="s">
        <v>81</v>
      </c>
      <c r="C40" s="16" t="s">
        <v>50</v>
      </c>
      <c r="D40" s="35"/>
    </row>
    <row r="41" spans="1:4" ht="14">
      <c r="A41" s="31">
        <v>2</v>
      </c>
      <c r="B41" s="42" t="s">
        <v>82</v>
      </c>
      <c r="C41" s="16" t="s">
        <v>37</v>
      </c>
      <c r="D41" s="33"/>
    </row>
    <row r="42" spans="1:4" ht="56">
      <c r="A42" s="31">
        <v>2.1</v>
      </c>
      <c r="B42" s="31" t="s">
        <v>83</v>
      </c>
      <c r="C42" s="16" t="s">
        <v>41</v>
      </c>
      <c r="D42" s="67"/>
    </row>
    <row r="43" spans="1:4" ht="42">
      <c r="A43" s="31" t="s">
        <v>84</v>
      </c>
      <c r="B43" s="31" t="s">
        <v>85</v>
      </c>
      <c r="C43" s="16" t="s">
        <v>308</v>
      </c>
      <c r="D43" s="35" t="s">
        <v>86</v>
      </c>
    </row>
    <row r="44" spans="1:4" ht="98">
      <c r="A44" s="31" t="s">
        <v>87</v>
      </c>
      <c r="B44" s="31" t="s">
        <v>88</v>
      </c>
      <c r="C44" s="16" t="s">
        <v>308</v>
      </c>
      <c r="D44" s="35" t="s">
        <v>89</v>
      </c>
    </row>
    <row r="45" spans="1:4" ht="42">
      <c r="A45" s="31" t="s">
        <v>90</v>
      </c>
      <c r="B45" s="31" t="s">
        <v>91</v>
      </c>
      <c r="C45" s="16" t="s">
        <v>50</v>
      </c>
      <c r="D45" s="35"/>
    </row>
    <row r="46" spans="1:4" ht="14">
      <c r="A46" s="31">
        <v>2.2000000000000002</v>
      </c>
      <c r="B46" s="32" t="s">
        <v>92</v>
      </c>
      <c r="C46" s="16" t="s">
        <v>37</v>
      </c>
      <c r="D46" s="35"/>
    </row>
    <row r="47" spans="1:4" ht="168">
      <c r="A47" s="31"/>
      <c r="B47" s="31" t="s">
        <v>93</v>
      </c>
      <c r="C47" s="16" t="s">
        <v>41</v>
      </c>
      <c r="D47" s="35"/>
    </row>
    <row r="48" spans="1:4" ht="42">
      <c r="A48" s="31" t="s">
        <v>94</v>
      </c>
      <c r="B48" s="34" t="s">
        <v>95</v>
      </c>
      <c r="C48" s="16" t="s">
        <v>308</v>
      </c>
      <c r="D48" s="43" t="s">
        <v>96</v>
      </c>
    </row>
    <row r="49" spans="1:4" ht="98">
      <c r="A49" s="31" t="s">
        <v>97</v>
      </c>
      <c r="B49" s="34" t="s">
        <v>98</v>
      </c>
      <c r="C49" s="16" t="s">
        <v>308</v>
      </c>
      <c r="D49" s="35" t="s">
        <v>99</v>
      </c>
    </row>
    <row r="50" spans="1:4" ht="56">
      <c r="A50" s="31" t="s">
        <v>100</v>
      </c>
      <c r="B50" s="31" t="s">
        <v>101</v>
      </c>
      <c r="C50" s="16" t="s">
        <v>308</v>
      </c>
      <c r="D50" s="35" t="s">
        <v>102</v>
      </c>
    </row>
    <row r="51" spans="1:4" ht="266">
      <c r="A51" s="31" t="s">
        <v>103</v>
      </c>
      <c r="B51" s="34" t="s">
        <v>104</v>
      </c>
      <c r="C51" s="16" t="s">
        <v>308</v>
      </c>
      <c r="D51" s="26" t="s">
        <v>105</v>
      </c>
    </row>
    <row r="52" spans="1:4" ht="196">
      <c r="A52" s="31" t="s">
        <v>106</v>
      </c>
      <c r="B52" s="36" t="s">
        <v>107</v>
      </c>
      <c r="C52" s="16"/>
      <c r="D52" s="35" t="s">
        <v>108</v>
      </c>
    </row>
    <row r="53" spans="1:4" ht="56">
      <c r="A53" s="31" t="s">
        <v>109</v>
      </c>
      <c r="B53" s="31" t="s">
        <v>110</v>
      </c>
      <c r="C53" s="16" t="s">
        <v>50</v>
      </c>
      <c r="D53" s="35"/>
    </row>
    <row r="54" spans="1:4" ht="14">
      <c r="A54" s="31">
        <v>3</v>
      </c>
      <c r="B54" s="32" t="s">
        <v>111</v>
      </c>
      <c r="C54" s="16" t="s">
        <v>37</v>
      </c>
      <c r="D54" s="35"/>
    </row>
    <row r="55" spans="1:4" ht="14">
      <c r="A55" s="31">
        <v>3.1</v>
      </c>
      <c r="B55" s="32" t="s">
        <v>433</v>
      </c>
      <c r="C55" s="16" t="s">
        <v>37</v>
      </c>
      <c r="D55" s="35"/>
    </row>
    <row r="56" spans="1:4" ht="70">
      <c r="A56" s="31" t="s">
        <v>434</v>
      </c>
      <c r="B56" s="31" t="s">
        <v>112</v>
      </c>
      <c r="C56" s="16" t="s">
        <v>41</v>
      </c>
      <c r="D56" s="35" t="s">
        <v>113</v>
      </c>
    </row>
    <row r="57" spans="1:4" ht="112">
      <c r="A57" s="31" t="s">
        <v>114</v>
      </c>
      <c r="B57" s="31" t="s">
        <v>115</v>
      </c>
      <c r="C57" s="16" t="s">
        <v>308</v>
      </c>
      <c r="D57" s="41" t="s">
        <v>116</v>
      </c>
    </row>
    <row r="58" spans="1:4" ht="70">
      <c r="A58" s="31" t="s">
        <v>117</v>
      </c>
      <c r="B58" s="31" t="s">
        <v>118</v>
      </c>
      <c r="C58" s="16" t="s">
        <v>308</v>
      </c>
      <c r="D58" s="35" t="s">
        <v>119</v>
      </c>
    </row>
    <row r="59" spans="1:4" ht="84">
      <c r="A59" s="31" t="s">
        <v>120</v>
      </c>
      <c r="B59" s="36" t="s">
        <v>121</v>
      </c>
      <c r="C59" s="16" t="s">
        <v>50</v>
      </c>
      <c r="D59" s="35"/>
    </row>
    <row r="60" spans="1:4" ht="14">
      <c r="A60" s="31">
        <v>3.2</v>
      </c>
      <c r="B60" s="32" t="s">
        <v>122</v>
      </c>
      <c r="C60" s="16" t="s">
        <v>37</v>
      </c>
      <c r="D60" s="35"/>
    </row>
    <row r="61" spans="1:4" ht="182">
      <c r="A61" s="31" t="s">
        <v>123</v>
      </c>
      <c r="B61" s="36" t="s">
        <v>124</v>
      </c>
      <c r="C61" s="16" t="s">
        <v>41</v>
      </c>
      <c r="D61" s="35"/>
    </row>
    <row r="62" spans="1:4" ht="140">
      <c r="A62" s="31" t="s">
        <v>125</v>
      </c>
      <c r="B62" s="36" t="s">
        <v>126</v>
      </c>
      <c r="C62" s="16" t="s">
        <v>308</v>
      </c>
      <c r="D62" s="35" t="s">
        <v>127</v>
      </c>
    </row>
    <row r="63" spans="1:4" ht="56">
      <c r="A63" s="31" t="s">
        <v>128</v>
      </c>
      <c r="B63" s="31" t="s">
        <v>129</v>
      </c>
      <c r="C63" s="16" t="s">
        <v>50</v>
      </c>
      <c r="D63" s="35"/>
    </row>
    <row r="64" spans="1:4" ht="14">
      <c r="A64" s="31">
        <v>4</v>
      </c>
      <c r="B64" s="42" t="s">
        <v>130</v>
      </c>
      <c r="C64" s="16" t="s">
        <v>37</v>
      </c>
      <c r="D64" s="33"/>
    </row>
    <row r="65" spans="1:4" ht="265" customHeight="1">
      <c r="A65" s="31">
        <v>4.0999999999999996</v>
      </c>
      <c r="B65" s="31" t="s">
        <v>131</v>
      </c>
      <c r="C65" s="16" t="s">
        <v>41</v>
      </c>
      <c r="D65" s="44" t="s">
        <v>132</v>
      </c>
    </row>
    <row r="66" spans="1:4" ht="168">
      <c r="A66" s="31" t="s">
        <v>133</v>
      </c>
      <c r="B66" s="31" t="s">
        <v>134</v>
      </c>
      <c r="C66" s="16" t="s">
        <v>308</v>
      </c>
      <c r="D66" s="31" t="s">
        <v>135</v>
      </c>
    </row>
    <row r="67" spans="1:4" ht="98">
      <c r="A67" s="31" t="s">
        <v>136</v>
      </c>
      <c r="B67" s="31" t="s">
        <v>137</v>
      </c>
      <c r="C67" s="16" t="s">
        <v>308</v>
      </c>
      <c r="D67" s="35" t="s">
        <v>138</v>
      </c>
    </row>
    <row r="68" spans="1:4" ht="42">
      <c r="A68" s="31" t="s">
        <v>139</v>
      </c>
      <c r="B68" s="34" t="s">
        <v>140</v>
      </c>
      <c r="C68" s="16" t="s">
        <v>50</v>
      </c>
      <c r="D68" s="35"/>
    </row>
    <row r="69" spans="1:4" ht="14">
      <c r="A69" s="31">
        <v>5</v>
      </c>
      <c r="B69" s="42" t="s">
        <v>141</v>
      </c>
      <c r="C69" s="16" t="s">
        <v>37</v>
      </c>
      <c r="D69" s="33"/>
    </row>
    <row r="70" spans="1:4" ht="319">
      <c r="A70" s="31">
        <v>5.0999999999999996</v>
      </c>
      <c r="B70" s="36" t="s">
        <v>142</v>
      </c>
      <c r="C70" s="16" t="s">
        <v>41</v>
      </c>
      <c r="D70" s="35" t="s">
        <v>143</v>
      </c>
    </row>
    <row r="71" spans="1:4" ht="266">
      <c r="A71" s="31" t="s">
        <v>144</v>
      </c>
      <c r="B71" s="31" t="s">
        <v>145</v>
      </c>
      <c r="C71" s="16" t="s">
        <v>308</v>
      </c>
      <c r="D71" s="45" t="s">
        <v>146</v>
      </c>
    </row>
    <row r="72" spans="1:4" ht="126">
      <c r="A72" s="31" t="s">
        <v>147</v>
      </c>
      <c r="B72" s="31" t="s">
        <v>148</v>
      </c>
      <c r="C72" s="16" t="s">
        <v>308</v>
      </c>
      <c r="D72" s="35" t="s">
        <v>149</v>
      </c>
    </row>
    <row r="73" spans="1:4" ht="70">
      <c r="A73" s="31" t="s">
        <v>150</v>
      </c>
      <c r="B73" s="31" t="s">
        <v>151</v>
      </c>
      <c r="C73" s="16" t="s">
        <v>308</v>
      </c>
      <c r="D73" s="35" t="s">
        <v>152</v>
      </c>
    </row>
    <row r="74" spans="1:4" ht="84">
      <c r="A74" s="31" t="s">
        <v>153</v>
      </c>
      <c r="B74" s="36" t="s">
        <v>154</v>
      </c>
      <c r="C74" s="16" t="s">
        <v>50</v>
      </c>
      <c r="D74" s="35"/>
    </row>
    <row r="75" spans="1:4" ht="14">
      <c r="A75" s="31">
        <v>6</v>
      </c>
      <c r="B75" s="42" t="s">
        <v>155</v>
      </c>
      <c r="C75" s="16" t="s">
        <v>37</v>
      </c>
      <c r="D75" s="33"/>
    </row>
    <row r="76" spans="1:4" ht="154">
      <c r="A76" s="31">
        <v>6.1</v>
      </c>
      <c r="B76" s="31" t="s">
        <v>156</v>
      </c>
      <c r="C76" s="16" t="s">
        <v>41</v>
      </c>
      <c r="D76" s="35" t="s">
        <v>157</v>
      </c>
    </row>
    <row r="77" spans="1:4" ht="70">
      <c r="A77" s="31" t="s">
        <v>158</v>
      </c>
      <c r="B77" s="36" t="s">
        <v>159</v>
      </c>
      <c r="C77" s="16" t="s">
        <v>308</v>
      </c>
      <c r="D77" s="41" t="s">
        <v>160</v>
      </c>
    </row>
    <row r="78" spans="1:4" ht="56">
      <c r="A78" s="31" t="s">
        <v>161</v>
      </c>
      <c r="B78" s="36" t="s">
        <v>162</v>
      </c>
      <c r="C78" s="16" t="s">
        <v>50</v>
      </c>
      <c r="D78" s="35"/>
    </row>
    <row r="79" spans="1:4" ht="70">
      <c r="A79" s="31">
        <v>6.2</v>
      </c>
      <c r="B79" s="31" t="s">
        <v>163</v>
      </c>
      <c r="C79" s="16" t="s">
        <v>41</v>
      </c>
      <c r="D79" s="35"/>
    </row>
    <row r="80" spans="1:4" ht="154">
      <c r="A80" s="31" t="s">
        <v>164</v>
      </c>
      <c r="B80" s="36" t="s">
        <v>165</v>
      </c>
      <c r="C80" s="16" t="s">
        <v>308</v>
      </c>
      <c r="D80" s="35" t="s">
        <v>166</v>
      </c>
    </row>
    <row r="81" spans="1:4" ht="70">
      <c r="A81" s="31" t="s">
        <v>167</v>
      </c>
      <c r="B81" s="36" t="s">
        <v>168</v>
      </c>
      <c r="C81" s="16" t="s">
        <v>50</v>
      </c>
      <c r="D81" s="35"/>
    </row>
    <row r="82" spans="1:4" ht="168">
      <c r="A82" s="46"/>
      <c r="B82" s="47"/>
      <c r="C82" s="16" t="s">
        <v>18</v>
      </c>
      <c r="D82" s="35" t="s">
        <v>169</v>
      </c>
    </row>
  </sheetData>
  <autoFilter ref="A1:D81" xr:uid="{00000000-0009-0000-0000-000001000000}"/>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baseColWidth="10" defaultColWidth="8.83203125" defaultRowHeight="13"/>
  <cols>
    <col min="1" max="1" width="25.5" customWidth="1"/>
    <col min="2" max="1025" width="8.83203125" customWidth="1"/>
  </cols>
  <sheetData>
    <row r="1" spans="1:1" ht="28">
      <c r="A1" s="48" t="s">
        <v>170</v>
      </c>
    </row>
    <row r="2" spans="1:1" ht="280">
      <c r="A2" s="17" t="s">
        <v>333</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zoomScale="125" zoomScaleNormal="125" zoomScalePageLayoutView="125" workbookViewId="0">
      <pane ySplit="2" topLeftCell="A3" activePane="bottomLeft" state="frozen"/>
      <selection pane="bottomLeft" activeCell="B19" sqref="B19"/>
    </sheetView>
  </sheetViews>
  <sheetFormatPr baseColWidth="10" defaultColWidth="8.83203125" defaultRowHeight="13"/>
  <cols>
    <col min="1" max="1" width="3.83203125" customWidth="1"/>
    <col min="2" max="2" width="59.6640625" customWidth="1"/>
    <col min="3" max="3" width="18.33203125" customWidth="1"/>
    <col min="4" max="4" width="10.5" customWidth="1"/>
    <col min="5" max="5" width="14.5" customWidth="1"/>
    <col min="6" max="6" width="22.33203125" customWidth="1"/>
    <col min="7" max="1007" width="14.5" customWidth="1"/>
  </cols>
  <sheetData>
    <row r="1" spans="1:6">
      <c r="B1" s="64" t="s">
        <v>330</v>
      </c>
    </row>
    <row r="2" spans="1:6" ht="15.75" customHeight="1">
      <c r="B2" s="49" t="s">
        <v>171</v>
      </c>
      <c r="C2" s="49" t="s">
        <v>172</v>
      </c>
      <c r="D2" s="49" t="s">
        <v>173</v>
      </c>
      <c r="E2" s="49" t="s">
        <v>174</v>
      </c>
      <c r="F2" s="49" t="s">
        <v>175</v>
      </c>
    </row>
    <row r="3" spans="1:6" ht="15.75" customHeight="1">
      <c r="B3" s="50" t="str">
        <f>HYPERLINK("https://opensource.org/licenses/BSD-3-Clause","3-clause BSD License")</f>
        <v>3-clause BSD License</v>
      </c>
      <c r="C3" s="51" t="s">
        <v>178</v>
      </c>
      <c r="D3" s="52" t="str">
        <f>IF(F3="yes","SaaS",IF(E3="no","permissive",IF(E3="yes","copyleft",E3)))</f>
        <v>permissive</v>
      </c>
      <c r="E3" s="53" t="s">
        <v>176</v>
      </c>
      <c r="F3" s="52" t="s">
        <v>176</v>
      </c>
    </row>
    <row r="4" spans="1:6" ht="15.75" customHeight="1">
      <c r="B4" s="50" t="str">
        <f>HYPERLINK("https://opensource.org/licenses/Apache-2.0","Apache License 2.0")</f>
        <v>Apache License 2.0</v>
      </c>
      <c r="C4" s="51" t="s">
        <v>179</v>
      </c>
      <c r="D4" s="52" t="str">
        <f>IF(F4="yes","SaaS",IF(E4="no","permissive",E4))</f>
        <v>permissive</v>
      </c>
      <c r="E4" s="53" t="s">
        <v>176</v>
      </c>
      <c r="F4" s="52" t="s">
        <v>176</v>
      </c>
    </row>
    <row r="5" spans="1:6" ht="14">
      <c r="B5" s="50" t="str">
        <f>HYPERLINK("https://opensource.org/licenses/AGPL-3.0","GNU Affero General Public License version 3")</f>
        <v>GNU Affero General Public License version 3</v>
      </c>
      <c r="C5" s="55" t="s">
        <v>185</v>
      </c>
      <c r="D5" s="52" t="str">
        <f>IF(F5="yes","SaaS",IF(E5="no","permissive",IF(E5="yes","copyleft",E5)))</f>
        <v>SaaS</v>
      </c>
      <c r="E5" s="54" t="s">
        <v>184</v>
      </c>
      <c r="F5" s="52" t="s">
        <v>177</v>
      </c>
    </row>
    <row r="6" spans="1:6" ht="14">
      <c r="B6" s="50" t="str">
        <f>HYPERLINK("https://opensource.org/licenses/GPL-2.0","GNU General Public License version 2")</f>
        <v>GNU General Public License version 2</v>
      </c>
      <c r="C6" s="55" t="s">
        <v>186</v>
      </c>
      <c r="D6" s="74" t="s">
        <v>180</v>
      </c>
      <c r="E6" s="54" t="s">
        <v>184</v>
      </c>
      <c r="F6" s="52" t="s">
        <v>176</v>
      </c>
    </row>
    <row r="7" spans="1:6" ht="14">
      <c r="B7" s="50" t="str">
        <f>HYPERLINK("https://opensource.org/licenses/GPL-3.0","GNU General Public License version 3")</f>
        <v>GNU General Public License version 3</v>
      </c>
      <c r="C7" s="55" t="s">
        <v>187</v>
      </c>
      <c r="D7" s="52" t="s">
        <v>180</v>
      </c>
      <c r="E7" s="54" t="s">
        <v>184</v>
      </c>
      <c r="F7" s="52" t="s">
        <v>176</v>
      </c>
    </row>
    <row r="8" spans="1:6" ht="14">
      <c r="B8" s="50" t="str">
        <f>HYPERLINK("https://opensource.org/licenses/LGPL-2.1","GNU Lesser General Public License version 2.1")</f>
        <v>GNU Lesser General Public License version 2.1</v>
      </c>
      <c r="C8" s="55" t="s">
        <v>188</v>
      </c>
      <c r="D8" s="52" t="s">
        <v>180</v>
      </c>
      <c r="E8" s="54" t="s">
        <v>181</v>
      </c>
      <c r="F8" s="52" t="s">
        <v>176</v>
      </c>
    </row>
    <row r="9" spans="1:6" ht="14">
      <c r="B9" s="50" t="str">
        <f>HYPERLINK("https://opensource.org/licenses/LGPL-3.0","GNU Lesser General Public License version 3")</f>
        <v>GNU Lesser General Public License version 3</v>
      </c>
      <c r="C9" s="55" t="s">
        <v>189</v>
      </c>
      <c r="D9" s="52" t="s">
        <v>180</v>
      </c>
      <c r="E9" s="54" t="s">
        <v>181</v>
      </c>
      <c r="F9" s="52" t="s">
        <v>176</v>
      </c>
    </row>
    <row r="10" spans="1:6" ht="14">
      <c r="B10" s="50" t="str">
        <f>HYPERLINK("https://opensource.org/licenses/MIT","MIT License ")</f>
        <v xml:space="preserve">MIT License </v>
      </c>
      <c r="C10" s="55" t="s">
        <v>190</v>
      </c>
      <c r="D10" s="52" t="str">
        <f>IF(F10="yes","SaaS",IF(E10="no","permissive",IF(E10="yes","copyleft",E10)))</f>
        <v>permissive</v>
      </c>
      <c r="E10" s="53" t="s">
        <v>176</v>
      </c>
      <c r="F10" s="52" t="s">
        <v>176</v>
      </c>
    </row>
    <row r="11" spans="1:6" ht="14">
      <c r="B11" s="50" t="str">
        <f>HYPERLINK("https://opensource.org/licenses/MPL-1.0","Mozilla Public License 1.0 ")</f>
        <v xml:space="preserve">Mozilla Public License 1.0 </v>
      </c>
      <c r="C11" s="55" t="s">
        <v>191</v>
      </c>
      <c r="D11" s="52" t="s">
        <v>180</v>
      </c>
      <c r="E11" s="54" t="s">
        <v>181</v>
      </c>
      <c r="F11" s="52" t="s">
        <v>176</v>
      </c>
    </row>
    <row r="12" spans="1:6" ht="14">
      <c r="B12" s="50" t="str">
        <f>HYPERLINK("https://opensource.org/licenses/MPL-1.1","Mozilla Public License 1.1")</f>
        <v>Mozilla Public License 1.1</v>
      </c>
      <c r="C12" s="55" t="s">
        <v>192</v>
      </c>
      <c r="D12" s="52" t="s">
        <v>180</v>
      </c>
      <c r="E12" s="54" t="s">
        <v>181</v>
      </c>
      <c r="F12" s="52" t="s">
        <v>176</v>
      </c>
    </row>
    <row r="13" spans="1:6" ht="14">
      <c r="A13" s="75"/>
      <c r="B13" s="76" t="str">
        <f>HYPERLINK("https://opensource.org/licenses/MPL-2.0","Mozilla Public License 2.0 ")</f>
        <v xml:space="preserve">Mozilla Public License 2.0 </v>
      </c>
      <c r="C13" s="77" t="s">
        <v>193</v>
      </c>
      <c r="D13" s="56" t="s">
        <v>180</v>
      </c>
      <c r="E13" s="54" t="s">
        <v>181</v>
      </c>
      <c r="F13" s="52" t="s">
        <v>176</v>
      </c>
    </row>
    <row r="14" spans="1:6">
      <c r="C14" s="61"/>
      <c r="D14" s="58"/>
      <c r="E14" s="57"/>
      <c r="F14" s="57"/>
    </row>
    <row r="20" spans="2:2">
      <c r="B20" s="58"/>
    </row>
  </sheetData>
  <conditionalFormatting sqref="C3:C13">
    <cfRule type="expression" dxfId="3" priority="2">
      <formula>LEN(TRIM(C3))=0</formula>
    </cfRule>
  </conditionalFormatting>
  <conditionalFormatting sqref="D1:D929">
    <cfRule type="containsText" dxfId="2" priority="3" operator="containsText" text="saas"/>
    <cfRule type="containsText" dxfId="1" priority="4" operator="containsText" text="copyleft"/>
    <cfRule type="containsText" dxfId="0" priority="7" operator="containsText" text="permissive"/>
  </conditionalFormatting>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topLeftCell="A29" workbookViewId="0">
      <selection activeCell="B1" sqref="B1"/>
    </sheetView>
  </sheetViews>
  <sheetFormatPr baseColWidth="10" defaultColWidth="8.83203125" defaultRowHeight="13"/>
  <cols>
    <col min="1" max="1" width="3.1640625" customWidth="1"/>
    <col min="2" max="2" width="38.5" customWidth="1"/>
    <col min="3" max="3" width="42.83203125" customWidth="1"/>
    <col min="4" max="4" width="34" customWidth="1"/>
    <col min="5" max="5" width="14.5" customWidth="1"/>
    <col min="6" max="6" width="20.5" customWidth="1"/>
    <col min="7" max="7" width="27.5" customWidth="1"/>
    <col min="8" max="8" width="17.6640625" customWidth="1"/>
    <col min="9" max="1025" width="14.5" customWidth="1"/>
  </cols>
  <sheetData>
    <row r="1" spans="1:26" ht="28">
      <c r="A1" s="12"/>
      <c r="B1" s="27" t="s">
        <v>329</v>
      </c>
      <c r="C1" s="12"/>
      <c r="D1" s="27"/>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
      <c r="A3" s="12">
        <v>1</v>
      </c>
      <c r="B3" s="12" t="s">
        <v>194</v>
      </c>
      <c r="C3" s="12"/>
      <c r="D3" s="12"/>
      <c r="E3" s="12"/>
      <c r="F3" s="12"/>
      <c r="G3" s="12"/>
      <c r="H3" s="12"/>
      <c r="I3" s="12"/>
      <c r="J3" s="12"/>
      <c r="K3" s="12"/>
      <c r="L3" s="12"/>
      <c r="M3" s="12"/>
      <c r="N3" s="12"/>
      <c r="O3" s="12"/>
      <c r="P3" s="12"/>
      <c r="Q3" s="12"/>
      <c r="R3" s="12"/>
      <c r="S3" s="12"/>
      <c r="T3" s="12"/>
      <c r="U3" s="12"/>
      <c r="V3" s="12"/>
      <c r="W3" s="12"/>
      <c r="X3" s="12"/>
      <c r="Y3" s="12"/>
      <c r="Z3" s="12"/>
    </row>
    <row r="4" spans="1:26" ht="14">
      <c r="A4" s="12">
        <f t="shared" ref="A4:A10" si="0">A3+1</f>
        <v>2</v>
      </c>
      <c r="B4" s="12" t="s">
        <v>195</v>
      </c>
      <c r="C4" s="12"/>
      <c r="D4" s="12"/>
      <c r="E4" s="12"/>
      <c r="F4" s="12"/>
      <c r="G4" s="12"/>
      <c r="H4" s="12"/>
      <c r="I4" s="12"/>
      <c r="J4" s="12"/>
      <c r="K4" s="12"/>
      <c r="L4" s="12"/>
      <c r="M4" s="12"/>
      <c r="N4" s="12"/>
      <c r="O4" s="12"/>
      <c r="P4" s="12"/>
      <c r="Q4" s="12"/>
      <c r="R4" s="12"/>
      <c r="S4" s="12"/>
      <c r="T4" s="12"/>
      <c r="U4" s="12"/>
      <c r="V4" s="12"/>
      <c r="W4" s="12"/>
      <c r="X4" s="12"/>
      <c r="Y4" s="12"/>
      <c r="Z4" s="12"/>
    </row>
    <row r="5" spans="1:26" ht="28">
      <c r="A5" s="12">
        <f t="shared" si="0"/>
        <v>3</v>
      </c>
      <c r="B5" s="12" t="s">
        <v>196</v>
      </c>
      <c r="C5" s="12"/>
      <c r="D5" s="12"/>
      <c r="E5" s="12"/>
      <c r="F5" s="12"/>
      <c r="G5" s="12"/>
      <c r="H5" s="12"/>
      <c r="I5" s="12"/>
      <c r="J5" s="12"/>
      <c r="K5" s="12"/>
      <c r="L5" s="12"/>
      <c r="M5" s="12"/>
      <c r="N5" s="12"/>
      <c r="O5" s="12"/>
      <c r="P5" s="12"/>
      <c r="Q5" s="12"/>
      <c r="R5" s="12"/>
      <c r="S5" s="12"/>
      <c r="T5" s="12"/>
      <c r="U5" s="12"/>
      <c r="V5" s="12"/>
      <c r="W5" s="12"/>
      <c r="X5" s="12"/>
      <c r="Y5" s="12"/>
      <c r="Z5" s="12"/>
    </row>
    <row r="6" spans="1:26" ht="14">
      <c r="A6" s="12">
        <f t="shared" si="0"/>
        <v>4</v>
      </c>
      <c r="B6" s="12" t="s">
        <v>197</v>
      </c>
      <c r="C6" s="12"/>
      <c r="D6" s="12"/>
      <c r="E6" s="12"/>
      <c r="F6" s="12"/>
      <c r="G6" s="12"/>
      <c r="H6" s="12"/>
      <c r="I6" s="12"/>
      <c r="J6" s="12"/>
      <c r="K6" s="12"/>
      <c r="L6" s="12"/>
      <c r="M6" s="12"/>
      <c r="N6" s="12"/>
      <c r="O6" s="12"/>
      <c r="P6" s="12"/>
      <c r="Q6" s="12"/>
      <c r="R6" s="12"/>
      <c r="S6" s="12"/>
      <c r="T6" s="12"/>
      <c r="U6" s="12"/>
      <c r="V6" s="12"/>
      <c r="W6" s="12"/>
      <c r="X6" s="12"/>
      <c r="Y6" s="12"/>
      <c r="Z6" s="12"/>
    </row>
    <row r="7" spans="1:26" ht="14">
      <c r="A7" s="12">
        <f t="shared" si="0"/>
        <v>5</v>
      </c>
      <c r="B7" s="12" t="s">
        <v>198</v>
      </c>
      <c r="C7" s="12"/>
      <c r="D7" s="12"/>
      <c r="E7" s="12"/>
      <c r="F7" s="12"/>
      <c r="G7" s="12"/>
      <c r="H7" s="12"/>
      <c r="I7" s="12"/>
      <c r="J7" s="12"/>
      <c r="K7" s="12"/>
      <c r="L7" s="12"/>
      <c r="M7" s="12"/>
      <c r="N7" s="12"/>
      <c r="O7" s="12"/>
      <c r="P7" s="12"/>
      <c r="Q7" s="12"/>
      <c r="R7" s="12"/>
      <c r="S7" s="12"/>
      <c r="T7" s="12"/>
      <c r="U7" s="12"/>
      <c r="V7" s="12"/>
      <c r="W7" s="12"/>
      <c r="X7" s="12"/>
      <c r="Y7" s="12"/>
      <c r="Z7" s="12"/>
    </row>
    <row r="8" spans="1:26" ht="28">
      <c r="A8" s="12">
        <f t="shared" si="0"/>
        <v>6</v>
      </c>
      <c r="B8" s="12" t="s">
        <v>199</v>
      </c>
      <c r="C8" s="12"/>
      <c r="D8" s="12"/>
      <c r="E8" s="12"/>
      <c r="F8" s="12"/>
      <c r="G8" s="12"/>
      <c r="H8" s="12"/>
      <c r="I8" s="12"/>
      <c r="J8" s="12"/>
      <c r="K8" s="12"/>
      <c r="L8" s="12"/>
      <c r="M8" s="12"/>
      <c r="N8" s="12"/>
      <c r="O8" s="12"/>
      <c r="P8" s="12"/>
      <c r="Q8" s="12"/>
      <c r="R8" s="12"/>
      <c r="S8" s="12"/>
      <c r="T8" s="12"/>
      <c r="U8" s="12"/>
      <c r="V8" s="12"/>
      <c r="W8" s="12"/>
      <c r="X8" s="12"/>
      <c r="Y8" s="12"/>
      <c r="Z8" s="12"/>
    </row>
    <row r="9" spans="1:26" ht="28">
      <c r="A9" s="12">
        <f t="shared" si="0"/>
        <v>7</v>
      </c>
      <c r="B9" s="12" t="s">
        <v>200</v>
      </c>
      <c r="C9" s="12"/>
      <c r="D9" s="12"/>
      <c r="E9" s="12"/>
      <c r="F9" s="12"/>
      <c r="G9" s="12"/>
      <c r="H9" s="12"/>
      <c r="I9" s="12"/>
      <c r="J9" s="12"/>
      <c r="K9" s="12"/>
      <c r="L9" s="12"/>
      <c r="M9" s="12"/>
      <c r="N9" s="12"/>
      <c r="O9" s="12"/>
      <c r="P9" s="12"/>
      <c r="Q9" s="12"/>
      <c r="R9" s="12"/>
      <c r="S9" s="12"/>
      <c r="T9" s="12"/>
      <c r="U9" s="12"/>
      <c r="V9" s="12"/>
      <c r="W9" s="12"/>
      <c r="X9" s="12"/>
      <c r="Y9" s="12"/>
      <c r="Z9" s="12"/>
    </row>
    <row r="10" spans="1:26" ht="14">
      <c r="A10" s="12">
        <f t="shared" si="0"/>
        <v>8</v>
      </c>
      <c r="B10" s="12" t="s">
        <v>201</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2"/>
      <c r="B12" s="59" t="s">
        <v>202</v>
      </c>
      <c r="C12" s="60"/>
      <c r="D12" s="60"/>
      <c r="E12" s="12"/>
      <c r="F12" s="12"/>
      <c r="G12" s="12"/>
      <c r="H12" s="12"/>
      <c r="I12" s="12"/>
      <c r="J12" s="12"/>
      <c r="K12" s="12"/>
      <c r="L12" s="12"/>
      <c r="M12" s="12"/>
      <c r="N12" s="12"/>
      <c r="O12" s="12"/>
      <c r="P12" s="12"/>
      <c r="Q12" s="12"/>
      <c r="R12" s="12"/>
      <c r="S12" s="12"/>
      <c r="T12" s="12"/>
      <c r="U12" s="12"/>
      <c r="V12" s="12"/>
      <c r="W12" s="12"/>
      <c r="X12" s="12"/>
      <c r="Y12" s="12"/>
      <c r="Z12" s="12"/>
    </row>
    <row r="13" spans="1:26">
      <c r="A13" s="12">
        <v>1</v>
      </c>
      <c r="B13" t="s">
        <v>203</v>
      </c>
      <c r="C13" s="60"/>
      <c r="D13" s="60"/>
      <c r="E13" s="12"/>
      <c r="F13" s="12"/>
      <c r="G13" s="12"/>
      <c r="H13" s="12"/>
      <c r="I13" s="12"/>
      <c r="J13" s="12"/>
      <c r="K13" s="12"/>
      <c r="L13" s="12"/>
      <c r="M13" s="12"/>
      <c r="N13" s="12"/>
      <c r="O13" s="12"/>
      <c r="P13" s="12"/>
      <c r="Q13" s="12"/>
      <c r="R13" s="12"/>
      <c r="S13" s="12"/>
      <c r="T13" s="12"/>
      <c r="U13" s="12"/>
      <c r="V13" s="12"/>
      <c r="W13" s="12"/>
      <c r="X13" s="12"/>
      <c r="Y13" s="12"/>
      <c r="Z13" s="12"/>
    </row>
    <row r="14" spans="1:26">
      <c r="A14" s="12">
        <v>2</v>
      </c>
      <c r="B14" t="s">
        <v>204</v>
      </c>
      <c r="C14" s="60"/>
      <c r="D14" s="60"/>
      <c r="E14" s="12"/>
      <c r="F14" s="12"/>
      <c r="G14" s="12"/>
      <c r="H14" s="12"/>
      <c r="I14" s="12"/>
      <c r="J14" s="12"/>
      <c r="K14" s="12"/>
      <c r="L14" s="12"/>
      <c r="M14" s="12"/>
      <c r="N14" s="12"/>
      <c r="O14" s="12"/>
      <c r="P14" s="12"/>
      <c r="Q14" s="12"/>
      <c r="R14" s="12"/>
      <c r="S14" s="12"/>
      <c r="T14" s="12"/>
      <c r="U14" s="12"/>
      <c r="V14" s="12"/>
      <c r="W14" s="12"/>
      <c r="X14" s="12"/>
      <c r="Y14" s="12"/>
      <c r="Z14" s="12"/>
    </row>
    <row r="15" spans="1:26">
      <c r="A15" s="12">
        <v>3</v>
      </c>
      <c r="B15" s="61" t="s">
        <v>205</v>
      </c>
      <c r="C15" s="60"/>
      <c r="D15" s="60"/>
      <c r="E15" s="12"/>
      <c r="F15" s="12"/>
      <c r="G15" s="12"/>
      <c r="H15" s="12"/>
      <c r="I15" s="12"/>
      <c r="J15" s="12"/>
      <c r="K15" s="12"/>
      <c r="L15" s="12"/>
      <c r="M15" s="12"/>
      <c r="N15" s="12"/>
      <c r="O15" s="12"/>
      <c r="P15" s="12"/>
      <c r="Q15" s="12"/>
      <c r="R15" s="12"/>
      <c r="S15" s="12"/>
      <c r="T15" s="12"/>
      <c r="U15" s="12"/>
      <c r="V15" s="12"/>
      <c r="W15" s="12"/>
      <c r="X15" s="12"/>
      <c r="Y15" s="12"/>
      <c r="Z15" s="12"/>
    </row>
    <row r="16" spans="1:26">
      <c r="A16" s="12">
        <v>4</v>
      </c>
      <c r="B16" s="61" t="s">
        <v>206</v>
      </c>
      <c r="C16" s="60"/>
      <c r="D16" s="60"/>
      <c r="E16" s="12"/>
      <c r="F16" s="12"/>
      <c r="G16" s="12"/>
      <c r="H16" s="12"/>
      <c r="I16" s="12"/>
      <c r="J16" s="12"/>
      <c r="K16" s="12"/>
      <c r="L16" s="12"/>
      <c r="M16" s="12"/>
      <c r="N16" s="12"/>
      <c r="O16" s="12"/>
      <c r="P16" s="12"/>
      <c r="Q16" s="12"/>
      <c r="R16" s="12"/>
      <c r="S16" s="12"/>
      <c r="T16" s="12"/>
      <c r="U16" s="12"/>
      <c r="V16" s="12"/>
      <c r="W16" s="12"/>
      <c r="X16" s="12"/>
      <c r="Y16" s="12"/>
      <c r="Z16" s="12"/>
    </row>
    <row r="17" spans="1:26">
      <c r="A17" s="12">
        <v>5</v>
      </c>
      <c r="B17" t="s">
        <v>207</v>
      </c>
      <c r="C17" s="60"/>
      <c r="D17" s="60"/>
      <c r="E17" s="12"/>
      <c r="F17" s="12"/>
      <c r="G17" s="12"/>
      <c r="H17" s="12"/>
      <c r="I17" s="12"/>
      <c r="J17" s="12"/>
      <c r="K17" s="12"/>
      <c r="L17" s="12"/>
      <c r="M17" s="12"/>
      <c r="N17" s="12"/>
      <c r="O17" s="12"/>
      <c r="P17" s="12"/>
      <c r="Q17" s="12"/>
      <c r="R17" s="12"/>
      <c r="S17" s="12"/>
      <c r="T17" s="12"/>
      <c r="U17" s="12"/>
      <c r="V17" s="12"/>
      <c r="W17" s="12"/>
      <c r="X17" s="12"/>
      <c r="Y17" s="12"/>
      <c r="Z17" s="12"/>
    </row>
    <row r="18" spans="1:26">
      <c r="A18" s="12">
        <v>6</v>
      </c>
      <c r="B18" s="61" t="s">
        <v>208</v>
      </c>
      <c r="C18" s="60"/>
      <c r="D18" s="60"/>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27"/>
      <c r="C19" s="60"/>
      <c r="D19" s="60"/>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27"/>
      <c r="C20" s="60"/>
      <c r="D20" s="60"/>
      <c r="E20" s="12"/>
      <c r="F20" s="12"/>
      <c r="G20" s="12"/>
      <c r="H20" s="12"/>
      <c r="I20" s="12"/>
      <c r="J20" s="12"/>
      <c r="K20" s="12"/>
      <c r="L20" s="12"/>
      <c r="M20" s="12"/>
      <c r="N20" s="12"/>
      <c r="O20" s="12"/>
      <c r="P20" s="12"/>
      <c r="Q20" s="12"/>
      <c r="R20" s="12"/>
      <c r="S20" s="12"/>
      <c r="T20" s="12"/>
      <c r="U20" s="12"/>
      <c r="V20" s="12"/>
      <c r="W20" s="12"/>
      <c r="X20" s="12"/>
      <c r="Y20" s="12"/>
      <c r="Z20" s="12"/>
    </row>
    <row r="21" spans="1:26" ht="14">
      <c r="A21" s="12"/>
      <c r="B21" s="27" t="s">
        <v>209</v>
      </c>
      <c r="C21" s="60" t="s">
        <v>210</v>
      </c>
      <c r="D21" s="60" t="s">
        <v>211</v>
      </c>
      <c r="E21" s="12"/>
      <c r="F21" s="12"/>
      <c r="G21" s="12"/>
      <c r="H21" s="12"/>
      <c r="I21" s="12"/>
      <c r="J21" s="12"/>
      <c r="K21" s="12"/>
      <c r="L21" s="12"/>
      <c r="M21" s="12"/>
      <c r="N21" s="12"/>
      <c r="O21" s="12"/>
      <c r="P21" s="12"/>
      <c r="Q21" s="12"/>
      <c r="R21" s="12"/>
      <c r="S21" s="12"/>
      <c r="T21" s="12"/>
      <c r="U21" s="12"/>
      <c r="V21" s="12"/>
      <c r="W21" s="12"/>
      <c r="X21" s="12"/>
      <c r="Y21" s="12"/>
      <c r="Z21" s="12"/>
    </row>
    <row r="22" spans="1:26" ht="14">
      <c r="A22" s="12"/>
      <c r="B22" s="62" t="s">
        <v>212</v>
      </c>
      <c r="C22" s="63">
        <v>0</v>
      </c>
      <c r="D22" s="63">
        <v>10</v>
      </c>
      <c r="E22" s="12"/>
      <c r="F22" s="12"/>
      <c r="G22" s="12"/>
      <c r="H22" s="12"/>
      <c r="I22" s="12"/>
      <c r="J22" s="12"/>
      <c r="K22" s="12"/>
      <c r="L22" s="12"/>
      <c r="M22" s="12"/>
      <c r="N22" s="12"/>
      <c r="O22" s="12"/>
      <c r="P22" s="12"/>
      <c r="Q22" s="12"/>
      <c r="R22" s="12"/>
      <c r="S22" s="12"/>
      <c r="T22" s="12"/>
      <c r="U22" s="12"/>
      <c r="V22" s="12"/>
      <c r="W22" s="12"/>
      <c r="X22" s="12"/>
      <c r="Y22" s="12"/>
      <c r="Z22" s="12"/>
    </row>
    <row r="23" spans="1:26" ht="14">
      <c r="A23" s="12">
        <v>1</v>
      </c>
      <c r="B23" s="12" t="s">
        <v>213</v>
      </c>
      <c r="C23" s="12" t="s">
        <v>214</v>
      </c>
      <c r="D23" s="12" t="s">
        <v>215</v>
      </c>
      <c r="E23" s="12"/>
      <c r="F23" s="12"/>
      <c r="G23" s="12"/>
      <c r="H23" s="12"/>
      <c r="I23" s="12"/>
      <c r="J23" s="12"/>
      <c r="K23" s="12"/>
      <c r="L23" s="12"/>
      <c r="M23" s="12"/>
      <c r="N23" s="12"/>
      <c r="O23" s="12"/>
      <c r="P23" s="12"/>
      <c r="Q23" s="12"/>
      <c r="R23" s="12"/>
      <c r="S23" s="12"/>
      <c r="T23" s="12"/>
      <c r="U23" s="12"/>
      <c r="V23" s="12"/>
      <c r="W23" s="12"/>
      <c r="X23" s="12"/>
      <c r="Y23" s="12"/>
      <c r="Z23" s="12"/>
    </row>
    <row r="24" spans="1:26" ht="28">
      <c r="A24" s="12">
        <f t="shared" ref="A24:A31" si="1">A23+1</f>
        <v>2</v>
      </c>
      <c r="B24" s="12" t="s">
        <v>216</v>
      </c>
      <c r="C24" s="12" t="s">
        <v>217</v>
      </c>
      <c r="D24" s="12" t="s">
        <v>218</v>
      </c>
      <c r="E24" s="12"/>
      <c r="F24" s="12"/>
      <c r="G24" s="12"/>
      <c r="H24" s="12"/>
      <c r="I24" s="12"/>
      <c r="J24" s="12"/>
      <c r="K24" s="12"/>
      <c r="L24" s="12"/>
      <c r="M24" s="12"/>
      <c r="N24" s="12"/>
      <c r="O24" s="12"/>
      <c r="P24" s="12"/>
      <c r="Q24" s="12"/>
      <c r="R24" s="12"/>
      <c r="S24" s="12"/>
      <c r="T24" s="12"/>
      <c r="U24" s="12"/>
      <c r="V24" s="12"/>
      <c r="W24" s="12"/>
      <c r="X24" s="12"/>
      <c r="Y24" s="12"/>
      <c r="Z24" s="12"/>
    </row>
    <row r="25" spans="1:26" ht="14">
      <c r="A25" s="12">
        <f t="shared" si="1"/>
        <v>3</v>
      </c>
      <c r="B25" s="12" t="s">
        <v>219</v>
      </c>
      <c r="C25" s="12" t="s">
        <v>220</v>
      </c>
      <c r="D25" s="12" t="s">
        <v>221</v>
      </c>
      <c r="E25" s="12"/>
      <c r="F25" s="12"/>
      <c r="G25" s="12"/>
      <c r="H25" s="12"/>
      <c r="I25" s="12"/>
      <c r="J25" s="12"/>
      <c r="K25" s="12"/>
      <c r="L25" s="12"/>
      <c r="M25" s="12"/>
      <c r="N25" s="12"/>
      <c r="O25" s="12"/>
      <c r="P25" s="12"/>
      <c r="Q25" s="12"/>
      <c r="R25" s="12"/>
      <c r="S25" s="12"/>
      <c r="T25" s="12"/>
      <c r="U25" s="12"/>
      <c r="V25" s="12"/>
      <c r="W25" s="12"/>
      <c r="X25" s="12"/>
      <c r="Y25" s="12"/>
      <c r="Z25" s="12"/>
    </row>
    <row r="26" spans="1:26" ht="14">
      <c r="A26" s="12">
        <f t="shared" si="1"/>
        <v>4</v>
      </c>
      <c r="B26" s="12" t="s">
        <v>222</v>
      </c>
      <c r="C26" s="12" t="s">
        <v>223</v>
      </c>
      <c r="D26" s="12" t="s">
        <v>224</v>
      </c>
      <c r="E26" s="12"/>
      <c r="F26" s="12"/>
      <c r="G26" s="12"/>
      <c r="H26" s="12"/>
      <c r="I26" s="12"/>
      <c r="J26" s="12"/>
      <c r="K26" s="12"/>
      <c r="L26" s="12"/>
      <c r="M26" s="12"/>
      <c r="N26" s="12"/>
      <c r="O26" s="12"/>
      <c r="P26" s="12"/>
      <c r="Q26" s="12"/>
      <c r="R26" s="12"/>
      <c r="S26" s="12"/>
      <c r="T26" s="12"/>
      <c r="U26" s="12"/>
      <c r="V26" s="12"/>
      <c r="W26" s="12"/>
      <c r="X26" s="12"/>
      <c r="Y26" s="12"/>
      <c r="Z26" s="12"/>
    </row>
    <row r="27" spans="1:26" ht="14">
      <c r="A27" s="12">
        <f t="shared" si="1"/>
        <v>5</v>
      </c>
      <c r="B27" s="12" t="s">
        <v>225</v>
      </c>
      <c r="C27" s="12" t="s">
        <v>226</v>
      </c>
      <c r="D27" s="12" t="s">
        <v>227</v>
      </c>
      <c r="E27" s="12"/>
      <c r="F27" s="12"/>
      <c r="G27" s="12"/>
      <c r="H27" s="12"/>
      <c r="I27" s="12"/>
      <c r="J27" s="12"/>
      <c r="K27" s="12"/>
      <c r="L27" s="12"/>
      <c r="M27" s="12"/>
      <c r="N27" s="12"/>
      <c r="O27" s="12"/>
      <c r="P27" s="12"/>
      <c r="Q27" s="12"/>
      <c r="R27" s="12"/>
      <c r="S27" s="12"/>
      <c r="T27" s="12"/>
      <c r="U27" s="12"/>
      <c r="V27" s="12"/>
      <c r="W27" s="12"/>
      <c r="X27" s="12"/>
      <c r="Y27" s="12"/>
      <c r="Z27" s="12"/>
    </row>
    <row r="28" spans="1:26" ht="14">
      <c r="A28" s="12">
        <f t="shared" si="1"/>
        <v>6</v>
      </c>
      <c r="B28" s="12" t="s">
        <v>228</v>
      </c>
      <c r="C28" s="12" t="s">
        <v>229</v>
      </c>
      <c r="D28" s="12" t="s">
        <v>230</v>
      </c>
      <c r="E28" s="12"/>
      <c r="F28" s="12"/>
      <c r="G28" s="12"/>
      <c r="H28" s="12"/>
      <c r="I28" s="12"/>
      <c r="J28" s="12"/>
      <c r="K28" s="12"/>
      <c r="L28" s="12"/>
      <c r="M28" s="12"/>
      <c r="N28" s="12"/>
      <c r="O28" s="12"/>
      <c r="P28" s="12"/>
      <c r="Q28" s="12"/>
      <c r="R28" s="12"/>
      <c r="S28" s="12"/>
      <c r="T28" s="12"/>
      <c r="U28" s="12"/>
      <c r="V28" s="12"/>
      <c r="W28" s="12"/>
      <c r="X28" s="12"/>
      <c r="Y28" s="12"/>
      <c r="Z28" s="12"/>
    </row>
    <row r="29" spans="1:26" ht="14">
      <c r="A29" s="12">
        <f t="shared" si="1"/>
        <v>7</v>
      </c>
      <c r="B29" s="12" t="s">
        <v>231</v>
      </c>
      <c r="C29" s="12" t="s">
        <v>232</v>
      </c>
      <c r="D29" s="12" t="s">
        <v>233</v>
      </c>
      <c r="E29" s="12"/>
      <c r="F29" s="12"/>
      <c r="G29" s="12"/>
      <c r="H29" s="12"/>
      <c r="I29" s="12"/>
      <c r="J29" s="12"/>
      <c r="K29" s="12"/>
      <c r="L29" s="12"/>
      <c r="M29" s="12"/>
      <c r="N29" s="12"/>
      <c r="O29" s="12"/>
      <c r="P29" s="12"/>
      <c r="Q29" s="12"/>
      <c r="R29" s="12"/>
      <c r="S29" s="12"/>
      <c r="T29" s="12"/>
      <c r="U29" s="12"/>
      <c r="V29" s="12"/>
      <c r="W29" s="12"/>
      <c r="X29" s="12"/>
      <c r="Y29" s="12"/>
      <c r="Z29" s="12"/>
    </row>
    <row r="30" spans="1:26" ht="14">
      <c r="A30" s="12">
        <f t="shared" si="1"/>
        <v>8</v>
      </c>
      <c r="B30" s="12" t="s">
        <v>234</v>
      </c>
      <c r="C30" s="12" t="s">
        <v>235</v>
      </c>
      <c r="D30" s="12" t="s">
        <v>236</v>
      </c>
      <c r="E30" s="12"/>
      <c r="F30" s="12"/>
      <c r="G30" s="12"/>
      <c r="H30" s="12"/>
      <c r="I30" s="12"/>
      <c r="J30" s="12"/>
      <c r="K30" s="12"/>
      <c r="L30" s="12"/>
      <c r="M30" s="12"/>
      <c r="N30" s="12"/>
      <c r="O30" s="12"/>
      <c r="P30" s="12"/>
      <c r="Q30" s="12"/>
      <c r="R30" s="12"/>
      <c r="S30" s="12"/>
      <c r="T30" s="12"/>
      <c r="U30" s="12"/>
      <c r="V30" s="12"/>
      <c r="W30" s="12"/>
      <c r="X30" s="12"/>
      <c r="Y30" s="12"/>
      <c r="Z30" s="12"/>
    </row>
    <row r="31" spans="1:26" ht="28">
      <c r="A31" s="12">
        <f t="shared" si="1"/>
        <v>9</v>
      </c>
      <c r="B31" s="12" t="s">
        <v>237</v>
      </c>
      <c r="C31" s="12" t="s">
        <v>238</v>
      </c>
      <c r="D31" s="12" t="s">
        <v>239</v>
      </c>
      <c r="E31" s="12"/>
      <c r="F31" s="12"/>
      <c r="G31" s="12"/>
      <c r="H31" s="12"/>
      <c r="I31" s="12"/>
      <c r="J31" s="12"/>
      <c r="K31" s="12"/>
      <c r="L31" s="12"/>
      <c r="M31" s="12"/>
      <c r="N31" s="12"/>
      <c r="O31" s="12"/>
      <c r="P31" s="12"/>
      <c r="Q31" s="12"/>
      <c r="R31" s="12"/>
      <c r="S31" s="12"/>
      <c r="T31" s="12"/>
      <c r="U31" s="12"/>
      <c r="V31" s="12"/>
      <c r="W31" s="12"/>
      <c r="X31" s="12"/>
      <c r="Y31" s="12"/>
      <c r="Z31" s="12"/>
    </row>
    <row r="32" spans="1:26">
      <c r="A32" s="12"/>
      <c r="B32" s="27"/>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27"/>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8">
      <c r="A34" s="12"/>
      <c r="B34" s="27" t="s">
        <v>240</v>
      </c>
      <c r="C34" s="12" t="s">
        <v>241</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4">
      <c r="A35" s="12"/>
      <c r="B35" s="27" t="s">
        <v>242</v>
      </c>
      <c r="C35" s="27" t="s">
        <v>243</v>
      </c>
      <c r="D35" s="27" t="s">
        <v>244</v>
      </c>
      <c r="E35" s="27" t="s">
        <v>245</v>
      </c>
      <c r="F35" s="27" t="s">
        <v>246</v>
      </c>
      <c r="G35" s="27" t="s">
        <v>247</v>
      </c>
      <c r="H35" s="12"/>
      <c r="I35" s="12"/>
      <c r="J35" s="12"/>
      <c r="K35" s="12"/>
      <c r="L35" s="12"/>
      <c r="M35" s="12"/>
      <c r="N35" s="12"/>
      <c r="O35" s="12"/>
      <c r="P35" s="12"/>
      <c r="Q35" s="12"/>
      <c r="R35" s="12"/>
      <c r="S35" s="12"/>
      <c r="T35" s="12"/>
      <c r="U35" s="12"/>
      <c r="V35" s="12"/>
      <c r="W35" s="12"/>
      <c r="X35" s="12"/>
      <c r="Y35" s="12"/>
      <c r="Z35" s="12"/>
    </row>
    <row r="36" spans="1:26" ht="14">
      <c r="A36" s="12"/>
      <c r="B36" s="12" t="s">
        <v>203</v>
      </c>
      <c r="C36" s="12" t="s">
        <v>248</v>
      </c>
      <c r="D36" s="12" t="s">
        <v>249</v>
      </c>
      <c r="E36" s="12" t="s">
        <v>249</v>
      </c>
      <c r="F36" s="12" t="s">
        <v>250</v>
      </c>
      <c r="G36" s="12"/>
      <c r="H36" s="12"/>
      <c r="I36" s="12"/>
      <c r="J36" s="12"/>
      <c r="K36" s="12"/>
      <c r="L36" s="12"/>
      <c r="M36" s="12"/>
      <c r="N36" s="12"/>
      <c r="O36" s="12"/>
      <c r="P36" s="12"/>
      <c r="Q36" s="12"/>
      <c r="R36" s="12"/>
      <c r="S36" s="12"/>
      <c r="T36" s="12"/>
      <c r="U36" s="12"/>
      <c r="V36" s="12"/>
      <c r="W36" s="12"/>
      <c r="X36" s="12"/>
      <c r="Y36" s="12"/>
      <c r="Z36" s="12"/>
    </row>
    <row r="37" spans="1:26" ht="14">
      <c r="A37" s="12"/>
      <c r="B37" s="12" t="s">
        <v>251</v>
      </c>
      <c r="C37" s="12" t="s">
        <v>252</v>
      </c>
      <c r="D37" s="12" t="s">
        <v>182</v>
      </c>
      <c r="E37" s="12" t="s">
        <v>253</v>
      </c>
      <c r="F37" s="12" t="s">
        <v>250</v>
      </c>
      <c r="G37" s="12"/>
      <c r="H37" s="12"/>
      <c r="I37" s="12"/>
      <c r="J37" s="12"/>
      <c r="K37" s="12"/>
      <c r="L37" s="12"/>
      <c r="M37" s="12"/>
      <c r="N37" s="12"/>
      <c r="O37" s="12"/>
      <c r="P37" s="12"/>
      <c r="Q37" s="12"/>
      <c r="R37" s="12"/>
      <c r="S37" s="12"/>
      <c r="T37" s="12"/>
      <c r="U37" s="12"/>
      <c r="V37" s="12"/>
      <c r="W37" s="12"/>
      <c r="X37" s="12"/>
      <c r="Y37" s="12"/>
      <c r="Z37" s="12"/>
    </row>
    <row r="38" spans="1:26" ht="28">
      <c r="A38" s="12"/>
      <c r="B38" s="12" t="s">
        <v>251</v>
      </c>
      <c r="C38" s="12" t="s">
        <v>252</v>
      </c>
      <c r="D38" s="12" t="s">
        <v>182</v>
      </c>
      <c r="E38" s="12" t="s">
        <v>254</v>
      </c>
      <c r="F38" s="12" t="s">
        <v>250</v>
      </c>
      <c r="G38" s="12" t="s">
        <v>255</v>
      </c>
      <c r="H38" s="12"/>
      <c r="I38" s="12"/>
      <c r="J38" s="12"/>
      <c r="K38" s="12"/>
      <c r="L38" s="12"/>
      <c r="M38" s="12"/>
      <c r="N38" s="12"/>
      <c r="O38" s="12"/>
      <c r="P38" s="12"/>
      <c r="Q38" s="12"/>
      <c r="R38" s="12"/>
      <c r="S38" s="12"/>
      <c r="T38" s="12"/>
      <c r="U38" s="12"/>
      <c r="V38" s="12"/>
      <c r="W38" s="12"/>
      <c r="X38" s="12"/>
      <c r="Y38" s="12"/>
      <c r="Z38" s="12"/>
    </row>
    <row r="39" spans="1:26" ht="28">
      <c r="A39" s="12"/>
      <c r="B39" s="12" t="s">
        <v>251</v>
      </c>
      <c r="C39" s="12" t="s">
        <v>252</v>
      </c>
      <c r="D39" s="12" t="s">
        <v>256</v>
      </c>
      <c r="E39" s="12" t="s">
        <v>254</v>
      </c>
      <c r="F39" s="12" t="s">
        <v>250</v>
      </c>
      <c r="G39" s="12" t="s">
        <v>257</v>
      </c>
      <c r="H39" s="12"/>
      <c r="I39" s="12"/>
      <c r="J39" s="12"/>
      <c r="K39" s="12"/>
      <c r="L39" s="12"/>
      <c r="M39" s="12"/>
      <c r="N39" s="12"/>
      <c r="O39" s="12"/>
      <c r="P39" s="12"/>
      <c r="Q39" s="12"/>
      <c r="R39" s="12"/>
      <c r="S39" s="12"/>
      <c r="T39" s="12"/>
      <c r="U39" s="12"/>
      <c r="V39" s="12"/>
      <c r="W39" s="12"/>
      <c r="X39" s="12"/>
      <c r="Y39" s="12"/>
      <c r="Z39" s="12"/>
    </row>
    <row r="40" spans="1:26" ht="28">
      <c r="A40" s="12"/>
      <c r="B40" s="12" t="s">
        <v>258</v>
      </c>
      <c r="C40" s="12" t="s">
        <v>259</v>
      </c>
      <c r="D40" s="12" t="s">
        <v>182</v>
      </c>
      <c r="E40" s="12" t="s">
        <v>249</v>
      </c>
      <c r="F40" s="12" t="s">
        <v>250</v>
      </c>
      <c r="G40" s="12" t="s">
        <v>255</v>
      </c>
      <c r="H40" s="12"/>
      <c r="I40" s="12"/>
      <c r="J40" s="12"/>
      <c r="K40" s="12"/>
      <c r="L40" s="12"/>
      <c r="M40" s="12"/>
      <c r="N40" s="12"/>
      <c r="O40" s="12"/>
      <c r="P40" s="12"/>
      <c r="Q40" s="12"/>
      <c r="R40" s="12"/>
      <c r="S40" s="12"/>
      <c r="T40" s="12"/>
      <c r="U40" s="12"/>
      <c r="V40" s="12"/>
      <c r="W40" s="12"/>
      <c r="X40" s="12"/>
      <c r="Y40" s="12"/>
      <c r="Z40" s="12"/>
    </row>
    <row r="41" spans="1:26" ht="14">
      <c r="A41" s="12"/>
      <c r="B41" s="12" t="s">
        <v>258</v>
      </c>
      <c r="C41" s="12" t="s">
        <v>259</v>
      </c>
      <c r="D41" s="12" t="s">
        <v>174</v>
      </c>
      <c r="E41" s="12" t="s">
        <v>249</v>
      </c>
      <c r="F41" s="12" t="s">
        <v>260</v>
      </c>
      <c r="G41" s="12"/>
      <c r="H41" s="12"/>
      <c r="I41" s="12"/>
      <c r="J41" s="12"/>
      <c r="K41" s="12"/>
      <c r="L41" s="12"/>
      <c r="M41" s="12"/>
      <c r="N41" s="12"/>
      <c r="O41" s="12"/>
      <c r="P41" s="12"/>
      <c r="Q41" s="12"/>
      <c r="R41" s="12"/>
      <c r="S41" s="12"/>
      <c r="T41" s="12"/>
      <c r="U41" s="12"/>
      <c r="V41" s="12"/>
      <c r="W41" s="12"/>
      <c r="X41" s="12"/>
      <c r="Y41" s="12"/>
      <c r="Z41" s="12"/>
    </row>
    <row r="42" spans="1:26" ht="14">
      <c r="A42" s="12"/>
      <c r="B42" s="12" t="s">
        <v>258</v>
      </c>
      <c r="C42" s="12" t="s">
        <v>259</v>
      </c>
      <c r="D42" s="12" t="s">
        <v>174</v>
      </c>
      <c r="E42" s="12" t="s">
        <v>253</v>
      </c>
      <c r="F42" s="12" t="s">
        <v>261</v>
      </c>
      <c r="G42" s="12"/>
      <c r="H42" s="12"/>
      <c r="I42" s="12"/>
      <c r="J42" s="12"/>
      <c r="K42" s="12"/>
      <c r="L42" s="12"/>
      <c r="M42" s="12"/>
      <c r="N42" s="12"/>
      <c r="O42" s="12"/>
      <c r="P42" s="12"/>
      <c r="Q42" s="12"/>
      <c r="R42" s="12"/>
      <c r="S42" s="12"/>
      <c r="T42" s="12"/>
      <c r="U42" s="12"/>
      <c r="V42" s="12"/>
      <c r="W42" s="12"/>
      <c r="X42" s="12"/>
      <c r="Y42" s="12"/>
      <c r="Z42" s="12"/>
    </row>
    <row r="43" spans="1:26" ht="14">
      <c r="A43" s="12"/>
      <c r="B43" s="12" t="s">
        <v>262</v>
      </c>
      <c r="C43" s="12" t="s">
        <v>259</v>
      </c>
      <c r="D43" s="12" t="s">
        <v>256</v>
      </c>
      <c r="E43" s="12" t="s">
        <v>249</v>
      </c>
      <c r="F43" s="12" t="s">
        <v>263</v>
      </c>
      <c r="G43" s="12"/>
      <c r="H43" s="12"/>
      <c r="I43" s="12"/>
      <c r="J43" s="12"/>
      <c r="K43" s="12"/>
      <c r="L43" s="12"/>
      <c r="M43" s="12"/>
      <c r="N43" s="12"/>
      <c r="O43" s="12"/>
      <c r="P43" s="12"/>
      <c r="Q43" s="12"/>
      <c r="R43" s="12"/>
      <c r="S43" s="12"/>
      <c r="T43" s="12"/>
      <c r="U43" s="12"/>
      <c r="V43" s="12"/>
      <c r="W43" s="12"/>
      <c r="X43" s="12"/>
      <c r="Y43" s="12"/>
      <c r="Z43" s="12"/>
    </row>
    <row r="44" spans="1:26" ht="14">
      <c r="A44" s="12"/>
      <c r="B44" s="12" t="s">
        <v>262</v>
      </c>
      <c r="C44" s="12" t="s">
        <v>259</v>
      </c>
      <c r="D44" s="12" t="s">
        <v>174</v>
      </c>
      <c r="E44" s="12" t="s">
        <v>249</v>
      </c>
      <c r="F44" s="12" t="s">
        <v>250</v>
      </c>
      <c r="G44" s="12"/>
      <c r="H44" s="12"/>
      <c r="I44" s="12"/>
      <c r="J44" s="12"/>
      <c r="K44" s="12"/>
      <c r="L44" s="12"/>
      <c r="M44" s="12"/>
      <c r="N44" s="12"/>
      <c r="O44" s="12"/>
      <c r="P44" s="12"/>
      <c r="Q44" s="12"/>
      <c r="R44" s="12"/>
      <c r="S44" s="12"/>
      <c r="T44" s="12"/>
      <c r="U44" s="12"/>
      <c r="V44" s="12"/>
      <c r="W44" s="12"/>
      <c r="X44" s="12"/>
      <c r="Y44" s="12"/>
      <c r="Z44" s="12"/>
    </row>
    <row r="45" spans="1:26" ht="14">
      <c r="A45" s="12"/>
      <c r="B45" s="12" t="s">
        <v>262</v>
      </c>
      <c r="C45" s="12" t="s">
        <v>259</v>
      </c>
      <c r="D45" s="12" t="s">
        <v>182</v>
      </c>
      <c r="E45" s="12" t="s">
        <v>249</v>
      </c>
      <c r="F45" s="12" t="s">
        <v>250</v>
      </c>
      <c r="G45" s="12"/>
      <c r="H45" s="12"/>
      <c r="I45" s="12"/>
      <c r="J45" s="12"/>
      <c r="K45" s="12"/>
      <c r="L45" s="12"/>
      <c r="M45" s="12"/>
      <c r="N45" s="12"/>
      <c r="O45" s="12"/>
      <c r="P45" s="12"/>
      <c r="Q45" s="12"/>
      <c r="R45" s="12"/>
      <c r="S45" s="12"/>
      <c r="T45" s="12"/>
      <c r="U45" s="12"/>
      <c r="V45" s="12"/>
      <c r="W45" s="12"/>
      <c r="X45" s="12"/>
      <c r="Y45" s="12"/>
      <c r="Z45" s="12"/>
    </row>
    <row r="46" spans="1:26" ht="14">
      <c r="A46" s="12"/>
      <c r="B46" s="12" t="s">
        <v>207</v>
      </c>
      <c r="C46" s="12" t="s">
        <v>264</v>
      </c>
      <c r="D46" s="12" t="s">
        <v>256</v>
      </c>
      <c r="E46" s="12" t="s">
        <v>254</v>
      </c>
      <c r="F46" s="12" t="s">
        <v>260</v>
      </c>
      <c r="G46" s="12"/>
      <c r="H46" s="12"/>
      <c r="I46" s="12"/>
      <c r="J46" s="12"/>
      <c r="K46" s="12"/>
      <c r="L46" s="12"/>
      <c r="M46" s="12"/>
      <c r="N46" s="12"/>
      <c r="O46" s="12"/>
      <c r="P46" s="12"/>
      <c r="Q46" s="12"/>
      <c r="R46" s="12"/>
      <c r="S46" s="12"/>
      <c r="T46" s="12"/>
      <c r="U46" s="12"/>
      <c r="V46" s="12"/>
      <c r="W46" s="12"/>
      <c r="X46" s="12"/>
      <c r="Y46" s="12"/>
      <c r="Z46" s="12"/>
    </row>
    <row r="47" spans="1:26" ht="14">
      <c r="A47" s="12"/>
      <c r="B47" s="12" t="s">
        <v>207</v>
      </c>
      <c r="C47" s="12" t="s">
        <v>264</v>
      </c>
      <c r="D47" s="12" t="s">
        <v>265</v>
      </c>
      <c r="E47" s="12" t="s">
        <v>249</v>
      </c>
      <c r="F47" s="12" t="s">
        <v>260</v>
      </c>
      <c r="G47" s="12"/>
      <c r="H47" s="12"/>
      <c r="I47" s="12"/>
      <c r="J47" s="12"/>
      <c r="K47" s="12"/>
      <c r="L47" s="12"/>
      <c r="M47" s="12"/>
      <c r="N47" s="12"/>
      <c r="O47" s="12"/>
      <c r="P47" s="12"/>
      <c r="Q47" s="12"/>
      <c r="R47" s="12"/>
      <c r="S47" s="12"/>
      <c r="T47" s="12"/>
      <c r="U47" s="12"/>
      <c r="V47" s="12"/>
      <c r="W47" s="12"/>
      <c r="X47" s="12"/>
      <c r="Y47" s="12"/>
      <c r="Z47" s="12"/>
    </row>
    <row r="48" spans="1:26" ht="42">
      <c r="A48" s="12"/>
      <c r="B48" s="12" t="s">
        <v>207</v>
      </c>
      <c r="C48" s="12" t="s">
        <v>264</v>
      </c>
      <c r="D48" s="12" t="s">
        <v>266</v>
      </c>
      <c r="E48" s="12" t="s">
        <v>253</v>
      </c>
      <c r="F48" s="12" t="s">
        <v>250</v>
      </c>
      <c r="G48" s="12" t="s">
        <v>267</v>
      </c>
      <c r="H48" s="12"/>
      <c r="I48" s="12"/>
      <c r="J48" s="12"/>
      <c r="K48" s="12"/>
      <c r="L48" s="12"/>
      <c r="M48" s="12"/>
      <c r="N48" s="12"/>
      <c r="O48" s="12"/>
      <c r="P48" s="12"/>
      <c r="Q48" s="12"/>
      <c r="R48" s="12"/>
      <c r="S48" s="12"/>
      <c r="T48" s="12"/>
      <c r="U48" s="12"/>
      <c r="V48" s="12"/>
      <c r="W48" s="12"/>
      <c r="X48" s="12"/>
      <c r="Y48" s="12"/>
      <c r="Z48" s="12"/>
    </row>
    <row r="49" spans="1:26" ht="28">
      <c r="A49" s="12"/>
      <c r="B49" s="61" t="s">
        <v>207</v>
      </c>
      <c r="C49" s="61" t="s">
        <v>264</v>
      </c>
      <c r="D49" s="61" t="s">
        <v>182</v>
      </c>
      <c r="E49" s="61" t="s">
        <v>249</v>
      </c>
      <c r="F49" s="61" t="s">
        <v>250</v>
      </c>
      <c r="G49" s="12" t="s">
        <v>268</v>
      </c>
      <c r="H49" s="12"/>
      <c r="I49" s="12"/>
      <c r="J49" s="12"/>
      <c r="K49" s="12"/>
      <c r="L49" s="12"/>
      <c r="M49" s="12"/>
      <c r="N49" s="12"/>
      <c r="O49" s="12"/>
      <c r="P49" s="12"/>
      <c r="Q49" s="12"/>
      <c r="R49" s="12"/>
      <c r="S49" s="12"/>
      <c r="T49" s="12"/>
      <c r="U49" s="12"/>
      <c r="V49" s="12"/>
      <c r="W49" s="12"/>
      <c r="X49" s="12"/>
      <c r="Y49" s="12"/>
      <c r="Z49" s="12"/>
    </row>
    <row r="50" spans="1:26" ht="14">
      <c r="A50" s="12"/>
      <c r="B50" s="12" t="s">
        <v>249</v>
      </c>
      <c r="C50" s="12" t="s">
        <v>269</v>
      </c>
      <c r="D50" s="12" t="s">
        <v>249</v>
      </c>
      <c r="E50" s="12" t="s">
        <v>249</v>
      </c>
      <c r="F50" s="12" t="s">
        <v>260</v>
      </c>
      <c r="G50" s="12"/>
      <c r="H50" s="12"/>
      <c r="I50" s="12"/>
      <c r="J50" s="12"/>
      <c r="K50" s="12"/>
      <c r="L50" s="12"/>
      <c r="M50" s="12"/>
      <c r="N50" s="12"/>
      <c r="O50" s="12"/>
      <c r="P50" s="12"/>
      <c r="Q50" s="12"/>
      <c r="R50" s="12"/>
      <c r="S50" s="12"/>
      <c r="T50" s="12"/>
      <c r="U50" s="12"/>
      <c r="V50" s="12"/>
      <c r="W50" s="12"/>
      <c r="X50" s="12"/>
      <c r="Y50" s="12"/>
      <c r="Z50" s="12"/>
    </row>
    <row r="51" spans="1:26" ht="14">
      <c r="A51" s="12"/>
      <c r="B51" s="12" t="s">
        <v>249</v>
      </c>
      <c r="C51" s="12" t="s">
        <v>248</v>
      </c>
      <c r="D51" s="12" t="s">
        <v>183</v>
      </c>
      <c r="E51" s="12" t="s">
        <v>249</v>
      </c>
      <c r="F51" s="12" t="s">
        <v>263</v>
      </c>
      <c r="G51" s="12"/>
      <c r="H51" s="12"/>
      <c r="I51" s="12"/>
      <c r="J51" s="12"/>
      <c r="K51" s="12"/>
      <c r="L51" s="12"/>
      <c r="M51" s="12"/>
      <c r="N51" s="12"/>
      <c r="O51" s="12"/>
      <c r="P51" s="12"/>
      <c r="Q51" s="12"/>
      <c r="R51" s="12"/>
      <c r="S51" s="12"/>
      <c r="T51" s="12"/>
      <c r="U51" s="12"/>
      <c r="V51" s="12"/>
      <c r="W51" s="12"/>
      <c r="X51" s="12"/>
      <c r="Y51" s="12"/>
      <c r="Z51" s="12"/>
    </row>
  </sheetData>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baseColWidth="10" defaultColWidth="8.83203125" defaultRowHeight="13"/>
  <cols>
    <col min="1" max="26" width="61.83203125" customWidth="1"/>
    <col min="27" max="1025" width="14.5" customWidth="1"/>
  </cols>
  <sheetData>
    <row r="1" spans="1:26">
      <c r="A1" s="64" t="s">
        <v>328</v>
      </c>
    </row>
    <row r="2" spans="1:26" ht="15.75" customHeight="1">
      <c r="A2" s="27" t="s">
        <v>270</v>
      </c>
      <c r="B2" s="12"/>
      <c r="C2" s="12"/>
      <c r="D2" s="12"/>
      <c r="E2" s="12"/>
      <c r="F2" s="12"/>
      <c r="G2" s="12"/>
      <c r="H2" s="12"/>
      <c r="I2" s="12"/>
      <c r="J2" s="12"/>
      <c r="K2" s="12"/>
      <c r="L2" s="12"/>
      <c r="M2" s="12"/>
      <c r="N2" s="12"/>
      <c r="O2" s="12"/>
      <c r="P2" s="12"/>
      <c r="Q2" s="12"/>
      <c r="R2" s="12"/>
      <c r="S2" s="12"/>
      <c r="T2" s="12"/>
      <c r="U2" s="12"/>
      <c r="V2" s="12"/>
      <c r="W2" s="12"/>
      <c r="X2" s="12"/>
      <c r="Y2" s="12"/>
      <c r="Z2" s="12"/>
    </row>
    <row r="3" spans="1:26" ht="28">
      <c r="A3" s="60" t="s">
        <v>271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5.75" customHeight="1">
      <c r="A5" s="12" t="s">
        <v>272</v>
      </c>
      <c r="B5" s="12"/>
      <c r="C5" s="12"/>
      <c r="D5" s="12"/>
      <c r="E5" s="12"/>
      <c r="F5" s="12"/>
      <c r="G5" s="12"/>
      <c r="H5" s="12"/>
      <c r="I5" s="12"/>
      <c r="J5" s="12"/>
      <c r="K5" s="12"/>
      <c r="L5" s="12"/>
      <c r="M5" s="12"/>
      <c r="N5" s="12"/>
      <c r="O5" s="12"/>
      <c r="P5" s="12"/>
      <c r="Q5" s="12"/>
      <c r="R5" s="12"/>
      <c r="S5" s="12"/>
      <c r="T5" s="12"/>
      <c r="U5" s="12"/>
      <c r="V5" s="12"/>
      <c r="W5" s="12"/>
      <c r="X5" s="12"/>
      <c r="Y5" s="12"/>
      <c r="Z5" s="12"/>
    </row>
    <row r="6" spans="1:26" ht="15.75" customHeight="1">
      <c r="A6" s="12" t="s">
        <v>273</v>
      </c>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c r="A7" s="12" t="s">
        <v>274</v>
      </c>
      <c r="B7" s="12"/>
      <c r="C7" s="12"/>
      <c r="D7" s="12"/>
      <c r="E7" s="12"/>
      <c r="F7" s="12"/>
      <c r="G7" s="12"/>
      <c r="H7" s="12"/>
      <c r="I7" s="12"/>
      <c r="J7" s="12"/>
      <c r="K7" s="12"/>
      <c r="L7" s="12"/>
      <c r="M7" s="12"/>
      <c r="N7" s="12"/>
      <c r="O7" s="12"/>
      <c r="P7" s="12"/>
      <c r="Q7" s="12"/>
      <c r="R7" s="12"/>
      <c r="S7" s="12"/>
      <c r="T7" s="12"/>
      <c r="U7" s="12"/>
      <c r="V7" s="12"/>
      <c r="W7" s="12"/>
      <c r="X7" s="12"/>
      <c r="Y7" s="12"/>
      <c r="Z7" s="12"/>
    </row>
    <row r="8" spans="1:26" ht="15.75" customHeight="1">
      <c r="A8" s="12" t="s">
        <v>275</v>
      </c>
      <c r="B8" s="12"/>
      <c r="C8" s="12"/>
      <c r="D8" s="12"/>
      <c r="E8" s="12"/>
      <c r="F8" s="12"/>
      <c r="G8" s="12"/>
      <c r="H8" s="12"/>
      <c r="I8" s="12"/>
      <c r="J8" s="12"/>
      <c r="K8" s="12"/>
      <c r="L8" s="12"/>
      <c r="M8" s="12"/>
      <c r="N8" s="12"/>
      <c r="O8" s="12"/>
      <c r="P8" s="12"/>
      <c r="Q8" s="12"/>
      <c r="R8" s="12"/>
      <c r="S8" s="12"/>
      <c r="T8" s="12"/>
      <c r="U8" s="12"/>
      <c r="V8" s="12"/>
      <c r="W8" s="12"/>
      <c r="X8" s="12"/>
      <c r="Y8" s="12"/>
      <c r="Z8" s="12"/>
    </row>
    <row r="9" spans="1:26" ht="15.75" customHeight="1">
      <c r="A9" s="12" t="s">
        <v>276</v>
      </c>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c r="A10" s="12" t="s">
        <v>277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2" t="s">
        <v>278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2" t="s">
        <v>279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2" t="s">
        <v>280</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27" t="s">
        <v>281</v>
      </c>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2" t="s">
        <v>282</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2" t="s">
        <v>283</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2" t="s">
        <v>284</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2" t="s">
        <v>285</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2" t="s">
        <v>286</v>
      </c>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3"/>
  <sheetViews>
    <sheetView topLeftCell="B19" workbookViewId="0">
      <selection activeCell="G22" sqref="G22"/>
    </sheetView>
  </sheetViews>
  <sheetFormatPr baseColWidth="10" defaultColWidth="8.83203125" defaultRowHeight="13"/>
  <cols>
    <col min="1" max="2" width="34.1640625" customWidth="1"/>
    <col min="3" max="3" width="17.1640625" customWidth="1"/>
    <col min="4" max="4" width="22.33203125" customWidth="1"/>
    <col min="5" max="5" width="19.5" customWidth="1"/>
    <col min="6" max="6" width="17.6640625" customWidth="1"/>
    <col min="7" max="7" width="42.6640625" style="26" customWidth="1"/>
    <col min="8" max="9" width="32.1640625" style="26" customWidth="1"/>
    <col min="10" max="10" width="23.5" style="17" customWidth="1"/>
    <col min="11" max="11" width="19.6640625" bestFit="1" customWidth="1"/>
    <col min="12" max="1028" width="10.5" customWidth="1"/>
  </cols>
  <sheetData>
    <row r="1" spans="1:11">
      <c r="A1" s="64" t="s">
        <v>327</v>
      </c>
      <c r="B1" s="64"/>
    </row>
    <row r="2" spans="1:11">
      <c r="A2" s="64"/>
      <c r="B2" s="64"/>
    </row>
    <row r="3" spans="1:11">
      <c r="A3" s="64"/>
      <c r="B3" s="64"/>
    </row>
    <row r="4" spans="1:11" s="38" customFormat="1" ht="28">
      <c r="A4" s="66"/>
      <c r="B4" s="66" t="s">
        <v>367</v>
      </c>
      <c r="C4" s="66" t="s">
        <v>171</v>
      </c>
      <c r="D4" s="66" t="s">
        <v>287</v>
      </c>
      <c r="E4" s="66" t="s">
        <v>288</v>
      </c>
      <c r="F4" s="66" t="s">
        <v>289</v>
      </c>
      <c r="G4" s="69" t="s">
        <v>290</v>
      </c>
      <c r="H4" s="69" t="s">
        <v>393</v>
      </c>
      <c r="I4" s="69" t="s">
        <v>394</v>
      </c>
      <c r="J4" s="69" t="s">
        <v>291</v>
      </c>
      <c r="K4" s="66"/>
    </row>
    <row r="5" spans="1:11" s="38" customFormat="1" ht="84">
      <c r="A5" s="65" t="s">
        <v>292</v>
      </c>
      <c r="B5" s="38" t="s">
        <v>368</v>
      </c>
      <c r="C5" s="38" t="s">
        <v>293</v>
      </c>
      <c r="D5" s="38" t="s">
        <v>294</v>
      </c>
      <c r="E5" s="38" t="s">
        <v>295</v>
      </c>
      <c r="F5" s="38" t="s">
        <v>296</v>
      </c>
      <c r="G5" s="26" t="s">
        <v>297</v>
      </c>
      <c r="H5" s="26" t="s">
        <v>395</v>
      </c>
      <c r="I5" s="26" t="s">
        <v>416</v>
      </c>
      <c r="J5" s="26" t="s">
        <v>298</v>
      </c>
    </row>
    <row r="6" spans="1:11" s="38" customFormat="1" ht="56">
      <c r="A6" s="65" t="s">
        <v>299</v>
      </c>
      <c r="B6" s="38" t="s">
        <v>370</v>
      </c>
      <c r="C6" s="38" t="s">
        <v>293</v>
      </c>
      <c r="D6" s="38" t="s">
        <v>294</v>
      </c>
      <c r="E6" s="38" t="s">
        <v>295</v>
      </c>
      <c r="F6" s="38" t="s">
        <v>296</v>
      </c>
      <c r="G6" s="26" t="s">
        <v>300</v>
      </c>
      <c r="H6" s="26" t="s">
        <v>399</v>
      </c>
      <c r="I6" s="26" t="s">
        <v>397</v>
      </c>
      <c r="J6" s="26" t="s">
        <v>301</v>
      </c>
    </row>
    <row r="7" spans="1:11" s="38" customFormat="1" ht="84">
      <c r="A7" s="65" t="s">
        <v>302</v>
      </c>
      <c r="B7" s="38" t="s">
        <v>369</v>
      </c>
      <c r="C7" s="38" t="s">
        <v>293</v>
      </c>
      <c r="D7" s="38" t="s">
        <v>294</v>
      </c>
      <c r="E7" s="38" t="s">
        <v>295</v>
      </c>
      <c r="F7" s="38" t="s">
        <v>296</v>
      </c>
      <c r="G7" s="26" t="s">
        <v>303</v>
      </c>
      <c r="H7" s="26" t="s">
        <v>399</v>
      </c>
      <c r="I7" s="26" t="s">
        <v>396</v>
      </c>
      <c r="J7" s="26" t="s">
        <v>304</v>
      </c>
    </row>
    <row r="8" spans="1:11" s="38" customFormat="1" ht="70">
      <c r="A8" s="66" t="s">
        <v>305</v>
      </c>
      <c r="B8" s="38" t="s">
        <v>371</v>
      </c>
      <c r="C8" s="38" t="s">
        <v>293</v>
      </c>
      <c r="D8" s="38" t="s">
        <v>294</v>
      </c>
      <c r="E8" s="38" t="s">
        <v>295</v>
      </c>
      <c r="F8" s="38" t="s">
        <v>296</v>
      </c>
      <c r="G8" s="26" t="s">
        <v>306</v>
      </c>
      <c r="H8" s="26" t="s">
        <v>399</v>
      </c>
      <c r="I8" s="26" t="s">
        <v>398</v>
      </c>
      <c r="J8" s="26" t="s">
        <v>307</v>
      </c>
    </row>
    <row r="9" spans="1:11" ht="42">
      <c r="A9" s="65" t="s">
        <v>309</v>
      </c>
      <c r="B9" s="38" t="s">
        <v>372</v>
      </c>
      <c r="C9" s="38" t="s">
        <v>293</v>
      </c>
      <c r="D9" s="38" t="s">
        <v>294</v>
      </c>
      <c r="E9" s="38" t="s">
        <v>295</v>
      </c>
      <c r="F9" s="38" t="s">
        <v>296</v>
      </c>
      <c r="G9" s="26" t="s">
        <v>314</v>
      </c>
      <c r="H9" s="26" t="s">
        <v>431</v>
      </c>
      <c r="I9" s="26" t="s">
        <v>417</v>
      </c>
    </row>
    <row r="10" spans="1:11" ht="42">
      <c r="A10" s="65" t="s">
        <v>310</v>
      </c>
      <c r="B10" s="38" t="s">
        <v>373</v>
      </c>
      <c r="C10" s="38" t="s">
        <v>293</v>
      </c>
      <c r="D10" s="38" t="s">
        <v>294</v>
      </c>
      <c r="E10" s="38" t="s">
        <v>295</v>
      </c>
      <c r="F10" s="38" t="s">
        <v>296</v>
      </c>
      <c r="G10" s="26" t="s">
        <v>320</v>
      </c>
      <c r="H10" s="26" t="s">
        <v>399</v>
      </c>
      <c r="I10" s="26" t="s">
        <v>400</v>
      </c>
    </row>
    <row r="11" spans="1:11" ht="56">
      <c r="A11" s="65" t="s">
        <v>315</v>
      </c>
      <c r="B11" s="38" t="s">
        <v>374</v>
      </c>
      <c r="C11" s="38" t="s">
        <v>293</v>
      </c>
      <c r="D11" s="38" t="s">
        <v>294</v>
      </c>
      <c r="E11" s="38" t="s">
        <v>295</v>
      </c>
      <c r="F11" s="38" t="s">
        <v>296</v>
      </c>
      <c r="G11" s="26" t="s">
        <v>418</v>
      </c>
      <c r="H11" s="26" t="s">
        <v>399</v>
      </c>
      <c r="I11" s="26" t="s">
        <v>401</v>
      </c>
    </row>
    <row r="12" spans="1:11" ht="98">
      <c r="A12" s="65" t="s">
        <v>313</v>
      </c>
      <c r="B12" s="38" t="s">
        <v>375</v>
      </c>
      <c r="C12" s="38" t="s">
        <v>293</v>
      </c>
      <c r="D12" s="38" t="s">
        <v>294</v>
      </c>
      <c r="E12" s="38" t="s">
        <v>295</v>
      </c>
      <c r="F12" s="38" t="s">
        <v>296</v>
      </c>
      <c r="G12" s="26" t="s">
        <v>419</v>
      </c>
      <c r="H12" s="26" t="s">
        <v>406</v>
      </c>
      <c r="I12" s="26" t="s">
        <v>420</v>
      </c>
    </row>
    <row r="13" spans="1:11" ht="56">
      <c r="A13" s="65" t="s">
        <v>326</v>
      </c>
      <c r="B13" s="38" t="s">
        <v>376</v>
      </c>
      <c r="C13" s="38" t="s">
        <v>293</v>
      </c>
      <c r="D13" s="38" t="s">
        <v>294</v>
      </c>
      <c r="E13" s="38" t="s">
        <v>295</v>
      </c>
      <c r="F13" s="38" t="s">
        <v>296</v>
      </c>
      <c r="G13" s="26" t="s">
        <v>421</v>
      </c>
      <c r="H13" s="26" t="s">
        <v>406</v>
      </c>
      <c r="I13" s="26" t="s">
        <v>408</v>
      </c>
    </row>
    <row r="14" spans="1:11" ht="42">
      <c r="A14" s="65" t="s">
        <v>311</v>
      </c>
      <c r="B14" s="38" t="s">
        <v>377</v>
      </c>
      <c r="C14" s="38" t="s">
        <v>293</v>
      </c>
      <c r="D14" s="38" t="s">
        <v>294</v>
      </c>
      <c r="E14" s="38" t="s">
        <v>295</v>
      </c>
      <c r="F14" s="38" t="s">
        <v>296</v>
      </c>
      <c r="G14" s="26" t="s">
        <v>386</v>
      </c>
      <c r="H14" s="26" t="s">
        <v>406</v>
      </c>
      <c r="I14" s="26" t="s">
        <v>407</v>
      </c>
    </row>
    <row r="15" spans="1:11" ht="112">
      <c r="A15" s="65" t="s">
        <v>312</v>
      </c>
      <c r="B15" s="38" t="s">
        <v>378</v>
      </c>
      <c r="C15" s="38" t="s">
        <v>293</v>
      </c>
      <c r="D15" s="38" t="s">
        <v>294</v>
      </c>
      <c r="E15" s="38" t="s">
        <v>295</v>
      </c>
      <c r="F15" s="38" t="s">
        <v>296</v>
      </c>
      <c r="G15" s="26" t="s">
        <v>387</v>
      </c>
      <c r="H15" s="26" t="s">
        <v>406</v>
      </c>
      <c r="I15" s="26" t="s">
        <v>422</v>
      </c>
    </row>
    <row r="16" spans="1:11" ht="42">
      <c r="A16" s="65" t="s">
        <v>316</v>
      </c>
      <c r="B16" s="38" t="s">
        <v>380</v>
      </c>
      <c r="C16" s="38" t="s">
        <v>293</v>
      </c>
      <c r="D16" s="38" t="s">
        <v>294</v>
      </c>
      <c r="E16" s="38" t="s">
        <v>295</v>
      </c>
      <c r="F16" s="38" t="s">
        <v>296</v>
      </c>
      <c r="G16" s="26" t="s">
        <v>388</v>
      </c>
      <c r="H16" s="26" t="s">
        <v>411</v>
      </c>
      <c r="I16" s="26" t="s">
        <v>423</v>
      </c>
    </row>
    <row r="17" spans="1:9" ht="42">
      <c r="A17" s="65" t="s">
        <v>317</v>
      </c>
      <c r="B17" s="38" t="s">
        <v>379</v>
      </c>
      <c r="C17" s="38" t="s">
        <v>293</v>
      </c>
      <c r="D17" s="38" t="s">
        <v>294</v>
      </c>
      <c r="E17" s="38" t="s">
        <v>295</v>
      </c>
      <c r="F17" s="38" t="s">
        <v>296</v>
      </c>
      <c r="G17" s="26" t="s">
        <v>389</v>
      </c>
      <c r="H17" s="26" t="s">
        <v>410</v>
      </c>
      <c r="I17" s="26" t="s">
        <v>409</v>
      </c>
    </row>
    <row r="18" spans="1:9" ht="84">
      <c r="A18" s="65" t="s">
        <v>318</v>
      </c>
      <c r="B18" s="38" t="s">
        <v>381</v>
      </c>
      <c r="C18" s="38" t="s">
        <v>293</v>
      </c>
      <c r="D18" s="38" t="s">
        <v>294</v>
      </c>
      <c r="E18" s="38" t="s">
        <v>295</v>
      </c>
      <c r="F18" s="38" t="s">
        <v>296</v>
      </c>
      <c r="G18" s="26" t="s">
        <v>390</v>
      </c>
      <c r="H18" s="26" t="s">
        <v>406</v>
      </c>
      <c r="I18" s="26" t="s">
        <v>424</v>
      </c>
    </row>
    <row r="19" spans="1:9" ht="42">
      <c r="A19" s="65" t="s">
        <v>319</v>
      </c>
      <c r="B19" s="38" t="s">
        <v>382</v>
      </c>
      <c r="C19" s="38" t="s">
        <v>293</v>
      </c>
      <c r="D19" s="38" t="s">
        <v>294</v>
      </c>
      <c r="E19" s="38" t="s">
        <v>295</v>
      </c>
      <c r="F19" s="38" t="s">
        <v>296</v>
      </c>
      <c r="G19" s="26" t="s">
        <v>425</v>
      </c>
      <c r="H19" s="26" t="s">
        <v>426</v>
      </c>
      <c r="I19" s="26" t="s">
        <v>427</v>
      </c>
    </row>
    <row r="20" spans="1:9" ht="42">
      <c r="A20" s="65" t="s">
        <v>321</v>
      </c>
      <c r="B20" s="38" t="s">
        <v>383</v>
      </c>
      <c r="C20" s="38" t="s">
        <v>293</v>
      </c>
      <c r="D20" s="38" t="s">
        <v>294</v>
      </c>
      <c r="E20" s="38" t="s">
        <v>295</v>
      </c>
      <c r="F20" s="38" t="s">
        <v>296</v>
      </c>
      <c r="G20" s="26" t="s">
        <v>428</v>
      </c>
      <c r="H20" s="26" t="s">
        <v>405</v>
      </c>
      <c r="I20" s="26" t="s">
        <v>429</v>
      </c>
    </row>
    <row r="21" spans="1:9" ht="42">
      <c r="A21" s="65" t="s">
        <v>322</v>
      </c>
      <c r="B21" s="38" t="s">
        <v>384</v>
      </c>
      <c r="C21" s="38" t="s">
        <v>293</v>
      </c>
      <c r="D21" s="38" t="s">
        <v>294</v>
      </c>
      <c r="E21" s="38" t="s">
        <v>295</v>
      </c>
      <c r="F21" s="38" t="s">
        <v>296</v>
      </c>
      <c r="G21" s="26" t="s">
        <v>391</v>
      </c>
      <c r="H21" s="26" t="s">
        <v>432</v>
      </c>
      <c r="I21" s="26" t="s">
        <v>404</v>
      </c>
    </row>
    <row r="22" spans="1:9" ht="42">
      <c r="A22" s="65" t="s">
        <v>325</v>
      </c>
      <c r="B22" s="38" t="s">
        <v>385</v>
      </c>
      <c r="C22" s="38" t="s">
        <v>293</v>
      </c>
      <c r="D22" s="38" t="s">
        <v>294</v>
      </c>
      <c r="E22" s="38" t="s">
        <v>295</v>
      </c>
      <c r="F22" s="38" t="s">
        <v>296</v>
      </c>
      <c r="G22" s="26" t="s">
        <v>430</v>
      </c>
      <c r="H22" s="26" t="s">
        <v>403</v>
      </c>
      <c r="I22" s="26" t="s">
        <v>402</v>
      </c>
    </row>
    <row r="33" spans="1:2">
      <c r="A33" s="68"/>
      <c r="B33" s="68"/>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9"/>
  <sheetViews>
    <sheetView workbookViewId="0">
      <selection activeCell="A16" sqref="A16"/>
    </sheetView>
  </sheetViews>
  <sheetFormatPr baseColWidth="10" defaultRowHeight="13"/>
  <cols>
    <col min="1" max="1" width="59.83203125" style="38" bestFit="1" customWidth="1"/>
    <col min="2" max="2" width="62.6640625" style="26" customWidth="1"/>
  </cols>
  <sheetData>
    <row r="1" spans="1:20">
      <c r="A1" s="66" t="s">
        <v>337</v>
      </c>
    </row>
    <row r="3" spans="1:20" ht="14">
      <c r="A3" s="66" t="s">
        <v>338</v>
      </c>
      <c r="B3" s="69" t="s">
        <v>323</v>
      </c>
      <c r="C3" s="38" t="s">
        <v>368</v>
      </c>
      <c r="D3" s="38" t="s">
        <v>370</v>
      </c>
      <c r="E3" s="38" t="s">
        <v>369</v>
      </c>
      <c r="F3" s="38" t="s">
        <v>371</v>
      </c>
      <c r="G3" s="38" t="s">
        <v>372</v>
      </c>
      <c r="H3" s="38" t="s">
        <v>373</v>
      </c>
      <c r="I3" s="38" t="s">
        <v>374</v>
      </c>
      <c r="J3" s="38" t="s">
        <v>375</v>
      </c>
      <c r="K3" s="38" t="s">
        <v>376</v>
      </c>
      <c r="L3" s="38" t="s">
        <v>377</v>
      </c>
      <c r="M3" s="38" t="s">
        <v>378</v>
      </c>
      <c r="N3" s="38" t="s">
        <v>380</v>
      </c>
      <c r="O3" s="38" t="s">
        <v>379</v>
      </c>
      <c r="P3" s="38" t="s">
        <v>381</v>
      </c>
      <c r="Q3" s="38" t="s">
        <v>382</v>
      </c>
      <c r="R3" s="38" t="s">
        <v>383</v>
      </c>
      <c r="S3" s="38" t="s">
        <v>384</v>
      </c>
      <c r="T3" s="38" t="s">
        <v>385</v>
      </c>
    </row>
    <row r="4" spans="1:20" ht="42">
      <c r="A4" s="38" t="s">
        <v>350</v>
      </c>
      <c r="B4" s="26" t="s">
        <v>351</v>
      </c>
      <c r="C4">
        <v>1</v>
      </c>
      <c r="D4">
        <v>1</v>
      </c>
      <c r="E4">
        <v>1</v>
      </c>
      <c r="F4">
        <v>1</v>
      </c>
      <c r="G4">
        <v>1</v>
      </c>
      <c r="H4">
        <v>1</v>
      </c>
      <c r="I4">
        <v>1</v>
      </c>
      <c r="J4">
        <v>1</v>
      </c>
      <c r="K4">
        <v>1</v>
      </c>
      <c r="L4">
        <v>1</v>
      </c>
      <c r="M4">
        <v>1</v>
      </c>
      <c r="N4">
        <v>1</v>
      </c>
      <c r="O4">
        <v>1</v>
      </c>
      <c r="P4">
        <v>1</v>
      </c>
      <c r="Q4">
        <v>1</v>
      </c>
      <c r="R4">
        <v>1</v>
      </c>
      <c r="S4">
        <v>1</v>
      </c>
      <c r="T4">
        <v>1</v>
      </c>
    </row>
    <row r="5" spans="1:20" ht="42">
      <c r="A5" s="38" t="s">
        <v>339</v>
      </c>
      <c r="B5" s="26" t="s">
        <v>354</v>
      </c>
      <c r="C5">
        <v>1</v>
      </c>
      <c r="D5">
        <v>1</v>
      </c>
      <c r="E5">
        <v>1</v>
      </c>
      <c r="F5">
        <v>1</v>
      </c>
      <c r="G5">
        <v>1</v>
      </c>
      <c r="H5">
        <v>1</v>
      </c>
      <c r="I5">
        <v>1</v>
      </c>
      <c r="J5">
        <v>1</v>
      </c>
      <c r="K5">
        <v>1</v>
      </c>
      <c r="L5">
        <v>1</v>
      </c>
      <c r="M5">
        <v>1</v>
      </c>
      <c r="N5">
        <v>1</v>
      </c>
      <c r="O5">
        <v>1</v>
      </c>
      <c r="P5">
        <v>1</v>
      </c>
      <c r="Q5">
        <v>1</v>
      </c>
      <c r="S5">
        <v>1</v>
      </c>
    </row>
    <row r="7" spans="1:20" ht="28">
      <c r="A7" s="38" t="s">
        <v>340</v>
      </c>
      <c r="B7" s="26" t="s">
        <v>355</v>
      </c>
      <c r="C7">
        <v>1</v>
      </c>
      <c r="D7">
        <v>1</v>
      </c>
      <c r="E7">
        <v>1</v>
      </c>
      <c r="G7">
        <v>1</v>
      </c>
      <c r="H7">
        <v>1</v>
      </c>
      <c r="I7">
        <v>1</v>
      </c>
      <c r="J7">
        <v>1</v>
      </c>
      <c r="K7">
        <v>1</v>
      </c>
      <c r="L7">
        <v>1</v>
      </c>
      <c r="M7">
        <v>1</v>
      </c>
      <c r="N7">
        <v>1</v>
      </c>
      <c r="O7">
        <v>1</v>
      </c>
      <c r="P7">
        <v>1</v>
      </c>
      <c r="Q7">
        <v>1</v>
      </c>
      <c r="R7">
        <v>1</v>
      </c>
      <c r="S7">
        <v>1</v>
      </c>
      <c r="T7">
        <v>1</v>
      </c>
    </row>
    <row r="8" spans="1:20" ht="28">
      <c r="A8" s="38" t="s">
        <v>341</v>
      </c>
      <c r="B8" s="26" t="s">
        <v>356</v>
      </c>
      <c r="C8">
        <v>1</v>
      </c>
      <c r="D8">
        <v>1</v>
      </c>
      <c r="E8">
        <v>1</v>
      </c>
      <c r="G8">
        <v>1</v>
      </c>
      <c r="H8">
        <v>1</v>
      </c>
      <c r="I8">
        <v>1</v>
      </c>
      <c r="J8">
        <v>1</v>
      </c>
      <c r="K8">
        <v>1</v>
      </c>
      <c r="L8">
        <v>1</v>
      </c>
      <c r="M8">
        <v>1</v>
      </c>
      <c r="N8">
        <v>1</v>
      </c>
      <c r="O8">
        <v>1</v>
      </c>
      <c r="P8">
        <v>1</v>
      </c>
      <c r="Q8">
        <v>1</v>
      </c>
      <c r="R8">
        <v>1</v>
      </c>
      <c r="S8">
        <v>1</v>
      </c>
    </row>
    <row r="9" spans="1:20" ht="28">
      <c r="A9" s="38" t="s">
        <v>342</v>
      </c>
      <c r="B9" s="26" t="s">
        <v>357</v>
      </c>
      <c r="C9">
        <v>1</v>
      </c>
      <c r="D9">
        <v>1</v>
      </c>
      <c r="E9">
        <v>1</v>
      </c>
      <c r="G9">
        <v>1</v>
      </c>
      <c r="H9">
        <v>1</v>
      </c>
      <c r="I9">
        <v>1</v>
      </c>
      <c r="J9">
        <v>1</v>
      </c>
      <c r="K9">
        <v>1</v>
      </c>
      <c r="L9">
        <v>1</v>
      </c>
      <c r="M9">
        <v>1</v>
      </c>
      <c r="N9">
        <v>1</v>
      </c>
      <c r="O9">
        <v>1</v>
      </c>
      <c r="P9">
        <v>1</v>
      </c>
      <c r="Q9">
        <v>1</v>
      </c>
      <c r="S9">
        <v>1</v>
      </c>
    </row>
    <row r="10" spans="1:20" ht="28">
      <c r="A10" s="38" t="s">
        <v>343</v>
      </c>
      <c r="B10" s="26" t="s">
        <v>358</v>
      </c>
      <c r="C10">
        <v>1</v>
      </c>
      <c r="D10">
        <v>1</v>
      </c>
      <c r="E10">
        <v>1</v>
      </c>
      <c r="G10">
        <v>1</v>
      </c>
      <c r="H10">
        <v>1</v>
      </c>
      <c r="I10">
        <v>1</v>
      </c>
      <c r="J10">
        <v>1</v>
      </c>
      <c r="K10">
        <v>1</v>
      </c>
      <c r="L10">
        <v>1</v>
      </c>
      <c r="M10">
        <v>1</v>
      </c>
      <c r="N10">
        <v>1</v>
      </c>
      <c r="O10">
        <v>1</v>
      </c>
      <c r="P10">
        <v>1</v>
      </c>
      <c r="S10">
        <v>1</v>
      </c>
    </row>
    <row r="11" spans="1:20" ht="28">
      <c r="A11" s="38" t="s">
        <v>344</v>
      </c>
      <c r="B11" s="26" t="s">
        <v>359</v>
      </c>
      <c r="C11">
        <v>1</v>
      </c>
      <c r="D11">
        <v>1</v>
      </c>
      <c r="E11">
        <v>1</v>
      </c>
      <c r="F11">
        <v>1</v>
      </c>
      <c r="H11">
        <v>1</v>
      </c>
      <c r="I11">
        <v>1</v>
      </c>
      <c r="J11">
        <v>1</v>
      </c>
      <c r="K11">
        <v>1</v>
      </c>
      <c r="L11">
        <v>1</v>
      </c>
      <c r="M11">
        <v>1</v>
      </c>
      <c r="N11">
        <v>1</v>
      </c>
      <c r="O11">
        <v>1</v>
      </c>
      <c r="P11">
        <v>1</v>
      </c>
      <c r="S11">
        <v>1</v>
      </c>
    </row>
    <row r="12" spans="1:20" ht="28">
      <c r="A12" s="38" t="s">
        <v>345</v>
      </c>
      <c r="B12" s="26" t="s">
        <v>360</v>
      </c>
      <c r="C12">
        <v>1</v>
      </c>
      <c r="D12">
        <v>1</v>
      </c>
      <c r="E12">
        <v>1</v>
      </c>
      <c r="F12">
        <v>1</v>
      </c>
      <c r="H12">
        <v>1</v>
      </c>
      <c r="I12">
        <v>1</v>
      </c>
      <c r="J12">
        <v>1</v>
      </c>
      <c r="K12">
        <v>1</v>
      </c>
      <c r="L12">
        <v>1</v>
      </c>
      <c r="M12">
        <v>1</v>
      </c>
      <c r="N12">
        <v>1</v>
      </c>
      <c r="O12">
        <v>1</v>
      </c>
      <c r="P12">
        <v>1</v>
      </c>
      <c r="Q12">
        <v>1</v>
      </c>
      <c r="R12">
        <v>1</v>
      </c>
      <c r="S12">
        <v>1</v>
      </c>
      <c r="T12">
        <v>1</v>
      </c>
    </row>
    <row r="13" spans="1:20" ht="42">
      <c r="A13" s="38" t="s">
        <v>346</v>
      </c>
      <c r="B13" s="26" t="s">
        <v>361</v>
      </c>
      <c r="C13">
        <v>1</v>
      </c>
      <c r="D13">
        <v>1</v>
      </c>
      <c r="E13">
        <v>1</v>
      </c>
      <c r="G13">
        <v>1</v>
      </c>
      <c r="H13">
        <v>1</v>
      </c>
      <c r="I13">
        <v>1</v>
      </c>
      <c r="J13">
        <v>1</v>
      </c>
      <c r="K13">
        <v>1</v>
      </c>
      <c r="L13">
        <v>1</v>
      </c>
      <c r="M13">
        <v>1</v>
      </c>
      <c r="N13">
        <v>1</v>
      </c>
      <c r="O13">
        <v>1</v>
      </c>
      <c r="P13">
        <v>1</v>
      </c>
      <c r="S13">
        <v>1</v>
      </c>
    </row>
    <row r="14" spans="1:20" ht="28">
      <c r="A14" s="38" t="s">
        <v>347</v>
      </c>
      <c r="B14" s="26" t="s">
        <v>362</v>
      </c>
      <c r="D14">
        <v>1</v>
      </c>
      <c r="E14">
        <v>1</v>
      </c>
      <c r="F14">
        <v>1</v>
      </c>
      <c r="G14">
        <v>1</v>
      </c>
      <c r="L14">
        <v>1</v>
      </c>
      <c r="M14">
        <v>1</v>
      </c>
      <c r="S14">
        <v>1</v>
      </c>
    </row>
    <row r="15" spans="1:20" ht="28">
      <c r="A15" s="38" t="s">
        <v>348</v>
      </c>
      <c r="B15" s="26" t="s">
        <v>363</v>
      </c>
      <c r="D15">
        <v>1</v>
      </c>
      <c r="E15">
        <v>1</v>
      </c>
      <c r="F15">
        <v>1</v>
      </c>
      <c r="G15">
        <v>1</v>
      </c>
      <c r="L15">
        <v>1</v>
      </c>
      <c r="M15">
        <v>1</v>
      </c>
      <c r="S15">
        <v>1</v>
      </c>
    </row>
    <row r="16" spans="1:20" ht="14">
      <c r="A16" s="38" t="s">
        <v>349</v>
      </c>
      <c r="B16" s="26" t="s">
        <v>364</v>
      </c>
      <c r="D16">
        <v>1</v>
      </c>
      <c r="E16">
        <v>1</v>
      </c>
      <c r="S16">
        <v>1</v>
      </c>
    </row>
    <row r="18" spans="1:19" ht="28">
      <c r="A18" s="38" t="s">
        <v>352</v>
      </c>
      <c r="B18" s="26" t="s">
        <v>365</v>
      </c>
      <c r="C18">
        <v>1</v>
      </c>
      <c r="D18">
        <v>1</v>
      </c>
      <c r="E18">
        <v>1</v>
      </c>
      <c r="G18">
        <v>1</v>
      </c>
      <c r="H18">
        <v>1</v>
      </c>
      <c r="I18">
        <v>1</v>
      </c>
      <c r="J18">
        <v>1</v>
      </c>
      <c r="K18">
        <v>1</v>
      </c>
      <c r="L18">
        <v>1</v>
      </c>
      <c r="M18">
        <v>1</v>
      </c>
      <c r="N18">
        <v>1</v>
      </c>
      <c r="O18">
        <v>1</v>
      </c>
      <c r="P18">
        <v>1</v>
      </c>
      <c r="Q18">
        <v>1</v>
      </c>
      <c r="R18">
        <v>1</v>
      </c>
      <c r="S18">
        <v>1</v>
      </c>
    </row>
    <row r="19" spans="1:19" ht="28">
      <c r="A19" s="38" t="s">
        <v>353</v>
      </c>
      <c r="B19" s="26" t="s">
        <v>366</v>
      </c>
      <c r="C19">
        <v>1</v>
      </c>
      <c r="D19">
        <v>1</v>
      </c>
      <c r="E19">
        <v>1</v>
      </c>
      <c r="G19">
        <v>1</v>
      </c>
      <c r="H19">
        <v>1</v>
      </c>
      <c r="I19">
        <v>1</v>
      </c>
      <c r="J19">
        <v>1</v>
      </c>
      <c r="K19">
        <v>1</v>
      </c>
      <c r="L19">
        <v>1</v>
      </c>
      <c r="M19">
        <v>1</v>
      </c>
      <c r="N19">
        <v>1</v>
      </c>
      <c r="O19">
        <v>1</v>
      </c>
      <c r="P19">
        <v>1</v>
      </c>
      <c r="Q19">
        <v>1</v>
      </c>
      <c r="R19">
        <v>1</v>
      </c>
      <c r="S1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vt:lpstr>
      <vt:lpstr>1 - Translations</vt:lpstr>
      <vt:lpstr>2 - Licences</vt:lpstr>
      <vt:lpstr>3 - Code Acceptance</vt:lpstr>
      <vt:lpstr>4 - Incident</vt:lpstr>
      <vt:lpstr>5 - Roles</vt:lpstr>
      <vt:lpstr>6 - Training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1</cp:revision>
  <dcterms:created xsi:type="dcterms:W3CDTF">2019-05-03T11:10:14Z</dcterms:created>
  <dcterms:modified xsi:type="dcterms:W3CDTF">2025-04-30T00:26:48Z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