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dynamics365smb-docs-pr\media-source\"/>
    </mc:Choice>
  </mc:AlternateContent>
  <xr:revisionPtr revIDLastSave="0" documentId="8_{07ADA73F-FF1E-4A88-B5A8-9FB86FC8FF4E}" xr6:coauthVersionLast="47" xr6:coauthVersionMax="47" xr10:uidLastSave="{00000000-0000-0000-0000-000000000000}"/>
  <bookViews>
    <workbookView xWindow="-93" yWindow="-93" windowWidth="25786" windowHeight="15466" xr2:uid="{00000000-000D-0000-FFFF-FFFF00000000}"/>
  </bookViews>
  <sheets>
    <sheet name="By period (LCY)" sheetId="10" r:id="rId1"/>
    <sheet name="By Period (FCY)" sheetId="15" r:id="rId2"/>
    <sheet name="Due by Currencies" sheetId="16" r:id="rId3"/>
    <sheet name="TranslationData" sheetId="2" state="hidden" r:id="rId4"/>
    <sheet name="CaptionData" sheetId="3" state="hidden" r:id="rId5"/>
    <sheet name="ReportParameters_Query" sheetId="17" state="hidden" r:id="rId6"/>
    <sheet name="Aggregated Metadata" sheetId="4" state="hidden" r:id="rId7"/>
    <sheet name="CustomerAgingData_Query" sheetId="12" state="hidden" r:id="rId8"/>
    <sheet name="CustomerAgingData" sheetId="5" r:id="rId9"/>
    <sheet name="AgingData" sheetId="8" state="hidden" r:id="rId10"/>
    <sheet name="Dimension1" sheetId="6" state="hidden" r:id="rId11"/>
    <sheet name="Dimension2" sheetId="7" state="hidden" r:id="rId12"/>
  </sheets>
  <definedNames>
    <definedName name="ExternalData_1" localSheetId="7" hidden="1">'CustomerAgingData_Query'!$A$1:$O$14</definedName>
    <definedName name="ExternalData_1" localSheetId="5" hidden="1">ReportParameters_Query!$A$1:$B$2</definedName>
    <definedName name="ExternalData_2" localSheetId="5" hidden="1">ReportParameters_Query!$A$4:$B$5</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23"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0" l="1" a="1"/>
  <c r="I3" i="10" s="1"/>
  <c r="I2" i="10" a="1"/>
  <c r="I2" i="10" s="1"/>
  <c r="I3" i="15" a="1"/>
  <c r="I3" i="15" s="1"/>
  <c r="I2" i="15" a="1"/>
  <c r="I2" i="15" s="1"/>
  <c r="J3" i="16" a="1"/>
  <c r="J3" i="16" s="1"/>
  <c r="J2" i="16" a="1"/>
  <c r="J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AA1F24-3788-41AA-9089-845D262FECDF}"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94769DE9-56CA-4154-AF17-23D448FB60C4}" keepAlive="1" name="Query - CustomerAgingData_Query" description="Connection to the 'CustomerAgingData_Query' query in the workbook." type="5" refreshedVersion="8" refreshOnLoad="1" saveData="1">
    <dbPr connection="Provider=Microsoft.Mashup.OleDb.1;Data Source=$Workbook$;Location=CustomerAgingData_Query;Extended Properties=&quot;&quot;" command="SELECT * FROM [CustomerAgingData_Query]"/>
  </connection>
  <connection id="3" xr16:uid="{EB982456-CE19-4BB6-A8AA-825370AB7597}"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<sst xmlns="http://schemas.openxmlformats.org/spreadsheetml/2006/main" count="450" uniqueCount="157">
  <si>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</si>
  <si>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</si>
  <si>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</si>
  <si>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</si>
  <si>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</si>
  <si>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</si>
  <si>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</si>
  <si>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</si>
  <si>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</si>
  <si>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</si>
  <si>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</si>
  <si>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</si>
  <si>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</si>
  <si>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</si>
  <si>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</si>
  <si>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</si>
  <si>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</si>
  <si>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</si>
  <si>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</si>
  <si>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</si>
  <si>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</si>
  <si>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</si>
  <si>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</si>
  <si>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</si>
  <si>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</si>
  <si>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</si>
  <si>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</si>
  <si>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</si>
  <si>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</si>
  <si>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</si>
  <si>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</si>
  <si>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</si>
  <si>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</si>
  <si>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</si>
  <si>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</si>
  <si>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</si>
  <si>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</si>
  <si>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</si>
  <si>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</si>
  <si>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</si>
  <si>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</si>
  <si>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</si>
  <si>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</si>
  <si>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</si>
  <si>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</si>
  <si>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</si>
  <si>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</si>
  <si>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</si>
  <si>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</si>
  <si>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EndingDate</t>
  </si>
  <si>
    <t>AgingBy</t>
  </si>
  <si>
    <t>PeriodLength</t>
  </si>
  <si>
    <t>Dimension1::Dimension Value::2::Global Dimension No.</t>
  </si>
  <si>
    <t>PeriodCount</t>
  </si>
  <si>
    <t>Dimension2::Dimension Value::2::Global Dimension No.</t>
  </si>
  <si>
    <t>SkipZeroBalanceCustomers</t>
  </si>
  <si>
    <t>VendorDisplayName</t>
  </si>
  <si>
    <t>VendorNo</t>
  </si>
  <si>
    <t>Aged Accounts Receivable due by Currency (FCY)</t>
  </si>
  <si>
    <t>Aged Accounts Receivable by Period (FCY)</t>
  </si>
  <si>
    <t>Aged Accounts Receivable by Period (LCY)</t>
  </si>
  <si>
    <t>Grand Total</t>
  </si>
  <si>
    <t>Open amounts in LCY</t>
  </si>
  <si>
    <t>Posting Date</t>
  </si>
  <si>
    <t>Posting Date (Month)</t>
  </si>
  <si>
    <t>Posting Date (Year)</t>
  </si>
  <si>
    <t>$PostingDateQuaters$</t>
  </si>
  <si>
    <t>Open amounts in FCY</t>
  </si>
  <si>
    <t>Qtr1</t>
  </si>
  <si>
    <t>$CurrencyCode$</t>
  </si>
  <si>
    <t>Name</t>
  </si>
  <si>
    <t>No.</t>
  </si>
  <si>
    <t>Due Date</t>
  </si>
  <si>
    <t>Due Date (Month)</t>
  </si>
  <si>
    <t>Open by (FCY)</t>
  </si>
  <si>
    <t>Due Date (Year)</t>
  </si>
  <si>
    <t>Due Date (Quarter)</t>
  </si>
  <si>
    <t>Data retrieved:</t>
  </si>
  <si>
    <t>Currency Code</t>
  </si>
  <si>
    <t>Period Start Date</t>
  </si>
  <si>
    <t>Period End Date</t>
  </si>
  <si>
    <t>Remaining Amount</t>
  </si>
  <si>
    <t>Original Amount</t>
  </si>
  <si>
    <t>Remaining Amount (LCY)</t>
  </si>
  <si>
    <t>Original Amount (LCY)</t>
  </si>
  <si>
    <t>Department Code</t>
  </si>
  <si>
    <t>Customergroup Code</t>
  </si>
  <si>
    <t>Document Date</t>
  </si>
  <si>
    <t>Entry No.</t>
  </si>
  <si>
    <t>Code</t>
  </si>
  <si>
    <t>ByPeriodLCY</t>
  </si>
  <si>
    <t>By period (LCY)</t>
  </si>
  <si>
    <t>BalanceLCY</t>
  </si>
  <si>
    <t>Balance (LCY)</t>
  </si>
  <si>
    <t>AgedAccountsReceivableByPeriodLCY</t>
  </si>
  <si>
    <t>OpenAmountsInLCY</t>
  </si>
  <si>
    <t>ByPeriodFCY</t>
  </si>
  <si>
    <t>By Period (FCY)</t>
  </si>
  <si>
    <t>BalanceFCY</t>
  </si>
  <si>
    <t>Balance (FCY)</t>
  </si>
  <si>
    <t>AgedAccountsReceivableByPeriodFCY</t>
  </si>
  <si>
    <t>OpenAmountsInFCY</t>
  </si>
  <si>
    <t>AgedAccountsReceivableDueByCurrencyFCY</t>
  </si>
  <si>
    <t>DueDateMonth</t>
  </si>
  <si>
    <t>DueDateQuarter</t>
  </si>
  <si>
    <t>DueDateYear</t>
  </si>
  <si>
    <t>PostingDateYear</t>
  </si>
  <si>
    <t>PostingDateMonth</t>
  </si>
  <si>
    <t>PostingDateQuarter</t>
  </si>
  <si>
    <t>Posting Date (Quarter)</t>
  </si>
  <si>
    <t>DueByCurrencies</t>
  </si>
  <si>
    <t>Due by Currencies</t>
  </si>
  <si>
    <t>OpenByFCY</t>
  </si>
  <si>
    <t>DataRetrieved</t>
  </si>
  <si>
    <t>CurrencyCodeDisplay</t>
  </si>
  <si>
    <t>cc11c22e-5ca3-423f-8804-88cac6d91983</t>
  </si>
  <si>
    <t>default</t>
  </si>
  <si>
    <t>AgingData::ageing Report Buffer::4::Source No.</t>
  </si>
  <si>
    <t>50000</t>
  </si>
  <si>
    <t>Dynamics BC Excel Reports by Microsoft</t>
  </si>
  <si>
    <t>1</t>
  </si>
  <si>
    <t>Microsoft</t>
  </si>
  <si>
    <t>Sandbox</t>
  </si>
  <si>
    <t>-1M</t>
  </si>
  <si>
    <t>2</t>
  </si>
  <si>
    <t>24.0.16561.0</t>
  </si>
  <si>
    <t>CRONUS USA, Inc.</t>
  </si>
  <si>
    <t>{8BBA7719-9CD2-EE11-904F-6045BDC8D859}</t>
  </si>
  <si>
    <t>No</t>
  </si>
  <si>
    <t>EXR Aged Accounts Rec Excel</t>
  </si>
  <si>
    <t>KENNIE</t>
  </si>
  <si>
    <t>https://go.microsoft.com/fwlink/?linkid=2204541</t>
  </si>
  <si>
    <t>SALES</t>
  </si>
  <si>
    <t>MEDIUM</t>
  </si>
  <si>
    <t>USD</t>
  </si>
  <si>
    <t>20000</t>
  </si>
  <si>
    <t>Trey Research</t>
  </si>
  <si>
    <t>LARGE</t>
  </si>
  <si>
    <t>30000</t>
  </si>
  <si>
    <t>School of Fine Art</t>
  </si>
  <si>
    <t>SMALL</t>
  </si>
  <si>
    <t>40000</t>
  </si>
  <si>
    <t>Alpine Ski House</t>
  </si>
  <si>
    <t>Relecloud</t>
  </si>
  <si>
    <t>ADM</t>
  </si>
  <si>
    <t>Administration</t>
  </si>
  <si>
    <t>PROD</t>
  </si>
  <si>
    <t>Production</t>
  </si>
  <si>
    <t>Sales</t>
  </si>
  <si>
    <t>Large Business</t>
  </si>
  <si>
    <t>Medium Business</t>
  </si>
  <si>
    <t>Small Business</t>
  </si>
  <si>
    <t>2024</t>
  </si>
  <si>
    <t>Qtr2</t>
  </si>
  <si>
    <t>Jan</t>
  </si>
  <si>
    <t>Feb</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</si>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</sst>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9" x14ac:knownFonts="1">
    <font>
      <sz val="10"/>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18"/>
      <name val="Segoe UI Semibold"/>
      <family val="2"/>
      <scheme val="major"/>
    </font>
    <font>
      <sz val="10"/>
      <name val="Segoe UI Semibold"/>
      <scheme val="major"/>
    </font>
    <font>
      <sz val="11"/>
      <name val="Segoe U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24">
    <xf numFmtId="0" fontId="0" fillId="0" borderId="0" xfId="0"/>
    <xf numFmtId="49" fontId="1" fillId="2" borderId="0" xfId="0" applyNumberFormat="1" applyFont="1" applyFill="1"/>
    <xf numFmtId="14" fontId="0" fillId="0" borderId="0" xfId="0" applyNumberFormat="1"/>
    <xf numFmtId="0" fontId="3" fillId="0" borderId="0" xfId="0" applyFont="1"/>
    <xf numFmtId="1" fontId="2" fillId="0" borderId="0" xfId="0" applyNumberFormat="1" applyFont="1"/>
    <xf numFmtId="14" fontId="2" fillId="0" borderId="0" xfId="0" applyNumberFormat="1" applyFont="1"/>
    <xf numFmtId="49" fontId="2" fillId="0" borderId="0" xfId="0" applyNumberFormat="1" applyFont="1"/>
    <xf numFmtId="4" fontId="2" fillId="0" borderId="0" xfId="0" applyNumberFormat="1" applyFont="1"/>
    <xf numFmtId="0" fontId="4" fillId="0" borderId="0" xfId="0" applyFont="1"/>
    <xf numFmtId="0" fontId="5" fillId="0" borderId="0" xfId="0" applyFont="1"/>
    <xf numFmtId="0" fontId="6" fillId="0" borderId="0" xfId="1" applyFont="1"/>
    <xf numFmtId="0" fontId="3" fillId="0" borderId="0" xfId="1" applyFont="1" applyAlignment="1">
      <alignment horizontal="right"/>
    </xf>
    <xf numFmtId="0" fontId="0" fillId="0" borderId="0" xfId="0" pivotButton="1"/>
    <xf numFmtId="0" fontId="7" fillId="0" borderId="0" xfId="0" pivotButton="1" applyFont="1"/>
    <xf numFmtId="0" fontId="7" fillId="0" borderId="0" xfId="0" applyFont="1"/>
    <xf numFmtId="4" fontId="0" fillId="0" borderId="0" xfId="0" applyNumberFormat="1"/>
    <xf numFmtId="0" fontId="0" fillId="0" borderId="0" xfId="0" applyAlignment="1">
      <alignment horizontal="right"/>
    </xf>
    <xf numFmtId="14" fontId="0" fillId="0" borderId="0" xfId="0" applyNumberFormat="1" applyAlignment="1">
      <alignment horizontal="right"/>
    </xf>
    <xf numFmtId="14" fontId="8" fillId="0" borderId="0" xfId="0" applyNumberFormat="1" applyFont="1"/>
    <xf numFmtId="4" fontId="8" fillId="0" borderId="0" xfId="0" applyNumberFormat="1" applyFont="1"/>
    <xf numFmtId="49" fontId="8" fillId="0" borderId="0" xfId="0" applyNumberFormat="1" applyFont="1"/>
    <xf numFmtId="1" fontId="8" fillId="0" borderId="0" xfId="0" applyNumberFormat="1" applyFont="1"/>
    <xf numFmtId="164" fontId="0" fillId="0" borderId="0" xfId="0" applyNumberFormat="1"/>
    <xf numFmtId="0" fontId="0" fillId="0" borderId="0" xfId="0" applyNumberFormat="1"/>
  </cellXfs>
  <cellStyles count="2">
    <cellStyle name="Normal" xfId="0" builtinId="0" customBuiltin="1"/>
    <cellStyle name="Normal 2" xfId="1" xr:uid="{9F7825F6-D39D-4A62-85A6-6B6C01FD3505}"/>
  </cellStyles>
  <dxfs count="60">
    <dxf>
      <font>
        <name val="Segoe UI Semibold"/>
        <scheme val="major"/>
      </font>
    </dxf>
    <dxf>
      <numFmt numFmtId="4" formatCode="#,##0.00"/>
    </dxf>
    <dxf>
      <font>
        <name val="Segoe UI Semibold"/>
        <scheme val="major"/>
      </font>
    </dxf>
    <dxf>
      <numFmt numFmtId="4" formatCode="#,##0.00"/>
    </dxf>
    <dxf>
      <numFmt numFmtId="0" formatCode="General"/>
    </dxf>
    <dxf>
      <numFmt numFmtId="0" formatCode="General"/>
    </dxf>
    <dxf>
      <numFmt numFmtId="164" formatCode="m/d/yyyy"/>
    </dxf>
    <dxf>
      <numFmt numFmtId="164" formatCode="m/d/yyyy"/>
    </dxf>
    <dxf>
      <numFmt numFmtId="164" formatCode="m/d/yyyy"/>
    </dxf>
    <dxf>
      <numFmt numFmtId="0" formatCode="General"/>
    </dxf>
    <dxf>
      <numFmt numFmtId="0" formatCode="General"/>
    </dxf>
    <dxf>
      <numFmt numFmtId="0" formatCode="General"/>
    </dxf>
    <dxf>
      <numFmt numFmtId="164" formatCode="m/d/yyyy"/>
    </dxf>
    <dxf>
      <numFmt numFmtId="164" formatCode="m/d/yyyy"/>
    </dxf>
    <dxf>
      <numFmt numFmtId="19" formatCode="d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9" formatCode="dd/mm/yyyy"/>
    </dxf>
    <dxf>
      <font>
        <strike val="0"/>
        <outline val="0"/>
        <shadow val="0"/>
        <u val="none"/>
        <vertAlign val="baseline"/>
        <sz val="10"/>
        <color auto="1"/>
        <name val="Segoe UI"/>
        <family val="2"/>
        <scheme val="minor"/>
      </font>
      <numFmt numFmtId="19" formatCode="dd/mm/yyyy"/>
    </dxf>
    <dxf>
      <font>
        <strike val="0"/>
        <outline val="0"/>
        <shadow val="0"/>
        <u val="none"/>
        <vertAlign val="baseline"/>
        <sz val="10"/>
        <color auto="1"/>
        <name val="Segoe UI"/>
        <family val="2"/>
        <scheme val="minor"/>
      </font>
      <numFmt numFmtId="19"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9" formatCode="dd/mm/yyyy"/>
    </dxf>
    <dxf>
      <font>
        <strike val="0"/>
        <outline val="0"/>
        <shadow val="0"/>
        <u val="none"/>
        <vertAlign val="baseline"/>
        <sz val="10"/>
        <color auto="1"/>
        <name val="Segoe UI"/>
        <family val="2"/>
        <scheme val="minor"/>
      </font>
      <numFmt numFmtId="19" formatCode="dd/mm/yyyy"/>
    </dxf>
    <dxf>
      <font>
        <b val="0"/>
        <i val="0"/>
        <strike val="0"/>
        <condense val="0"/>
        <extend val="0"/>
        <outline val="0"/>
        <shadow val="0"/>
        <u val="none"/>
        <vertAlign val="baseline"/>
        <sz val="10"/>
        <color auto="1"/>
        <name val="Segoe UI"/>
        <family val="2"/>
        <scheme val="minor"/>
      </font>
      <numFmt numFmtId="19"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fill>
        <patternFill patternType="none">
          <fgColor indexed="64"/>
          <bgColor auto="1"/>
        </patternFill>
      </fill>
    </dxf>
    <dxf>
      <font>
        <strike val="0"/>
        <outline val="0"/>
        <shadow val="0"/>
        <u val="none"/>
        <vertAlign val="baseline"/>
        <sz val="10"/>
        <color auto="1"/>
        <name val="Segoe UI Semibold"/>
        <family val="2"/>
        <scheme val="major"/>
      </font>
    </dxf>
    <dxf>
      <numFmt numFmtId="4" formatCode="#,##0.00"/>
    </dxf>
    <dxf>
      <font>
        <name val="Segoe UI Semibold"/>
        <scheme val="major"/>
      </font>
    </dxf>
    <dxf>
      <numFmt numFmtId="4" formatCode="#,##0.00"/>
    </dxf>
    <dxf>
      <font>
        <name val="Segoe UI Semibold"/>
        <scheme val="major"/>
      </font>
    </dxf>
    <dxf>
      <numFmt numFmtId="4" formatCode="#,##0.00"/>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D84C2FA8-3B66-487E-9ED1-2EC1082FEE72}">
      <tableStyleElement type="wholeTable" dxfId="59"/>
      <tableStyleElement type="headerRow" dxfId="58"/>
    </tableStyle>
    <tableStyle name="PivotTable Style 1_CL" table="0" count="4" xr9:uid="{E49B32C4-2AF5-42DC-904F-BC364EFF691F}">
      <tableStyleElement type="wholeTable" dxfId="57"/>
      <tableStyleElement type="headerRow" dxfId="56"/>
      <tableStyleElement type="totalRow" dxfId="55"/>
      <tableStyleElement type="secondRowStripe" dxfId="54"/>
    </tableStyle>
    <tableStyle name="Table Style 1 CL" pivot="0" count="4" xr9:uid="{E8151B2E-1FAB-4856-9203-F49283C0B2DF}">
      <tableStyleElement type="wholeTable" dxfId="53"/>
      <tableStyleElement type="headerRow" dxfId="52"/>
      <tableStyleElement type="firstRowStripe" dxfId="51"/>
      <tableStyleElement type="secondRowStripe" dxfId="50"/>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8</xdr:col>
      <xdr:colOff>122766</xdr:colOff>
      <xdr:row>6</xdr:row>
      <xdr:rowOff>143437</xdr:rowOff>
    </xdr:from>
    <xdr:to>
      <xdr:col>10</xdr:col>
      <xdr:colOff>1525120</xdr:colOff>
      <xdr:row>35</xdr:row>
      <xdr:rowOff>42397</xdr:rowOff>
    </xdr:to>
    <xdr:grpSp>
      <xdr:nvGrpSpPr>
        <xdr:cNvPr id="2" name="Group 1">
          <a:extLst>
            <a:ext uri="{FF2B5EF4-FFF2-40B4-BE49-F238E27FC236}">
              <a16:creationId xmlns:a16="http://schemas.microsoft.com/office/drawing/2014/main" id="{DA4ED432-D2E0-8E6A-FD4E-2691140299AA}"/>
            </a:ext>
          </a:extLst>
        </xdr:cNvPr>
        <xdr:cNvGrpSpPr/>
      </xdr:nvGrpSpPr>
      <xdr:grpSpPr>
        <a:xfrm>
          <a:off x="9224433" y="1421904"/>
          <a:ext cx="3781487" cy="5423460"/>
          <a:chOff x="10151533" y="1421904"/>
          <a:chExt cx="3781487" cy="5423460"/>
        </a:xfrm>
      </xdr:grpSpPr>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10151533" y="1426136"/>
              <a:ext cx="1855942" cy="2681007"/>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151533" y="1426136"/>
                <a:ext cx="1855942"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12077076" y="1421904"/>
              <a:ext cx="1855944" cy="2681007"/>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2077076" y="1421904"/>
                <a:ext cx="1855944"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10151533" y="4164356"/>
              <a:ext cx="1855942" cy="2681008"/>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10151533" y="4164356"/>
                <a:ext cx="1855942"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9</xdr:col>
      <xdr:colOff>413498</xdr:colOff>
      <xdr:row>6</xdr:row>
      <xdr:rowOff>177056</xdr:rowOff>
    </xdr:from>
    <xdr:to>
      <xdr:col>11</xdr:col>
      <xdr:colOff>998445</xdr:colOff>
      <xdr:row>35</xdr:row>
      <xdr:rowOff>90211</xdr:rowOff>
    </xdr:to>
    <xdr:grpSp>
      <xdr:nvGrpSpPr>
        <xdr:cNvPr id="2" name="Group 1">
          <a:extLst>
            <a:ext uri="{FF2B5EF4-FFF2-40B4-BE49-F238E27FC236}">
              <a16:creationId xmlns:a16="http://schemas.microsoft.com/office/drawing/2014/main" id="{394F92B9-C46C-B3BC-DB24-E14CC2D21E3A}"/>
            </a:ext>
          </a:extLst>
        </xdr:cNvPr>
        <xdr:cNvGrpSpPr/>
      </xdr:nvGrpSpPr>
      <xdr:grpSpPr>
        <a:xfrm>
          <a:off x="10552331" y="1455523"/>
          <a:ext cx="3776881" cy="5437655"/>
          <a:chOff x="10450731" y="1455523"/>
          <a:chExt cx="3776881" cy="5437655"/>
        </a:xfrm>
      </xdr:grpSpPr>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10459443" y="1477935"/>
              <a:ext cx="1855943" cy="2681007"/>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0459443" y="1477935"/>
                <a:ext cx="1855943"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12371668" y="1455523"/>
              <a:ext cx="1855944" cy="2692213"/>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2371668" y="1455523"/>
                <a:ext cx="1855944" cy="2692213"/>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12371668" y="4212170"/>
              <a:ext cx="1855944" cy="2681008"/>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2371668" y="4212170"/>
                <a:ext cx="1855944"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10450731" y="4212170"/>
              <a:ext cx="1855943" cy="2681008"/>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10450731" y="4212170"/>
                <a:ext cx="1855943"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17</xdr:col>
      <xdr:colOff>41274</xdr:colOff>
      <xdr:row>35</xdr:row>
      <xdr:rowOff>28575</xdr:rowOff>
    </xdr:to>
    <xdr:grpSp>
      <xdr:nvGrpSpPr>
        <xdr:cNvPr id="6" name="Group 5">
          <a:extLst>
            <a:ext uri="{FF2B5EF4-FFF2-40B4-BE49-F238E27FC236}">
              <a16:creationId xmlns:a16="http://schemas.microsoft.com/office/drawing/2014/main" id="{51DC5EA0-3037-DC77-3D12-13C67B731E44}"/>
            </a:ext>
          </a:extLst>
        </xdr:cNvPr>
        <xdr:cNvGrpSpPr/>
      </xdr:nvGrpSpPr>
      <xdr:grpSpPr>
        <a:xfrm>
          <a:off x="9508067" y="1468967"/>
          <a:ext cx="3698874" cy="5362575"/>
          <a:chOff x="10295467" y="1468967"/>
          <a:chExt cx="3698874" cy="5362575"/>
        </a:xfrm>
      </xdr:grpSpPr>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10295467" y="1478492"/>
              <a:ext cx="1828800" cy="2657475"/>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10295467" y="1478492"/>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12162367" y="1468967"/>
              <a:ext cx="1828800" cy="264795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2162367" y="1468967"/>
                <a:ext cx="1828800"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10300759" y="4174067"/>
              <a:ext cx="1828800" cy="2657475"/>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10300759" y="4174067"/>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12165541" y="4174067"/>
              <a:ext cx="1828800" cy="2657475"/>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2165541" y="4174067"/>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Kennie Pontoppidan" refreshedDate="45369.301539120373" missingItemsLimit="0" createdVersion="8" refreshedVersion="8" minRefreshableVersion="3" recordCount="13" xr:uid="{E5B37B12-F45A-4BAD-83D3-736AFD6C4EE4}">
  <cacheSource type="worksheet">
    <worksheetSource name="CustomerAgingData_Query"/>
  </cacheSource>
  <cacheFields count="23">
    <cacheField name="PeriodStart" numFmtId="164">
      <sharedItems containsSemiMixedTypes="0" containsNonDate="0" containsDate="1" containsString="0" minDate="2024-01-08T00:00:00" maxDate="2024-03-09T00:00:00" count="3">
        <d v="2024-02-08T00:00:00"/>
        <d v="2024-03-08T00:00:00"/>
        <d v="2024-01-08T00:00:00"/>
      </sharedItems>
      <fieldGroup par="19"/>
    </cacheField>
    <cacheField name="PeriodEnd" numFmtId="164">
      <sharedItems containsSemiMixedTypes="0" containsNonDate="0" containsDate="1" containsString="0" minDate="2023-12-08T00:00:00" maxDate="2024-04-09T00:00:00"/>
    </cacheField>
    <cacheField name="RemainingAmount" numFmtId="0">
      <sharedItems containsSemiMixedTypes="0" containsString="0" containsNumber="1" minValue="809.76" maxValue="19944.689999999999"/>
    </cacheField>
    <cacheField name="OriginalAmount" numFmtId="0">
      <sharedItems containsSemiMixedTypes="0" containsString="0" containsNumber="1" minValue="809.76" maxValue="19944.689999999999"/>
    </cacheField>
    <cacheField name="RemainingAmountLCY" numFmtId="0">
      <sharedItems containsSemiMixedTypes="0" containsString="0" containsNumber="1" minValue="809.76" maxValue="19944.689999999999"/>
    </cacheField>
    <cacheField name="OriginalAmountLCY" numFmtId="0">
      <sharedItems containsSemiMixedTypes="0" containsString="0" containsNumber="1" minValue="809.76" maxValue="19944.689999999999"/>
    </cacheField>
    <cacheField name="Dimension1Code" numFmtId="0">
      <sharedItems count="1">
        <s v="SALES"/>
      </sharedItems>
    </cacheField>
    <cacheField name="Dimension2Code" numFmtId="0">
      <sharedItems count="3">
        <s v="MEDIUM"/>
        <s v="LARGE"/>
        <s v="SMALL"/>
      </sharedItems>
    </cacheField>
    <cacheField name="CurrencyCode" numFmtId="0">
      <sharedItems count="1">
        <s v="USD"/>
      </sharedItems>
    </cacheField>
    <cacheField name="PostingDate" numFmtId="164">
      <sharedItems containsSemiMixedTypes="0" containsNonDate="0" containsDate="1" containsString="0" minDate="2024-01-27T00:00:00" maxDate="2024-04-02T00:00:00" count="11">
        <d v="2024-01-27T00:00:00"/>
        <d v="2024-02-24T00:00:00"/>
        <d v="2024-03-26T00:00:00"/>
        <d v="2024-01-28T00:00:00"/>
        <d v="2024-02-01T00:00:00"/>
        <d v="2024-02-28T00:00:00"/>
        <d v="2024-03-27T00:00:00"/>
        <d v="2024-04-01T00:00:00"/>
        <d v="2024-02-23T00:00:00"/>
        <d v="2024-01-31T00:00:00"/>
        <d v="2024-03-31T00:00:00"/>
      </sharedItems>
      <fieldGroup par="17"/>
    </cacheField>
    <cacheField name="DocumentDate" numFmtId="164">
      <sharedItems containsSemiMixedTypes="0" containsNonDate="0" containsDate="1" containsString="0" minDate="2024-01-27T00:00:00" maxDate="2024-04-02T00:00:00"/>
    </cacheField>
    <cacheField name="DueDate" numFmtId="164">
      <sharedItems containsSemiMixedTypes="0" containsNonDate="0" containsDate="1" containsString="0" minDate="2024-01-31T00:00:00" maxDate="2024-05-01T00:00:00" count="11">
        <d v="2024-02-10T00:00:00"/>
        <d v="2024-03-09T00:00:00"/>
        <d v="2024-04-09T00:00:00"/>
        <d v="2024-01-31T00:00:00"/>
        <d v="2024-02-29T00:00:00"/>
        <d v="2024-03-31T00:00:00"/>
        <d v="2024-04-30T00:00:00"/>
        <d v="2024-03-23T00:00:00"/>
        <d v="2024-02-14T00:00:00"/>
        <d v="2024-03-13T00:00:00"/>
        <d v="2024-04-14T00:00:00"/>
      </sharedItems>
      <fieldGroup par="22"/>
    </cacheField>
    <cacheField name="EntryNo" numFmtId="0">
      <sharedItems containsSemiMixedTypes="0" containsString="0" containsNumber="1" containsInteger="1" minValue="1906" maxValue="2216"/>
    </cacheField>
    <cacheField name="CustomerNumber" numFmtId="0">
      <sharedItems count="4">
        <s v="20000"/>
        <s v="30000"/>
        <s v="40000"/>
        <s v="50000"/>
      </sharedItems>
    </cacheField>
    <cacheField name="CustomerName" numFmtId="0">
      <sharedItems count="4">
        <s v="Trey Research"/>
        <s v="School of Fine Art"/>
        <s v="Alpine Ski House"/>
        <s v="Relecloud"/>
      </sharedItems>
    </cacheField>
    <cacheField name="Months (PostingDate)" numFmtId="0" databaseField="0">
      <fieldGroup base="9">
        <rangePr groupBy="months" startDate="2024-01-27T00:00:00" endDate="2024-04-02T00:00:00"/>
        <groupItems count="14">
          <s v="&lt;27/01/2024"/>
          <s v="Jan"/>
          <s v="Feb"/>
          <s v="Mar"/>
          <s v="Apr"/>
          <s v="May"/>
          <s v="Jun"/>
          <s v="Jul"/>
          <s v="Aug"/>
          <s v="Sep"/>
          <s v="Oct"/>
          <s v="Nov"/>
          <s v="Dec"/>
          <s v="&gt;02/04/2024"/>
        </groupItems>
      </fieldGroup>
    </cacheField>
    <cacheField name="Quarters (PostingDate)" numFmtId="0" databaseField="0">
      <fieldGroup base="9">
        <rangePr groupBy="quarters" startDate="2024-01-27T00:00:00" endDate="2024-04-02T00:00:00"/>
        <groupItems count="6">
          <s v="&lt;27/01/2024"/>
          <s v="Qtr1"/>
          <s v="Qtr2"/>
          <s v="Qtr3"/>
          <s v="Qtr4"/>
          <s v="&gt;02/04/2024"/>
        </groupItems>
      </fieldGroup>
    </cacheField>
    <cacheField name="Years (PostingDate)" numFmtId="0" databaseField="0">
      <fieldGroup base="9">
        <rangePr groupBy="years" startDate="2024-01-27T00:00:00" endDate="2024-04-02T00:00:00"/>
        <groupItems count="3">
          <s v="&lt;27/01/2024"/>
          <s v="2024"/>
          <s v="&gt;02/04/2024"/>
        </groupItems>
      </fieldGroup>
    </cacheField>
    <cacheField name="Days (PeriodStart)" numFmtId="0" databaseField="0">
      <fieldGroup base="0">
        <rangePr groupBy="days" startDate="2024-01-08T00:00:00" endDate="2024-03-09T00:00:00"/>
        <groupItems count="368">
          <s v="&lt;08/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3/2024"/>
        </groupItems>
      </fieldGroup>
    </cacheField>
    <cacheField name="Months (PeriodStart)" numFmtId="0" databaseField="0">
      <fieldGroup base="0">
        <rangePr groupBy="months" startDate="2024-01-08T00:00:00" endDate="2024-03-09T00:00:00"/>
        <groupItems count="14">
          <s v="&lt;08/01/2024"/>
          <s v="Jan"/>
          <s v="Feb"/>
          <s v="Mar"/>
          <s v="Apr"/>
          <s v="May"/>
          <s v="Jun"/>
          <s v="Jul"/>
          <s v="Aug"/>
          <s v="Sep"/>
          <s v="Oct"/>
          <s v="Nov"/>
          <s v="Dec"/>
          <s v="&gt;09/03/2024"/>
        </groupItems>
      </fieldGroup>
    </cacheField>
    <cacheField name="Months (DueDate)" numFmtId="0" databaseField="0">
      <fieldGroup base="11">
        <rangePr groupBy="months" startDate="2024-01-31T00:00:00" endDate="2024-05-01T00:00:00"/>
        <groupItems count="14">
          <s v="&lt;31/01/2024"/>
          <s v="Jan"/>
          <s v="Feb"/>
          <s v="Mar"/>
          <s v="Apr"/>
          <s v="May"/>
          <s v="Jun"/>
          <s v="Jul"/>
          <s v="Aug"/>
          <s v="Sep"/>
          <s v="Oct"/>
          <s v="Nov"/>
          <s v="Dec"/>
          <s v="&gt;01/05/2024"/>
        </groupItems>
      </fieldGroup>
    </cacheField>
    <cacheField name="Quarters (DueDate)" numFmtId="0" databaseField="0">
      <fieldGroup base="11">
        <rangePr groupBy="quarters" startDate="2024-01-31T00:00:00" endDate="2024-05-01T00:00:00"/>
        <groupItems count="6">
          <s v="&lt;31/01/2024"/>
          <s v="Qtr1"/>
          <s v="Qtr2"/>
          <s v="Qtr3"/>
          <s v="Qtr4"/>
          <s v="&gt;01/05/2024"/>
        </groupItems>
      </fieldGroup>
    </cacheField>
    <cacheField name="Years (DueDate)" numFmtId="0" databaseField="0">
      <fieldGroup base="11">
        <rangePr groupBy="years" startDate="2024-01-31T00:00:00" endDate="2024-05-01T00:00:00"/>
        <groupItems count="3">
          <s v="&lt;31/01/2024"/>
          <s v="2024"/>
          <s v="&gt;01/05/2024"/>
        </groupItems>
      </fieldGroup>
    </cacheField>
  </cacheFields>
  <extLst>
    <ext xmlns:x14="http://schemas.microsoft.com/office/spreadsheetml/2009/9/main" uri="{725AE2AE-9491-48be-B2B4-4EB974FC3084}">
      <x14:pivotCacheDefinition pivotCacheId="47928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d v="2024-04-08T00:00:00"/>
    <n v="809.76"/>
    <n v="809.76"/>
    <n v="809.76"/>
    <n v="809.76"/>
    <x v="0"/>
    <x v="0"/>
    <x v="0"/>
    <x v="0"/>
    <d v="2024-01-27T00:00:00"/>
    <x v="0"/>
    <n v="1906"/>
    <x v="0"/>
    <x v="0"/>
  </r>
  <r>
    <x v="1"/>
    <d v="2024-04-08T00:00:00"/>
    <n v="1214.6400000000001"/>
    <n v="1214.6400000000001"/>
    <n v="1214.6400000000001"/>
    <n v="1214.6400000000001"/>
    <x v="0"/>
    <x v="0"/>
    <x v="0"/>
    <x v="1"/>
    <d v="2024-02-24T00:00:00"/>
    <x v="1"/>
    <n v="2035"/>
    <x v="0"/>
    <x v="0"/>
  </r>
  <r>
    <x v="1"/>
    <d v="2023-12-08T00:00:00"/>
    <n v="1012.2"/>
    <n v="1012.2"/>
    <n v="1012.2"/>
    <n v="1012.2"/>
    <x v="0"/>
    <x v="0"/>
    <x v="0"/>
    <x v="2"/>
    <d v="2024-03-26T00:00:00"/>
    <x v="2"/>
    <n v="2185"/>
    <x v="0"/>
    <x v="0"/>
  </r>
  <r>
    <x v="2"/>
    <d v="2024-04-08T00:00:00"/>
    <n v="11439.05"/>
    <n v="11439.05"/>
    <n v="11439.05"/>
    <n v="11439.05"/>
    <x v="0"/>
    <x v="1"/>
    <x v="0"/>
    <x v="3"/>
    <d v="2024-01-28T00:00:00"/>
    <x v="3"/>
    <n v="1919"/>
    <x v="1"/>
    <x v="1"/>
  </r>
  <r>
    <x v="0"/>
    <d v="2024-04-08T00:00:00"/>
    <n v="1223.33"/>
    <n v="1223.33"/>
    <n v="1223.33"/>
    <n v="1223.33"/>
    <x v="0"/>
    <x v="1"/>
    <x v="0"/>
    <x v="4"/>
    <d v="2024-02-01T00:00:00"/>
    <x v="4"/>
    <n v="1937"/>
    <x v="1"/>
    <x v="1"/>
  </r>
  <r>
    <x v="0"/>
    <d v="2024-04-08T00:00:00"/>
    <n v="16333.12"/>
    <n v="16333.12"/>
    <n v="16333.12"/>
    <n v="16333.12"/>
    <x v="0"/>
    <x v="1"/>
    <x v="0"/>
    <x v="1"/>
    <d v="2024-02-24T00:00:00"/>
    <x v="4"/>
    <n v="2048"/>
    <x v="1"/>
    <x v="1"/>
  </r>
  <r>
    <x v="0"/>
    <d v="2024-04-08T00:00:00"/>
    <n v="2853.48"/>
    <n v="2853.48"/>
    <n v="2853.48"/>
    <n v="2853.48"/>
    <x v="0"/>
    <x v="1"/>
    <x v="0"/>
    <x v="5"/>
    <d v="2024-02-28T00:00:00"/>
    <x v="4"/>
    <n v="2059"/>
    <x v="1"/>
    <x v="1"/>
  </r>
  <r>
    <x v="1"/>
    <d v="2024-04-08T00:00:00"/>
    <n v="19944.689999999999"/>
    <n v="19944.689999999999"/>
    <n v="19944.689999999999"/>
    <n v="19944.689999999999"/>
    <x v="0"/>
    <x v="1"/>
    <x v="0"/>
    <x v="6"/>
    <d v="2024-03-27T00:00:00"/>
    <x v="5"/>
    <n v="2198"/>
    <x v="1"/>
    <x v="1"/>
  </r>
  <r>
    <x v="1"/>
    <d v="2023-12-08T00:00:00"/>
    <n v="2039.85"/>
    <n v="2039.85"/>
    <n v="2039.85"/>
    <n v="2039.85"/>
    <x v="0"/>
    <x v="1"/>
    <x v="0"/>
    <x v="7"/>
    <d v="2024-04-01T00:00:00"/>
    <x v="6"/>
    <n v="2216"/>
    <x v="1"/>
    <x v="1"/>
  </r>
  <r>
    <x v="1"/>
    <d v="2024-04-08T00:00:00"/>
    <n v="4316.92"/>
    <n v="4316.92"/>
    <n v="4316.92"/>
    <n v="4316.92"/>
    <x v="0"/>
    <x v="2"/>
    <x v="0"/>
    <x v="8"/>
    <d v="2024-02-23T00:00:00"/>
    <x v="7"/>
    <n v="2028"/>
    <x v="2"/>
    <x v="2"/>
  </r>
  <r>
    <x v="0"/>
    <d v="2024-04-08T00:00:00"/>
    <n v="2877.48"/>
    <n v="2877.48"/>
    <n v="2877.48"/>
    <n v="2877.48"/>
    <x v="0"/>
    <x v="0"/>
    <x v="0"/>
    <x v="9"/>
    <d v="2024-01-31T00:00:00"/>
    <x v="8"/>
    <n v="1928"/>
    <x v="3"/>
    <x v="3"/>
  </r>
  <r>
    <x v="1"/>
    <d v="2024-04-08T00:00:00"/>
    <n v="2877.48"/>
    <n v="2877.48"/>
    <n v="2877.48"/>
    <n v="2877.48"/>
    <x v="0"/>
    <x v="0"/>
    <x v="0"/>
    <x v="5"/>
    <d v="2024-02-28T00:00:00"/>
    <x v="9"/>
    <n v="2068"/>
    <x v="3"/>
    <x v="3"/>
  </r>
  <r>
    <x v="1"/>
    <d v="2023-12-08T00:00:00"/>
    <n v="3081.84"/>
    <n v="3081.84"/>
    <n v="3081.84"/>
    <n v="3081.84"/>
    <x v="0"/>
    <x v="0"/>
    <x v="0"/>
    <x v="10"/>
    <d v="2024-03-31T00:00:00"/>
    <x v="10"/>
    <n v="2207"/>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2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H17" firstHeaderRow="1" firstDataRow="5" firstDataCol="2"/>
  <pivotFields count="23">
    <pivotField compact="0" numFmtId="14" outline="0" showAll="0" defaultSubtotal="0">
      <items count="3">
        <item x="0"/>
        <item x="1"/>
        <item x="2"/>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epartment Code" compact="0" outline="0" showAll="0" defaultSubtotal="0">
      <items count="1">
        <item x="0"/>
      </items>
    </pivotField>
    <pivotField name="Customergroup Code" compact="0" outline="0" showAll="0" defaultSubtotal="0">
      <items count="3">
        <item x="1"/>
        <item x="0"/>
        <item x="2"/>
      </items>
    </pivotField>
    <pivotField name="$CurrencyCode$" compact="0" outline="0" showAll="0" defaultSubtotal="0"/>
    <pivotField name="Posting Date" axis="axisCol" compact="0" numFmtId="14" outline="0" showAll="0" defaultSubtotal="0">
      <items count="11">
        <item x="0"/>
        <item x="1"/>
        <item x="2"/>
        <item x="3"/>
        <item x="4"/>
        <item x="5"/>
        <item x="6"/>
        <item x="7"/>
        <item x="8"/>
        <item x="9"/>
        <item x="10"/>
      </items>
    </pivotField>
    <pivotField compact="0" numFmtId="14" outline="0" showAll="0" defaultSubtotal="0"/>
    <pivotField compact="0" numFmtId="14" outline="0" showAll="0" defaultSubtotal="0">
      <items count="11">
        <item x="0"/>
        <item x="1"/>
        <item x="2"/>
        <item x="3"/>
        <item x="4"/>
        <item x="5"/>
        <item x="6"/>
        <item x="7"/>
        <item x="8"/>
        <item x="9"/>
        <item x="10"/>
      </items>
    </pivotField>
    <pivotField compact="0" outline="0" showAll="0" defaultSubtotal="0"/>
    <pivotField name="No." axis="axisRow" compact="0" outline="0" showAll="0" defaultSubtotal="0">
      <items count="4">
        <item x="0"/>
        <item x="1"/>
        <item x="2"/>
        <item x="3"/>
      </items>
    </pivotField>
    <pivotField name="Name" axis="axisRow" compact="0" outline="0" showAll="0" defaultSubtotal="0">
      <items count="4">
        <item x="0"/>
        <item x="1"/>
        <item x="2"/>
        <item x="3"/>
      </items>
    </pivotField>
    <pivotField name="Posting Date (Month)" axis="axisCol" compact="0" outline="0" showAll="0" defaultSubtotal="0">
      <items count="14">
        <item sd="0" x="0"/>
        <item sd="0" x="1"/>
        <item sd="0" x="2"/>
        <item sd="0" x="3"/>
        <item sd="0" x="4"/>
        <item sd="0" x="5"/>
        <item sd="0" x="6"/>
        <item sd="0" x="7"/>
        <item sd="0" x="8"/>
        <item sd="0" x="9"/>
        <item sd="0" x="10"/>
        <item sd="0" x="11"/>
        <item sd="0" x="12"/>
        <item sd="0" x="13"/>
      </items>
    </pivotField>
    <pivotField name="Posting Date (Quarter)" axis="axisCol" compact="0" outline="0" showAll="0" defaultSubtotal="0">
      <items count="6">
        <item x="1"/>
        <item sd="0" x="2"/>
        <item sd="0" x="3"/>
        <item sd="0" x="4"/>
        <item x="0"/>
        <item x="5"/>
      </items>
    </pivotField>
    <pivotField name="Posting Date (Year)" axis="axisCol" compact="0" outline="0" showAll="0" defaultSubtotal="0">
      <items count="3">
        <item x="0"/>
        <item x="1"/>
        <item x="2"/>
      </items>
    </pivotField>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0"/>
        <item x="1"/>
        <item x="2"/>
      </items>
    </pivotField>
  </pivotFields>
  <rowFields count="2">
    <field x="13"/>
    <field x="14"/>
  </rowFields>
  <rowItems count="5">
    <i>
      <x/>
      <x/>
    </i>
    <i>
      <x v="1"/>
      <x v="1"/>
    </i>
    <i>
      <x v="2"/>
      <x v="2"/>
    </i>
    <i>
      <x v="3"/>
      <x v="3"/>
    </i>
    <i t="grand">
      <x/>
    </i>
  </rowItems>
  <colFields count="4">
    <field x="17"/>
    <field x="16"/>
    <field x="15"/>
    <field x="9"/>
  </colFields>
  <colItems count="5">
    <i>
      <x v="1"/>
      <x/>
      <x v="1"/>
    </i>
    <i r="2">
      <x v="2"/>
    </i>
    <i r="2">
      <x v="3"/>
    </i>
    <i r="1">
      <x v="1"/>
    </i>
    <i t="grand">
      <x/>
    </i>
  </colItems>
  <dataFields count="1">
    <dataField name="Open amounts in LCY" fld="4" baseField="0" baseItem="0" numFmtId="4"/>
  </dataFields>
  <formats count="2">
    <format dxfId="49">
      <pivotArea type="origin" dataOnly="0" labelOnly="1" outline="0" fieldPosition="0"/>
    </format>
    <format dxfId="48">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2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H17" firstHeaderRow="1" firstDataRow="5" firstDataCol="3"/>
  <pivotFields count="23">
    <pivotField compact="0" numFmtId="14" outline="0" showAll="0" defaultSubtotal="0">
      <items count="3">
        <item x="0"/>
        <item x="1"/>
        <item x="2"/>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epartment Code" compact="0" outline="0" showAll="0" defaultSubtotal="0">
      <items count="1">
        <item x="0"/>
      </items>
    </pivotField>
    <pivotField name="Customergroup Code" compact="0" outline="0" showAll="0" defaultSubtotal="0">
      <items count="3">
        <item x="1"/>
        <item x="0"/>
        <item x="2"/>
      </items>
    </pivotField>
    <pivotField name="$CurrencyCode$" axis="axisRow" compact="0" outline="0" showAll="0" defaultSubtotal="0">
      <items count="1">
        <item x="0"/>
      </items>
    </pivotField>
    <pivotField name="Posting Date" axis="axisCol" compact="0" numFmtId="14" outline="0" showAll="0" defaultSubtotal="0">
      <items count="11">
        <item x="0"/>
        <item x="1"/>
        <item x="2"/>
        <item x="3"/>
        <item x="4"/>
        <item x="5"/>
        <item x="6"/>
        <item x="7"/>
        <item x="8"/>
        <item x="9"/>
        <item x="10"/>
      </items>
    </pivotField>
    <pivotField compact="0" numFmtId="14" outline="0" showAll="0" defaultSubtotal="0"/>
    <pivotField compact="0" numFmtId="14" outline="0" showAll="0" defaultSubtotal="0">
      <items count="11">
        <item x="0"/>
        <item x="1"/>
        <item x="2"/>
        <item x="3"/>
        <item x="4"/>
        <item x="5"/>
        <item x="6"/>
        <item x="7"/>
        <item x="8"/>
        <item x="9"/>
        <item x="10"/>
      </items>
    </pivotField>
    <pivotField compact="0" outline="0" showAll="0" defaultSubtotal="0"/>
    <pivotField name="No." axis="axisRow" compact="0" outline="0" showAll="0" defaultSubtotal="0">
      <items count="4">
        <item x="0"/>
        <item x="1"/>
        <item x="2"/>
        <item x="3"/>
      </items>
    </pivotField>
    <pivotField name="Name" axis="axisRow" compact="0" outline="0" showAll="0" defaultSubtotal="0">
      <items count="4">
        <item x="0"/>
        <item x="1"/>
        <item x="2"/>
        <item x="3"/>
      </items>
    </pivotField>
    <pivotField name="Posting Date (Month)" axis="axisCol" compact="0" outline="0" showAll="0" defaultSubtotal="0">
      <items count="14">
        <item sd="0" x="0"/>
        <item sd="0" x="1"/>
        <item sd="0" x="2"/>
        <item sd="0" x="3"/>
        <item sd="0" x="4"/>
        <item sd="0" x="5"/>
        <item sd="0" x="6"/>
        <item sd="0" x="7"/>
        <item sd="0" x="8"/>
        <item sd="0" x="9"/>
        <item sd="0" x="10"/>
        <item sd="0" x="11"/>
        <item sd="0" x="12"/>
        <item sd="0" x="13"/>
      </items>
    </pivotField>
    <pivotField name="$PostingDateQuaters$" axis="axisCol" compact="0" outline="0" showAll="0" defaultSubtotal="0">
      <items count="6">
        <item sd="0" x="1"/>
        <item sd="0" x="2"/>
        <item sd="0" x="3"/>
        <item sd="0" x="4"/>
        <item x="0"/>
        <item x="5"/>
      </items>
    </pivotField>
    <pivotField name="Posting Date (Year)" axis="axisCol" compact="0" outline="0" showAll="0" defaultSubtotal="0">
      <items count="3">
        <item x="0"/>
        <item x="1"/>
        <item x="2"/>
      </items>
    </pivotField>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0"/>
        <item x="1"/>
        <item x="2"/>
      </items>
    </pivotField>
  </pivotFields>
  <rowFields count="3">
    <field x="13"/>
    <field x="14"/>
    <field x="8"/>
  </rowFields>
  <rowItems count="5">
    <i>
      <x/>
      <x/>
      <x/>
    </i>
    <i>
      <x v="1"/>
      <x v="1"/>
      <x/>
    </i>
    <i>
      <x v="2"/>
      <x v="2"/>
      <x/>
    </i>
    <i>
      <x v="3"/>
      <x v="3"/>
      <x/>
    </i>
    <i t="grand">
      <x/>
    </i>
  </rowItems>
  <colFields count="4">
    <field x="17"/>
    <field x="16"/>
    <field x="15"/>
    <field x="9"/>
  </colFields>
  <colItems count="3">
    <i>
      <x v="1"/>
      <x/>
    </i>
    <i r="1">
      <x v="1"/>
    </i>
    <i t="grand">
      <x/>
    </i>
  </colItems>
  <dataFields count="1">
    <dataField name="Open amounts in FCY" fld="4" baseField="0" baseItem="0" numFmtId="4"/>
  </dataFields>
  <formats count="2">
    <format dxfId="47">
      <pivotArea type="origin" dataOnly="0" labelOnly="1" outline="0" fieldPosition="0"/>
    </format>
    <format dxfId="46">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2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8:I12" firstHeaderRow="1" firstDataRow="2" firstDataCol="6"/>
  <pivotFields count="23">
    <pivotField compact="0" numFmtId="14" outline="0" showAll="0" defaultSubtotal="0">
      <items count="3">
        <item x="0"/>
        <item x="1"/>
        <item x="2"/>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epartment Code" compact="0" outline="0" showAll="0" defaultSubtotal="0">
      <items count="1">
        <item x="0"/>
      </items>
    </pivotField>
    <pivotField name="Customergroup Code" compact="0" outline="0" showAll="0" defaultSubtotal="0">
      <items count="3">
        <item x="1"/>
        <item x="0"/>
        <item x="2"/>
      </items>
    </pivotField>
    <pivotField name="Currency Code" axis="axisCol" compact="0" outline="0" showAll="0" defaultSubtotal="0">
      <items count="1">
        <item x="0"/>
      </items>
    </pivotField>
    <pivotField compact="0" numFmtId="14" outline="0" showAll="0" defaultSubtotal="0">
      <items count="11">
        <item x="0"/>
        <item x="1"/>
        <item x="2"/>
        <item x="3"/>
        <item x="4"/>
        <item x="5"/>
        <item x="6"/>
        <item x="7"/>
        <item x="8"/>
        <item x="9"/>
        <item x="10"/>
      </items>
    </pivotField>
    <pivotField compact="0" numFmtId="14" outline="0" showAll="0" defaultSubtotal="0"/>
    <pivotField name="Due Date" axis="axisRow" compact="0" numFmtId="14" outline="0" showAll="0" defaultSubtotal="0">
      <items count="11">
        <item x="0"/>
        <item x="1"/>
        <item x="2"/>
        <item x="3"/>
        <item x="4"/>
        <item x="5"/>
        <item x="6"/>
        <item x="7"/>
        <item x="8"/>
        <item x="9"/>
        <item x="10"/>
      </items>
    </pivotField>
    <pivotField compact="0" outline="0" showAll="0" defaultSubtotal="0"/>
    <pivotField name="No." axis="axisRow" compact="0" outline="0" showAll="0" defaultSubtotal="0">
      <items count="4">
        <item x="0"/>
        <item x="1"/>
        <item x="2"/>
        <item x="3"/>
      </items>
    </pivotField>
    <pivotField name="Name" axis="axisRow" compact="0" outline="0" showAll="0" defaultSubtotal="0">
      <items count="4">
        <item x="0"/>
        <item x="1"/>
        <item x="2"/>
        <item x="3"/>
      </items>
    </pivotField>
    <pivotField compact="0" outline="0" showAll="0" defaultSubtotal="0"/>
    <pivotField compact="0" outline="0" showAll="0" defaultSubtotal="0"/>
    <pivotField compact="0" outline="0" showAll="0" defaultSubtotal="0">
      <items count="3">
        <item x="0"/>
        <item x="1"/>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 Date (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 Date (Quarter)" axis="axisRow" compact="0" outline="0" showAll="0" defaultSubtotal="0">
      <items count="6">
        <item sd="0" x="1"/>
        <item sd="0" x="2"/>
        <item sd="0" x="3"/>
        <item sd="0" x="4"/>
        <item x="0"/>
        <item x="5"/>
      </items>
    </pivotField>
    <pivotField name="Due Date (Year)" axis="axisRow" compact="0" outline="0" showAll="0" defaultSubtotal="0">
      <items count="3">
        <item x="0"/>
        <item x="1"/>
        <item x="2"/>
      </items>
    </pivotField>
  </pivotFields>
  <rowFields count="6">
    <field x="22"/>
    <field x="21"/>
    <field x="20"/>
    <field x="11"/>
    <field x="13"/>
    <field x="14"/>
  </rowFields>
  <rowItems count="3">
    <i>
      <x v="1"/>
      <x/>
    </i>
    <i r="1">
      <x v="1"/>
    </i>
    <i t="grand">
      <x/>
    </i>
  </rowItems>
  <colFields count="1">
    <field x="8"/>
  </colFields>
  <colItems count="2">
    <i>
      <x/>
    </i>
    <i t="grand">
      <x/>
    </i>
  </colItems>
  <dataFields count="1">
    <dataField name="Open by (FCY)" fld="2" baseField="0" baseItem="0" numFmtId="4"/>
  </dataFields>
  <formats count="2">
    <format dxfId="45">
      <pivotArea type="origin" dataOnly="0" labelOnly="1" outline="0" fieldPosition="0"/>
    </format>
    <format dxfId="44">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832B7E0-ED57-4AF4-9792-C9EB3A7BD0D2}"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3" xr16:uid="{B270A500-BA3F-4E6C-B7B5-8DB9A91F3B14}"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EF3D56DD-4D32-4237-B9E8-EAE4423B3461}" autoFormatId="16" applyNumberFormats="0" applyBorderFormats="0" applyFontFormats="0" applyPatternFormats="0" applyAlignmentFormats="0" applyWidthHeightFormats="0">
  <queryTableRefresh nextId="16">
    <queryTableFields count="15">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items count="3">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items count="4">
        <i x="0" s="1"/>
        <i x="1" s="1"/>
        <i x="2"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items count="3">
        <i x="1" s="1"/>
        <i x="0"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items count="4">
        <i x="0" s="1"/>
        <i x="1" s="1"/>
        <i x="2" s="1"/>
        <i x="3"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epartment Code" style="BC Slicer" rowHeight="241300"/>
  <slicer name="$Dimension2Code$" xr10:uid="{9597B613-C800-4DDA-BE48-A2B28F7D3B8C}" cache="Slicer_Dimension2Code" caption="Customergroup Code" style="BC Slicer" rowHeight="241300"/>
  <slicer name="$CustomerNumber$" xr10:uid="{687B21D2-C034-44E3-BB5A-BE7A168B1813}" cache="Slicer_CustomerNumber" caption="No." style="BC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epartment Code" style="BC Slicer" rowHeight="241300"/>
  <slicer name="$Dimension2Code$ 1" xr10:uid="{794ACF74-FA01-499D-853E-AE41F0FCA390}" cache="Slicer_Dimension2Code1" caption="Customergroup Code" style="BC Slicer" rowHeight="241300"/>
  <slicer name="$CurrencyCode$" xr10:uid="{193A4EDE-E8DD-4410-A878-93D4F1534092}" cache="Slicer_CurrencyCode" caption="$CurrencyCode$" style="BC Slicer" rowHeight="241300"/>
  <slicer name="$CustomerNumber$ 1" xr10:uid="{09B945AD-71FA-4480-8FF8-18AE29668044}" cache="Slicer_CustomerNumber1" caption="No." style="BC 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epartment Code" style="BC Slicer" rowHeight="241300"/>
  <slicer name="$Dimension2Code$ 2" xr10:uid="{57773E69-23C4-4491-8CC9-8CBBB4B03358}" cache="Slicer_Dimension2Code2" caption="Customergroup Code" style="BC Slicer" rowHeight="241300"/>
  <slicer name="$CustomerNumber$ 2" xr10:uid="{7602B0E7-0754-47AF-A6DF-D4E934B25498}" cache="Slicer_CustomerNumber2" caption="No." style="BC Slicer" rowHeight="241300"/>
  <slicer name="$CurrencyCode$ 1" xr10:uid="{0FB9EB0C-D132-440E-BEB6-0706DB66F515}" cache="Slicer_CurrencyCode1" caption="$CurrencyCode$" style="BC Slicer"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43">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8" totalsRowShown="0" headerRowDxfId="42">
  <autoFilter ref="A1:B38" xr:uid="{EF02A179-C226-4470-BF2E-AC1BEBC8C0D4}"/>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BDF4196-F167-4058-A85A-DD50EE0A8AB2}" name="CompanyName_Query" displayName="CompanyName_Query" ref="A1:B2" tableType="queryTable" totalsRowShown="0">
  <autoFilter ref="A1:B2" xr:uid="{7BDF4196-F167-4058-A85A-DD50EE0A8AB2}"/>
  <tableColumns count="2">
    <tableColumn id="1" xr3:uid="{0FBA1D51-A122-4DAC-BD63-939655D89C0D}" uniqueName="1" name="Request Property" queryTableFieldId="1" dataDxfId="41"/>
    <tableColumn id="2" xr3:uid="{277F9D29-49E9-40B3-B9AB-193187F8DA13}" uniqueName="2" name="Request Property Value" queryTableFieldId="2" dataDxfId="4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713A92-EE7C-44AE-AA38-FE696A7F02C0}" name="ReportDate_Query" displayName="ReportDate_Query" ref="A4:B5" tableType="queryTable" totalsRowShown="0">
  <autoFilter ref="A4:B5" xr:uid="{07713A92-EE7C-44AE-AA38-FE696A7F02C0}"/>
  <tableColumns count="2">
    <tableColumn id="1" xr3:uid="{14A06693-82CA-452C-84DA-3A3342AEE97A}" uniqueName="1" name="Request Property" queryTableFieldId="1" dataDxfId="39"/>
    <tableColumn id="2" xr3:uid="{DF6E3DAC-136E-48E6-AA1F-AA558BA8B4EB}" uniqueName="2" name="Request Property Value" queryTableFieldId="2"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8">
  <autoFilter ref="A1:B10" xr:uid="{134EB915-8B19-4838-BDED-CECBACACF4F9}"/>
  <tableColumns count="2">
    <tableColumn id="1" xr3:uid="{00000000-0010-0000-0400-000001000000}" name="Report Property"/>
    <tableColumn id="2" xr3:uid="{00000000-0010-0000-0400-000002000000}"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37">
  <autoFilter ref="D1:E10" xr:uid="{1DFF5EE2-2A86-40DE-9DFD-1E96553323F6}"/>
  <tableColumns count="2">
    <tableColumn id="1" xr3:uid="{00000000-0010-0000-0500-000001000000}" name="Request Property"/>
    <tableColumn id="2" xr3:uid="{00000000-0010-0000-0500-000002000000}"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6" totalsRowShown="0" headerRowDxfId="36">
  <autoFilter ref="G1:H6" xr:uid="{8D3A40BA-47FA-41F3-82A4-C5BD4909C0B4}"/>
  <tableColumns count="2">
    <tableColumn id="1" xr3:uid="{00000000-0010-0000-0600-000001000000}" name="Request Page Option"/>
    <tableColumn id="2" xr3:uid="{00000000-0010-0000-0600-000002000000}"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35">
  <autoFilter ref="J1:K4" xr:uid="{D269260C-C433-478B-84A3-3CB73C333872}"/>
  <tableColumns count="2">
    <tableColumn id="1" xr3:uid="{00000000-0010-0000-0700-000001000000}" name="Filter"/>
    <tableColumn id="2" xr3:uid="{00000000-0010-0000-0700-000002000000}" name="Filter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_Query" displayName="CustomerAgingData_Query" ref="A1:O14" tableType="queryTable" totalsRowShown="0">
  <autoFilter ref="A1:O14" xr:uid="{FA8D5DA4-0B08-4F36-BE68-5A21E3FC9972}"/>
  <tableColumns count="15">
    <tableColumn id="1" xr3:uid="{5FE20726-1A64-4173-AD65-A583D701378F}" uniqueName="1" name="PeriodStart" queryTableFieldId="1" dataDxfId="13"/>
    <tableColumn id="2" xr3:uid="{8C3C044C-8FD5-4A22-9111-43E1DA83186C}" uniqueName="2" name="PeriodEnd" queryTableFieldId="2" dataDxfId="12"/>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11"/>
    <tableColumn id="8" xr3:uid="{F4A84355-391F-42A4-875F-4F1DCB54889E}" uniqueName="8" name="Dimension2Code" queryTableFieldId="8" dataDxfId="10"/>
    <tableColumn id="9" xr3:uid="{7B9E46A1-D887-46B9-A49B-7524946CCE88}" uniqueName="9" name="CurrencyCode" queryTableFieldId="9" dataDxfId="9"/>
    <tableColumn id="10" xr3:uid="{BFE38CD6-A291-4D57-B9B7-0FF74A61E2C2}" uniqueName="10" name="PostingDate" queryTableFieldId="10" dataDxfId="8"/>
    <tableColumn id="11" xr3:uid="{FFAE3EF4-2188-4257-B69C-00EA3B22AA94}" uniqueName="11" name="DocumentDate" queryTableFieldId="11" dataDxfId="7"/>
    <tableColumn id="12" xr3:uid="{28CDF7DD-35CE-416B-BF2F-E37873EA8EC0}" uniqueName="12" name="DueDate" queryTableFieldId="12" dataDxfId="6"/>
    <tableColumn id="13" xr3:uid="{9C0EACA8-D984-4751-AC16-C124E634F400}" uniqueName="13" name="EntryNo" queryTableFieldId="13"/>
    <tableColumn id="14" xr3:uid="{6262D5E0-920F-4037-A84E-0C6DDC12F214}" uniqueName="14" name="CustomerNumber" queryTableFieldId="14" dataDxfId="5"/>
    <tableColumn id="15" xr3:uid="{3F3A0963-ECF7-456A-9704-5A98645ED769}" uniqueName="15" name="CustomerName" queryTableFieldId="15" dataDxf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CustomerAgingData" displayName="CustomerAgingData" ref="A1:O14" totalsRowShown="0" headerRowDxfId="34" dataCellStyle="Normal">
  <autoFilter ref="A1:O14" xr:uid="{00000000-0009-0000-0100-000005000000}"/>
  <tableColumns count="15">
    <tableColumn id="1" xr3:uid="{21867904-D69E-41E3-B5BE-D9B124B8D7E4}" name="PeriodStart" dataCellStyle="Normal"/>
    <tableColumn id="2" xr3:uid="{21867904-D69E-41E3-B5BE-D9B124B8D7E4}" name="PeriodEnd" dataCellStyle="Normal"/>
    <tableColumn id="3" xr3:uid="{21867904-D69E-41E3-B5BE-D9B124B8D7E4}" name="RemainingAmount" dataCellStyle="Normal"/>
    <tableColumn id="4" xr3:uid="{21867904-D69E-41E3-B5BE-D9B124B8D7E4}" name="OriginalAmount" dataCellStyle="Normal"/>
    <tableColumn id="5" xr3:uid="{21867904-D69E-41E3-B5BE-D9B124B8D7E4}" name="RemainingAmountLCY" dataCellStyle="Normal"/>
    <tableColumn id="6" xr3:uid="{21867904-D69E-41E3-B5BE-D9B124B8D7E4}" name="OriginalAmountLCY" dataCellStyle="Normal"/>
    <tableColumn id="7" xr3:uid="{21867904-D69E-41E3-B5BE-D9B124B8D7E4}" name="Dimension1Code" dataCellStyle="Normal"/>
    <tableColumn id="8" xr3:uid="{21867904-D69E-41E3-B5BE-D9B124B8D7E4}" name="Dimension2Code" dataCellStyle="Normal"/>
    <tableColumn id="9" xr3:uid="{21867904-D69E-41E3-B5BE-D9B124B8D7E4}" name="CurrencyCode" dataCellStyle="Normal"/>
    <tableColumn id="10" xr3:uid="{21867904-D69E-41E3-B5BE-D9B124B8D7E4}" name="PostingDate" dataCellStyle="Normal"/>
    <tableColumn id="11" xr3:uid="{21867904-D69E-41E3-B5BE-D9B124B8D7E4}" name="DocumentDate" dataCellStyle="Normal"/>
    <tableColumn id="12" xr3:uid="{21867904-D69E-41E3-B5BE-D9B124B8D7E4}" name="DueDate" dataCellStyle="Normal"/>
    <tableColumn id="13" xr3:uid="{21867904-D69E-41E3-B5BE-D9B124B8D7E4}" name="EntryNo" dataCellStyle="Normal"/>
    <tableColumn id="14" xr3:uid="{21867904-D69E-41E3-B5BE-D9B124B8D7E4}" name="CustomerNumber" dataCellStyle="Normal"/>
    <tableColumn id="15" xr3:uid="{21867904-D69E-41E3-B5BE-D9B124B8D7E4}" name="CustomerName" dataCellStyle="Normal"/>
  </tableColumns>
  <tableStyleInfo name="Table Style 1 CL"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33" dataDxfId="32">
  <autoFilter ref="A1:O2" xr:uid="{00000000-0009-0000-0100-000003000000}"/>
  <tableColumns count="15">
    <tableColumn id="1" xr3:uid="{21867904-D69E-41E3-B5BE-D9B124B8D7E4}" name="VendorNo" dataDxfId="31"/>
    <tableColumn id="15" xr3:uid="{66A4C7BD-3AFB-4935-B8BA-75B340E33F34}" name="VendorDisplayName" dataDxfId="30"/>
    <tableColumn id="2" xr3:uid="{21867904-D69E-41E3-B5BE-D9B124B8D7E4}" name="PeriodStart" dataDxfId="29"/>
    <tableColumn id="3" xr3:uid="{21867904-D69E-41E3-B5BE-D9B124B8D7E4}" name="PeriodEnd" dataDxfId="28"/>
    <tableColumn id="4" xr3:uid="{21867904-D69E-41E3-B5BE-D9B124B8D7E4}" name="RemainingAmount" dataDxfId="27"/>
    <tableColumn id="5" xr3:uid="{21867904-D69E-41E3-B5BE-D9B124B8D7E4}" name="OriginalAmount" dataDxfId="26"/>
    <tableColumn id="6" xr3:uid="{21867904-D69E-41E3-B5BE-D9B124B8D7E4}" name="RemainingAmountLCY" dataDxfId="25"/>
    <tableColumn id="7" xr3:uid="{21867904-D69E-41E3-B5BE-D9B124B8D7E4}" name="OriginalAmountLCY" dataDxfId="24"/>
    <tableColumn id="8" xr3:uid="{21867904-D69E-41E3-B5BE-D9B124B8D7E4}" name="Dimension1Code" dataDxfId="23"/>
    <tableColumn id="9" xr3:uid="{21867904-D69E-41E3-B5BE-D9B124B8D7E4}" name="Dimension2Code" dataDxfId="22"/>
    <tableColumn id="10" xr3:uid="{21867904-D69E-41E3-B5BE-D9B124B8D7E4}" name="CurrencyCode" dataDxfId="21"/>
    <tableColumn id="11" xr3:uid="{21867904-D69E-41E3-B5BE-D9B124B8D7E4}" name="PostingDate" dataDxfId="20"/>
    <tableColumn id="12" xr3:uid="{21867904-D69E-41E3-B5BE-D9B124B8D7E4}" name="DocumentDate" dataDxfId="19"/>
    <tableColumn id="13" xr3:uid="{21867904-D69E-41E3-B5BE-D9B124B8D7E4}" name="DueDate" dataDxfId="18"/>
    <tableColumn id="14" xr3:uid="{21867904-D69E-41E3-B5BE-D9B124B8D7E4}" name="EntryNo" dataDxfId="17"/>
  </tableColumns>
  <tableStyleInfo name="Table Style 1 CL"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4" totalsRowShown="0" headerRowDxfId="16" dataCellStyle="Normal">
  <autoFilter ref="A1:B4" xr:uid="{00000000-0009-0000-0100-000009000000}"/>
  <tableColumns count="2">
    <tableColumn id="1" xr3:uid="{21867904-D69E-41E3-B5BE-D9B124B8D7E4}" name="Dim1Code" dataCellStyle="Normal"/>
    <tableColumn id="2" xr3:uid="{21867904-D69E-41E3-B5BE-D9B124B8D7E4}" name="Dim1Name" dataCellStyle="Normal"/>
  </tableColumns>
  <tableStyleInfo name="Table Style 1 CL"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4" totalsRowShown="0" headerRowDxfId="15" dataCellStyle="Normal">
  <autoFilter ref="A1:B4" xr:uid="{00000000-0009-0000-0100-00000A000000}"/>
  <tableColumns count="2">
    <tableColumn id="1" xr3:uid="{21867904-D69E-41E3-B5BE-D9B124B8D7E4}" name="Dim2Code" dataCellStyle="Normal"/>
    <tableColumn id="2" xr3:uid="{21867904-D69E-41E3-B5BE-D9B124B8D7E4}" name="Dim2Name" dataCellStyle="Normal"/>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dimension ref="B2:I17"/>
  <sheetViews>
    <sheetView showGridLines="0" tabSelected="1" zoomScaleNormal="100" workbookViewId="0">
      <selection activeCell="K23" sqref="K23"/>
    </sheetView>
  </sheetViews>
  <sheetFormatPr defaultRowHeight="15" x14ac:dyDescent="0.6"/>
  <cols>
    <col min="2" max="2" width="20.875" bestFit="1" customWidth="1"/>
    <col min="3" max="3" width="15.4375" bestFit="1" customWidth="1"/>
    <col min="4" max="6" width="21.6875" bestFit="1" customWidth="1"/>
    <col min="7" max="7" width="13.625" bestFit="1" customWidth="1"/>
    <col min="8" max="8" width="10.375" bestFit="1" customWidth="1"/>
    <col min="9" max="9" width="11.5625" customWidth="1"/>
    <col min="10" max="22" width="23.5625" bestFit="1" customWidth="1"/>
    <col min="23" max="23" width="12.875" bestFit="1" customWidth="1"/>
    <col min="24" max="1004" width="16.5625" bestFit="1" customWidth="1"/>
    <col min="1005" max="1005" width="12.875" bestFit="1" customWidth="1"/>
    <col min="1006" max="1018" width="10.4375" bestFit="1" customWidth="1"/>
    <col min="1019" max="1019" width="10" bestFit="1" customWidth="1"/>
    <col min="1020" max="1041" width="10.4375" bestFit="1" customWidth="1"/>
    <col min="1042" max="1042" width="10" bestFit="1" customWidth="1"/>
    <col min="1043" max="1064" width="10.4375" bestFit="1" customWidth="1"/>
    <col min="1065" max="1066" width="10" bestFit="1" customWidth="1"/>
    <col min="1067" max="1079" width="10.4375" bestFit="1" customWidth="1"/>
    <col min="1080" max="1080" width="11.6875" bestFit="1" customWidth="1"/>
    <col min="1081" max="1081" width="10.6875" bestFit="1" customWidth="1"/>
    <col min="1082" max="1085" width="11.6875" bestFit="1" customWidth="1"/>
    <col min="1086" max="1086" width="12.6875" bestFit="1" customWidth="1"/>
  </cols>
  <sheetData>
    <row r="2" spans="2:9" ht="25.7" x14ac:dyDescent="0.95">
      <c r="B2" s="10" t="s">
        <v>60</v>
      </c>
      <c r="H2" s="11"/>
      <c r="I2" s="16" t="str" cm="1">
        <f t="array" ref="I2">IF(ISBLANK(CompanyName_Query[Request Property Value]),"",CompanyName_Query[Request Property Value])</f>
        <v>CRONUS USA, Inc.</v>
      </c>
    </row>
    <row r="3" spans="2:9" x14ac:dyDescent="0.6">
      <c r="H3" s="11" t="s">
        <v>77</v>
      </c>
      <c r="I3" s="17" cm="1">
        <f t="array" ref="I3">IF(ISBLANK(ReportDate_Query[Request Property Value]),"",ReportDate_Query[Request Property Value])</f>
        <v>45362</v>
      </c>
    </row>
    <row r="4" spans="2:9" x14ac:dyDescent="0.6">
      <c r="H4" s="11"/>
    </row>
    <row r="5" spans="2:9" x14ac:dyDescent="0.6">
      <c r="H5" s="11"/>
    </row>
    <row r="6" spans="2:9" x14ac:dyDescent="0.6">
      <c r="H6" s="11"/>
    </row>
    <row r="7" spans="2:9" x14ac:dyDescent="0.6">
      <c r="H7" s="11"/>
    </row>
    <row r="8" spans="2:9" x14ac:dyDescent="0.6">
      <c r="B8" s="13" t="s">
        <v>62</v>
      </c>
      <c r="C8" s="14"/>
      <c r="D8" s="12" t="s">
        <v>65</v>
      </c>
      <c r="E8" s="12" t="s">
        <v>109</v>
      </c>
      <c r="F8" s="12" t="s">
        <v>64</v>
      </c>
      <c r="G8" s="12" t="s">
        <v>63</v>
      </c>
    </row>
    <row r="9" spans="2:9" x14ac:dyDescent="0.6">
      <c r="B9" s="14"/>
      <c r="C9" s="14"/>
      <c r="D9" t="s">
        <v>152</v>
      </c>
      <c r="H9" t="s">
        <v>61</v>
      </c>
    </row>
    <row r="10" spans="2:9" x14ac:dyDescent="0.6">
      <c r="B10" s="14"/>
      <c r="C10" s="14"/>
      <c r="D10" t="s">
        <v>68</v>
      </c>
      <c r="G10" t="s">
        <v>153</v>
      </c>
    </row>
    <row r="11" spans="2:9" x14ac:dyDescent="0.6">
      <c r="B11" s="14"/>
      <c r="C11" s="14"/>
      <c r="D11" t="s">
        <v>154</v>
      </c>
      <c r="E11" t="s">
        <v>155</v>
      </c>
      <c r="F11" t="s">
        <v>156</v>
      </c>
    </row>
    <row r="12" spans="2:9" x14ac:dyDescent="0.6">
      <c r="B12" s="12" t="s">
        <v>71</v>
      </c>
      <c r="C12" s="12" t="s">
        <v>70</v>
      </c>
    </row>
    <row r="13" spans="2:9" x14ac:dyDescent="0.6">
      <c r="B13" t="s">
        <v>135</v>
      </c>
      <c r="C13" t="s">
        <v>136</v>
      </c>
      <c r="D13" s="15">
        <v>809.76</v>
      </c>
      <c r="E13" s="15">
        <v>1214.6400000000001</v>
      </c>
      <c r="F13" s="15">
        <v>1012.2</v>
      </c>
      <c r="G13" s="15"/>
      <c r="H13" s="15">
        <v>3036.6000000000004</v>
      </c>
    </row>
    <row r="14" spans="2:9" x14ac:dyDescent="0.6">
      <c r="B14" t="s">
        <v>138</v>
      </c>
      <c r="C14" t="s">
        <v>139</v>
      </c>
      <c r="D14" s="15">
        <v>11439.05</v>
      </c>
      <c r="E14" s="15">
        <v>20409.93</v>
      </c>
      <c r="F14" s="15">
        <v>19944.689999999999</v>
      </c>
      <c r="G14" s="15">
        <v>2039.85</v>
      </c>
      <c r="H14" s="15">
        <v>53833.52</v>
      </c>
    </row>
    <row r="15" spans="2:9" x14ac:dyDescent="0.6">
      <c r="B15" t="s">
        <v>141</v>
      </c>
      <c r="C15" t="s">
        <v>142</v>
      </c>
      <c r="D15" s="15"/>
      <c r="E15" s="15">
        <v>4316.92</v>
      </c>
      <c r="F15" s="15"/>
      <c r="G15" s="15"/>
      <c r="H15" s="15">
        <v>4316.92</v>
      </c>
    </row>
    <row r="16" spans="2:9" x14ac:dyDescent="0.6">
      <c r="B16" t="s">
        <v>118</v>
      </c>
      <c r="C16" t="s">
        <v>143</v>
      </c>
      <c r="D16" s="15">
        <v>2877.48</v>
      </c>
      <c r="E16" s="15">
        <v>2877.48</v>
      </c>
      <c r="F16" s="15">
        <v>3081.84</v>
      </c>
      <c r="G16" s="15"/>
      <c r="H16" s="15">
        <v>8836.7999999999993</v>
      </c>
    </row>
    <row r="17" spans="2:8" x14ac:dyDescent="0.6">
      <c r="B17" t="s">
        <v>61</v>
      </c>
      <c r="D17" s="15">
        <v>15126.289999999999</v>
      </c>
      <c r="E17" s="15">
        <v>28818.969999999998</v>
      </c>
      <c r="F17" s="15">
        <v>24038.73</v>
      </c>
      <c r="G17" s="15">
        <v>2039.85</v>
      </c>
      <c r="H17" s="15">
        <v>70023.839999999997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dimension ref="B2:I17"/>
  <sheetViews>
    <sheetView showGridLines="0" zoomScaleNormal="100" workbookViewId="0"/>
  </sheetViews>
  <sheetFormatPr defaultRowHeight="15" x14ac:dyDescent="0.6"/>
  <cols>
    <col min="2" max="2" width="21" bestFit="1" customWidth="1"/>
    <col min="3" max="3" width="11.4375" bestFit="1" customWidth="1"/>
    <col min="4" max="4" width="16.875" bestFit="1" customWidth="1"/>
    <col min="5" max="6" width="21.75" bestFit="1" customWidth="1"/>
    <col min="7" max="7" width="20.9375" bestFit="1" customWidth="1"/>
    <col min="8" max="8" width="13.625" bestFit="1" customWidth="1"/>
    <col min="9" max="9" width="13.3125" customWidth="1"/>
    <col min="10" max="24" width="23.5625" bestFit="1" customWidth="1"/>
    <col min="25" max="25" width="12.875" bestFit="1" customWidth="1"/>
    <col min="26" max="1005" width="16.5625" bestFit="1" customWidth="1"/>
    <col min="1006" max="1006" width="12.875" bestFit="1" customWidth="1"/>
    <col min="1007" max="1019" width="10.4375" bestFit="1" customWidth="1"/>
    <col min="1020" max="1020" width="10" bestFit="1" customWidth="1"/>
    <col min="1021" max="1042" width="10.4375" bestFit="1" customWidth="1"/>
    <col min="1043" max="1043" width="10" bestFit="1" customWidth="1"/>
    <col min="1044" max="1065" width="10.4375" bestFit="1" customWidth="1"/>
    <col min="1066" max="1067" width="10" bestFit="1" customWidth="1"/>
    <col min="1068" max="1080" width="10.4375" bestFit="1" customWidth="1"/>
    <col min="1081" max="1081" width="11.6875" bestFit="1" customWidth="1"/>
    <col min="1082" max="1082" width="10.6875" bestFit="1" customWidth="1"/>
    <col min="1083" max="1086" width="11.6875" bestFit="1" customWidth="1"/>
    <col min="1087" max="1087" width="12.6875" bestFit="1" customWidth="1"/>
  </cols>
  <sheetData>
    <row r="2" spans="2:9" ht="25.7" x14ac:dyDescent="0.95">
      <c r="B2" s="10" t="s">
        <v>59</v>
      </c>
      <c r="H2" s="11"/>
      <c r="I2" s="16" t="str" cm="1">
        <f t="array" ref="I2">IF(ISBLANK(CompanyName_Query[Request Property Value]),"",CompanyName_Query[Request Property Value])</f>
        <v>CRONUS USA, Inc.</v>
      </c>
    </row>
    <row r="3" spans="2:9" x14ac:dyDescent="0.6">
      <c r="H3" s="11" t="s">
        <v>77</v>
      </c>
      <c r="I3" s="17" cm="1">
        <f t="array" ref="I3">IF(ISBLANK(ReportDate_Query[Request Property Value]),"",ReportDate_Query[Request Property Value])</f>
        <v>45362</v>
      </c>
    </row>
    <row r="4" spans="2:9" x14ac:dyDescent="0.6">
      <c r="H4" s="11"/>
    </row>
    <row r="5" spans="2:9" x14ac:dyDescent="0.6">
      <c r="H5" s="11"/>
    </row>
    <row r="6" spans="2:9" x14ac:dyDescent="0.6">
      <c r="H6" s="11"/>
    </row>
    <row r="7" spans="2:9" x14ac:dyDescent="0.6">
      <c r="H7" s="11"/>
    </row>
    <row r="8" spans="2:9" x14ac:dyDescent="0.6">
      <c r="B8" s="13" t="s">
        <v>67</v>
      </c>
      <c r="C8" s="14"/>
      <c r="D8" s="14"/>
      <c r="E8" s="12" t="s">
        <v>65</v>
      </c>
      <c r="F8" s="12" t="s">
        <v>66</v>
      </c>
      <c r="G8" s="12" t="s">
        <v>64</v>
      </c>
      <c r="H8" s="12" t="s">
        <v>63</v>
      </c>
    </row>
    <row r="9" spans="2:9" x14ac:dyDescent="0.6">
      <c r="B9" s="14"/>
      <c r="C9" s="14"/>
      <c r="D9" s="14"/>
      <c r="E9" t="s">
        <v>152</v>
      </c>
      <c r="G9" t="s">
        <v>61</v>
      </c>
    </row>
    <row r="10" spans="2:9" x14ac:dyDescent="0.6">
      <c r="B10" s="14"/>
      <c r="C10" s="14"/>
      <c r="D10" s="14"/>
      <c r="E10" t="s">
        <v>68</v>
      </c>
      <c r="F10" t="s">
        <v>153</v>
      </c>
    </row>
    <row r="11" spans="2:9" x14ac:dyDescent="0.6">
      <c r="B11" s="14"/>
      <c r="C11" s="14"/>
      <c r="D11" s="14"/>
    </row>
    <row r="12" spans="2:9" x14ac:dyDescent="0.6">
      <c r="B12" s="12" t="s">
        <v>71</v>
      </c>
      <c r="C12" s="12" t="s">
        <v>70</v>
      </c>
      <c r="D12" s="12" t="s">
        <v>69</v>
      </c>
    </row>
    <row r="13" spans="2:9" x14ac:dyDescent="0.6">
      <c r="B13" t="s">
        <v>135</v>
      </c>
      <c r="C13" t="s">
        <v>136</v>
      </c>
      <c r="D13" t="s">
        <v>134</v>
      </c>
      <c r="E13" s="15">
        <v>3036.6000000000004</v>
      </c>
      <c r="F13" s="15"/>
      <c r="G13" s="15">
        <v>3036.6000000000004</v>
      </c>
    </row>
    <row r="14" spans="2:9" x14ac:dyDescent="0.6">
      <c r="B14" t="s">
        <v>138</v>
      </c>
      <c r="C14" t="s">
        <v>139</v>
      </c>
      <c r="D14" t="s">
        <v>134</v>
      </c>
      <c r="E14" s="15">
        <v>51793.67</v>
      </c>
      <c r="F14" s="15">
        <v>2039.85</v>
      </c>
      <c r="G14" s="15">
        <v>53833.52</v>
      </c>
    </row>
    <row r="15" spans="2:9" x14ac:dyDescent="0.6">
      <c r="B15" t="s">
        <v>141</v>
      </c>
      <c r="C15" t="s">
        <v>142</v>
      </c>
      <c r="D15" t="s">
        <v>134</v>
      </c>
      <c r="E15" s="15">
        <v>4316.92</v>
      </c>
      <c r="F15" s="15"/>
      <c r="G15" s="15">
        <v>4316.92</v>
      </c>
    </row>
    <row r="16" spans="2:9" x14ac:dyDescent="0.6">
      <c r="B16" t="s">
        <v>118</v>
      </c>
      <c r="C16" t="s">
        <v>143</v>
      </c>
      <c r="D16" t="s">
        <v>134</v>
      </c>
      <c r="E16" s="15">
        <v>8836.7999999999993</v>
      </c>
      <c r="F16" s="15"/>
      <c r="G16" s="15">
        <v>8836.7999999999993</v>
      </c>
    </row>
    <row r="17" spans="2:7" x14ac:dyDescent="0.6">
      <c r="B17" t="s">
        <v>61</v>
      </c>
      <c r="E17" s="15">
        <v>67983.989999999991</v>
      </c>
      <c r="F17" s="15">
        <v>2039.85</v>
      </c>
      <c r="G17" s="15">
        <v>70023.839999999997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dimension ref="B2:J12"/>
  <sheetViews>
    <sheetView showGridLines="0" workbookViewId="0"/>
  </sheetViews>
  <sheetFormatPr defaultRowHeight="15" x14ac:dyDescent="0.6"/>
  <cols>
    <col min="2" max="2" width="24.4375" bestFit="1" customWidth="1"/>
    <col min="3" max="3" width="17.125" bestFit="1" customWidth="1"/>
    <col min="4" max="5" width="12.6875" bestFit="1" customWidth="1"/>
    <col min="7" max="7" width="7.9375" bestFit="1" customWidth="1"/>
    <col min="8" max="8" width="15.375" bestFit="1" customWidth="1"/>
    <col min="9" max="9" width="10.375" bestFit="1" customWidth="1"/>
    <col min="10" max="11" width="10.875" bestFit="1" customWidth="1"/>
  </cols>
  <sheetData>
    <row r="2" spans="2:10" ht="25.7" x14ac:dyDescent="0.95">
      <c r="B2" s="10" t="s">
        <v>58</v>
      </c>
      <c r="I2" s="11"/>
      <c r="J2" s="16" t="str" cm="1">
        <f t="array" ref="J2">IF(ISBLANK(CompanyName_Query[Request Property Value]),"",CompanyName_Query[Request Property Value])</f>
        <v>CRONUS USA, Inc.</v>
      </c>
    </row>
    <row r="3" spans="2:10" x14ac:dyDescent="0.6">
      <c r="I3" s="11" t="s">
        <v>77</v>
      </c>
      <c r="J3" s="17" cm="1">
        <f t="array" ref="J3">IF(ISBLANK(ReportDate_Query[Request Property Value]),"",ReportDate_Query[Request Property Value])</f>
        <v>45362</v>
      </c>
    </row>
    <row r="8" spans="2:10" x14ac:dyDescent="0.6">
      <c r="B8" s="13" t="s">
        <v>74</v>
      </c>
      <c r="C8" s="14"/>
      <c r="D8" s="14"/>
      <c r="E8" s="14"/>
      <c r="F8" s="14"/>
      <c r="G8" s="14"/>
      <c r="H8" s="12" t="s">
        <v>78</v>
      </c>
    </row>
    <row r="9" spans="2:10" x14ac:dyDescent="0.6">
      <c r="B9" s="12" t="s">
        <v>75</v>
      </c>
      <c r="C9" s="12" t="s">
        <v>76</v>
      </c>
      <c r="D9" s="12" t="s">
        <v>73</v>
      </c>
      <c r="E9" s="12" t="s">
        <v>72</v>
      </c>
      <c r="F9" s="12" t="s">
        <v>71</v>
      </c>
      <c r="G9" s="12" t="s">
        <v>70</v>
      </c>
      <c r="H9" t="s">
        <v>134</v>
      </c>
      <c r="I9" t="s">
        <v>61</v>
      </c>
    </row>
    <row r="10" spans="2:10" x14ac:dyDescent="0.6">
      <c r="B10" t="s">
        <v>152</v>
      </c>
      <c r="C10" t="s">
        <v>68</v>
      </c>
      <c r="H10" s="15">
        <v>63889.950000000012</v>
      </c>
      <c r="I10" s="15">
        <v>63889.950000000012</v>
      </c>
    </row>
    <row r="11" spans="2:10" x14ac:dyDescent="0.6">
      <c r="C11" t="s">
        <v>153</v>
      </c>
      <c r="H11" s="15">
        <v>6133.89</v>
      </c>
      <c r="I11" s="15">
        <v>6133.89</v>
      </c>
    </row>
    <row r="12" spans="2:10" x14ac:dyDescent="0.6">
      <c r="B12" t="s">
        <v>61</v>
      </c>
      <c r="H12" s="15">
        <v>70023.840000000011</v>
      </c>
      <c r="I12" s="15">
        <v>70023.840000000011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dimension ref="A1:C1"/>
  <sheetViews>
    <sheetView workbookViewId="0">
      <selection activeCell="C3" sqref="C3"/>
    </sheetView>
  </sheetViews>
  <sheetFormatPr defaultRowHeight="15" x14ac:dyDescent="0.6"/>
  <cols>
    <col min="1" max="1" width="17" customWidth="1"/>
    <col min="2" max="2" width="11.4375" customWidth="1"/>
  </cols>
  <sheetData>
    <row r="1" spans="1:3" x14ac:dyDescent="0.6">
      <c r="A1" s="8" t="s">
        <v>2</v>
      </c>
      <c r="B1" s="8" t="s">
        <v>0</v>
      </c>
      <c r="C1" s="8"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dimension ref="A1:B38"/>
  <sheetViews>
    <sheetView workbookViewId="0">
      <selection activeCell="B34" sqref="B34"/>
    </sheetView>
  </sheetViews>
  <sheetFormatPr defaultRowHeight="15" x14ac:dyDescent="0.6"/>
  <cols>
    <col min="1" max="1" width="25" customWidth="1"/>
    <col min="2" max="2" width="40" customWidth="1"/>
  </cols>
  <sheetData>
    <row r="1" spans="1:2" ht="16.350000000000001" x14ac:dyDescent="0.65">
      <c r="A1" s="1" t="s">
        <v>3</v>
      </c>
      <c r="B1" s="1" t="s">
        <v>1</v>
      </c>
    </row>
    <row r="2" spans="1:2" x14ac:dyDescent="0.6">
      <c r="A2" t="s">
        <v>29</v>
      </c>
      <c r="B2" t="s">
        <v>71</v>
      </c>
    </row>
    <row r="3" spans="1:2" x14ac:dyDescent="0.6">
      <c r="A3" t="s">
        <v>30</v>
      </c>
      <c r="B3" t="s">
        <v>70</v>
      </c>
    </row>
    <row r="4" spans="1:2" x14ac:dyDescent="0.6">
      <c r="A4" t="s">
        <v>31</v>
      </c>
      <c r="B4" t="s">
        <v>79</v>
      </c>
    </row>
    <row r="5" spans="1:2" x14ac:dyDescent="0.6">
      <c r="A5" t="s">
        <v>32</v>
      </c>
      <c r="B5" t="s">
        <v>80</v>
      </c>
    </row>
    <row r="6" spans="1:2" x14ac:dyDescent="0.6">
      <c r="A6" t="s">
        <v>33</v>
      </c>
      <c r="B6" t="s">
        <v>81</v>
      </c>
    </row>
    <row r="7" spans="1:2" x14ac:dyDescent="0.6">
      <c r="A7" t="s">
        <v>34</v>
      </c>
      <c r="B7" t="s">
        <v>82</v>
      </c>
    </row>
    <row r="8" spans="1:2" x14ac:dyDescent="0.6">
      <c r="A8" t="s">
        <v>35</v>
      </c>
      <c r="B8" t="s">
        <v>83</v>
      </c>
    </row>
    <row r="9" spans="1:2" x14ac:dyDescent="0.6">
      <c r="A9" t="s">
        <v>36</v>
      </c>
      <c r="B9" t="s">
        <v>84</v>
      </c>
    </row>
    <row r="10" spans="1:2" x14ac:dyDescent="0.6">
      <c r="A10" t="s">
        <v>37</v>
      </c>
      <c r="B10" t="s">
        <v>85</v>
      </c>
    </row>
    <row r="11" spans="1:2" x14ac:dyDescent="0.6">
      <c r="A11" t="s">
        <v>38</v>
      </c>
      <c r="B11" t="s">
        <v>86</v>
      </c>
    </row>
    <row r="12" spans="1:2" x14ac:dyDescent="0.6">
      <c r="A12" t="s">
        <v>40</v>
      </c>
      <c r="B12" t="s">
        <v>63</v>
      </c>
    </row>
    <row r="13" spans="1:2" x14ac:dyDescent="0.6">
      <c r="A13" t="s">
        <v>41</v>
      </c>
      <c r="B13" t="s">
        <v>87</v>
      </c>
    </row>
    <row r="14" spans="1:2" x14ac:dyDescent="0.6">
      <c r="A14" t="s">
        <v>42</v>
      </c>
      <c r="B14" t="s">
        <v>72</v>
      </c>
    </row>
    <row r="15" spans="1:2" x14ac:dyDescent="0.6">
      <c r="A15" t="s">
        <v>43</v>
      </c>
      <c r="B15" t="s">
        <v>88</v>
      </c>
    </row>
    <row r="16" spans="1:2" x14ac:dyDescent="0.6">
      <c r="A16" t="s">
        <v>44</v>
      </c>
      <c r="B16" t="s">
        <v>89</v>
      </c>
    </row>
    <row r="17" spans="1:2" x14ac:dyDescent="0.6">
      <c r="A17" t="s">
        <v>45</v>
      </c>
      <c r="B17" t="s">
        <v>70</v>
      </c>
    </row>
    <row r="18" spans="1:2" x14ac:dyDescent="0.6">
      <c r="A18" t="s">
        <v>46</v>
      </c>
      <c r="B18" t="s">
        <v>89</v>
      </c>
    </row>
    <row r="19" spans="1:2" x14ac:dyDescent="0.6">
      <c r="A19" t="s">
        <v>47</v>
      </c>
      <c r="B19" t="s">
        <v>70</v>
      </c>
    </row>
    <row r="20" spans="1:2" x14ac:dyDescent="0.6">
      <c r="A20" t="s">
        <v>90</v>
      </c>
      <c r="B20" t="s">
        <v>91</v>
      </c>
    </row>
    <row r="21" spans="1:2" x14ac:dyDescent="0.6">
      <c r="A21" t="s">
        <v>92</v>
      </c>
      <c r="B21" t="s">
        <v>93</v>
      </c>
    </row>
    <row r="22" spans="1:2" x14ac:dyDescent="0.6">
      <c r="A22" t="s">
        <v>94</v>
      </c>
      <c r="B22" t="s">
        <v>60</v>
      </c>
    </row>
    <row r="23" spans="1:2" x14ac:dyDescent="0.6">
      <c r="A23" t="s">
        <v>95</v>
      </c>
      <c r="B23" t="s">
        <v>62</v>
      </c>
    </row>
    <row r="24" spans="1:2" x14ac:dyDescent="0.6">
      <c r="A24" t="s">
        <v>96</v>
      </c>
      <c r="B24" t="s">
        <v>97</v>
      </c>
    </row>
    <row r="25" spans="1:2" x14ac:dyDescent="0.6">
      <c r="A25" t="s">
        <v>98</v>
      </c>
      <c r="B25" t="s">
        <v>99</v>
      </c>
    </row>
    <row r="26" spans="1:2" x14ac:dyDescent="0.6">
      <c r="A26" t="s">
        <v>100</v>
      </c>
      <c r="B26" t="s">
        <v>59</v>
      </c>
    </row>
    <row r="27" spans="1:2" x14ac:dyDescent="0.6">
      <c r="A27" t="s">
        <v>101</v>
      </c>
      <c r="B27" t="s">
        <v>67</v>
      </c>
    </row>
    <row r="28" spans="1:2" x14ac:dyDescent="0.6">
      <c r="A28" t="s">
        <v>102</v>
      </c>
      <c r="B28" t="s">
        <v>58</v>
      </c>
    </row>
    <row r="29" spans="1:2" x14ac:dyDescent="0.6">
      <c r="A29" t="s">
        <v>103</v>
      </c>
      <c r="B29" t="s">
        <v>73</v>
      </c>
    </row>
    <row r="30" spans="1:2" x14ac:dyDescent="0.6">
      <c r="A30" t="s">
        <v>104</v>
      </c>
      <c r="B30" t="s">
        <v>76</v>
      </c>
    </row>
    <row r="31" spans="1:2" x14ac:dyDescent="0.6">
      <c r="A31" t="s">
        <v>105</v>
      </c>
      <c r="B31" t="s">
        <v>75</v>
      </c>
    </row>
    <row r="32" spans="1:2" x14ac:dyDescent="0.6">
      <c r="A32" t="s">
        <v>106</v>
      </c>
      <c r="B32" t="s">
        <v>65</v>
      </c>
    </row>
    <row r="33" spans="1:2" x14ac:dyDescent="0.6">
      <c r="A33" t="s">
        <v>107</v>
      </c>
      <c r="B33" t="s">
        <v>64</v>
      </c>
    </row>
    <row r="34" spans="1:2" x14ac:dyDescent="0.6">
      <c r="A34" t="s">
        <v>108</v>
      </c>
      <c r="B34" t="s">
        <v>109</v>
      </c>
    </row>
    <row r="35" spans="1:2" x14ac:dyDescent="0.6">
      <c r="A35" t="s">
        <v>110</v>
      </c>
      <c r="B35" t="s">
        <v>111</v>
      </c>
    </row>
    <row r="36" spans="1:2" x14ac:dyDescent="0.6">
      <c r="A36" t="s">
        <v>112</v>
      </c>
      <c r="B36" t="s">
        <v>74</v>
      </c>
    </row>
    <row r="37" spans="1:2" x14ac:dyDescent="0.6">
      <c r="A37" t="s">
        <v>113</v>
      </c>
      <c r="B37" t="s">
        <v>77</v>
      </c>
    </row>
    <row r="38" spans="1:2" x14ac:dyDescent="0.6">
      <c r="A38" t="s">
        <v>114</v>
      </c>
      <c r="B38" t="s">
        <v>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16F1-1E42-4322-A334-3D0D6FFA8BBE}">
  <dimension ref="A1:B5"/>
  <sheetViews>
    <sheetView workbookViewId="0">
      <selection sqref="A1:B2"/>
    </sheetView>
  </sheetViews>
  <sheetFormatPr defaultRowHeight="15" x14ac:dyDescent="0.6"/>
  <cols>
    <col min="1" max="1" width="18.5" bestFit="1" customWidth="1"/>
    <col min="2" max="2" width="24.0625" bestFit="1" customWidth="1"/>
  </cols>
  <sheetData>
    <row r="1" spans="1:2" x14ac:dyDescent="0.6">
      <c r="A1" t="s">
        <v>17</v>
      </c>
      <c r="B1" t="s">
        <v>18</v>
      </c>
    </row>
    <row r="2" spans="1:2" x14ac:dyDescent="0.6">
      <c r="A2" t="s">
        <v>22</v>
      </c>
      <c r="B2" t="s">
        <v>126</v>
      </c>
    </row>
    <row r="4" spans="1:2" x14ac:dyDescent="0.6">
      <c r="A4" t="s">
        <v>17</v>
      </c>
      <c r="B4" t="s">
        <v>18</v>
      </c>
    </row>
    <row r="5" spans="1:2" x14ac:dyDescent="0.6">
      <c r="A5" t="s">
        <v>25</v>
      </c>
      <c r="B5" s="2">
        <v>45362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dimension ref="A1:K10"/>
  <sheetViews>
    <sheetView workbookViewId="0">
      <selection activeCell="E2" sqref="E2:E10"/>
    </sheetView>
  </sheetViews>
  <sheetFormatPr defaultRowHeight="15" x14ac:dyDescent="0.6"/>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350000000000001" x14ac:dyDescent="0.65">
      <c r="A1" s="1" t="s">
        <v>6</v>
      </c>
      <c r="B1" s="1" t="s">
        <v>7</v>
      </c>
      <c r="C1" s="1" t="s">
        <v>48</v>
      </c>
      <c r="D1" s="1" t="s">
        <v>17</v>
      </c>
      <c r="E1" s="1" t="s">
        <v>18</v>
      </c>
      <c r="F1" s="1" t="s">
        <v>48</v>
      </c>
      <c r="G1" s="1" t="s">
        <v>4</v>
      </c>
      <c r="H1" s="1" t="s">
        <v>5</v>
      </c>
      <c r="I1" s="1" t="s">
        <v>48</v>
      </c>
      <c r="J1" s="1" t="s">
        <v>27</v>
      </c>
      <c r="K1" s="1" t="s">
        <v>28</v>
      </c>
    </row>
    <row r="2" spans="1:11" ht="16.350000000000001" x14ac:dyDescent="0.65">
      <c r="A2" t="s">
        <v>8</v>
      </c>
      <c r="B2" t="s">
        <v>115</v>
      </c>
      <c r="C2" t="s">
        <v>48</v>
      </c>
      <c r="D2" t="s">
        <v>19</v>
      </c>
      <c r="E2" t="s">
        <v>116</v>
      </c>
      <c r="F2" t="s">
        <v>48</v>
      </c>
      <c r="G2" t="s">
        <v>49</v>
      </c>
      <c r="H2" s="18">
        <v>45390</v>
      </c>
      <c r="I2" t="s">
        <v>48</v>
      </c>
      <c r="J2" t="s">
        <v>117</v>
      </c>
      <c r="K2" t="s">
        <v>118</v>
      </c>
    </row>
    <row r="3" spans="1:11" x14ac:dyDescent="0.6">
      <c r="A3" t="s">
        <v>9</v>
      </c>
      <c r="B3" t="s">
        <v>119</v>
      </c>
      <c r="C3" t="s">
        <v>48</v>
      </c>
      <c r="D3" t="s">
        <v>20</v>
      </c>
      <c r="E3" t="s">
        <v>48</v>
      </c>
      <c r="F3" t="s">
        <v>48</v>
      </c>
      <c r="G3" t="s">
        <v>50</v>
      </c>
      <c r="H3" t="s">
        <v>72</v>
      </c>
      <c r="I3" t="s">
        <v>48</v>
      </c>
      <c r="J3" t="s">
        <v>52</v>
      </c>
      <c r="K3" t="s">
        <v>120</v>
      </c>
    </row>
    <row r="4" spans="1:11" x14ac:dyDescent="0.6">
      <c r="A4" t="s">
        <v>10</v>
      </c>
      <c r="B4" t="s">
        <v>121</v>
      </c>
      <c r="C4" t="s">
        <v>48</v>
      </c>
      <c r="D4" t="s">
        <v>21</v>
      </c>
      <c r="E4" t="s">
        <v>122</v>
      </c>
      <c r="F4" t="s">
        <v>48</v>
      </c>
      <c r="G4" t="s">
        <v>51</v>
      </c>
      <c r="H4" t="s">
        <v>123</v>
      </c>
      <c r="I4" t="s">
        <v>48</v>
      </c>
      <c r="J4" t="s">
        <v>54</v>
      </c>
      <c r="K4" t="s">
        <v>124</v>
      </c>
    </row>
    <row r="5" spans="1:11" x14ac:dyDescent="0.6">
      <c r="A5" t="s">
        <v>11</v>
      </c>
      <c r="B5" t="s">
        <v>125</v>
      </c>
      <c r="C5" t="s">
        <v>48</v>
      </c>
      <c r="D5" t="s">
        <v>22</v>
      </c>
      <c r="E5" t="s">
        <v>126</v>
      </c>
      <c r="F5" t="s">
        <v>48</v>
      </c>
      <c r="G5" t="s">
        <v>53</v>
      </c>
      <c r="H5">
        <v>0</v>
      </c>
      <c r="I5" t="s">
        <v>48</v>
      </c>
      <c r="J5" t="s">
        <v>48</v>
      </c>
      <c r="K5" t="s">
        <v>48</v>
      </c>
    </row>
    <row r="6" spans="1:11" x14ac:dyDescent="0.6">
      <c r="A6" t="s">
        <v>12</v>
      </c>
      <c r="B6">
        <v>4402</v>
      </c>
      <c r="C6" t="s">
        <v>48</v>
      </c>
      <c r="D6" t="s">
        <v>23</v>
      </c>
      <c r="E6" t="s">
        <v>127</v>
      </c>
      <c r="F6" t="s">
        <v>48</v>
      </c>
      <c r="G6" t="s">
        <v>55</v>
      </c>
      <c r="H6" t="s">
        <v>128</v>
      </c>
      <c r="I6" t="s">
        <v>48</v>
      </c>
      <c r="J6" t="s">
        <v>48</v>
      </c>
      <c r="K6" t="s">
        <v>48</v>
      </c>
    </row>
    <row r="7" spans="1:11" x14ac:dyDescent="0.6">
      <c r="A7" t="s">
        <v>13</v>
      </c>
      <c r="B7" t="s">
        <v>129</v>
      </c>
      <c r="C7" t="s">
        <v>48</v>
      </c>
      <c r="D7" t="s">
        <v>24</v>
      </c>
      <c r="E7" t="s">
        <v>130</v>
      </c>
      <c r="F7" t="s">
        <v>48</v>
      </c>
      <c r="G7" t="s">
        <v>48</v>
      </c>
      <c r="H7" t="s">
        <v>48</v>
      </c>
      <c r="I7" t="s">
        <v>48</v>
      </c>
      <c r="J7" t="s">
        <v>48</v>
      </c>
      <c r="K7" t="s">
        <v>48</v>
      </c>
    </row>
    <row r="8" spans="1:11" ht="16.350000000000001" x14ac:dyDescent="0.65">
      <c r="A8" t="s">
        <v>14</v>
      </c>
      <c r="B8" t="s">
        <v>48</v>
      </c>
      <c r="C8" t="s">
        <v>48</v>
      </c>
      <c r="D8" t="s">
        <v>25</v>
      </c>
      <c r="E8" s="18">
        <v>45362.550833553243</v>
      </c>
      <c r="F8" t="s">
        <v>48</v>
      </c>
      <c r="G8" t="s">
        <v>48</v>
      </c>
      <c r="H8" t="s">
        <v>48</v>
      </c>
      <c r="I8" t="s">
        <v>48</v>
      </c>
      <c r="J8" t="s">
        <v>48</v>
      </c>
      <c r="K8" t="s">
        <v>48</v>
      </c>
    </row>
    <row r="9" spans="1:11" x14ac:dyDescent="0.6">
      <c r="A9" t="s">
        <v>15</v>
      </c>
      <c r="B9" t="s">
        <v>48</v>
      </c>
      <c r="C9" t="s">
        <v>48</v>
      </c>
      <c r="D9" t="s">
        <v>0</v>
      </c>
      <c r="E9">
        <v>2057</v>
      </c>
      <c r="F9" t="s">
        <v>48</v>
      </c>
      <c r="G9" t="s">
        <v>48</v>
      </c>
      <c r="H9" t="s">
        <v>48</v>
      </c>
      <c r="I9" t="s">
        <v>48</v>
      </c>
      <c r="J9" t="s">
        <v>48</v>
      </c>
      <c r="K9" t="s">
        <v>48</v>
      </c>
    </row>
    <row r="10" spans="1:11" x14ac:dyDescent="0.6">
      <c r="A10" t="s">
        <v>16</v>
      </c>
      <c r="B10" t="s">
        <v>131</v>
      </c>
      <c r="C10" t="s">
        <v>48</v>
      </c>
      <c r="D10" t="s">
        <v>26</v>
      </c>
      <c r="E10" t="s">
        <v>48</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dimension ref="A1:O14"/>
  <sheetViews>
    <sheetView workbookViewId="0">
      <selection activeCell="C3" sqref="C3"/>
    </sheetView>
  </sheetViews>
  <sheetFormatPr defaultRowHeight="15" x14ac:dyDescent="0.6"/>
  <cols>
    <col min="1" max="1" width="13.1875" bestFit="1" customWidth="1"/>
    <col min="2" max="2" width="12.1875" bestFit="1" customWidth="1"/>
    <col min="3" max="3" width="19.875" bestFit="1" customWidth="1"/>
    <col min="4" max="4" width="17.5" bestFit="1" customWidth="1"/>
    <col min="5" max="5" width="23.125" bestFit="1" customWidth="1"/>
    <col min="6" max="6" width="20.8125" bestFit="1" customWidth="1"/>
    <col min="7" max="8" width="18.125" bestFit="1" customWidth="1"/>
    <col min="9" max="9" width="15.5" bestFit="1" customWidth="1"/>
    <col min="10" max="10" width="13.9375" bestFit="1" customWidth="1"/>
    <col min="11" max="11" width="16.375" bestFit="1" customWidth="1"/>
    <col min="12" max="12" width="10.75" bestFit="1" customWidth="1"/>
    <col min="13" max="13" width="10.375" bestFit="1" customWidth="1"/>
    <col min="14" max="14" width="18.875" bestFit="1" customWidth="1"/>
    <col min="15" max="15" width="16.8125" bestFit="1" customWidth="1"/>
  </cols>
  <sheetData>
    <row r="1" spans="1:15" x14ac:dyDescent="0.6">
      <c r="A1" t="s">
        <v>31</v>
      </c>
      <c r="B1" t="s">
        <v>32</v>
      </c>
      <c r="C1" t="s">
        <v>33</v>
      </c>
      <c r="D1" t="s">
        <v>34</v>
      </c>
      <c r="E1" t="s">
        <v>35</v>
      </c>
      <c r="F1" t="s">
        <v>36</v>
      </c>
      <c r="G1" t="s">
        <v>37</v>
      </c>
      <c r="H1" t="s">
        <v>38</v>
      </c>
      <c r="I1" t="s">
        <v>39</v>
      </c>
      <c r="J1" t="s">
        <v>40</v>
      </c>
      <c r="K1" t="s">
        <v>41</v>
      </c>
      <c r="L1" t="s">
        <v>42</v>
      </c>
      <c r="M1" t="s">
        <v>43</v>
      </c>
      <c r="N1" t="s">
        <v>29</v>
      </c>
      <c r="O1" t="s">
        <v>30</v>
      </c>
    </row>
    <row r="2" spans="1:15" x14ac:dyDescent="0.6">
      <c r="A2" s="22">
        <v>45330</v>
      </c>
      <c r="B2" s="22">
        <v>45390</v>
      </c>
      <c r="C2">
        <v>809.76</v>
      </c>
      <c r="D2">
        <v>809.76</v>
      </c>
      <c r="E2">
        <v>809.76</v>
      </c>
      <c r="F2">
        <v>809.76</v>
      </c>
      <c r="G2" s="23" t="s">
        <v>132</v>
      </c>
      <c r="H2" s="23" t="s">
        <v>133</v>
      </c>
      <c r="I2" s="23" t="s">
        <v>134</v>
      </c>
      <c r="J2" s="22">
        <v>45318</v>
      </c>
      <c r="K2" s="22">
        <v>45318</v>
      </c>
      <c r="L2" s="22">
        <v>45332</v>
      </c>
      <c r="M2">
        <v>1906</v>
      </c>
      <c r="N2" s="23" t="s">
        <v>135</v>
      </c>
      <c r="O2" s="23" t="s">
        <v>136</v>
      </c>
    </row>
    <row r="3" spans="1:15" x14ac:dyDescent="0.6">
      <c r="A3" s="22">
        <v>45359</v>
      </c>
      <c r="B3" s="22">
        <v>45390</v>
      </c>
      <c r="C3">
        <v>1214.6400000000001</v>
      </c>
      <c r="D3">
        <v>1214.6400000000001</v>
      </c>
      <c r="E3">
        <v>1214.6400000000001</v>
      </c>
      <c r="F3">
        <v>1214.6400000000001</v>
      </c>
      <c r="G3" s="23" t="s">
        <v>132</v>
      </c>
      <c r="H3" s="23" t="s">
        <v>133</v>
      </c>
      <c r="I3" s="23" t="s">
        <v>134</v>
      </c>
      <c r="J3" s="22">
        <v>45346</v>
      </c>
      <c r="K3" s="22">
        <v>45346</v>
      </c>
      <c r="L3" s="22">
        <v>45360</v>
      </c>
      <c r="M3">
        <v>2035</v>
      </c>
      <c r="N3" s="23" t="s">
        <v>135</v>
      </c>
      <c r="O3" s="23" t="s">
        <v>136</v>
      </c>
    </row>
    <row r="4" spans="1:15" x14ac:dyDescent="0.6">
      <c r="A4" s="22">
        <v>45359</v>
      </c>
      <c r="B4" s="22">
        <v>45268</v>
      </c>
      <c r="C4">
        <v>1012.2</v>
      </c>
      <c r="D4">
        <v>1012.2</v>
      </c>
      <c r="E4">
        <v>1012.2</v>
      </c>
      <c r="F4">
        <v>1012.2</v>
      </c>
      <c r="G4" s="23" t="s">
        <v>132</v>
      </c>
      <c r="H4" s="23" t="s">
        <v>133</v>
      </c>
      <c r="I4" s="23" t="s">
        <v>134</v>
      </c>
      <c r="J4" s="22">
        <v>45377</v>
      </c>
      <c r="K4" s="22">
        <v>45377</v>
      </c>
      <c r="L4" s="22">
        <v>45391</v>
      </c>
      <c r="M4">
        <v>2185</v>
      </c>
      <c r="N4" s="23" t="s">
        <v>135</v>
      </c>
      <c r="O4" s="23" t="s">
        <v>136</v>
      </c>
    </row>
    <row r="5" spans="1:15" x14ac:dyDescent="0.6">
      <c r="A5" s="22">
        <v>45299</v>
      </c>
      <c r="B5" s="22">
        <v>45390</v>
      </c>
      <c r="C5">
        <v>11439.05</v>
      </c>
      <c r="D5">
        <v>11439.05</v>
      </c>
      <c r="E5">
        <v>11439.05</v>
      </c>
      <c r="F5">
        <v>11439.05</v>
      </c>
      <c r="G5" s="23" t="s">
        <v>132</v>
      </c>
      <c r="H5" s="23" t="s">
        <v>137</v>
      </c>
      <c r="I5" s="23" t="s">
        <v>134</v>
      </c>
      <c r="J5" s="22">
        <v>45319</v>
      </c>
      <c r="K5" s="22">
        <v>45319</v>
      </c>
      <c r="L5" s="22">
        <v>45322</v>
      </c>
      <c r="M5">
        <v>1919</v>
      </c>
      <c r="N5" s="23" t="s">
        <v>138</v>
      </c>
      <c r="O5" s="23" t="s">
        <v>139</v>
      </c>
    </row>
    <row r="6" spans="1:15" x14ac:dyDescent="0.6">
      <c r="A6" s="22">
        <v>45330</v>
      </c>
      <c r="B6" s="22">
        <v>45390</v>
      </c>
      <c r="C6">
        <v>1223.33</v>
      </c>
      <c r="D6">
        <v>1223.33</v>
      </c>
      <c r="E6">
        <v>1223.33</v>
      </c>
      <c r="F6">
        <v>1223.33</v>
      </c>
      <c r="G6" s="23" t="s">
        <v>132</v>
      </c>
      <c r="H6" s="23" t="s">
        <v>137</v>
      </c>
      <c r="I6" s="23" t="s">
        <v>134</v>
      </c>
      <c r="J6" s="22">
        <v>45323</v>
      </c>
      <c r="K6" s="22">
        <v>45323</v>
      </c>
      <c r="L6" s="22">
        <v>45351</v>
      </c>
      <c r="M6">
        <v>1937</v>
      </c>
      <c r="N6" s="23" t="s">
        <v>138</v>
      </c>
      <c r="O6" s="23" t="s">
        <v>139</v>
      </c>
    </row>
    <row r="7" spans="1:15" x14ac:dyDescent="0.6">
      <c r="A7" s="22">
        <v>45330</v>
      </c>
      <c r="B7" s="22">
        <v>45390</v>
      </c>
      <c r="C7">
        <v>16333.12</v>
      </c>
      <c r="D7">
        <v>16333.12</v>
      </c>
      <c r="E7">
        <v>16333.12</v>
      </c>
      <c r="F7">
        <v>16333.12</v>
      </c>
      <c r="G7" s="23" t="s">
        <v>132</v>
      </c>
      <c r="H7" s="23" t="s">
        <v>137</v>
      </c>
      <c r="I7" s="23" t="s">
        <v>134</v>
      </c>
      <c r="J7" s="22">
        <v>45346</v>
      </c>
      <c r="K7" s="22">
        <v>45346</v>
      </c>
      <c r="L7" s="22">
        <v>45351</v>
      </c>
      <c r="M7">
        <v>2048</v>
      </c>
      <c r="N7" s="23" t="s">
        <v>138</v>
      </c>
      <c r="O7" s="23" t="s">
        <v>139</v>
      </c>
    </row>
    <row r="8" spans="1:15" x14ac:dyDescent="0.6">
      <c r="A8" s="22">
        <v>45330</v>
      </c>
      <c r="B8" s="22">
        <v>45390</v>
      </c>
      <c r="C8">
        <v>2853.48</v>
      </c>
      <c r="D8">
        <v>2853.48</v>
      </c>
      <c r="E8">
        <v>2853.48</v>
      </c>
      <c r="F8">
        <v>2853.48</v>
      </c>
      <c r="G8" s="23" t="s">
        <v>132</v>
      </c>
      <c r="H8" s="23" t="s">
        <v>137</v>
      </c>
      <c r="I8" s="23" t="s">
        <v>134</v>
      </c>
      <c r="J8" s="22">
        <v>45350</v>
      </c>
      <c r="K8" s="22">
        <v>45350</v>
      </c>
      <c r="L8" s="22">
        <v>45351</v>
      </c>
      <c r="M8">
        <v>2059</v>
      </c>
      <c r="N8" s="23" t="s">
        <v>138</v>
      </c>
      <c r="O8" s="23" t="s">
        <v>139</v>
      </c>
    </row>
    <row r="9" spans="1:15" x14ac:dyDescent="0.6">
      <c r="A9" s="22">
        <v>45359</v>
      </c>
      <c r="B9" s="22">
        <v>45390</v>
      </c>
      <c r="C9">
        <v>19944.689999999999</v>
      </c>
      <c r="D9">
        <v>19944.689999999999</v>
      </c>
      <c r="E9">
        <v>19944.689999999999</v>
      </c>
      <c r="F9">
        <v>19944.689999999999</v>
      </c>
      <c r="G9" s="23" t="s">
        <v>132</v>
      </c>
      <c r="H9" s="23" t="s">
        <v>137</v>
      </c>
      <c r="I9" s="23" t="s">
        <v>134</v>
      </c>
      <c r="J9" s="22">
        <v>45378</v>
      </c>
      <c r="K9" s="22">
        <v>45378</v>
      </c>
      <c r="L9" s="22">
        <v>45382</v>
      </c>
      <c r="M9">
        <v>2198</v>
      </c>
      <c r="N9" s="23" t="s">
        <v>138</v>
      </c>
      <c r="O9" s="23" t="s">
        <v>139</v>
      </c>
    </row>
    <row r="10" spans="1:15" x14ac:dyDescent="0.6">
      <c r="A10" s="22">
        <v>45359</v>
      </c>
      <c r="B10" s="22">
        <v>45268</v>
      </c>
      <c r="C10">
        <v>2039.85</v>
      </c>
      <c r="D10">
        <v>2039.85</v>
      </c>
      <c r="E10">
        <v>2039.85</v>
      </c>
      <c r="F10">
        <v>2039.85</v>
      </c>
      <c r="G10" s="23" t="s">
        <v>132</v>
      </c>
      <c r="H10" s="23" t="s">
        <v>137</v>
      </c>
      <c r="I10" s="23" t="s">
        <v>134</v>
      </c>
      <c r="J10" s="22">
        <v>45383</v>
      </c>
      <c r="K10" s="22">
        <v>45383</v>
      </c>
      <c r="L10" s="22">
        <v>45412</v>
      </c>
      <c r="M10">
        <v>2216</v>
      </c>
      <c r="N10" s="23" t="s">
        <v>138</v>
      </c>
      <c r="O10" s="23" t="s">
        <v>139</v>
      </c>
    </row>
    <row r="11" spans="1:15" x14ac:dyDescent="0.6">
      <c r="A11" s="22">
        <v>45359</v>
      </c>
      <c r="B11" s="22">
        <v>45390</v>
      </c>
      <c r="C11">
        <v>4316.92</v>
      </c>
      <c r="D11">
        <v>4316.92</v>
      </c>
      <c r="E11">
        <v>4316.92</v>
      </c>
      <c r="F11">
        <v>4316.92</v>
      </c>
      <c r="G11" s="23" t="s">
        <v>132</v>
      </c>
      <c r="H11" s="23" t="s">
        <v>140</v>
      </c>
      <c r="I11" s="23" t="s">
        <v>134</v>
      </c>
      <c r="J11" s="22">
        <v>45345</v>
      </c>
      <c r="K11" s="22">
        <v>45345</v>
      </c>
      <c r="L11" s="22">
        <v>45374</v>
      </c>
      <c r="M11">
        <v>2028</v>
      </c>
      <c r="N11" s="23" t="s">
        <v>141</v>
      </c>
      <c r="O11" s="23" t="s">
        <v>142</v>
      </c>
    </row>
    <row r="12" spans="1:15" x14ac:dyDescent="0.6">
      <c r="A12" s="22">
        <v>45330</v>
      </c>
      <c r="B12" s="22">
        <v>45390</v>
      </c>
      <c r="C12">
        <v>2877.48</v>
      </c>
      <c r="D12">
        <v>2877.48</v>
      </c>
      <c r="E12">
        <v>2877.48</v>
      </c>
      <c r="F12">
        <v>2877.48</v>
      </c>
      <c r="G12" s="23" t="s">
        <v>132</v>
      </c>
      <c r="H12" s="23" t="s">
        <v>133</v>
      </c>
      <c r="I12" s="23" t="s">
        <v>134</v>
      </c>
      <c r="J12" s="22">
        <v>45322</v>
      </c>
      <c r="K12" s="22">
        <v>45322</v>
      </c>
      <c r="L12" s="22">
        <v>45336</v>
      </c>
      <c r="M12">
        <v>1928</v>
      </c>
      <c r="N12" s="23" t="s">
        <v>118</v>
      </c>
      <c r="O12" s="23" t="s">
        <v>143</v>
      </c>
    </row>
    <row r="13" spans="1:15" x14ac:dyDescent="0.6">
      <c r="A13" s="22">
        <v>45359</v>
      </c>
      <c r="B13" s="22">
        <v>45390</v>
      </c>
      <c r="C13">
        <v>2877.48</v>
      </c>
      <c r="D13">
        <v>2877.48</v>
      </c>
      <c r="E13">
        <v>2877.48</v>
      </c>
      <c r="F13">
        <v>2877.48</v>
      </c>
      <c r="G13" s="23" t="s">
        <v>132</v>
      </c>
      <c r="H13" s="23" t="s">
        <v>133</v>
      </c>
      <c r="I13" s="23" t="s">
        <v>134</v>
      </c>
      <c r="J13" s="22">
        <v>45350</v>
      </c>
      <c r="K13" s="22">
        <v>45350</v>
      </c>
      <c r="L13" s="22">
        <v>45364</v>
      </c>
      <c r="M13">
        <v>2068</v>
      </c>
      <c r="N13" s="23" t="s">
        <v>118</v>
      </c>
      <c r="O13" s="23" t="s">
        <v>143</v>
      </c>
    </row>
    <row r="14" spans="1:15" x14ac:dyDescent="0.6">
      <c r="A14" s="22">
        <v>45359</v>
      </c>
      <c r="B14" s="22">
        <v>45268</v>
      </c>
      <c r="C14">
        <v>3081.84</v>
      </c>
      <c r="D14">
        <v>3081.84</v>
      </c>
      <c r="E14">
        <v>3081.84</v>
      </c>
      <c r="F14">
        <v>3081.84</v>
      </c>
      <c r="G14" s="23" t="s">
        <v>132</v>
      </c>
      <c r="H14" s="23" t="s">
        <v>133</v>
      </c>
      <c r="I14" s="23" t="s">
        <v>134</v>
      </c>
      <c r="J14" s="22">
        <v>45382</v>
      </c>
      <c r="K14" s="22">
        <v>45382</v>
      </c>
      <c r="L14" s="22">
        <v>45396</v>
      </c>
      <c r="M14">
        <v>2207</v>
      </c>
      <c r="N14" s="23" t="s">
        <v>118</v>
      </c>
      <c r="O14" s="23" t="s">
        <v>143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dimension ref="A1:O14"/>
  <sheetViews>
    <sheetView workbookViewId="0"/>
  </sheetViews>
  <sheetFormatPr defaultRowHeight="15" x14ac:dyDescent="0.6"/>
  <cols>
    <col min="1" max="1" width="18.4375" customWidth="1"/>
    <col min="2" max="2" width="12.125" customWidth="1"/>
    <col min="10" max="10" width="14" customWidth="1"/>
    <col min="11" max="11" width="16.6875" customWidth="1"/>
    <col min="12" max="12" width="11" customWidth="1"/>
    <col min="13" max="13" width="10.4375" bestFit="1" customWidth="1"/>
    <col min="14" max="14" width="19" bestFit="1" customWidth="1"/>
    <col min="15" max="15" width="30.125" bestFit="1" customWidth="1"/>
  </cols>
  <sheetData>
    <row r="1" spans="1:15" x14ac:dyDescent="0.6">
      <c r="A1" s="8" t="s">
        <v>31</v>
      </c>
      <c r="B1" s="8" t="s">
        <v>32</v>
      </c>
      <c r="C1" s="8" t="s">
        <v>33</v>
      </c>
      <c r="D1" s="8" t="s">
        <v>34</v>
      </c>
      <c r="E1" s="8" t="s">
        <v>35</v>
      </c>
      <c r="F1" s="8" t="s">
        <v>36</v>
      </c>
      <c r="G1" s="8" t="s">
        <v>37</v>
      </c>
      <c r="H1" s="8" t="s">
        <v>38</v>
      </c>
      <c r="I1" s="8" t="s">
        <v>39</v>
      </c>
      <c r="J1" s="8" t="s">
        <v>40</v>
      </c>
      <c r="K1" s="8" t="s">
        <v>41</v>
      </c>
      <c r="L1" s="8" t="s">
        <v>42</v>
      </c>
      <c r="M1" s="8" t="s">
        <v>43</v>
      </c>
      <c r="N1" s="8" t="s">
        <v>29</v>
      </c>
      <c r="O1" s="8" t="s">
        <v>30</v>
      </c>
    </row>
    <row r="2" spans="1:15" ht="16.350000000000001" x14ac:dyDescent="0.65">
      <c r="A2" s="18">
        <v>45330</v>
      </c>
      <c r="B2" s="18">
        <v>45390</v>
      </c>
      <c r="C2" s="19">
        <v>809.76</v>
      </c>
      <c r="D2" s="19">
        <v>809.76</v>
      </c>
      <c r="E2" s="19">
        <v>809.76</v>
      </c>
      <c r="F2" s="19">
        <v>809.76</v>
      </c>
      <c r="G2" s="20" t="s">
        <v>132</v>
      </c>
      <c r="H2" s="20" t="s">
        <v>133</v>
      </c>
      <c r="I2" s="20" t="s">
        <v>134</v>
      </c>
      <c r="J2" s="18">
        <v>45318</v>
      </c>
      <c r="K2" s="18">
        <v>45318</v>
      </c>
      <c r="L2" s="18">
        <v>45332</v>
      </c>
      <c r="M2" s="21">
        <v>1906</v>
      </c>
      <c r="N2" s="20" t="s">
        <v>135</v>
      </c>
      <c r="O2" s="20" t="s">
        <v>136</v>
      </c>
    </row>
    <row r="3" spans="1:15" ht="16.350000000000001" x14ac:dyDescent="0.65">
      <c r="A3" s="18">
        <v>45359</v>
      </c>
      <c r="B3" s="18">
        <v>45390</v>
      </c>
      <c r="C3" s="19">
        <v>1214.6400000000001</v>
      </c>
      <c r="D3" s="19">
        <v>1214.6400000000001</v>
      </c>
      <c r="E3" s="19">
        <v>1214.6400000000001</v>
      </c>
      <c r="F3" s="19">
        <v>1214.6400000000001</v>
      </c>
      <c r="G3" s="20" t="s">
        <v>132</v>
      </c>
      <c r="H3" s="20" t="s">
        <v>133</v>
      </c>
      <c r="I3" s="20" t="s">
        <v>134</v>
      </c>
      <c r="J3" s="18">
        <v>45346</v>
      </c>
      <c r="K3" s="18">
        <v>45346</v>
      </c>
      <c r="L3" s="18">
        <v>45360</v>
      </c>
      <c r="M3" s="21">
        <v>2035</v>
      </c>
      <c r="N3" s="20" t="s">
        <v>135</v>
      </c>
      <c r="O3" s="20" t="s">
        <v>136</v>
      </c>
    </row>
    <row r="4" spans="1:15" ht="16.350000000000001" x14ac:dyDescent="0.65">
      <c r="A4" s="18">
        <v>45359</v>
      </c>
      <c r="B4" s="18">
        <v>45268</v>
      </c>
      <c r="C4" s="19">
        <v>1012.2</v>
      </c>
      <c r="D4" s="19">
        <v>1012.2</v>
      </c>
      <c r="E4" s="19">
        <v>1012.2</v>
      </c>
      <c r="F4" s="19">
        <v>1012.2</v>
      </c>
      <c r="G4" s="20" t="s">
        <v>132</v>
      </c>
      <c r="H4" s="20" t="s">
        <v>133</v>
      </c>
      <c r="I4" s="20" t="s">
        <v>134</v>
      </c>
      <c r="J4" s="18">
        <v>45377</v>
      </c>
      <c r="K4" s="18">
        <v>45377</v>
      </c>
      <c r="L4" s="18">
        <v>45391</v>
      </c>
      <c r="M4" s="21">
        <v>2185</v>
      </c>
      <c r="N4" s="20" t="s">
        <v>135</v>
      </c>
      <c r="O4" s="20" t="s">
        <v>136</v>
      </c>
    </row>
    <row r="5" spans="1:15" ht="16.350000000000001" x14ac:dyDescent="0.65">
      <c r="A5" s="18">
        <v>45299</v>
      </c>
      <c r="B5" s="18">
        <v>45390</v>
      </c>
      <c r="C5" s="19">
        <v>11439.05</v>
      </c>
      <c r="D5" s="19">
        <v>11439.05</v>
      </c>
      <c r="E5" s="19">
        <v>11439.05</v>
      </c>
      <c r="F5" s="19">
        <v>11439.05</v>
      </c>
      <c r="G5" s="20" t="s">
        <v>132</v>
      </c>
      <c r="H5" s="20" t="s">
        <v>137</v>
      </c>
      <c r="I5" s="20" t="s">
        <v>134</v>
      </c>
      <c r="J5" s="18">
        <v>45319</v>
      </c>
      <c r="K5" s="18">
        <v>45319</v>
      </c>
      <c r="L5" s="18">
        <v>45322</v>
      </c>
      <c r="M5" s="21">
        <v>1919</v>
      </c>
      <c r="N5" s="20" t="s">
        <v>138</v>
      </c>
      <c r="O5" s="20" t="s">
        <v>139</v>
      </c>
    </row>
    <row r="6" spans="1:15" ht="16.350000000000001" x14ac:dyDescent="0.65">
      <c r="A6" s="18">
        <v>45330</v>
      </c>
      <c r="B6" s="18">
        <v>45390</v>
      </c>
      <c r="C6" s="19">
        <v>1223.33</v>
      </c>
      <c r="D6" s="19">
        <v>1223.33</v>
      </c>
      <c r="E6" s="19">
        <v>1223.33</v>
      </c>
      <c r="F6" s="19">
        <v>1223.33</v>
      </c>
      <c r="G6" s="20" t="s">
        <v>132</v>
      </c>
      <c r="H6" s="20" t="s">
        <v>137</v>
      </c>
      <c r="I6" s="20" t="s">
        <v>134</v>
      </c>
      <c r="J6" s="18">
        <v>45323</v>
      </c>
      <c r="K6" s="18">
        <v>45323</v>
      </c>
      <c r="L6" s="18">
        <v>45351</v>
      </c>
      <c r="M6" s="21">
        <v>1937</v>
      </c>
      <c r="N6" s="20" t="s">
        <v>138</v>
      </c>
      <c r="O6" s="20" t="s">
        <v>139</v>
      </c>
    </row>
    <row r="7" spans="1:15" ht="16.350000000000001" x14ac:dyDescent="0.65">
      <c r="A7" s="18">
        <v>45330</v>
      </c>
      <c r="B7" s="18">
        <v>45390</v>
      </c>
      <c r="C7" s="19">
        <v>16333.12</v>
      </c>
      <c r="D7" s="19">
        <v>16333.12</v>
      </c>
      <c r="E7" s="19">
        <v>16333.12</v>
      </c>
      <c r="F7" s="19">
        <v>16333.12</v>
      </c>
      <c r="G7" s="20" t="s">
        <v>132</v>
      </c>
      <c r="H7" s="20" t="s">
        <v>137</v>
      </c>
      <c r="I7" s="20" t="s">
        <v>134</v>
      </c>
      <c r="J7" s="18">
        <v>45346</v>
      </c>
      <c r="K7" s="18">
        <v>45346</v>
      </c>
      <c r="L7" s="18">
        <v>45351</v>
      </c>
      <c r="M7" s="21">
        <v>2048</v>
      </c>
      <c r="N7" s="20" t="s">
        <v>138</v>
      </c>
      <c r="O7" s="20" t="s">
        <v>139</v>
      </c>
    </row>
    <row r="8" spans="1:15" ht="16.350000000000001" x14ac:dyDescent="0.65">
      <c r="A8" s="18">
        <v>45330</v>
      </c>
      <c r="B8" s="18">
        <v>45390</v>
      </c>
      <c r="C8" s="19">
        <v>2853.48</v>
      </c>
      <c r="D8" s="19">
        <v>2853.48</v>
      </c>
      <c r="E8" s="19">
        <v>2853.48</v>
      </c>
      <c r="F8" s="19">
        <v>2853.48</v>
      </c>
      <c r="G8" s="20" t="s">
        <v>132</v>
      </c>
      <c r="H8" s="20" t="s">
        <v>137</v>
      </c>
      <c r="I8" s="20" t="s">
        <v>134</v>
      </c>
      <c r="J8" s="18">
        <v>45350</v>
      </c>
      <c r="K8" s="18">
        <v>45350</v>
      </c>
      <c r="L8" s="18">
        <v>45351</v>
      </c>
      <c r="M8" s="21">
        <v>2059</v>
      </c>
      <c r="N8" s="20" t="s">
        <v>138</v>
      </c>
      <c r="O8" s="20" t="s">
        <v>139</v>
      </c>
    </row>
    <row r="9" spans="1:15" ht="16.350000000000001" x14ac:dyDescent="0.65">
      <c r="A9" s="18">
        <v>45359</v>
      </c>
      <c r="B9" s="18">
        <v>45390</v>
      </c>
      <c r="C9" s="19">
        <v>19944.689999999999</v>
      </c>
      <c r="D9" s="19">
        <v>19944.689999999999</v>
      </c>
      <c r="E9" s="19">
        <v>19944.689999999999</v>
      </c>
      <c r="F9" s="19">
        <v>19944.689999999999</v>
      </c>
      <c r="G9" s="20" t="s">
        <v>132</v>
      </c>
      <c r="H9" s="20" t="s">
        <v>137</v>
      </c>
      <c r="I9" s="20" t="s">
        <v>134</v>
      </c>
      <c r="J9" s="18">
        <v>45378</v>
      </c>
      <c r="K9" s="18">
        <v>45378</v>
      </c>
      <c r="L9" s="18">
        <v>45382</v>
      </c>
      <c r="M9" s="21">
        <v>2198</v>
      </c>
      <c r="N9" s="20" t="s">
        <v>138</v>
      </c>
      <c r="O9" s="20" t="s">
        <v>139</v>
      </c>
    </row>
    <row r="10" spans="1:15" ht="16.350000000000001" x14ac:dyDescent="0.65">
      <c r="A10" s="18">
        <v>45359</v>
      </c>
      <c r="B10" s="18">
        <v>45268</v>
      </c>
      <c r="C10" s="19">
        <v>2039.85</v>
      </c>
      <c r="D10" s="19">
        <v>2039.85</v>
      </c>
      <c r="E10" s="19">
        <v>2039.85</v>
      </c>
      <c r="F10" s="19">
        <v>2039.85</v>
      </c>
      <c r="G10" s="20" t="s">
        <v>132</v>
      </c>
      <c r="H10" s="20" t="s">
        <v>137</v>
      </c>
      <c r="I10" s="20" t="s">
        <v>134</v>
      </c>
      <c r="J10" s="18">
        <v>45383</v>
      </c>
      <c r="K10" s="18">
        <v>45383</v>
      </c>
      <c r="L10" s="18">
        <v>45412</v>
      </c>
      <c r="M10" s="21">
        <v>2216</v>
      </c>
      <c r="N10" s="20" t="s">
        <v>138</v>
      </c>
      <c r="O10" s="20" t="s">
        <v>139</v>
      </c>
    </row>
    <row r="11" spans="1:15" ht="16.350000000000001" x14ac:dyDescent="0.65">
      <c r="A11" s="18">
        <v>45359</v>
      </c>
      <c r="B11" s="18">
        <v>45390</v>
      </c>
      <c r="C11" s="19">
        <v>4316.92</v>
      </c>
      <c r="D11" s="19">
        <v>4316.92</v>
      </c>
      <c r="E11" s="19">
        <v>4316.92</v>
      </c>
      <c r="F11" s="19">
        <v>4316.92</v>
      </c>
      <c r="G11" s="20" t="s">
        <v>132</v>
      </c>
      <c r="H11" s="20" t="s">
        <v>140</v>
      </c>
      <c r="I11" s="20" t="s">
        <v>134</v>
      </c>
      <c r="J11" s="18">
        <v>45345</v>
      </c>
      <c r="K11" s="18">
        <v>45345</v>
      </c>
      <c r="L11" s="18">
        <v>45374</v>
      </c>
      <c r="M11" s="21">
        <v>2028</v>
      </c>
      <c r="N11" s="20" t="s">
        <v>141</v>
      </c>
      <c r="O11" s="20" t="s">
        <v>142</v>
      </c>
    </row>
    <row r="12" spans="1:15" ht="16.350000000000001" x14ac:dyDescent="0.65">
      <c r="A12" s="18">
        <v>45330</v>
      </c>
      <c r="B12" s="18">
        <v>45390</v>
      </c>
      <c r="C12" s="19">
        <v>2877.48</v>
      </c>
      <c r="D12" s="19">
        <v>2877.48</v>
      </c>
      <c r="E12" s="19">
        <v>2877.48</v>
      </c>
      <c r="F12" s="19">
        <v>2877.48</v>
      </c>
      <c r="G12" s="20" t="s">
        <v>132</v>
      </c>
      <c r="H12" s="20" t="s">
        <v>133</v>
      </c>
      <c r="I12" s="20" t="s">
        <v>134</v>
      </c>
      <c r="J12" s="18">
        <v>45322</v>
      </c>
      <c r="K12" s="18">
        <v>45322</v>
      </c>
      <c r="L12" s="18">
        <v>45336</v>
      </c>
      <c r="M12" s="21">
        <v>1928</v>
      </c>
      <c r="N12" s="20" t="s">
        <v>118</v>
      </c>
      <c r="O12" s="20" t="s">
        <v>143</v>
      </c>
    </row>
    <row r="13" spans="1:15" ht="16.350000000000001" x14ac:dyDescent="0.65">
      <c r="A13" s="18">
        <v>45359</v>
      </c>
      <c r="B13" s="18">
        <v>45390</v>
      </c>
      <c r="C13" s="19">
        <v>2877.48</v>
      </c>
      <c r="D13" s="19">
        <v>2877.48</v>
      </c>
      <c r="E13" s="19">
        <v>2877.48</v>
      </c>
      <c r="F13" s="19">
        <v>2877.48</v>
      </c>
      <c r="G13" s="20" t="s">
        <v>132</v>
      </c>
      <c r="H13" s="20" t="s">
        <v>133</v>
      </c>
      <c r="I13" s="20" t="s">
        <v>134</v>
      </c>
      <c r="J13" s="18">
        <v>45350</v>
      </c>
      <c r="K13" s="18">
        <v>45350</v>
      </c>
      <c r="L13" s="18">
        <v>45364</v>
      </c>
      <c r="M13" s="21">
        <v>2068</v>
      </c>
      <c r="N13" s="20" t="s">
        <v>118</v>
      </c>
      <c r="O13" s="20" t="s">
        <v>143</v>
      </c>
    </row>
    <row r="14" spans="1:15" ht="16.350000000000001" x14ac:dyDescent="0.65">
      <c r="A14" s="18">
        <v>45359</v>
      </c>
      <c r="B14" s="18">
        <v>45268</v>
      </c>
      <c r="C14" s="19">
        <v>3081.84</v>
      </c>
      <c r="D14" s="19">
        <v>3081.84</v>
      </c>
      <c r="E14" s="19">
        <v>3081.84</v>
      </c>
      <c r="F14" s="19">
        <v>3081.84</v>
      </c>
      <c r="G14" s="20" t="s">
        <v>132</v>
      </c>
      <c r="H14" s="20" t="s">
        <v>133</v>
      </c>
      <c r="I14" s="20" t="s">
        <v>134</v>
      </c>
      <c r="J14" s="18">
        <v>45382</v>
      </c>
      <c r="K14" s="18">
        <v>45382</v>
      </c>
      <c r="L14" s="18">
        <v>45396</v>
      </c>
      <c r="M14" s="21">
        <v>2207</v>
      </c>
      <c r="N14" s="20" t="s">
        <v>118</v>
      </c>
      <c r="O14" s="20" t="s">
        <v>143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dimension ref="A1:O2"/>
  <sheetViews>
    <sheetView workbookViewId="0">
      <selection activeCell="D15" sqref="D15"/>
    </sheetView>
  </sheetViews>
  <sheetFormatPr defaultColWidth="9.125" defaultRowHeight="15" x14ac:dyDescent="0.6"/>
  <cols>
    <col min="1" max="1" width="18.4375" style="3" customWidth="1"/>
    <col min="2" max="3" width="14.125" style="3" customWidth="1"/>
    <col min="4" max="7" width="14" style="3" customWidth="1"/>
    <col min="8" max="10" width="9.125" style="3"/>
    <col min="11" max="13" width="13.4375" style="3" customWidth="1"/>
    <col min="14" max="16384" width="9.125" style="3"/>
  </cols>
  <sheetData>
    <row r="1" spans="1:15" s="8" customFormat="1" x14ac:dyDescent="0.6">
      <c r="A1" s="8" t="s">
        <v>57</v>
      </c>
      <c r="B1" s="8" t="s">
        <v>56</v>
      </c>
      <c r="C1" s="8" t="s">
        <v>31</v>
      </c>
      <c r="D1" s="8" t="s">
        <v>32</v>
      </c>
      <c r="E1" s="8" t="s">
        <v>33</v>
      </c>
      <c r="F1" s="8" t="s">
        <v>34</v>
      </c>
      <c r="G1" s="8" t="s">
        <v>35</v>
      </c>
      <c r="H1" s="8" t="s">
        <v>36</v>
      </c>
      <c r="I1" s="8" t="s">
        <v>37</v>
      </c>
      <c r="J1" s="8" t="s">
        <v>38</v>
      </c>
      <c r="K1" s="8" t="s">
        <v>39</v>
      </c>
      <c r="L1" s="8" t="s">
        <v>40</v>
      </c>
      <c r="M1" s="8" t="s">
        <v>41</v>
      </c>
      <c r="N1" s="8" t="s">
        <v>42</v>
      </c>
      <c r="O1" s="8" t="s">
        <v>43</v>
      </c>
    </row>
    <row r="2" spans="1:15" ht="16.350000000000001" x14ac:dyDescent="0.65">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dimension ref="A1:B4"/>
  <sheetViews>
    <sheetView workbookViewId="0"/>
  </sheetViews>
  <sheetFormatPr defaultRowHeight="15" x14ac:dyDescent="0.6"/>
  <cols>
    <col min="1" max="1" width="18.4375" customWidth="1"/>
  </cols>
  <sheetData>
    <row r="1" spans="1:2" x14ac:dyDescent="0.6">
      <c r="A1" s="9" t="s">
        <v>44</v>
      </c>
      <c r="B1" s="9" t="s">
        <v>45</v>
      </c>
    </row>
    <row r="2" spans="1:2" ht="16.350000000000001" x14ac:dyDescent="0.65">
      <c r="A2" s="20" t="s">
        <v>144</v>
      </c>
      <c r="B2" s="20" t="s">
        <v>145</v>
      </c>
    </row>
    <row r="3" spans="1:2" ht="16.350000000000001" x14ac:dyDescent="0.65">
      <c r="A3" s="20" t="s">
        <v>146</v>
      </c>
      <c r="B3" s="20" t="s">
        <v>147</v>
      </c>
    </row>
    <row r="4" spans="1:2" ht="16.350000000000001" x14ac:dyDescent="0.65">
      <c r="A4" s="20" t="s">
        <v>132</v>
      </c>
      <c r="B4" s="20" t="s">
        <v>148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dimension ref="A1:B4"/>
  <sheetViews>
    <sheetView workbookViewId="0"/>
  </sheetViews>
  <sheetFormatPr defaultRowHeight="15" x14ac:dyDescent="0.6"/>
  <cols>
    <col min="1" max="1" width="12.4375" bestFit="1" customWidth="1"/>
    <col min="2" max="2" width="17.3125" customWidth="1"/>
  </cols>
  <sheetData>
    <row r="1" spans="1:2" x14ac:dyDescent="0.6">
      <c r="A1" s="9" t="s">
        <v>46</v>
      </c>
      <c r="B1" s="9" t="s">
        <v>47</v>
      </c>
    </row>
    <row r="2" spans="1:2" ht="16.350000000000001" x14ac:dyDescent="0.65">
      <c r="A2" s="20" t="s">
        <v>137</v>
      </c>
      <c r="B2" s="20" t="s">
        <v>149</v>
      </c>
    </row>
    <row r="3" spans="1:2" ht="16.350000000000001" x14ac:dyDescent="0.65">
      <c r="A3" s="20" t="s">
        <v>133</v>
      </c>
      <c r="B3" s="20" t="s">
        <v>150</v>
      </c>
    </row>
    <row r="4" spans="1:2" ht="16.350000000000001" x14ac:dyDescent="0.65">
      <c r="A4" s="20" t="s">
        <v>140</v>
      </c>
      <c r="B4" s="20" t="s">
        <v>151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By period (LCY)</vt:lpstr>
      <vt:lpstr>By Period (FCY)</vt:lpstr>
      <vt:lpstr>Due by Currencies</vt:lpstr>
      <vt:lpstr>TranslationData</vt:lpstr>
      <vt:lpstr>CaptionData</vt:lpstr>
      <vt:lpstr>ReportParameters_Query</vt:lpstr>
      <vt:lpstr>Aggregated Metadata</vt:lpstr>
      <vt:lpstr>CustomerAgingData_Query</vt:lpstr>
      <vt:lpstr>CustomerAgingData</vt:lpstr>
      <vt:lpst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Kennie Pontoppidan</cp:lastModifiedBy>
  <cp:lastPrinted>2024-02-21T19:33:07Z</cp:lastPrinted>
  <dcterms:created xsi:type="dcterms:W3CDTF">2024-02-15T15:38:37Z</dcterms:created>
  <dcterms:modified xsi:type="dcterms:W3CDTF">2024-03-18T06:17:05Z</dcterms:modified>
</cp:coreProperties>
</file>