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E:\code\financial_statements\statements\ADBE\"/>
    </mc:Choice>
  </mc:AlternateContent>
  <xr:revisionPtr revIDLastSave="0" documentId="13_ncr:1_{9E579074-E6C1-4097-9F14-CA557FC0CBA7}" xr6:coauthVersionLast="47" xr6:coauthVersionMax="47" xr10:uidLastSave="{00000000-0000-0000-0000-000000000000}"/>
  <bookViews>
    <workbookView xWindow="30765" yWindow="2385" windowWidth="21600" windowHeight="11385" xr2:uid="{00000000-000D-0000-FFFF-FFFF00000000}"/>
  </bookViews>
  <sheets>
    <sheet name="Consolidated Statemen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H35" i="1" l="1"/>
  <c r="CD35" i="1"/>
  <c r="CD34" i="1"/>
  <c r="CH34" i="1"/>
  <c r="BZ34" i="1"/>
  <c r="EH8" i="1"/>
  <c r="BX8" i="1"/>
  <c r="BY8" i="1"/>
  <c r="BZ8" i="1"/>
  <c r="CA8" i="1"/>
  <c r="CB8" i="1"/>
  <c r="CC8" i="1"/>
  <c r="CD8" i="1"/>
  <c r="CE8" i="1"/>
  <c r="CF8" i="1"/>
  <c r="CG8" i="1"/>
  <c r="CH8" i="1"/>
  <c r="CI8" i="1"/>
  <c r="CJ8" i="1"/>
  <c r="CK8" i="1"/>
  <c r="CL8" i="1"/>
  <c r="CM8" i="1"/>
  <c r="CN8" i="1"/>
  <c r="CO8" i="1"/>
  <c r="CP8" i="1"/>
  <c r="CQ8" i="1"/>
  <c r="CR8" i="1"/>
  <c r="CS8" i="1"/>
  <c r="CT8" i="1"/>
  <c r="CU8" i="1"/>
  <c r="CV8" i="1"/>
  <c r="CW8" i="1"/>
  <c r="CX8" i="1"/>
  <c r="CY8" i="1"/>
  <c r="CZ8" i="1"/>
  <c r="DA8" i="1"/>
  <c r="DB8" i="1"/>
  <c r="DC8" i="1"/>
  <c r="DD8" i="1"/>
  <c r="DE8" i="1"/>
  <c r="DF8" i="1"/>
  <c r="DG8" i="1"/>
  <c r="DH8" i="1"/>
  <c r="DI8" i="1"/>
  <c r="DJ8" i="1"/>
  <c r="DK8" i="1"/>
  <c r="DL8" i="1"/>
  <c r="DM8" i="1"/>
  <c r="DN8" i="1"/>
  <c r="DO8" i="1"/>
  <c r="DP8" i="1"/>
  <c r="DQ8" i="1"/>
  <c r="DR8" i="1"/>
  <c r="DS8" i="1"/>
  <c r="DT8" i="1"/>
  <c r="DU8" i="1"/>
  <c r="DV8" i="1"/>
  <c r="DW8" i="1"/>
  <c r="DX8" i="1"/>
  <c r="DY8" i="1"/>
  <c r="DZ8" i="1"/>
  <c r="EA8" i="1"/>
  <c r="EB8" i="1"/>
  <c r="EC8" i="1"/>
  <c r="ED8" i="1"/>
  <c r="EE8" i="1"/>
  <c r="EF8" i="1"/>
  <c r="EG8" i="1"/>
  <c r="BW8" i="1"/>
  <c r="CI60" i="1"/>
  <c r="BX60" i="1"/>
  <c r="BY60" i="1"/>
  <c r="BZ60" i="1"/>
  <c r="CA60" i="1"/>
  <c r="CB60" i="1"/>
  <c r="CC60" i="1"/>
  <c r="CD60" i="1"/>
  <c r="CE60" i="1"/>
  <c r="CF60" i="1"/>
  <c r="CG60" i="1"/>
  <c r="CH60" i="1"/>
  <c r="BW60" i="1"/>
</calcChain>
</file>

<file path=xl/sharedStrings.xml><?xml version="1.0" encoding="utf-8"?>
<sst xmlns="http://schemas.openxmlformats.org/spreadsheetml/2006/main" count="540" uniqueCount="524">
  <si>
    <t>Consolidated Financial Statements - ADBE</t>
  </si>
  <si>
    <t>Account</t>
  </si>
  <si>
    <t>Q1 2009</t>
  </si>
  <si>
    <t>Q1 2008</t>
  </si>
  <si>
    <t>Q2 2008</t>
  </si>
  <si>
    <t>Q3 2008</t>
  </si>
  <si>
    <t>Q4 2008</t>
  </si>
  <si>
    <t>Q1 2007</t>
  </si>
  <si>
    <t>Q2 2007</t>
  </si>
  <si>
    <t>Q3 2007</t>
  </si>
  <si>
    <t>Q4 2007</t>
  </si>
  <si>
    <t>Q2 2009</t>
  </si>
  <si>
    <t>Q3 2009</t>
  </si>
  <si>
    <t>Q4 2009</t>
  </si>
  <si>
    <t>Q1 2010</t>
  </si>
  <si>
    <t>Q2 2010</t>
  </si>
  <si>
    <t>Q3 2010</t>
  </si>
  <si>
    <t>Q4 2010</t>
  </si>
  <si>
    <t>Q1 2011</t>
  </si>
  <si>
    <t>Q2 2011</t>
  </si>
  <si>
    <t>Q3 2011</t>
  </si>
  <si>
    <t>Q4 2011</t>
  </si>
  <si>
    <t>Q1 2012</t>
  </si>
  <si>
    <t>Q2 2012</t>
  </si>
  <si>
    <t>Q3 2012</t>
  </si>
  <si>
    <t>Q4 2012</t>
  </si>
  <si>
    <t>Q1 2013</t>
  </si>
  <si>
    <t>Q2 2013</t>
  </si>
  <si>
    <t>Q3 2013</t>
  </si>
  <si>
    <t>Q4 2013</t>
  </si>
  <si>
    <t>Q1 2014</t>
  </si>
  <si>
    <t>Q2 2014</t>
  </si>
  <si>
    <t>Q3 2014</t>
  </si>
  <si>
    <t>Q4 2014</t>
  </si>
  <si>
    <t>Q1 2015</t>
  </si>
  <si>
    <t>Q2 2015</t>
  </si>
  <si>
    <t>Q3 2015</t>
  </si>
  <si>
    <t>Q4 2015</t>
  </si>
  <si>
    <t>Q1 2016</t>
  </si>
  <si>
    <t>Q2 2016</t>
  </si>
  <si>
    <t>Q3 2016</t>
  </si>
  <si>
    <t>Q4 2016</t>
  </si>
  <si>
    <t>Q1 2017</t>
  </si>
  <si>
    <t>Q2 2017</t>
  </si>
  <si>
    <t>Q3 2017</t>
  </si>
  <si>
    <t>Q4 2017</t>
  </si>
  <si>
    <t>Q1 2018</t>
  </si>
  <si>
    <t>Q2 2018</t>
  </si>
  <si>
    <t>Q3 2018</t>
  </si>
  <si>
    <t>Q4 2018</t>
  </si>
  <si>
    <t>Q1 2019</t>
  </si>
  <si>
    <t>Q2 2019</t>
  </si>
  <si>
    <t>Q3 2019</t>
  </si>
  <si>
    <t>Q4 2019</t>
  </si>
  <si>
    <t>Q1 2020</t>
  </si>
  <si>
    <t>Q2 2020</t>
  </si>
  <si>
    <t>Q3 2020</t>
  </si>
  <si>
    <t>Q4 2020</t>
  </si>
  <si>
    <t>Q1 2021</t>
  </si>
  <si>
    <t>Q2 2021</t>
  </si>
  <si>
    <t>Q3 2021</t>
  </si>
  <si>
    <t>Q4 2021</t>
  </si>
  <si>
    <t>Q1 2022</t>
  </si>
  <si>
    <t>Q2 2022</t>
  </si>
  <si>
    <t>Q3 2022</t>
  </si>
  <si>
    <t>Q4 2022</t>
  </si>
  <si>
    <t>Q1 2023</t>
  </si>
  <si>
    <t>Q2 2023</t>
  </si>
  <si>
    <t>Q3 2023</t>
  </si>
  <si>
    <t>Q4 2023</t>
  </si>
  <si>
    <t>Q1 2024</t>
  </si>
  <si>
    <t>Q2 2024</t>
  </si>
  <si>
    <t>Q3 2024</t>
  </si>
  <si>
    <t>Q4 2024</t>
  </si>
  <si>
    <t>Balance Sheet</t>
  </si>
  <si>
    <t>Assets</t>
  </si>
  <si>
    <t>Current Assets</t>
  </si>
  <si>
    <t>Cash &amp; Equivalents</t>
  </si>
  <si>
    <t>Short Term Investments</t>
  </si>
  <si>
    <t>Accounts Receivable</t>
  </si>
  <si>
    <t>Inventory</t>
  </si>
  <si>
    <t>Other Current Assets</t>
  </si>
  <si>
    <t>Noncurrent Assets</t>
  </si>
  <si>
    <t>PP&amp;E</t>
  </si>
  <si>
    <t>Long Term Investments</t>
  </si>
  <si>
    <t>Other Noncrnt Assets</t>
  </si>
  <si>
    <t>Liabilities</t>
  </si>
  <si>
    <t>Current Liabilities</t>
  </si>
  <si>
    <t>Short Term Debt</t>
  </si>
  <si>
    <t>Accounts Payable</t>
  </si>
  <si>
    <t>Current Deferred Revenue</t>
  </si>
  <si>
    <t>Other Current Liabilities</t>
  </si>
  <si>
    <t>Long Term Debt</t>
  </si>
  <si>
    <t>Other Noncurrent Liabilities</t>
  </si>
  <si>
    <t>Commitments And Contingencies</t>
  </si>
  <si>
    <t>Equity And Non Ctrl. Intrs.</t>
  </si>
  <si>
    <t>Common Equity</t>
  </si>
  <si>
    <t>Common Stock</t>
  </si>
  <si>
    <t>Retained Earnings</t>
  </si>
  <si>
    <t>Accumulated Other Comprehensive Income Loss</t>
  </si>
  <si>
    <t>Preferred And Common Equity</t>
  </si>
  <si>
    <t>Liabilities And Equity</t>
  </si>
  <si>
    <t>Income Statement</t>
  </si>
  <si>
    <t>Revenue</t>
  </si>
  <si>
    <t>COGS</t>
  </si>
  <si>
    <t>Gross Profit</t>
  </si>
  <si>
    <t>SG&amp;A Expense</t>
  </si>
  <si>
    <t>R&amp;D Expense</t>
  </si>
  <si>
    <t>Operating Expenses</t>
  </si>
  <si>
    <t>Operating Income</t>
  </si>
  <si>
    <t>Other Income</t>
  </si>
  <si>
    <t>Pretax Income</t>
  </si>
  <si>
    <t>Income Taxes</t>
  </si>
  <si>
    <t>Net Income</t>
  </si>
  <si>
    <t>Gross Profit Margin</t>
  </si>
  <si>
    <t>90.16%</t>
  </si>
  <si>
    <t>90.65%</t>
  </si>
  <si>
    <t>87.50%</t>
  </si>
  <si>
    <t>89.78%</t>
  </si>
  <si>
    <t>90.68%</t>
  </si>
  <si>
    <t>89.13%</t>
  </si>
  <si>
    <t>89.59%</t>
  </si>
  <si>
    <t>88.57%</t>
  </si>
  <si>
    <t>89.99%</t>
  </si>
  <si>
    <t>89.36%</t>
  </si>
  <si>
    <t>89.53%</t>
  </si>
  <si>
    <t>89.33%</t>
  </si>
  <si>
    <t>89.68%</t>
  </si>
  <si>
    <t>89.90%</t>
  </si>
  <si>
    <t>89.65%</t>
  </si>
  <si>
    <t>88.36%</t>
  </si>
  <si>
    <t>88.93%</t>
  </si>
  <si>
    <t>89.16%</t>
  </si>
  <si>
    <t>84.45%</t>
  </si>
  <si>
    <t>86.62%</t>
  </si>
  <si>
    <t>85.22%</t>
  </si>
  <si>
    <t>85.84%</t>
  </si>
  <si>
    <t>85.15%</t>
  </si>
  <si>
    <t>85.50%</t>
  </si>
  <si>
    <t>84.31%</t>
  </si>
  <si>
    <t>85.01%</t>
  </si>
  <si>
    <t>84.96%</t>
  </si>
  <si>
    <t>84.06%</t>
  </si>
  <si>
    <t>84.32%</t>
  </si>
  <si>
    <t>84.58%</t>
  </si>
  <si>
    <t>85.65%</t>
  </si>
  <si>
    <t>85.55%</t>
  </si>
  <si>
    <t>86.15%</t>
  </si>
  <si>
    <t>86.54%</t>
  </si>
  <si>
    <t>85.89%</t>
  </si>
  <si>
    <t>86.49%</t>
  </si>
  <si>
    <t>85.72%</t>
  </si>
  <si>
    <t>86.50%</t>
  </si>
  <si>
    <t>87.55%</t>
  </si>
  <si>
    <t>87.18%</t>
  </si>
  <si>
    <t>87.10%</t>
  </si>
  <si>
    <t>85.43%</t>
  </si>
  <si>
    <t>84.74%</t>
  </si>
  <si>
    <t>85.17%</t>
  </si>
  <si>
    <t>85.32%</t>
  </si>
  <si>
    <t>84.86%</t>
  </si>
  <si>
    <t>85.38%</t>
  </si>
  <si>
    <t>86.73%</t>
  </si>
  <si>
    <t>86.76%</t>
  </si>
  <si>
    <t>88.55%</t>
  </si>
  <si>
    <t>88.42%</t>
  </si>
  <si>
    <t>88.13%</t>
  </si>
  <si>
    <t>87.66%</t>
  </si>
  <si>
    <t>87.99%</t>
  </si>
  <si>
    <t>87.71%</t>
  </si>
  <si>
    <t>87.68%</t>
  </si>
  <si>
    <t>87.45%</t>
  </si>
  <si>
    <t>87.80%</t>
  </si>
  <si>
    <t>88.12%</t>
  </si>
  <si>
    <t>88.14%</t>
  </si>
  <si>
    <t>87.44%</t>
  </si>
  <si>
    <t>88.61%</t>
  </si>
  <si>
    <t>88.74%</t>
  </si>
  <si>
    <t>89.76%</t>
  </si>
  <si>
    <t>89.01%</t>
  </si>
  <si>
    <t>Operating Profit Margin</t>
  </si>
  <si>
    <t>26.44%</t>
  </si>
  <si>
    <t>29.34%</t>
  </si>
  <si>
    <t>24.74%</t>
  </si>
  <si>
    <t>22.90%</t>
  </si>
  <si>
    <t>24.03%</t>
  </si>
  <si>
    <t>20.28%</t>
  </si>
  <si>
    <t>20.59%</t>
  </si>
  <si>
    <t>24.10%</t>
  </si>
  <si>
    <t>30.50%</t>
  </si>
  <si>
    <t>28.47%</t>
  </si>
  <si>
    <t>29.42%</t>
  </si>
  <si>
    <t>27.04%</t>
  </si>
  <si>
    <t>27.05%</t>
  </si>
  <si>
    <t>21.36%</t>
  </si>
  <si>
    <t>27.65%</t>
  </si>
  <si>
    <t>27.13%</t>
  </si>
  <si>
    <t>25.75%</t>
  </si>
  <si>
    <t>26.69%</t>
  </si>
  <si>
    <t>9.74%</t>
  </si>
  <si>
    <t>11.01%</t>
  </si>
  <si>
    <t>11.09%</t>
  </si>
  <si>
    <t>9.87%</t>
  </si>
  <si>
    <t>7.87%</t>
  </si>
  <si>
    <t>12.67%</t>
  </si>
  <si>
    <t>7.38%</t>
  </si>
  <si>
    <t>11.60%</t>
  </si>
  <si>
    <t>15.60%</t>
  </si>
  <si>
    <t>16.66%</t>
  </si>
  <si>
    <t>20.20%</t>
  </si>
  <si>
    <t>22.23%</t>
  </si>
  <si>
    <t>22.25%</t>
  </si>
  <si>
    <t>24.61%</t>
  </si>
  <si>
    <t>25.23%</t>
  </si>
  <si>
    <t>29.36%</t>
  </si>
  <si>
    <t>27.89%</t>
  </si>
  <si>
    <t>28.44%</t>
  </si>
  <si>
    <t>29.64%</t>
  </si>
  <si>
    <t>32.36%</t>
  </si>
  <si>
    <t>33.80%</t>
  </si>
  <si>
    <t>31.82%</t>
  </si>
  <si>
    <t>31.36%</t>
  </si>
  <si>
    <t>29.22%</t>
  </si>
  <si>
    <t>26.72%</t>
  </si>
  <si>
    <t>27.33%</t>
  </si>
  <si>
    <t>30.13%</t>
  </si>
  <si>
    <t>32.39%</t>
  </si>
  <si>
    <t>30.31%</t>
  </si>
  <si>
    <t>32.48%</t>
  </si>
  <si>
    <t>33.15%</t>
  </si>
  <si>
    <t>35.48%</t>
  </si>
  <si>
    <t>37.23%</t>
  </si>
  <si>
    <t>36.66%</t>
  </si>
  <si>
    <t>36.62%</t>
  </si>
  <si>
    <t>36.52%</t>
  </si>
  <si>
    <t>37.07%</t>
  </si>
  <si>
    <t>34.86%</t>
  </si>
  <si>
    <t>33.48%</t>
  </si>
  <si>
    <t>33.26%</t>
  </si>
  <si>
    <t>34.07%</t>
  </si>
  <si>
    <t>33.72%</t>
  </si>
  <si>
    <t>34.70%</t>
  </si>
  <si>
    <t>34.53%</t>
  </si>
  <si>
    <t>17.50%</t>
  </si>
  <si>
    <t>35.51%</t>
  </si>
  <si>
    <t>36.83%</t>
  </si>
  <si>
    <t>34.91%</t>
  </si>
  <si>
    <t>Net Profit Margin</t>
  </si>
  <si>
    <t>19.89%</t>
  </si>
  <si>
    <t>24.23%</t>
  </si>
  <si>
    <t>21.59%</t>
  </si>
  <si>
    <t>17.89%</t>
  </si>
  <si>
    <t>19.50%</t>
  </si>
  <si>
    <t>-4.23%</t>
  </si>
  <si>
    <t>14.81%</t>
  </si>
  <si>
    <t>15.76%</t>
  </si>
  <si>
    <t>23.24%</t>
  </si>
  <si>
    <t>26.67%</t>
  </si>
  <si>
    <t>22.83%</t>
  </si>
  <si>
    <t>22.42%</t>
  </si>
  <si>
    <t>19.26%</t>
  </si>
  <si>
    <t>15.08%</t>
  </si>
  <si>
    <t>17.72%</t>
  </si>
  <si>
    <t>19.91%</t>
  </si>
  <si>
    <t>18.64%</t>
  </si>
  <si>
    <t>19.27%</t>
  </si>
  <si>
    <t>6.46%</t>
  </si>
  <si>
    <t>7.57%</t>
  </si>
  <si>
    <t>8.34%</t>
  </si>
  <si>
    <t>6.27%</t>
  </si>
  <si>
    <t>4.70%</t>
  </si>
  <si>
    <t>8.28%</t>
  </si>
  <si>
    <t>4.45%</t>
  </si>
  <si>
    <t>8.21%</t>
  </si>
  <si>
    <t>7.65%</t>
  </si>
  <si>
    <t>12.69%</t>
  </si>
  <si>
    <t>14.33%</t>
  </si>
  <si>
    <t>17.05%</t>
  </si>
  <si>
    <t>18.38%</t>
  </si>
  <si>
    <t>17.45%</t>
  </si>
  <si>
    <t>18.50%</t>
  </si>
  <si>
    <t>24.84%</t>
  </si>
  <si>
    <t>23.69%</t>
  </si>
  <si>
    <t>21.13%</t>
  </si>
  <si>
    <t>22.79%</t>
  </si>
  <si>
    <t>24.99%</t>
  </si>
  <si>
    <t>28.05%</t>
  </si>
  <si>
    <t>30.21%</t>
  </si>
  <si>
    <t>29.08%</t>
  </si>
  <si>
    <t>27.53%</t>
  </si>
  <si>
    <t>25.91%</t>
  </si>
  <si>
    <t>23.07%</t>
  </si>
  <si>
    <t>27.98%</t>
  </si>
  <si>
    <t>30.90%</t>
  </si>
  <si>
    <t>35.17%</t>
  </si>
  <si>
    <t>29.61%</t>
  </si>
  <si>
    <t>65.71%</t>
  </si>
  <si>
    <t>32.29%</t>
  </si>
  <si>
    <t>29.10%</t>
  </si>
  <si>
    <t>30.80%</t>
  </si>
  <si>
    <t>30.00%</t>
  </si>
  <si>
    <t>29.70%</t>
  </si>
  <si>
    <t>26.86%</t>
  </si>
  <si>
    <t>25.63%</t>
  </si>
  <si>
    <t>25.99%</t>
  </si>
  <si>
    <t>26.79%</t>
  </si>
  <si>
    <t>26.89%</t>
  </si>
  <si>
    <t>28.69%</t>
  </si>
  <si>
    <t>29.38%</t>
  </si>
  <si>
    <t>11.96%</t>
  </si>
  <si>
    <t>29.63%</t>
  </si>
  <si>
    <t>31.14%</t>
  </si>
  <si>
    <t>30.02%</t>
  </si>
  <si>
    <t>R&amp;D as % of Revenue</t>
  </si>
  <si>
    <t>19.06%</t>
  </si>
  <si>
    <t>19.20%</t>
  </si>
  <si>
    <t>19.17%</t>
  </si>
  <si>
    <t>19.65%</t>
  </si>
  <si>
    <t>18.21%</t>
  </si>
  <si>
    <t>20.30%</t>
  </si>
  <si>
    <t>17.74%</t>
  </si>
  <si>
    <t>16.99%</t>
  </si>
  <si>
    <t>16.91%</t>
  </si>
  <si>
    <t>17.36%</t>
  </si>
  <si>
    <t>17.90%</t>
  </si>
  <si>
    <t>17.86%</t>
  </si>
  <si>
    <t>16.96%</t>
  </si>
  <si>
    <t>17.00%</t>
  </si>
  <si>
    <t>16.09%</t>
  </si>
  <si>
    <t>20.80%</t>
  </si>
  <si>
    <t>20.10%</t>
  </si>
  <si>
    <t>20.97%</t>
  </si>
  <si>
    <t>19.70%</t>
  </si>
  <si>
    <t>20.95%</t>
  </si>
  <si>
    <t>19.57%</t>
  </si>
  <si>
    <t>21.09%</t>
  </si>
  <si>
    <t>19.43%</t>
  </si>
  <si>
    <t>17.96%</t>
  </si>
  <si>
    <t>16.88%</t>
  </si>
  <si>
    <t>17.15%</t>
  </si>
  <si>
    <t>16.62%</t>
  </si>
  <si>
    <t>16.97%</t>
  </si>
  <si>
    <t>16.03%</t>
  </si>
  <si>
    <t>16.95%</t>
  </si>
  <si>
    <t>16.89%</t>
  </si>
  <si>
    <t>17.14%</t>
  </si>
  <si>
    <t>16.15%</t>
  </si>
  <si>
    <t>16.78%</t>
  </si>
  <si>
    <t>17.04%</t>
  </si>
  <si>
    <t>17.42%</t>
  </si>
  <si>
    <t>17.88%</t>
  </si>
  <si>
    <t>17.35%</t>
  </si>
  <si>
    <t>17.29%</t>
  </si>
  <si>
    <t>16.68%</t>
  </si>
  <si>
    <t>17.21%</t>
  </si>
  <si>
    <t>17.01%</t>
  </si>
  <si>
    <t>17.55%</t>
  </si>
  <si>
    <t>16.30%</t>
  </si>
  <si>
    <t>15.88%</t>
  </si>
  <si>
    <t>15.96%</t>
  </si>
  <si>
    <t>16.54%</t>
  </si>
  <si>
    <t>15.99%</t>
  </si>
  <si>
    <t>16.45%</t>
  </si>
  <si>
    <t>16.83%</t>
  </si>
  <si>
    <t>17.48%</t>
  </si>
  <si>
    <t>17.08%</t>
  </si>
  <si>
    <t>17.77%</t>
  </si>
  <si>
    <t>18.19%</t>
  </si>
  <si>
    <t>18.02%</t>
  </si>
  <si>
    <t>17.61%</t>
  </si>
  <si>
    <t>18.12%</t>
  </si>
  <si>
    <t>18.53%</t>
  </si>
  <si>
    <t>18.90%</t>
  </si>
  <si>
    <t>17.82%</t>
  </si>
  <si>
    <t>SG&amp;A as % of Revenue</t>
  </si>
  <si>
    <t>9.42%</t>
  </si>
  <si>
    <t>8.69%</t>
  </si>
  <si>
    <t>10.95%</t>
  </si>
  <si>
    <t>10.05%</t>
  </si>
  <si>
    <t>11.41%</t>
  </si>
  <si>
    <t>9.81%</t>
  </si>
  <si>
    <t>10.60%</t>
  </si>
  <si>
    <t>9.54%</t>
  </si>
  <si>
    <t>10.32%</t>
  </si>
  <si>
    <t>9.95%</t>
  </si>
  <si>
    <t>9.83%</t>
  </si>
  <si>
    <t>9.33%</t>
  </si>
  <si>
    <t>9.72%</t>
  </si>
  <si>
    <t>10.38%</t>
  </si>
  <si>
    <t>9.84%</t>
  </si>
  <si>
    <t>10.20%</t>
  </si>
  <si>
    <t>9.66%</t>
  </si>
  <si>
    <t>13.19%</t>
  </si>
  <si>
    <t>12.86%</t>
  </si>
  <si>
    <t>13.29%</t>
  </si>
  <si>
    <t>13.90%</t>
  </si>
  <si>
    <t>12.09%</t>
  </si>
  <si>
    <t>14.09%</t>
  </si>
  <si>
    <t>12.44%</t>
  </si>
  <si>
    <t>13.08%</t>
  </si>
  <si>
    <t>11.20%</t>
  </si>
  <si>
    <t>10.07%</t>
  </si>
  <si>
    <t>10.59%</t>
  </si>
  <si>
    <t>9.80%</t>
  </si>
  <si>
    <t>9.21%</t>
  </si>
  <si>
    <t>8.97%</t>
  </si>
  <si>
    <t>8.85%</t>
  </si>
  <si>
    <t>8.01%</t>
  </si>
  <si>
    <t>8.45%</t>
  </si>
  <si>
    <t>8.20%</t>
  </si>
  <si>
    <t>8.11%</t>
  </si>
  <si>
    <t>8.04%</t>
  </si>
  <si>
    <t>8.62%</t>
  </si>
  <si>
    <t>8.30%</t>
  </si>
  <si>
    <t>7.98%</t>
  </si>
  <si>
    <t>7.73%</t>
  </si>
  <si>
    <t>7.59%</t>
  </si>
  <si>
    <t>8.77%</t>
  </si>
  <si>
    <t>7.16%</t>
  </si>
  <si>
    <t>7.13%</t>
  </si>
  <si>
    <t>7.10%</t>
  </si>
  <si>
    <t>7.43%</t>
  </si>
  <si>
    <t>6.68%</t>
  </si>
  <si>
    <t>6.73%</t>
  </si>
  <si>
    <t>6.67%</t>
  </si>
  <si>
    <t>6.31%</t>
  </si>
  <si>
    <t>6.63%</t>
  </si>
  <si>
    <t>7.20%</t>
  </si>
  <si>
    <t>7.51%</t>
  </si>
  <si>
    <t>7.11%</t>
  </si>
  <si>
    <t>7.41%</t>
  </si>
  <si>
    <t>7.22%</t>
  </si>
  <si>
    <t>7.37%</t>
  </si>
  <si>
    <t>6.79%</t>
  </si>
  <si>
    <t>6.69%</t>
  </si>
  <si>
    <t>6.77%</t>
  </si>
  <si>
    <t>8.13%</t>
  </si>
  <si>
    <t>Revenue QoQ Growth</t>
  </si>
  <si>
    <t>-11.37%</t>
  </si>
  <si>
    <t>0.05%</t>
  </si>
  <si>
    <t>-10.39%</t>
  </si>
  <si>
    <t>-1.02%</t>
  </si>
  <si>
    <t>8.57%</t>
  </si>
  <si>
    <t>13.39%</t>
  </si>
  <si>
    <t>9.82%</t>
  </si>
  <si>
    <t>5.02%</t>
  </si>
  <si>
    <t>1.78%</t>
  </si>
  <si>
    <t>1.96%</t>
  </si>
  <si>
    <t>-0.44%</t>
  </si>
  <si>
    <t>-0.98%</t>
  </si>
  <si>
    <t>13.72%</t>
  </si>
  <si>
    <t>-9.29%</t>
  </si>
  <si>
    <t>7.58%</t>
  </si>
  <si>
    <t>-3.90%</t>
  </si>
  <si>
    <t>6.74%</t>
  </si>
  <si>
    <t>-12.61%</t>
  </si>
  <si>
    <t>0.26%</t>
  </si>
  <si>
    <t>-1.52%</t>
  </si>
  <si>
    <t>4.68%</t>
  </si>
  <si>
    <t>-3.99%</t>
  </si>
  <si>
    <t>6.81%</t>
  </si>
  <si>
    <t>-5.88%</t>
  </si>
  <si>
    <t>6.75%</t>
  </si>
  <si>
    <t>3.34%</t>
  </si>
  <si>
    <t>4.78%</t>
  </si>
  <si>
    <t>7.28%</t>
  </si>
  <si>
    <t>5.89%</t>
  </si>
  <si>
    <t>1.11%</t>
  </si>
  <si>
    <t>4.67%</t>
  </si>
  <si>
    <t>9.86%</t>
  </si>
  <si>
    <t>4.55%</t>
  </si>
  <si>
    <t>5.39%</t>
  </si>
  <si>
    <t>3.89%</t>
  </si>
  <si>
    <t>8.99%</t>
  </si>
  <si>
    <t>3.60%</t>
  </si>
  <si>
    <t>5.60%</t>
  </si>
  <si>
    <t>4.36%</t>
  </si>
  <si>
    <t>5.53%</t>
  </si>
  <si>
    <t>5.50%</t>
  </si>
  <si>
    <t>3.28%</t>
  </si>
  <si>
    <t>5.58%</t>
  </si>
  <si>
    <t>3.31%</t>
  </si>
  <si>
    <t>1.20%</t>
  </si>
  <si>
    <t>3.10%</t>
  </si>
  <si>
    <t>6.17%</t>
  </si>
  <si>
    <t>14.05%</t>
  </si>
  <si>
    <t>-1.79%</t>
  </si>
  <si>
    <t>2.61%</t>
  </si>
  <si>
    <t>3.70%</t>
  </si>
  <si>
    <t>2.91%</t>
  </si>
  <si>
    <t>1.07%</t>
  </si>
  <si>
    <t>2.08%</t>
  </si>
  <si>
    <t>2.87%</t>
  </si>
  <si>
    <t>3.46%</t>
  </si>
  <si>
    <t>1.54%</t>
  </si>
  <si>
    <t>3.23%</t>
  </si>
  <si>
    <t>2.65%</t>
  </si>
  <si>
    <t>2.45%</t>
  </si>
  <si>
    <t>1.86%</t>
  </si>
  <si>
    <t>3.66%</t>
  </si>
  <si>
    <t>Cash Flow</t>
  </si>
  <si>
    <t>Depreciation Expense</t>
  </si>
  <si>
    <t>Noncash Adjustments</t>
  </si>
  <si>
    <t>Net Cash from Operations</t>
  </si>
  <si>
    <t>Net Cash from Continuing Operating Activities</t>
  </si>
  <si>
    <t>Cash Interest Paid</t>
  </si>
  <si>
    <t>Cash Income Tax Paid</t>
  </si>
  <si>
    <t>Purchase of PP&amp;E</t>
  </si>
  <si>
    <t>Acquisitions</t>
  </si>
  <si>
    <t>Purchase of Investment</t>
  </si>
  <si>
    <t>Sale of Investment</t>
  </si>
  <si>
    <t xml:space="preserve">Other Investing </t>
  </si>
  <si>
    <t xml:space="preserve">Net Cash from Investing </t>
  </si>
  <si>
    <t>Net Cash from Continuing Investing Activities</t>
  </si>
  <si>
    <t>Debt Repayment</t>
  </si>
  <si>
    <t>Repurchase Comn Stock</t>
  </si>
  <si>
    <t>Payment of Dividends</t>
  </si>
  <si>
    <t>Issuance of Debt</t>
  </si>
  <si>
    <t>Financing Activities</t>
  </si>
  <si>
    <t>Net Cash from Financing Activities</t>
  </si>
  <si>
    <t>Net Cash from Continuing Financing Activities</t>
  </si>
  <si>
    <t>Net Cash in Cash</t>
  </si>
  <si>
    <t>wc</t>
  </si>
  <si>
    <t>Shares Outstanding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</si>
</sst>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name val="Calibri"/>
    </font>
    <font>
      <b/>
      <sz val="11"/>
      <name val="Calibri"/>
    </font>
  </fonts>
  <fills count="6">
    <fill>
      <patternFill patternType="none"/>
    </fill>
    <fill>
      <patternFill patternType="gray125"/>
    </fill>
    <fill>
      <patternFill patternType="solid">
        <fgColor rgb="FFDDDDDD"/>
        <bgColor rgb="FFDDDDDD"/>
      </patternFill>
    </fill>
    <fill>
      <patternFill patternType="solid">
        <fgColor rgb="FFC6EFCE"/>
        <bgColor rgb="FFC6EFCE"/>
      </patternFill>
    </fill>
    <fill>
      <patternFill patternType="solid">
        <fgColor rgb="FFFFEB9C"/>
        <bgColor rgb="FFFFEB9C"/>
      </patternFill>
    </fill>
    <fill>
      <patternFill patternType="solid">
        <fgColor rgb="FFFFC7CE"/>
        <bgColor rgb="FFFFC7CE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left"/>
    </xf>
    <xf numFmtId="0" fontId="2" fillId="2" borderId="1" xfId="0" applyFont="1" applyFill="1" applyBorder="1"/>
    <xf numFmtId="0" fontId="2" fillId="3" borderId="1" xfId="0" applyFont="1" applyFill="1" applyBorder="1" applyAlignment="1">
      <alignment horizontal="left"/>
    </xf>
    <xf numFmtId="0" fontId="0" fillId="0" borderId="1" xfId="0" applyBorder="1"/>
    <xf numFmtId="4" fontId="0" fillId="0" borderId="1" xfId="0" applyNumberFormat="1" applyBorder="1"/>
    <xf numFmtId="0" fontId="2" fillId="4" borderId="1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left"/>
    </xf>
    <xf numFmtId="0" fontId="0" fillId="0" borderId="2" xfId="0" applyFill="1" applyBorder="1"/>
    <xf numFmtId="4" fontId="0" fillId="0" borderId="2" xfId="0" applyNumberFormat="1" applyFill="1" applyBorder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H73"/>
  <sheetViews>
    <sheetView tabSelected="1" workbookViewId="0">
      <pane xSplit="1" ySplit="3" topLeftCell="BT23" activePane="bottomRight" state="frozen"/>
      <selection pane="topRight" activeCell="B1" sqref="B1"/>
      <selection pane="bottomLeft" activeCell="A4" sqref="A4"/>
      <selection pane="bottomRight" activeCell="CH36" sqref="CH36"/>
    </sheetView>
  </sheetViews>
  <sheetFormatPr defaultRowHeight="15" x14ac:dyDescent="0.25"/>
  <cols>
    <col min="1" max="1" width="47" customWidth="1"/>
    <col min="2" max="73" width="9" customWidth="1"/>
  </cols>
  <sheetData>
    <row r="1" spans="1:138" ht="18.75" x14ac:dyDescent="0.3">
      <c r="A1" s="1" t="s">
        <v>0</v>
      </c>
    </row>
    <row r="3" spans="1:138" x14ac:dyDescent="0.25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9</v>
      </c>
      <c r="J3" s="2" t="s">
        <v>10</v>
      </c>
      <c r="K3" s="2" t="s">
        <v>11</v>
      </c>
      <c r="L3" s="2" t="s">
        <v>12</v>
      </c>
      <c r="M3" s="2" t="s">
        <v>13</v>
      </c>
      <c r="N3" s="2" t="s">
        <v>14</v>
      </c>
      <c r="O3" s="2" t="s">
        <v>15</v>
      </c>
      <c r="P3" s="2" t="s">
        <v>16</v>
      </c>
      <c r="Q3" s="2" t="s">
        <v>17</v>
      </c>
      <c r="R3" s="2" t="s">
        <v>18</v>
      </c>
      <c r="S3" s="2" t="s">
        <v>19</v>
      </c>
      <c r="T3" s="2" t="s">
        <v>20</v>
      </c>
      <c r="U3" s="2" t="s">
        <v>21</v>
      </c>
      <c r="V3" s="2" t="s">
        <v>22</v>
      </c>
      <c r="W3" s="2" t="s">
        <v>23</v>
      </c>
      <c r="X3" s="2" t="s">
        <v>24</v>
      </c>
      <c r="Y3" s="2" t="s">
        <v>25</v>
      </c>
      <c r="Z3" s="2" t="s">
        <v>26</v>
      </c>
      <c r="AA3" s="2" t="s">
        <v>27</v>
      </c>
      <c r="AB3" s="2" t="s">
        <v>28</v>
      </c>
      <c r="AC3" s="2" t="s">
        <v>29</v>
      </c>
      <c r="AD3" s="2" t="s">
        <v>30</v>
      </c>
      <c r="AE3" s="2" t="s">
        <v>31</v>
      </c>
      <c r="AF3" s="2" t="s">
        <v>32</v>
      </c>
      <c r="AG3" s="2" t="s">
        <v>33</v>
      </c>
      <c r="AH3" s="2" t="s">
        <v>34</v>
      </c>
      <c r="AI3" s="2" t="s">
        <v>35</v>
      </c>
      <c r="AJ3" s="2" t="s">
        <v>36</v>
      </c>
      <c r="AK3" s="2" t="s">
        <v>37</v>
      </c>
      <c r="AL3" s="2" t="s">
        <v>38</v>
      </c>
      <c r="AM3" s="2" t="s">
        <v>39</v>
      </c>
      <c r="AN3" s="2" t="s">
        <v>40</v>
      </c>
      <c r="AO3" s="2" t="s">
        <v>41</v>
      </c>
      <c r="AP3" s="2" t="s">
        <v>42</v>
      </c>
      <c r="AQ3" s="2" t="s">
        <v>43</v>
      </c>
      <c r="AR3" s="2" t="s">
        <v>44</v>
      </c>
      <c r="AS3" s="2" t="s">
        <v>45</v>
      </c>
      <c r="AT3" s="2" t="s">
        <v>46</v>
      </c>
      <c r="AU3" s="2" t="s">
        <v>47</v>
      </c>
      <c r="AV3" s="2" t="s">
        <v>48</v>
      </c>
      <c r="AW3" s="2" t="s">
        <v>49</v>
      </c>
      <c r="AX3" s="2" t="s">
        <v>50</v>
      </c>
      <c r="AY3" s="2" t="s">
        <v>51</v>
      </c>
      <c r="AZ3" s="2" t="s">
        <v>52</v>
      </c>
      <c r="BA3" s="2" t="s">
        <v>53</v>
      </c>
      <c r="BB3" s="2" t="s">
        <v>54</v>
      </c>
      <c r="BC3" s="2" t="s">
        <v>55</v>
      </c>
      <c r="BD3" s="2" t="s">
        <v>56</v>
      </c>
      <c r="BE3" s="2" t="s">
        <v>57</v>
      </c>
      <c r="BF3" s="2" t="s">
        <v>58</v>
      </c>
      <c r="BG3" s="2" t="s">
        <v>59</v>
      </c>
      <c r="BH3" s="2" t="s">
        <v>60</v>
      </c>
      <c r="BI3" s="2" t="s">
        <v>61</v>
      </c>
      <c r="BJ3" s="2" t="s">
        <v>62</v>
      </c>
      <c r="BK3" s="2" t="s">
        <v>63</v>
      </c>
      <c r="BL3" s="2" t="s">
        <v>64</v>
      </c>
      <c r="BM3" s="2" t="s">
        <v>65</v>
      </c>
      <c r="BN3" s="2" t="s">
        <v>66</v>
      </c>
      <c r="BO3" s="2" t="s">
        <v>67</v>
      </c>
      <c r="BP3" s="2" t="s">
        <v>68</v>
      </c>
      <c r="BQ3" s="2" t="s">
        <v>69</v>
      </c>
      <c r="BR3" s="2" t="s">
        <v>70</v>
      </c>
      <c r="BS3" s="2" t="s">
        <v>71</v>
      </c>
      <c r="BT3" s="2" t="s">
        <v>72</v>
      </c>
      <c r="BU3" s="2" t="s">
        <v>73</v>
      </c>
    </row>
    <row r="4" spans="1:138" x14ac:dyDescent="0.25">
      <c r="A4" s="3" t="s">
        <v>74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</row>
    <row r="5" spans="1:138" x14ac:dyDescent="0.25">
      <c r="A5" s="4" t="s">
        <v>75</v>
      </c>
      <c r="B5" s="4"/>
      <c r="C5" s="4"/>
      <c r="D5" s="4"/>
      <c r="E5" s="4"/>
      <c r="F5" s="5">
        <v>5821.6</v>
      </c>
      <c r="G5" s="4"/>
      <c r="H5" s="4"/>
      <c r="I5" s="4"/>
      <c r="J5" s="4"/>
      <c r="K5" s="5">
        <v>6063.7</v>
      </c>
      <c r="L5" s="5">
        <v>5962</v>
      </c>
      <c r="M5" s="5">
        <v>7282.2</v>
      </c>
      <c r="N5" s="5">
        <v>7945.1</v>
      </c>
      <c r="O5" s="5">
        <v>8006.9</v>
      </c>
      <c r="P5" s="5">
        <v>7947</v>
      </c>
      <c r="Q5" s="5">
        <v>8141.1</v>
      </c>
      <c r="R5" s="5">
        <v>8310</v>
      </c>
      <c r="S5" s="5">
        <v>8339.7000000000007</v>
      </c>
      <c r="T5" s="5">
        <v>8492.7999999999993</v>
      </c>
      <c r="U5" s="5">
        <v>8991.2000000000007</v>
      </c>
      <c r="V5" s="5">
        <v>9132.7000000000007</v>
      </c>
      <c r="W5" s="5">
        <v>9365.7999999999993</v>
      </c>
      <c r="X5" s="5">
        <v>9630</v>
      </c>
      <c r="Y5" s="5">
        <v>10040.200000000001</v>
      </c>
      <c r="Z5" s="5">
        <v>10165.700000000001</v>
      </c>
      <c r="AA5" s="5">
        <v>10280.4</v>
      </c>
      <c r="AB5" s="5">
        <v>10234.200000000001</v>
      </c>
      <c r="AC5" s="5">
        <v>10380.299999999999</v>
      </c>
      <c r="AD5" s="5">
        <v>10245.9</v>
      </c>
      <c r="AE5" s="5">
        <v>10372.200000000001</v>
      </c>
      <c r="AF5" s="5">
        <v>10493.7</v>
      </c>
      <c r="AG5" s="5">
        <v>10785.8</v>
      </c>
      <c r="AH5" s="5">
        <v>11008.4</v>
      </c>
      <c r="AI5" s="5">
        <v>11165.4</v>
      </c>
      <c r="AJ5" s="5">
        <v>11508.4</v>
      </c>
      <c r="AK5" s="5">
        <v>11726.5</v>
      </c>
      <c r="AL5" s="5">
        <v>11896.7</v>
      </c>
      <c r="AM5" s="5">
        <v>12216.8</v>
      </c>
      <c r="AN5" s="5">
        <v>12367.4</v>
      </c>
      <c r="AO5" s="5">
        <v>12697.2</v>
      </c>
      <c r="AP5" s="5">
        <v>13044.8</v>
      </c>
      <c r="AQ5" s="5">
        <v>13364.9</v>
      </c>
      <c r="AR5" s="5">
        <v>13906.8</v>
      </c>
      <c r="AS5" s="5">
        <v>14535.6</v>
      </c>
      <c r="AT5" s="5">
        <v>14973.5</v>
      </c>
      <c r="AU5" s="5">
        <v>15163.4</v>
      </c>
      <c r="AV5" s="5">
        <v>15395.6</v>
      </c>
      <c r="AW5" s="5">
        <v>18768.7</v>
      </c>
      <c r="AX5" s="5">
        <v>19505.5</v>
      </c>
      <c r="AY5" s="5">
        <v>19665.900000000001</v>
      </c>
      <c r="AZ5" s="5">
        <v>20054.900000000001</v>
      </c>
      <c r="BA5" s="5">
        <v>20762</v>
      </c>
      <c r="BB5" s="5">
        <v>21214</v>
      </c>
      <c r="BC5" s="5">
        <v>21603</v>
      </c>
      <c r="BD5" s="5">
        <v>22414</v>
      </c>
      <c r="BE5" s="5">
        <v>24284</v>
      </c>
      <c r="BF5" s="5">
        <v>24985</v>
      </c>
      <c r="BG5" s="5">
        <v>25582</v>
      </c>
      <c r="BH5" s="5">
        <v>26144</v>
      </c>
      <c r="BI5" s="5">
        <v>27241</v>
      </c>
      <c r="BJ5" s="5">
        <v>25976</v>
      </c>
      <c r="BK5" s="5">
        <v>26326</v>
      </c>
      <c r="BL5" s="5">
        <v>26744</v>
      </c>
      <c r="BM5" s="5">
        <v>27165</v>
      </c>
      <c r="BN5" s="5">
        <v>26667</v>
      </c>
      <c r="BO5" s="5">
        <v>27838</v>
      </c>
      <c r="BP5" s="5">
        <v>29090</v>
      </c>
      <c r="BQ5" s="5">
        <v>29779</v>
      </c>
      <c r="BR5" s="5">
        <v>28751</v>
      </c>
      <c r="BS5" s="5">
        <v>30007</v>
      </c>
      <c r="BT5" s="5">
        <v>29830</v>
      </c>
      <c r="BU5" s="5">
        <v>30230</v>
      </c>
    </row>
    <row r="6" spans="1:138" x14ac:dyDescent="0.25">
      <c r="A6" s="4" t="s">
        <v>76</v>
      </c>
      <c r="B6" s="4"/>
      <c r="C6" s="4"/>
      <c r="D6" s="4"/>
      <c r="E6" s="4"/>
      <c r="F6" s="5">
        <v>2735.1</v>
      </c>
      <c r="G6" s="4"/>
      <c r="H6" s="4"/>
      <c r="I6" s="4"/>
      <c r="J6" s="4"/>
      <c r="K6" s="5">
        <v>3087.8</v>
      </c>
      <c r="L6" s="5">
        <v>2990.9</v>
      </c>
      <c r="M6" s="5">
        <v>2473.6</v>
      </c>
      <c r="N6" s="5">
        <v>3177.2</v>
      </c>
      <c r="O6" s="5">
        <v>3276.1</v>
      </c>
      <c r="P6" s="5">
        <v>3236.4</v>
      </c>
      <c r="Q6" s="5">
        <v>3216</v>
      </c>
      <c r="R6" s="5">
        <v>3350.8</v>
      </c>
      <c r="S6" s="5">
        <v>3389.3</v>
      </c>
      <c r="T6" s="5">
        <v>3469.2</v>
      </c>
      <c r="U6" s="5">
        <v>3771.5</v>
      </c>
      <c r="V6" s="5">
        <v>3505.7</v>
      </c>
      <c r="W6" s="5">
        <v>3770.8</v>
      </c>
      <c r="X6" s="5">
        <v>4010.2</v>
      </c>
      <c r="Y6" s="5">
        <v>4397.1000000000004</v>
      </c>
      <c r="Z6" s="5">
        <v>4373.1000000000004</v>
      </c>
      <c r="AA6" s="5">
        <v>4557.7</v>
      </c>
      <c r="AB6" s="5">
        <v>3886.1</v>
      </c>
      <c r="AC6" s="5">
        <v>4045.9</v>
      </c>
      <c r="AD6" s="5">
        <v>3942.4</v>
      </c>
      <c r="AE6" s="5">
        <v>4114.3</v>
      </c>
      <c r="AF6" s="5">
        <v>4279.5</v>
      </c>
      <c r="AG6" s="5">
        <v>4602.3</v>
      </c>
      <c r="AH6" s="5">
        <v>3972.2</v>
      </c>
      <c r="AI6" s="5">
        <v>4178.3999999999996</v>
      </c>
      <c r="AJ6" s="5">
        <v>4525.8999999999996</v>
      </c>
      <c r="AK6" s="5">
        <v>4821.8999999999996</v>
      </c>
      <c r="AL6" s="5">
        <v>4935.3999999999996</v>
      </c>
      <c r="AM6" s="5">
        <v>5238.6000000000004</v>
      </c>
      <c r="AN6" s="5">
        <v>5418.7</v>
      </c>
      <c r="AO6" s="5">
        <v>5839.8</v>
      </c>
      <c r="AP6" s="5">
        <v>5755.6</v>
      </c>
      <c r="AQ6" s="5">
        <v>6052.2</v>
      </c>
      <c r="AR6" s="5">
        <v>6581.1</v>
      </c>
      <c r="AS6" s="5">
        <v>7247.8</v>
      </c>
      <c r="AT6" s="5">
        <v>7480.8</v>
      </c>
      <c r="AU6" s="5">
        <v>7741.4</v>
      </c>
      <c r="AV6" s="5">
        <v>6300.9</v>
      </c>
      <c r="AW6" s="5">
        <v>4857</v>
      </c>
      <c r="AX6" s="5">
        <v>5133.7</v>
      </c>
      <c r="AY6" s="5">
        <v>5342.6</v>
      </c>
      <c r="AZ6" s="5">
        <v>5750.1</v>
      </c>
      <c r="BA6" s="5">
        <v>6495</v>
      </c>
      <c r="BB6" s="5">
        <v>6455</v>
      </c>
      <c r="BC6" s="5">
        <v>6649</v>
      </c>
      <c r="BD6" s="5">
        <v>7387</v>
      </c>
      <c r="BE6" s="5">
        <v>8146</v>
      </c>
      <c r="BF6" s="5">
        <v>7384</v>
      </c>
      <c r="BG6" s="5">
        <v>8078</v>
      </c>
      <c r="BH6" s="5">
        <v>8619</v>
      </c>
      <c r="BI6" s="5">
        <v>8669</v>
      </c>
      <c r="BJ6" s="5">
        <v>7476</v>
      </c>
      <c r="BK6" s="5">
        <v>7908</v>
      </c>
      <c r="BL6" s="5">
        <v>8489</v>
      </c>
      <c r="BM6" s="5">
        <v>8996</v>
      </c>
      <c r="BN6" s="5">
        <v>8342</v>
      </c>
      <c r="BO6" s="5">
        <v>9274</v>
      </c>
      <c r="BP6" s="5">
        <v>10410</v>
      </c>
      <c r="BQ6" s="5">
        <v>11084</v>
      </c>
      <c r="BR6" s="5">
        <v>10008</v>
      </c>
      <c r="BS6" s="5">
        <v>11023</v>
      </c>
      <c r="BT6" s="5">
        <v>10716</v>
      </c>
      <c r="BU6" s="5">
        <v>11232</v>
      </c>
      <c r="BW6" s="5">
        <v>3087.8</v>
      </c>
      <c r="BX6" s="5">
        <v>2990.9</v>
      </c>
      <c r="BY6" s="5">
        <v>2473.6</v>
      </c>
      <c r="BZ6" s="5">
        <v>3177.2</v>
      </c>
      <c r="CA6" s="5">
        <v>3276.1</v>
      </c>
      <c r="CB6" s="5">
        <v>3236.4</v>
      </c>
      <c r="CC6" s="5">
        <v>3216</v>
      </c>
      <c r="CD6" s="5">
        <v>3350.8</v>
      </c>
      <c r="CE6" s="5">
        <v>3389.3</v>
      </c>
      <c r="CF6" s="5">
        <v>3469.2</v>
      </c>
      <c r="CG6" s="5">
        <v>3771.5</v>
      </c>
      <c r="CH6" s="5">
        <v>3505.7</v>
      </c>
      <c r="CI6" s="5">
        <v>3770.8</v>
      </c>
      <c r="CJ6" s="5">
        <v>4010.2</v>
      </c>
      <c r="CK6" s="5">
        <v>4397.1000000000004</v>
      </c>
      <c r="CL6" s="5">
        <v>4373.1000000000004</v>
      </c>
      <c r="CM6" s="5">
        <v>4557.7</v>
      </c>
      <c r="CN6" s="5">
        <v>3886.1</v>
      </c>
      <c r="CO6" s="5">
        <v>4045.9</v>
      </c>
      <c r="CP6" s="5">
        <v>3942.4</v>
      </c>
      <c r="CQ6" s="5">
        <v>4114.3</v>
      </c>
      <c r="CR6" s="5">
        <v>4279.5</v>
      </c>
      <c r="CS6" s="5">
        <v>4602.3</v>
      </c>
      <c r="CT6" s="5">
        <v>3972.2</v>
      </c>
      <c r="CU6" s="5">
        <v>4178.3999999999996</v>
      </c>
      <c r="CV6" s="5">
        <v>4525.8999999999996</v>
      </c>
      <c r="CW6" s="5">
        <v>4821.8999999999996</v>
      </c>
      <c r="CX6" s="5">
        <v>4935.3999999999996</v>
      </c>
      <c r="CY6" s="5">
        <v>5238.6000000000004</v>
      </c>
      <c r="CZ6" s="5">
        <v>5418.7</v>
      </c>
      <c r="DA6" s="5">
        <v>5839.8</v>
      </c>
      <c r="DB6" s="5">
        <v>5755.6</v>
      </c>
      <c r="DC6" s="5">
        <v>6052.2</v>
      </c>
      <c r="DD6" s="5">
        <v>6581.1</v>
      </c>
      <c r="DE6" s="5">
        <v>7247.8</v>
      </c>
      <c r="DF6" s="5">
        <v>7480.8</v>
      </c>
      <c r="DG6" s="5">
        <v>7741.4</v>
      </c>
      <c r="DH6" s="5">
        <v>6300.9</v>
      </c>
      <c r="DI6" s="5">
        <v>4857</v>
      </c>
      <c r="DJ6" s="5">
        <v>5133.7</v>
      </c>
      <c r="DK6" s="5">
        <v>5342.6</v>
      </c>
      <c r="DL6" s="5">
        <v>5750.1</v>
      </c>
      <c r="DM6" s="5">
        <v>6495</v>
      </c>
      <c r="DN6" s="5">
        <v>6455</v>
      </c>
      <c r="DO6" s="5">
        <v>6649</v>
      </c>
      <c r="DP6" s="5">
        <v>7387</v>
      </c>
      <c r="DQ6" s="5">
        <v>8146</v>
      </c>
      <c r="DR6" s="5">
        <v>7384</v>
      </c>
      <c r="DS6" s="5">
        <v>8078</v>
      </c>
      <c r="DT6" s="5">
        <v>8619</v>
      </c>
      <c r="DU6" s="5">
        <v>8669</v>
      </c>
      <c r="DV6" s="5">
        <v>7476</v>
      </c>
      <c r="DW6" s="5">
        <v>7908</v>
      </c>
      <c r="DX6" s="5">
        <v>8489</v>
      </c>
      <c r="DY6" s="5">
        <v>8996</v>
      </c>
      <c r="DZ6" s="5">
        <v>8342</v>
      </c>
      <c r="EA6" s="5">
        <v>9274</v>
      </c>
      <c r="EB6" s="5">
        <v>10410</v>
      </c>
      <c r="EC6" s="5">
        <v>11084</v>
      </c>
      <c r="ED6" s="5">
        <v>10008</v>
      </c>
      <c r="EE6" s="5">
        <v>11023</v>
      </c>
      <c r="EF6" s="5">
        <v>10716</v>
      </c>
      <c r="EG6" s="5">
        <v>11232</v>
      </c>
    </row>
    <row r="7" spans="1:138" x14ac:dyDescent="0.25">
      <c r="A7" s="4" t="s">
        <v>77</v>
      </c>
      <c r="B7" s="4"/>
      <c r="C7" s="4"/>
      <c r="D7" s="4"/>
      <c r="E7" s="4"/>
      <c r="F7" s="5">
        <v>886.4</v>
      </c>
      <c r="G7" s="4"/>
      <c r="H7" s="4"/>
      <c r="I7" s="4"/>
      <c r="J7" s="4"/>
      <c r="K7" s="5">
        <v>1226.8</v>
      </c>
      <c r="L7" s="5">
        <v>1132.0999999999999</v>
      </c>
      <c r="M7" s="5">
        <v>999.5</v>
      </c>
      <c r="N7" s="5">
        <v>1589.4</v>
      </c>
      <c r="O7" s="5">
        <v>1137.5999999999999</v>
      </c>
      <c r="P7" s="5">
        <v>814.1</v>
      </c>
      <c r="Q7" s="5">
        <v>749.9</v>
      </c>
      <c r="R7" s="5">
        <v>900.2</v>
      </c>
      <c r="S7" s="5">
        <v>827.5</v>
      </c>
      <c r="T7" s="5">
        <v>769.2</v>
      </c>
      <c r="U7" s="5">
        <v>989.5</v>
      </c>
      <c r="V7" s="5">
        <v>801.3</v>
      </c>
      <c r="W7" s="5">
        <v>951.2</v>
      </c>
      <c r="X7" s="5">
        <v>1162.4000000000001</v>
      </c>
      <c r="Y7" s="5">
        <v>1425.1</v>
      </c>
      <c r="Z7" s="5">
        <v>1306.4000000000001</v>
      </c>
      <c r="AA7" s="5">
        <v>1246.4000000000001</v>
      </c>
      <c r="AB7" s="5">
        <v>819.1</v>
      </c>
      <c r="AC7" s="5">
        <v>834.6</v>
      </c>
      <c r="AD7" s="5">
        <v>733.9</v>
      </c>
      <c r="AE7" s="5">
        <v>817</v>
      </c>
      <c r="AF7" s="5">
        <v>903.3</v>
      </c>
      <c r="AG7" s="5">
        <v>1117.4000000000001</v>
      </c>
      <c r="AH7" s="5">
        <v>712.9</v>
      </c>
      <c r="AI7" s="5">
        <v>956.1</v>
      </c>
      <c r="AJ7" s="5">
        <v>829.3</v>
      </c>
      <c r="AK7" s="5">
        <v>876.6</v>
      </c>
      <c r="AL7" s="5">
        <v>830.7</v>
      </c>
      <c r="AM7" s="5">
        <v>886.4</v>
      </c>
      <c r="AN7" s="5">
        <v>767.7</v>
      </c>
      <c r="AO7" s="5">
        <v>1011.3</v>
      </c>
      <c r="AP7" s="5">
        <v>1068.9000000000001</v>
      </c>
      <c r="AQ7" s="5">
        <v>1317</v>
      </c>
      <c r="AR7" s="5">
        <v>1774.6</v>
      </c>
      <c r="AS7" s="5">
        <v>2306.1</v>
      </c>
      <c r="AT7" s="5">
        <v>2667</v>
      </c>
      <c r="AU7" s="5">
        <v>2988</v>
      </c>
      <c r="AV7" s="5">
        <v>1747.1</v>
      </c>
      <c r="AW7" s="5">
        <v>1642.8</v>
      </c>
      <c r="AX7" s="5">
        <v>1738.8</v>
      </c>
      <c r="AY7" s="5">
        <v>2082.9</v>
      </c>
      <c r="AZ7" s="5">
        <v>2209</v>
      </c>
      <c r="BA7" s="5">
        <v>2650</v>
      </c>
      <c r="BB7" s="5">
        <v>2688</v>
      </c>
      <c r="BC7" s="5">
        <v>3044</v>
      </c>
      <c r="BD7" s="5">
        <v>3767</v>
      </c>
      <c r="BE7" s="5">
        <v>4478</v>
      </c>
      <c r="BF7" s="5">
        <v>3452</v>
      </c>
      <c r="BG7" s="5">
        <v>4250</v>
      </c>
      <c r="BH7" s="5">
        <v>4623</v>
      </c>
      <c r="BI7" s="5">
        <v>3844</v>
      </c>
      <c r="BJ7" s="5">
        <v>2739</v>
      </c>
      <c r="BK7" s="5">
        <v>3365</v>
      </c>
      <c r="BL7" s="5">
        <v>3870</v>
      </c>
      <c r="BM7" s="5">
        <v>4236</v>
      </c>
      <c r="BN7" s="5">
        <v>4072</v>
      </c>
      <c r="BO7" s="5">
        <v>5456</v>
      </c>
      <c r="BP7" s="5">
        <v>6601</v>
      </c>
      <c r="BQ7" s="5">
        <v>7141</v>
      </c>
      <c r="BR7" s="5">
        <v>6254</v>
      </c>
      <c r="BS7" s="5">
        <v>7660</v>
      </c>
      <c r="BT7" s="5">
        <v>7193</v>
      </c>
      <c r="BU7" s="5">
        <v>7613</v>
      </c>
      <c r="BW7" s="5">
        <v>613.6</v>
      </c>
      <c r="BX7" s="5">
        <v>614.4</v>
      </c>
      <c r="BY7" s="5">
        <v>844.6</v>
      </c>
      <c r="BZ7" s="5">
        <v>900.8</v>
      </c>
      <c r="CA7" s="5">
        <v>969.9</v>
      </c>
      <c r="CB7" s="5">
        <v>967.2</v>
      </c>
      <c r="CC7" s="5">
        <v>1068.0999999999999</v>
      </c>
      <c r="CD7" s="5">
        <v>985.5</v>
      </c>
      <c r="CE7" s="5">
        <v>1050.4000000000001</v>
      </c>
      <c r="CF7" s="5">
        <v>1032.3</v>
      </c>
      <c r="CG7" s="5">
        <v>1250.8</v>
      </c>
      <c r="CH7" s="5">
        <v>1115</v>
      </c>
      <c r="CI7" s="5">
        <v>1245.5999999999999</v>
      </c>
      <c r="CJ7" s="5">
        <v>1169.7</v>
      </c>
      <c r="CK7" s="5">
        <v>1271.8</v>
      </c>
      <c r="CL7" s="5">
        <v>1264.3</v>
      </c>
      <c r="CM7" s="5">
        <v>1264.9000000000001</v>
      </c>
      <c r="CN7" s="5">
        <v>1329.1</v>
      </c>
      <c r="CO7" s="5">
        <v>1525.6</v>
      </c>
      <c r="CP7" s="5">
        <v>2112.3000000000002</v>
      </c>
      <c r="CQ7" s="5">
        <v>2218</v>
      </c>
      <c r="CR7" s="5">
        <v>2245.1999999999998</v>
      </c>
      <c r="CS7" s="5">
        <v>2494.4</v>
      </c>
      <c r="CT7" s="5">
        <v>1788.2</v>
      </c>
      <c r="CU7" s="5">
        <v>1937</v>
      </c>
      <c r="CV7" s="5">
        <v>2060.8000000000002</v>
      </c>
      <c r="CW7" s="5">
        <v>2213.6</v>
      </c>
      <c r="CX7" s="5">
        <v>2231.8000000000002</v>
      </c>
      <c r="CY7" s="5">
        <v>2385.6</v>
      </c>
      <c r="CZ7" s="5">
        <v>2505.6999999999998</v>
      </c>
      <c r="DA7" s="5">
        <v>2811.6</v>
      </c>
      <c r="DB7" s="5">
        <v>2954.1</v>
      </c>
      <c r="DC7" s="5">
        <v>3047.9</v>
      </c>
      <c r="DD7" s="5">
        <v>3216.1</v>
      </c>
      <c r="DE7" s="5">
        <v>3527.5</v>
      </c>
      <c r="DF7" s="5">
        <v>3536.5</v>
      </c>
      <c r="DG7" s="5">
        <v>3729</v>
      </c>
      <c r="DH7" s="5">
        <v>3792</v>
      </c>
      <c r="DI7" s="5">
        <v>4301.1000000000004</v>
      </c>
      <c r="DJ7" s="5">
        <v>5313.7</v>
      </c>
      <c r="DK7" s="5">
        <v>7687.1</v>
      </c>
      <c r="DL7" s="5">
        <v>7803</v>
      </c>
      <c r="DM7" s="5">
        <v>8191</v>
      </c>
      <c r="DN7" s="5">
        <v>5228</v>
      </c>
      <c r="DO7" s="5">
        <v>5164</v>
      </c>
      <c r="DP7" s="5">
        <v>5130</v>
      </c>
      <c r="DQ7" s="5">
        <v>5512</v>
      </c>
      <c r="DR7" s="5">
        <v>5806</v>
      </c>
      <c r="DS7" s="5">
        <v>6145</v>
      </c>
      <c r="DT7" s="5">
        <v>6191</v>
      </c>
      <c r="DU7" s="5">
        <v>6932</v>
      </c>
      <c r="DV7" s="5">
        <v>7197</v>
      </c>
      <c r="DW7" s="5">
        <v>7385</v>
      </c>
      <c r="DX7" s="5">
        <v>7438</v>
      </c>
      <c r="DY7" s="5">
        <v>8128</v>
      </c>
      <c r="DZ7" s="5">
        <v>7437</v>
      </c>
      <c r="EA7" s="5">
        <v>8019</v>
      </c>
      <c r="EB7" s="5">
        <v>8334</v>
      </c>
      <c r="EC7" s="5">
        <v>8251</v>
      </c>
      <c r="ED7" s="5">
        <v>9537</v>
      </c>
      <c r="EE7" s="5">
        <v>9474</v>
      </c>
      <c r="EF7" s="5">
        <v>9644</v>
      </c>
      <c r="EG7" s="5">
        <v>10521</v>
      </c>
    </row>
    <row r="8" spans="1:138" x14ac:dyDescent="0.25">
      <c r="A8" s="4" t="s">
        <v>78</v>
      </c>
      <c r="B8" s="4"/>
      <c r="C8" s="4"/>
      <c r="D8" s="4"/>
      <c r="E8" s="4"/>
      <c r="F8" s="5">
        <v>1132.8</v>
      </c>
      <c r="G8" s="4"/>
      <c r="H8" s="4"/>
      <c r="I8" s="4"/>
      <c r="J8" s="4"/>
      <c r="K8" s="5">
        <v>1437.4</v>
      </c>
      <c r="L8" s="5">
        <v>1424.3</v>
      </c>
      <c r="M8" s="5">
        <v>905</v>
      </c>
      <c r="N8" s="5">
        <v>1082.9000000000001</v>
      </c>
      <c r="O8" s="5">
        <v>1507.1</v>
      </c>
      <c r="P8" s="5">
        <v>1764.1</v>
      </c>
      <c r="Q8" s="5">
        <v>1718.1</v>
      </c>
      <c r="R8" s="5">
        <v>1736.7</v>
      </c>
      <c r="S8" s="5">
        <v>1798</v>
      </c>
      <c r="T8" s="5">
        <v>1950.1</v>
      </c>
      <c r="U8" s="5">
        <v>1922.2</v>
      </c>
      <c r="V8" s="5">
        <v>1964.9</v>
      </c>
      <c r="W8" s="5">
        <v>2046.9</v>
      </c>
      <c r="X8" s="5">
        <v>2085</v>
      </c>
      <c r="Y8" s="5">
        <v>2113.3000000000002</v>
      </c>
      <c r="Z8" s="5">
        <v>2354.3000000000002</v>
      </c>
      <c r="AA8" s="5">
        <v>2619.3000000000002</v>
      </c>
      <c r="AB8" s="5">
        <v>2344.9</v>
      </c>
      <c r="AC8" s="5">
        <v>2339.1999999999998</v>
      </c>
      <c r="AD8" s="5">
        <v>2398.1999999999998</v>
      </c>
      <c r="AE8" s="5">
        <v>2513.1999999999998</v>
      </c>
      <c r="AF8" s="5">
        <v>2616.9</v>
      </c>
      <c r="AG8" s="5">
        <v>2622.1</v>
      </c>
      <c r="AH8" s="5">
        <v>2463.9</v>
      </c>
      <c r="AI8" s="5">
        <v>2457.1</v>
      </c>
      <c r="AJ8" s="5">
        <v>2839.4</v>
      </c>
      <c r="AK8" s="5">
        <v>3111.5</v>
      </c>
      <c r="AL8" s="5">
        <v>3267.2</v>
      </c>
      <c r="AM8" s="5">
        <v>3432</v>
      </c>
      <c r="AN8" s="5">
        <v>3678.7</v>
      </c>
      <c r="AO8" s="5">
        <v>3750</v>
      </c>
      <c r="AP8" s="5">
        <v>3578.7</v>
      </c>
      <c r="AQ8" s="5">
        <v>3614.6</v>
      </c>
      <c r="AR8" s="5">
        <v>3593.9</v>
      </c>
      <c r="AS8" s="5">
        <v>3513.7</v>
      </c>
      <c r="AT8" s="5">
        <v>3481</v>
      </c>
      <c r="AU8" s="5">
        <v>3346.1</v>
      </c>
      <c r="AV8" s="5">
        <v>3197.3</v>
      </c>
      <c r="AW8" s="5">
        <v>1586.2</v>
      </c>
      <c r="AX8" s="5">
        <v>1487.4</v>
      </c>
      <c r="AY8" s="5">
        <v>1396.1</v>
      </c>
      <c r="AZ8" s="5">
        <v>1441.7</v>
      </c>
      <c r="BA8" s="5">
        <v>1527</v>
      </c>
      <c r="BB8" s="5">
        <v>1483</v>
      </c>
      <c r="BC8" s="5">
        <v>1307</v>
      </c>
      <c r="BD8" s="5">
        <v>1497</v>
      </c>
      <c r="BE8" s="5">
        <v>1514</v>
      </c>
      <c r="BF8" s="5">
        <v>1511</v>
      </c>
      <c r="BG8" s="5">
        <v>1518</v>
      </c>
      <c r="BH8" s="5">
        <v>1541</v>
      </c>
      <c r="BI8" s="5">
        <v>1954</v>
      </c>
      <c r="BJ8" s="5">
        <v>1962</v>
      </c>
      <c r="BK8" s="5">
        <v>1934</v>
      </c>
      <c r="BL8" s="5">
        <v>1894</v>
      </c>
      <c r="BM8" s="5">
        <v>1860</v>
      </c>
      <c r="BN8" s="5">
        <v>1581</v>
      </c>
      <c r="BO8" s="5">
        <v>1145</v>
      </c>
      <c r="BP8" s="5">
        <v>915</v>
      </c>
      <c r="BQ8" s="5">
        <v>701</v>
      </c>
      <c r="BR8" s="5">
        <v>566</v>
      </c>
      <c r="BS8" s="5">
        <v>405</v>
      </c>
      <c r="BT8" s="5">
        <v>322</v>
      </c>
      <c r="BU8" s="5">
        <v>273</v>
      </c>
      <c r="BV8" t="s">
        <v>522</v>
      </c>
      <c r="BW8">
        <f>((BW6-BW7)/BW9)*100</f>
        <v>351.09975876259404</v>
      </c>
      <c r="BX8">
        <f t="shared" ref="BX8:EG8" si="0">((BX6-BX7)/BX9)*100</f>
        <v>340.71684587813621</v>
      </c>
      <c r="BY8">
        <f t="shared" si="0"/>
        <v>215.10629869272418</v>
      </c>
      <c r="BZ8">
        <f t="shared" si="0"/>
        <v>265.09840456504008</v>
      </c>
      <c r="CA8">
        <f t="shared" si="0"/>
        <v>244.55991516436902</v>
      </c>
      <c r="CB8">
        <f t="shared" si="0"/>
        <v>229.14268403514083</v>
      </c>
      <c r="CC8">
        <f t="shared" si="0"/>
        <v>213.10645897410461</v>
      </c>
      <c r="CD8">
        <f t="shared" si="0"/>
        <v>230.1547144108203</v>
      </c>
      <c r="CE8">
        <f t="shared" si="0"/>
        <v>228.58678655199375</v>
      </c>
      <c r="CF8">
        <f t="shared" si="0"/>
        <v>240.51519936833787</v>
      </c>
      <c r="CG8">
        <f t="shared" si="0"/>
        <v>218.77278250303763</v>
      </c>
      <c r="CH8">
        <f t="shared" si="0"/>
        <v>228.73134328358208</v>
      </c>
      <c r="CI8">
        <f t="shared" si="0"/>
        <v>224.58199928850942</v>
      </c>
      <c r="CJ8">
        <f t="shared" si="0"/>
        <v>262.86322413473999</v>
      </c>
      <c r="CK8">
        <f t="shared" si="0"/>
        <v>270.96410612103347</v>
      </c>
      <c r="CL8">
        <f t="shared" si="0"/>
        <v>308.44329794622485</v>
      </c>
      <c r="CM8">
        <f t="shared" si="0"/>
        <v>325.85848589807023</v>
      </c>
      <c r="CN8">
        <f t="shared" si="0"/>
        <v>256.95909958798109</v>
      </c>
      <c r="CO8">
        <f t="shared" si="0"/>
        <v>241.94105788614766</v>
      </c>
      <c r="CP8">
        <f t="shared" si="0"/>
        <v>182.99170082991699</v>
      </c>
      <c r="CQ8">
        <f t="shared" si="0"/>
        <v>177.52293577981652</v>
      </c>
      <c r="CR8">
        <f t="shared" si="0"/>
        <v>202.33737815794711</v>
      </c>
      <c r="CS8">
        <f t="shared" si="0"/>
        <v>196.39429795956397</v>
      </c>
      <c r="CT8">
        <f t="shared" si="0"/>
        <v>196.89866570501263</v>
      </c>
      <c r="CU8">
        <f t="shared" si="0"/>
        <v>192.85837205300288</v>
      </c>
      <c r="CV8">
        <f t="shared" si="0"/>
        <v>202.42240105107564</v>
      </c>
      <c r="CW8">
        <f t="shared" si="0"/>
        <v>199.65554194733613</v>
      </c>
      <c r="CX8">
        <f t="shared" si="0"/>
        <v>195.44567338972021</v>
      </c>
      <c r="CY8">
        <f t="shared" si="0"/>
        <v>203.97511975405735</v>
      </c>
      <c r="CZ8">
        <f t="shared" si="0"/>
        <v>198.97540983606555</v>
      </c>
      <c r="DA8">
        <f t="shared" si="0"/>
        <v>188.27406117881125</v>
      </c>
      <c r="DB8">
        <f t="shared" si="0"/>
        <v>166.59728829686017</v>
      </c>
      <c r="DC8">
        <f t="shared" si="0"/>
        <v>169.52375578377158</v>
      </c>
      <c r="DD8">
        <f t="shared" si="0"/>
        <v>182.77116940959212</v>
      </c>
      <c r="DE8">
        <f t="shared" si="0"/>
        <v>185.40316954051633</v>
      </c>
      <c r="DF8">
        <f t="shared" si="0"/>
        <v>189.73014575015634</v>
      </c>
      <c r="DG8">
        <f t="shared" si="0"/>
        <v>182.76396100938322</v>
      </c>
      <c r="DH8">
        <f t="shared" si="0"/>
        <v>109.5063506612544</v>
      </c>
      <c r="DI8">
        <f t="shared" si="0"/>
        <v>22.555384240850429</v>
      </c>
      <c r="DJ8">
        <f t="shared" si="0"/>
        <v>-6.9204152249134951</v>
      </c>
      <c r="DK8">
        <f t="shared" si="0"/>
        <v>-85.440962099125358</v>
      </c>
      <c r="DL8">
        <f t="shared" si="0"/>
        <v>-72.438249823570914</v>
      </c>
      <c r="DM8">
        <f t="shared" si="0"/>
        <v>-56.684491978609628</v>
      </c>
      <c r="DN8">
        <f t="shared" si="0"/>
        <v>39.69589129731478</v>
      </c>
      <c r="DO8">
        <f t="shared" si="0"/>
        <v>47.474424552429667</v>
      </c>
      <c r="DP8">
        <f t="shared" si="0"/>
        <v>69.984496124030997</v>
      </c>
      <c r="DQ8">
        <f t="shared" si="0"/>
        <v>76.927570093457945</v>
      </c>
      <c r="DR8">
        <f t="shared" si="0"/>
        <v>40.409731113956468</v>
      </c>
      <c r="DS8">
        <f t="shared" si="0"/>
        <v>50.404172099087354</v>
      </c>
      <c r="DT8">
        <f t="shared" si="0"/>
        <v>61.702668360864045</v>
      </c>
      <c r="DU8">
        <f t="shared" si="0"/>
        <v>42.262773722627742</v>
      </c>
      <c r="DV8">
        <f t="shared" si="0"/>
        <v>6.5462224307836703</v>
      </c>
      <c r="DW8">
        <f t="shared" si="0"/>
        <v>11.924304605563156</v>
      </c>
      <c r="DX8">
        <f t="shared" si="0"/>
        <v>23.708549515001128</v>
      </c>
      <c r="DY8">
        <f t="shared" si="0"/>
        <v>19.182320441988949</v>
      </c>
      <c r="DZ8">
        <f t="shared" si="0"/>
        <v>19.441460794844254</v>
      </c>
      <c r="EA8">
        <f t="shared" si="0"/>
        <v>26.058970099667771</v>
      </c>
      <c r="EB8">
        <f t="shared" si="0"/>
        <v>42.45398773006135</v>
      </c>
      <c r="EC8">
        <f t="shared" si="0"/>
        <v>56.121236133122032</v>
      </c>
      <c r="ED8">
        <f t="shared" si="0"/>
        <v>9.089154766499421</v>
      </c>
      <c r="EE8">
        <f t="shared" si="0"/>
        <v>29.176869466942929</v>
      </c>
      <c r="EF8">
        <f t="shared" si="0"/>
        <v>19.822485207100591</v>
      </c>
      <c r="EG8">
        <f t="shared" si="0"/>
        <v>12.682839814484481</v>
      </c>
      <c r="EH8">
        <f>AVERAGE(DW8:EG8)</f>
        <v>24.514743506843285</v>
      </c>
    </row>
    <row r="9" spans="1:138" x14ac:dyDescent="0.25">
      <c r="A9" s="4" t="s">
        <v>79</v>
      </c>
      <c r="B9" s="4"/>
      <c r="C9" s="4"/>
      <c r="D9" s="4"/>
      <c r="E9" s="4"/>
      <c r="F9" s="5">
        <v>467.2</v>
      </c>
      <c r="G9" s="4"/>
      <c r="H9" s="4"/>
      <c r="I9" s="4"/>
      <c r="J9" s="4"/>
      <c r="K9" s="5">
        <v>262.60000000000002</v>
      </c>
      <c r="L9" s="5">
        <v>281.8</v>
      </c>
      <c r="M9" s="5">
        <v>410.9</v>
      </c>
      <c r="N9" s="5">
        <v>350.6</v>
      </c>
      <c r="O9" s="5">
        <v>439.2</v>
      </c>
      <c r="P9" s="5">
        <v>484.6</v>
      </c>
      <c r="Q9" s="5">
        <v>554.29999999999995</v>
      </c>
      <c r="R9" s="5">
        <v>533.4</v>
      </c>
      <c r="S9" s="5">
        <v>568.6</v>
      </c>
      <c r="T9" s="5">
        <v>559.29999999999995</v>
      </c>
      <c r="U9" s="5">
        <v>634.4</v>
      </c>
      <c r="V9" s="5">
        <v>512.20000000000005</v>
      </c>
      <c r="W9" s="5">
        <v>529.4</v>
      </c>
      <c r="X9" s="5">
        <v>566.70000000000005</v>
      </c>
      <c r="Y9" s="5">
        <v>617.20000000000005</v>
      </c>
      <c r="Z9" s="5">
        <v>485.8</v>
      </c>
      <c r="AA9" s="5">
        <v>470.1</v>
      </c>
      <c r="AB9" s="5">
        <v>522.4</v>
      </c>
      <c r="AC9" s="5">
        <v>599.79999999999995</v>
      </c>
      <c r="AD9" s="5">
        <v>510.5</v>
      </c>
      <c r="AE9" s="5">
        <v>531.6</v>
      </c>
      <c r="AF9" s="5">
        <v>528.29999999999995</v>
      </c>
      <c r="AG9" s="5">
        <v>591.79999999999995</v>
      </c>
      <c r="AH9" s="5">
        <v>532.4</v>
      </c>
      <c r="AI9" s="5">
        <v>502.6</v>
      </c>
      <c r="AJ9" s="5">
        <v>593.6</v>
      </c>
      <c r="AK9" s="5">
        <v>672</v>
      </c>
      <c r="AL9" s="5">
        <v>599.20000000000005</v>
      </c>
      <c r="AM9" s="5">
        <v>666.7</v>
      </c>
      <c r="AN9" s="5">
        <v>731.2</v>
      </c>
      <c r="AO9" s="5">
        <v>833</v>
      </c>
      <c r="AP9" s="5">
        <v>850.8</v>
      </c>
      <c r="AQ9" s="5">
        <v>901.5</v>
      </c>
      <c r="AR9" s="5">
        <v>1006.2</v>
      </c>
      <c r="AS9" s="5">
        <v>1218</v>
      </c>
      <c r="AT9" s="5">
        <v>1062.7</v>
      </c>
      <c r="AU9" s="5">
        <v>1074.9000000000001</v>
      </c>
      <c r="AV9" s="5">
        <v>1044.5</v>
      </c>
      <c r="AW9" s="5">
        <v>1315.6</v>
      </c>
      <c r="AX9" s="5">
        <v>1342.3</v>
      </c>
      <c r="AY9" s="5">
        <v>1272.7</v>
      </c>
      <c r="AZ9" s="5">
        <v>1371.7</v>
      </c>
      <c r="BA9" s="5">
        <v>1535</v>
      </c>
      <c r="BB9" s="5">
        <v>1389</v>
      </c>
      <c r="BC9" s="5">
        <v>1366</v>
      </c>
      <c r="BD9" s="5">
        <v>1318</v>
      </c>
      <c r="BE9" s="5">
        <v>1398</v>
      </c>
      <c r="BF9" s="5">
        <v>1520</v>
      </c>
      <c r="BG9" s="5">
        <v>1477</v>
      </c>
      <c r="BH9" s="5">
        <v>1545</v>
      </c>
      <c r="BI9" s="5">
        <v>1878</v>
      </c>
      <c r="BJ9" s="5">
        <v>1685</v>
      </c>
      <c r="BK9" s="5">
        <v>1588</v>
      </c>
      <c r="BL9" s="5">
        <v>1723</v>
      </c>
      <c r="BM9" s="5">
        <v>2065</v>
      </c>
      <c r="BN9" s="5">
        <v>1801</v>
      </c>
      <c r="BO9" s="5">
        <v>1685</v>
      </c>
      <c r="BP9" s="5">
        <v>1851</v>
      </c>
      <c r="BQ9" s="5">
        <v>2224</v>
      </c>
      <c r="BR9" s="5">
        <v>2057</v>
      </c>
      <c r="BS9" s="5">
        <v>1612</v>
      </c>
      <c r="BT9" s="5">
        <v>1802</v>
      </c>
      <c r="BU9" s="5">
        <v>2072</v>
      </c>
      <c r="BW9" s="5">
        <v>704.7</v>
      </c>
      <c r="BX9" s="5">
        <v>697.5</v>
      </c>
      <c r="BY9" s="5">
        <v>757.3</v>
      </c>
      <c r="BZ9" s="5">
        <v>858.7</v>
      </c>
      <c r="CA9" s="5">
        <v>943</v>
      </c>
      <c r="CB9" s="5">
        <v>990.3</v>
      </c>
      <c r="CC9" s="5">
        <v>1007.9</v>
      </c>
      <c r="CD9" s="5">
        <v>1027.7</v>
      </c>
      <c r="CE9" s="5">
        <v>1023.2</v>
      </c>
      <c r="CF9" s="5">
        <v>1013.2</v>
      </c>
      <c r="CG9" s="5">
        <v>1152.2</v>
      </c>
      <c r="CH9" s="5">
        <v>1045.2</v>
      </c>
      <c r="CI9" s="5">
        <v>1124.4000000000001</v>
      </c>
      <c r="CJ9" s="5">
        <v>1080.5999999999999</v>
      </c>
      <c r="CK9" s="5">
        <v>1153.4000000000001</v>
      </c>
      <c r="CL9" s="5">
        <v>1007.9</v>
      </c>
      <c r="CM9" s="5">
        <v>1010.5</v>
      </c>
      <c r="CN9" s="5">
        <v>995.1</v>
      </c>
      <c r="CO9" s="5">
        <v>1041.7</v>
      </c>
      <c r="CP9" s="5">
        <v>1000.1</v>
      </c>
      <c r="CQ9" s="5">
        <v>1068.2</v>
      </c>
      <c r="CR9" s="5">
        <v>1005.4</v>
      </c>
      <c r="CS9" s="5">
        <v>1073.3</v>
      </c>
      <c r="CT9" s="5">
        <v>1109.2</v>
      </c>
      <c r="CU9" s="5">
        <v>1162.2</v>
      </c>
      <c r="CV9" s="5">
        <v>1217.8</v>
      </c>
      <c r="CW9" s="5">
        <v>1306.4000000000001</v>
      </c>
      <c r="CX9" s="5">
        <v>1383.3</v>
      </c>
      <c r="CY9" s="5">
        <v>1398.7</v>
      </c>
      <c r="CZ9" s="5">
        <v>1464</v>
      </c>
      <c r="DA9" s="5">
        <v>1608.4</v>
      </c>
      <c r="DB9" s="5">
        <v>1681.6</v>
      </c>
      <c r="DC9" s="5">
        <v>1772.2</v>
      </c>
      <c r="DD9" s="5">
        <v>1841.1</v>
      </c>
      <c r="DE9" s="5">
        <v>2006.6</v>
      </c>
      <c r="DF9" s="5">
        <v>2078.9</v>
      </c>
      <c r="DG9" s="5">
        <v>2195.4</v>
      </c>
      <c r="DH9" s="5">
        <v>2291.1</v>
      </c>
      <c r="DI9" s="5">
        <v>2464.6</v>
      </c>
      <c r="DJ9" s="5">
        <v>2601</v>
      </c>
      <c r="DK9" s="5">
        <v>2744</v>
      </c>
      <c r="DL9" s="5">
        <v>2834</v>
      </c>
      <c r="DM9" s="5">
        <v>2992</v>
      </c>
      <c r="DN9" s="5">
        <v>3091</v>
      </c>
      <c r="DO9" s="5">
        <v>3128</v>
      </c>
      <c r="DP9" s="5">
        <v>3225</v>
      </c>
      <c r="DQ9" s="5">
        <v>3424</v>
      </c>
      <c r="DR9" s="5">
        <v>3905</v>
      </c>
      <c r="DS9" s="5">
        <v>3835</v>
      </c>
      <c r="DT9" s="5">
        <v>3935</v>
      </c>
      <c r="DU9" s="5">
        <v>4110</v>
      </c>
      <c r="DV9" s="5">
        <v>4262</v>
      </c>
      <c r="DW9" s="5">
        <v>4386</v>
      </c>
      <c r="DX9" s="5">
        <v>4433</v>
      </c>
      <c r="DY9" s="5">
        <v>4525</v>
      </c>
      <c r="DZ9" s="5">
        <v>4655</v>
      </c>
      <c r="EA9" s="5">
        <v>4816</v>
      </c>
      <c r="EB9" s="5">
        <v>4890</v>
      </c>
      <c r="EC9" s="5">
        <v>5048</v>
      </c>
      <c r="ED9" s="5">
        <v>5182</v>
      </c>
      <c r="EE9" s="5">
        <v>5309</v>
      </c>
      <c r="EF9" s="5">
        <v>5408</v>
      </c>
      <c r="EG9" s="5">
        <v>5606</v>
      </c>
    </row>
    <row r="10" spans="1:138" x14ac:dyDescent="0.25">
      <c r="A10" s="4" t="s">
        <v>80</v>
      </c>
      <c r="B10" s="4"/>
      <c r="C10" s="4"/>
      <c r="D10" s="4"/>
      <c r="E10" s="4"/>
      <c r="F10" s="5"/>
      <c r="G10" s="4"/>
      <c r="H10" s="4"/>
      <c r="I10" s="4"/>
      <c r="J10" s="4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</row>
    <row r="11" spans="1:138" x14ac:dyDescent="0.25">
      <c r="A11" s="4" t="s">
        <v>81</v>
      </c>
      <c r="B11" s="4"/>
      <c r="C11" s="4"/>
      <c r="D11" s="4"/>
      <c r="E11" s="4"/>
      <c r="F11" s="5"/>
      <c r="G11" s="4"/>
      <c r="H11" s="4"/>
      <c r="I11" s="4"/>
      <c r="J11" s="4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</row>
    <row r="12" spans="1:138" x14ac:dyDescent="0.25">
      <c r="A12" s="4" t="s">
        <v>82</v>
      </c>
      <c r="B12" s="4"/>
      <c r="C12" s="4"/>
      <c r="D12" s="4"/>
      <c r="E12" s="4"/>
      <c r="F12" s="5">
        <v>2773.5</v>
      </c>
      <c r="G12" s="4"/>
      <c r="H12" s="4"/>
      <c r="I12" s="4"/>
      <c r="J12" s="4"/>
      <c r="K12" s="5">
        <v>2684.3</v>
      </c>
      <c r="L12" s="5">
        <v>2635.3</v>
      </c>
      <c r="M12" s="5">
        <v>4420.5</v>
      </c>
      <c r="N12" s="5">
        <v>4381.6000000000004</v>
      </c>
      <c r="O12" s="5">
        <v>4323.2</v>
      </c>
      <c r="P12" s="5">
        <v>4287.7</v>
      </c>
      <c r="Q12" s="5">
        <v>4476.2</v>
      </c>
      <c r="R12" s="5">
        <v>4505.7</v>
      </c>
      <c r="S12" s="5">
        <v>4487</v>
      </c>
      <c r="T12" s="5">
        <v>4524.5</v>
      </c>
      <c r="U12" s="5">
        <v>4691.8999999999996</v>
      </c>
      <c r="V12" s="5">
        <v>5077.3</v>
      </c>
      <c r="W12" s="5">
        <v>5021.5</v>
      </c>
      <c r="X12" s="5">
        <v>5000.3999999999996</v>
      </c>
      <c r="Y12" s="5">
        <v>4978.8999999999996</v>
      </c>
      <c r="Z12" s="5">
        <v>5106.6000000000004</v>
      </c>
      <c r="AA12" s="5">
        <v>5076.8</v>
      </c>
      <c r="AB12" s="5">
        <v>5688.3</v>
      </c>
      <c r="AC12" s="5">
        <v>5674.6</v>
      </c>
      <c r="AD12" s="5">
        <v>5652.4</v>
      </c>
      <c r="AE12" s="5">
        <v>5615.4</v>
      </c>
      <c r="AF12" s="5">
        <v>5428.4</v>
      </c>
      <c r="AG12" s="5">
        <v>5398.4</v>
      </c>
      <c r="AH12" s="5">
        <v>6251.9</v>
      </c>
      <c r="AI12" s="5">
        <v>6201.8</v>
      </c>
      <c r="AJ12" s="5">
        <v>6185</v>
      </c>
      <c r="AK12" s="5">
        <v>6117.2</v>
      </c>
      <c r="AL12" s="5">
        <v>6166.4</v>
      </c>
      <c r="AM12" s="5">
        <v>6182.1</v>
      </c>
      <c r="AN12" s="5">
        <v>6137.2</v>
      </c>
      <c r="AO12" s="5">
        <v>6041.2</v>
      </c>
      <c r="AP12" s="5">
        <v>6467.5</v>
      </c>
      <c r="AQ12" s="5">
        <v>6388.6</v>
      </c>
      <c r="AR12" s="5">
        <v>6385.9</v>
      </c>
      <c r="AS12" s="5">
        <v>6350.8</v>
      </c>
      <c r="AT12" s="5">
        <v>6501</v>
      </c>
      <c r="AU12" s="5">
        <v>6428.5</v>
      </c>
      <c r="AV12" s="5">
        <v>8075.4</v>
      </c>
      <c r="AW12" s="5">
        <v>12836.6</v>
      </c>
      <c r="AX12" s="5">
        <v>13267.8</v>
      </c>
      <c r="AY12" s="5">
        <v>13118.2</v>
      </c>
      <c r="AZ12" s="5">
        <v>13060.8</v>
      </c>
      <c r="BA12" s="5">
        <v>12974</v>
      </c>
      <c r="BB12" s="5">
        <v>13419</v>
      </c>
      <c r="BC12" s="5">
        <v>13567</v>
      </c>
      <c r="BD12" s="5">
        <v>13560</v>
      </c>
      <c r="BE12" s="5">
        <v>14621</v>
      </c>
      <c r="BF12" s="5">
        <v>16071</v>
      </c>
      <c r="BG12" s="5">
        <v>15931</v>
      </c>
      <c r="BH12" s="5">
        <v>15896</v>
      </c>
      <c r="BI12" s="5">
        <v>16899</v>
      </c>
      <c r="BJ12" s="5">
        <v>16797</v>
      </c>
      <c r="BK12" s="5">
        <v>16628</v>
      </c>
      <c r="BL12" s="5">
        <v>16397</v>
      </c>
      <c r="BM12" s="5">
        <v>16261</v>
      </c>
      <c r="BN12" s="5">
        <v>16358</v>
      </c>
      <c r="BO12" s="5">
        <v>16532</v>
      </c>
      <c r="BP12" s="5">
        <v>16644</v>
      </c>
      <c r="BQ12" s="5">
        <v>16665</v>
      </c>
      <c r="BR12" s="5">
        <v>16755</v>
      </c>
      <c r="BS12" s="5">
        <v>17015</v>
      </c>
      <c r="BT12" s="5">
        <v>17145</v>
      </c>
      <c r="BU12" s="5">
        <v>17062</v>
      </c>
    </row>
    <row r="13" spans="1:138" x14ac:dyDescent="0.25">
      <c r="A13" s="4" t="s">
        <v>83</v>
      </c>
      <c r="B13" s="4"/>
      <c r="C13" s="4"/>
      <c r="D13" s="4"/>
      <c r="E13" s="4"/>
      <c r="F13" s="5">
        <v>313</v>
      </c>
      <c r="G13" s="4"/>
      <c r="H13" s="4"/>
      <c r="I13" s="4"/>
      <c r="J13" s="4"/>
      <c r="K13" s="5">
        <v>291.7</v>
      </c>
      <c r="L13" s="5">
        <v>335.8</v>
      </c>
      <c r="M13" s="5">
        <v>388.1</v>
      </c>
      <c r="N13" s="5">
        <v>386.2</v>
      </c>
      <c r="O13" s="5">
        <v>407.6</v>
      </c>
      <c r="P13" s="5">
        <v>422.9</v>
      </c>
      <c r="Q13" s="5">
        <v>448.9</v>
      </c>
      <c r="R13" s="5">
        <v>453.5</v>
      </c>
      <c r="S13" s="5">
        <v>463.4</v>
      </c>
      <c r="T13" s="5">
        <v>499.1</v>
      </c>
      <c r="U13" s="5">
        <v>527.79999999999995</v>
      </c>
      <c r="V13" s="5">
        <v>549.79999999999995</v>
      </c>
      <c r="W13" s="5">
        <v>573.6</v>
      </c>
      <c r="X13" s="5">
        <v>619.4</v>
      </c>
      <c r="Y13" s="5">
        <v>664.3</v>
      </c>
      <c r="Z13" s="5">
        <v>686</v>
      </c>
      <c r="AA13" s="5">
        <v>645.9</v>
      </c>
      <c r="AB13" s="5">
        <v>659.7</v>
      </c>
      <c r="AC13" s="5">
        <v>659.8</v>
      </c>
      <c r="AD13" s="5">
        <v>651.1</v>
      </c>
      <c r="AE13" s="5">
        <v>642.4</v>
      </c>
      <c r="AF13" s="5">
        <v>785.9</v>
      </c>
      <c r="AG13" s="5">
        <v>785.1</v>
      </c>
      <c r="AH13" s="5">
        <v>784.3</v>
      </c>
      <c r="AI13" s="5">
        <v>785.2</v>
      </c>
      <c r="AJ13" s="5">
        <v>797.5</v>
      </c>
      <c r="AK13" s="5">
        <v>787.4</v>
      </c>
      <c r="AL13" s="5">
        <v>794.9</v>
      </c>
      <c r="AM13" s="5">
        <v>796.1</v>
      </c>
      <c r="AN13" s="5">
        <v>811.5</v>
      </c>
      <c r="AO13" s="5">
        <v>816.3</v>
      </c>
      <c r="AP13" s="5">
        <v>821.7</v>
      </c>
      <c r="AQ13" s="5">
        <v>924.1</v>
      </c>
      <c r="AR13" s="5">
        <v>939.8</v>
      </c>
      <c r="AS13" s="5">
        <v>937</v>
      </c>
      <c r="AT13" s="5">
        <v>991.7</v>
      </c>
      <c r="AU13" s="5">
        <v>993.5</v>
      </c>
      <c r="AV13" s="5">
        <v>1019.3</v>
      </c>
      <c r="AW13" s="5">
        <v>1075.0999999999999</v>
      </c>
      <c r="AX13" s="5">
        <v>1104.0999999999999</v>
      </c>
      <c r="AY13" s="5">
        <v>1205</v>
      </c>
      <c r="AZ13" s="5">
        <v>1244</v>
      </c>
      <c r="BA13" s="5">
        <v>1293</v>
      </c>
      <c r="BB13" s="5">
        <v>1340</v>
      </c>
      <c r="BC13" s="5">
        <v>1387</v>
      </c>
      <c r="BD13" s="5">
        <v>1467</v>
      </c>
      <c r="BE13" s="5">
        <v>1517</v>
      </c>
      <c r="BF13" s="5">
        <v>1530</v>
      </c>
      <c r="BG13" s="5">
        <v>1573</v>
      </c>
      <c r="BH13" s="5">
        <v>1629</v>
      </c>
      <c r="BI13" s="5">
        <v>1673</v>
      </c>
      <c r="BJ13" s="5">
        <v>1703</v>
      </c>
      <c r="BK13" s="5">
        <v>1790</v>
      </c>
      <c r="BL13" s="5">
        <v>1858</v>
      </c>
      <c r="BM13" s="5">
        <v>1908</v>
      </c>
      <c r="BN13" s="5">
        <v>1967</v>
      </c>
      <c r="BO13" s="5">
        <v>2032</v>
      </c>
      <c r="BP13" s="5">
        <v>2036</v>
      </c>
      <c r="BQ13" s="5">
        <v>2030</v>
      </c>
      <c r="BR13" s="5">
        <v>1988</v>
      </c>
      <c r="BS13" s="5">
        <v>1969</v>
      </c>
      <c r="BT13" s="5">
        <v>1969</v>
      </c>
      <c r="BU13" s="5">
        <v>1936</v>
      </c>
    </row>
    <row r="14" spans="1:138" x14ac:dyDescent="0.25">
      <c r="A14" s="4" t="s">
        <v>84</v>
      </c>
      <c r="B14" s="4"/>
      <c r="C14" s="4"/>
      <c r="D14" s="4"/>
      <c r="E14" s="4"/>
      <c r="F14" s="5"/>
      <c r="G14" s="4"/>
      <c r="H14" s="4"/>
      <c r="I14" s="4"/>
      <c r="J14" s="4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</row>
    <row r="15" spans="1:138" x14ac:dyDescent="0.25">
      <c r="A15" s="4" t="s">
        <v>85</v>
      </c>
      <c r="B15" s="4"/>
      <c r="C15" s="4"/>
      <c r="D15" s="4"/>
      <c r="E15" s="4"/>
      <c r="F15" s="5">
        <v>216.5</v>
      </c>
      <c r="G15" s="4"/>
      <c r="H15" s="4"/>
      <c r="I15" s="4"/>
      <c r="J15" s="4"/>
      <c r="K15" s="5">
        <v>193.5</v>
      </c>
      <c r="L15" s="5">
        <v>184.7</v>
      </c>
      <c r="M15" s="5">
        <v>191.3</v>
      </c>
      <c r="N15" s="5">
        <v>192.7</v>
      </c>
      <c r="O15" s="5">
        <v>180.4</v>
      </c>
      <c r="P15" s="5">
        <v>177.4</v>
      </c>
      <c r="Q15" s="5">
        <v>98.4</v>
      </c>
      <c r="R15" s="5">
        <v>164.8</v>
      </c>
      <c r="S15" s="5">
        <v>162</v>
      </c>
      <c r="T15" s="5">
        <v>157.19999999999999</v>
      </c>
      <c r="U15" s="5">
        <v>89.9</v>
      </c>
      <c r="V15" s="5">
        <v>94.1</v>
      </c>
      <c r="W15" s="5">
        <v>91.1</v>
      </c>
      <c r="X15" s="5">
        <v>89.7</v>
      </c>
      <c r="Y15" s="5">
        <v>93.3</v>
      </c>
      <c r="Z15" s="5">
        <v>97.3</v>
      </c>
      <c r="AA15" s="5">
        <v>93.2</v>
      </c>
      <c r="AB15" s="5">
        <v>90.8</v>
      </c>
      <c r="AC15" s="5">
        <v>90.1</v>
      </c>
      <c r="AD15" s="5">
        <v>92.6</v>
      </c>
      <c r="AE15" s="5">
        <v>102.1</v>
      </c>
      <c r="AF15" s="5">
        <v>110.3</v>
      </c>
      <c r="AG15" s="5">
        <v>126.3</v>
      </c>
      <c r="AH15" s="5">
        <v>146</v>
      </c>
      <c r="AI15" s="5">
        <v>149.19999999999999</v>
      </c>
      <c r="AJ15" s="5">
        <v>145.6</v>
      </c>
      <c r="AK15" s="5">
        <v>159.80000000000001</v>
      </c>
      <c r="AL15" s="5">
        <v>178.3</v>
      </c>
      <c r="AM15" s="5">
        <v>163</v>
      </c>
      <c r="AN15" s="5">
        <v>169.4</v>
      </c>
      <c r="AO15" s="5">
        <v>139.9</v>
      </c>
      <c r="AP15" s="5">
        <v>144.30000000000001</v>
      </c>
      <c r="AQ15" s="5">
        <v>146.1</v>
      </c>
      <c r="AR15" s="5">
        <v>144.6</v>
      </c>
      <c r="AS15" s="5">
        <v>143.5</v>
      </c>
      <c r="AT15" s="5">
        <v>153.6</v>
      </c>
      <c r="AU15" s="5">
        <v>166.2</v>
      </c>
      <c r="AV15" s="5">
        <v>183.8</v>
      </c>
      <c r="AW15" s="5">
        <v>186.5</v>
      </c>
      <c r="AX15" s="5">
        <v>542.9</v>
      </c>
      <c r="AY15" s="5">
        <v>503.2</v>
      </c>
      <c r="AZ15" s="5">
        <v>557.1</v>
      </c>
      <c r="BA15" s="5">
        <v>562</v>
      </c>
      <c r="BB15" s="5">
        <v>598</v>
      </c>
      <c r="BC15" s="5">
        <v>1106</v>
      </c>
      <c r="BD15" s="5">
        <v>1157</v>
      </c>
      <c r="BE15" s="5">
        <v>1150</v>
      </c>
      <c r="BF15" s="5">
        <v>1235</v>
      </c>
      <c r="BG15" s="5">
        <v>1263</v>
      </c>
      <c r="BH15" s="5">
        <v>1311</v>
      </c>
      <c r="BI15" s="5">
        <v>1326</v>
      </c>
      <c r="BJ15" s="5">
        <v>1309</v>
      </c>
      <c r="BK15" s="5">
        <v>1295</v>
      </c>
      <c r="BL15" s="5">
        <v>1294</v>
      </c>
      <c r="BM15" s="5">
        <v>1248</v>
      </c>
      <c r="BN15" s="5">
        <v>1386</v>
      </c>
      <c r="BO15" s="5">
        <v>1514</v>
      </c>
      <c r="BP15" s="5">
        <v>1612</v>
      </c>
      <c r="BQ15" s="5">
        <v>1581</v>
      </c>
      <c r="BR15" s="5">
        <v>1631</v>
      </c>
      <c r="BS15" s="5">
        <v>1843</v>
      </c>
      <c r="BT15" s="5">
        <v>1925</v>
      </c>
      <c r="BU15" s="5">
        <v>1835</v>
      </c>
    </row>
    <row r="16" spans="1:138" x14ac:dyDescent="0.25">
      <c r="A16" s="4" t="s">
        <v>86</v>
      </c>
      <c r="B16" s="4"/>
      <c r="C16" s="4"/>
      <c r="D16" s="4"/>
      <c r="E16" s="4"/>
      <c r="F16" s="5">
        <v>1411.2</v>
      </c>
      <c r="G16" s="4"/>
      <c r="H16" s="4"/>
      <c r="I16" s="4"/>
      <c r="J16" s="4"/>
      <c r="K16" s="5">
        <v>1262.7</v>
      </c>
      <c r="L16" s="5">
        <v>1267.4000000000001</v>
      </c>
      <c r="M16" s="5">
        <v>2391.6999999999998</v>
      </c>
      <c r="N16" s="5">
        <v>2773.6</v>
      </c>
      <c r="O16" s="5">
        <v>2828.2</v>
      </c>
      <c r="P16" s="5">
        <v>2862.2</v>
      </c>
      <c r="Q16" s="5">
        <v>2948.8</v>
      </c>
      <c r="R16" s="5">
        <v>2884.6</v>
      </c>
      <c r="S16" s="5">
        <v>2950.3</v>
      </c>
      <c r="T16" s="5">
        <v>2928.8</v>
      </c>
      <c r="U16" s="5">
        <v>3208.1</v>
      </c>
      <c r="V16" s="5">
        <v>3146.4</v>
      </c>
      <c r="W16" s="5">
        <v>3266.2</v>
      </c>
      <c r="X16" s="5">
        <v>3191.3</v>
      </c>
      <c r="Y16" s="5">
        <v>3375</v>
      </c>
      <c r="Z16" s="5">
        <v>3360.4</v>
      </c>
      <c r="AA16" s="5">
        <v>3353.1</v>
      </c>
      <c r="AB16" s="5">
        <v>3399.4</v>
      </c>
      <c r="AC16" s="5">
        <v>3655.7</v>
      </c>
      <c r="AD16" s="5">
        <v>3635</v>
      </c>
      <c r="AE16" s="5">
        <v>3735.3</v>
      </c>
      <c r="AF16" s="5">
        <v>3762.4</v>
      </c>
      <c r="AG16" s="5">
        <v>4009.9</v>
      </c>
      <c r="AH16" s="5">
        <v>4419.3999999999996</v>
      </c>
      <c r="AI16" s="5">
        <v>4555.3</v>
      </c>
      <c r="AJ16" s="5">
        <v>4667.1000000000004</v>
      </c>
      <c r="AK16" s="5">
        <v>4724.8999999999996</v>
      </c>
      <c r="AL16" s="5">
        <v>4815.5</v>
      </c>
      <c r="AM16" s="5">
        <v>4968.2</v>
      </c>
      <c r="AN16" s="5">
        <v>5089.5</v>
      </c>
      <c r="AO16" s="5">
        <v>5272.4</v>
      </c>
      <c r="AP16" s="5">
        <v>5456.1</v>
      </c>
      <c r="AQ16" s="5">
        <v>5560.9</v>
      </c>
      <c r="AR16" s="5">
        <v>5736.4</v>
      </c>
      <c r="AS16" s="5">
        <v>6075.7</v>
      </c>
      <c r="AT16" s="5">
        <v>6339.5</v>
      </c>
      <c r="AU16" s="5">
        <v>6457.8</v>
      </c>
      <c r="AV16" s="5">
        <v>6533.7</v>
      </c>
      <c r="AW16" s="5">
        <v>9406.6</v>
      </c>
      <c r="AX16" s="5">
        <v>9634.1</v>
      </c>
      <c r="AY16" s="5">
        <v>9734.2000000000007</v>
      </c>
      <c r="AZ16" s="5">
        <v>9812.1</v>
      </c>
      <c r="BA16" s="5">
        <v>10232</v>
      </c>
      <c r="BB16" s="5">
        <v>10749</v>
      </c>
      <c r="BC16" s="5">
        <v>10722</v>
      </c>
      <c r="BD16" s="5">
        <v>10701</v>
      </c>
      <c r="BE16" s="5">
        <v>11020</v>
      </c>
      <c r="BF16" s="5">
        <v>11439</v>
      </c>
      <c r="BG16" s="5">
        <v>11730</v>
      </c>
      <c r="BH16" s="5">
        <v>11730</v>
      </c>
      <c r="BI16" s="5">
        <v>12444</v>
      </c>
      <c r="BJ16" s="5">
        <v>12201</v>
      </c>
      <c r="BK16" s="5">
        <v>12341</v>
      </c>
      <c r="BL16" s="5">
        <v>12371</v>
      </c>
      <c r="BM16" s="5">
        <v>13114</v>
      </c>
      <c r="BN16" s="5">
        <v>12461</v>
      </c>
      <c r="BO16" s="5">
        <v>13000</v>
      </c>
      <c r="BP16" s="5">
        <v>13314</v>
      </c>
      <c r="BQ16" s="5">
        <v>13261</v>
      </c>
      <c r="BR16" s="5">
        <v>13291</v>
      </c>
      <c r="BS16" s="5">
        <v>15164</v>
      </c>
      <c r="BT16" s="5">
        <v>15285</v>
      </c>
      <c r="BU16" s="5">
        <v>16125</v>
      </c>
    </row>
    <row r="17" spans="1:73" x14ac:dyDescent="0.25">
      <c r="A17" s="4" t="s">
        <v>87</v>
      </c>
      <c r="B17" s="4"/>
      <c r="C17" s="4"/>
      <c r="D17" s="4"/>
      <c r="E17" s="4"/>
      <c r="F17" s="5">
        <v>762.6</v>
      </c>
      <c r="G17" s="4"/>
      <c r="H17" s="4"/>
      <c r="I17" s="4"/>
      <c r="J17" s="4"/>
      <c r="K17" s="5">
        <v>613.6</v>
      </c>
      <c r="L17" s="5">
        <v>614.4</v>
      </c>
      <c r="M17" s="5">
        <v>844.6</v>
      </c>
      <c r="N17" s="5">
        <v>900.8</v>
      </c>
      <c r="O17" s="5">
        <v>969.9</v>
      </c>
      <c r="P17" s="5">
        <v>967.2</v>
      </c>
      <c r="Q17" s="5">
        <v>1068.0999999999999</v>
      </c>
      <c r="R17" s="5">
        <v>985.5</v>
      </c>
      <c r="S17" s="5">
        <v>1050.4000000000001</v>
      </c>
      <c r="T17" s="5">
        <v>1032.3</v>
      </c>
      <c r="U17" s="5">
        <v>1250.8</v>
      </c>
      <c r="V17" s="5">
        <v>1115</v>
      </c>
      <c r="W17" s="5">
        <v>1245.5999999999999</v>
      </c>
      <c r="X17" s="5">
        <v>1169.7</v>
      </c>
      <c r="Y17" s="5">
        <v>1271.8</v>
      </c>
      <c r="Z17" s="5">
        <v>1264.3</v>
      </c>
      <c r="AA17" s="5">
        <v>1264.9000000000001</v>
      </c>
      <c r="AB17" s="5">
        <v>1329.1</v>
      </c>
      <c r="AC17" s="5">
        <v>1525.6</v>
      </c>
      <c r="AD17" s="5">
        <v>2112.3000000000002</v>
      </c>
      <c r="AE17" s="5">
        <v>2218</v>
      </c>
      <c r="AF17" s="5">
        <v>2245.1999999999998</v>
      </c>
      <c r="AG17" s="5">
        <v>2494.4</v>
      </c>
      <c r="AH17" s="5">
        <v>1788.2</v>
      </c>
      <c r="AI17" s="5">
        <v>1937</v>
      </c>
      <c r="AJ17" s="5">
        <v>2060.8000000000002</v>
      </c>
      <c r="AK17" s="5">
        <v>2213.6</v>
      </c>
      <c r="AL17" s="5">
        <v>2231.8000000000002</v>
      </c>
      <c r="AM17" s="5">
        <v>2385.6</v>
      </c>
      <c r="AN17" s="5">
        <v>2505.6999999999998</v>
      </c>
      <c r="AO17" s="5">
        <v>2811.6</v>
      </c>
      <c r="AP17" s="5">
        <v>2954.1</v>
      </c>
      <c r="AQ17" s="5">
        <v>3047.9</v>
      </c>
      <c r="AR17" s="5">
        <v>3216.1</v>
      </c>
      <c r="AS17" s="5">
        <v>3527.5</v>
      </c>
      <c r="AT17" s="5">
        <v>3536.5</v>
      </c>
      <c r="AU17" s="5">
        <v>3729</v>
      </c>
      <c r="AV17" s="5">
        <v>3792</v>
      </c>
      <c r="AW17" s="5">
        <v>4301.1000000000004</v>
      </c>
      <c r="AX17" s="5">
        <v>5313.7</v>
      </c>
      <c r="AY17" s="5">
        <v>7687.1</v>
      </c>
      <c r="AZ17" s="5">
        <v>7803</v>
      </c>
      <c r="BA17" s="5">
        <v>8191</v>
      </c>
      <c r="BB17" s="5">
        <v>5228</v>
      </c>
      <c r="BC17" s="5">
        <v>5164</v>
      </c>
      <c r="BD17" s="5">
        <v>5130</v>
      </c>
      <c r="BE17" s="5">
        <v>5512</v>
      </c>
      <c r="BF17" s="5">
        <v>5806</v>
      </c>
      <c r="BG17" s="5">
        <v>6145</v>
      </c>
      <c r="BH17" s="5">
        <v>6191</v>
      </c>
      <c r="BI17" s="5">
        <v>6932</v>
      </c>
      <c r="BJ17" s="5">
        <v>7197</v>
      </c>
      <c r="BK17" s="5">
        <v>7385</v>
      </c>
      <c r="BL17" s="5">
        <v>7438</v>
      </c>
      <c r="BM17" s="5">
        <v>8128</v>
      </c>
      <c r="BN17" s="5">
        <v>7437</v>
      </c>
      <c r="BO17" s="5">
        <v>8019</v>
      </c>
      <c r="BP17" s="5">
        <v>8334</v>
      </c>
      <c r="BQ17" s="5">
        <v>8251</v>
      </c>
      <c r="BR17" s="5">
        <v>9537</v>
      </c>
      <c r="BS17" s="5">
        <v>9474</v>
      </c>
      <c r="BT17" s="5">
        <v>9644</v>
      </c>
      <c r="BU17" s="5">
        <v>10521</v>
      </c>
    </row>
    <row r="18" spans="1:73" x14ac:dyDescent="0.25">
      <c r="A18" s="4" t="s">
        <v>88</v>
      </c>
      <c r="B18" s="4"/>
      <c r="C18" s="4"/>
      <c r="D18" s="4"/>
      <c r="E18" s="4"/>
      <c r="F18" s="5"/>
      <c r="G18" s="4"/>
      <c r="H18" s="4"/>
      <c r="I18" s="4"/>
      <c r="J18" s="4"/>
      <c r="K18" s="5"/>
      <c r="L18" s="5"/>
      <c r="M18" s="5">
        <v>0</v>
      </c>
      <c r="N18" s="5"/>
      <c r="O18" s="5"/>
      <c r="P18" s="5">
        <v>8.6999999999999993</v>
      </c>
      <c r="Q18" s="5">
        <v>8.8000000000000007</v>
      </c>
      <c r="R18" s="5">
        <v>8.9</v>
      </c>
      <c r="S18" s="5">
        <v>9</v>
      </c>
      <c r="T18" s="5">
        <v>9.1</v>
      </c>
      <c r="U18" s="5">
        <v>9.1999999999999993</v>
      </c>
      <c r="V18" s="5">
        <v>9.3000000000000007</v>
      </c>
      <c r="W18" s="5">
        <v>9.4</v>
      </c>
      <c r="X18" s="5">
        <v>11.1</v>
      </c>
      <c r="Y18" s="5">
        <v>11.2</v>
      </c>
      <c r="Z18" s="5">
        <v>22.4</v>
      </c>
      <c r="AA18" s="5">
        <v>20.100000000000001</v>
      </c>
      <c r="AB18" s="5">
        <v>17.5</v>
      </c>
      <c r="AC18" s="5">
        <v>14.7</v>
      </c>
      <c r="AD18" s="5">
        <v>613.29999999999995</v>
      </c>
      <c r="AE18" s="5">
        <v>609.70000000000005</v>
      </c>
      <c r="AF18" s="5">
        <v>606.4</v>
      </c>
      <c r="AG18" s="5">
        <v>603.20000000000005</v>
      </c>
      <c r="AH18" s="5">
        <v>0.1</v>
      </c>
      <c r="AI18" s="5">
        <v>0</v>
      </c>
      <c r="AJ18" s="5">
        <v>0</v>
      </c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>
        <v>0</v>
      </c>
      <c r="AX18" s="5">
        <v>892.8</v>
      </c>
      <c r="AY18" s="5">
        <v>3145.7</v>
      </c>
      <c r="AZ18" s="5">
        <v>3148.6</v>
      </c>
      <c r="BA18" s="5">
        <v>3149</v>
      </c>
      <c r="BB18" s="5">
        <v>0</v>
      </c>
      <c r="BC18" s="5">
        <v>0</v>
      </c>
      <c r="BD18" s="5">
        <v>0</v>
      </c>
      <c r="BE18" s="5">
        <v>0</v>
      </c>
      <c r="BF18" s="5"/>
      <c r="BG18" s="5"/>
      <c r="BH18" s="5"/>
      <c r="BI18" s="5">
        <v>0</v>
      </c>
      <c r="BJ18" s="5">
        <v>499</v>
      </c>
      <c r="BK18" s="5">
        <v>499</v>
      </c>
      <c r="BL18" s="5">
        <v>500</v>
      </c>
      <c r="BM18" s="5">
        <v>500</v>
      </c>
      <c r="BN18" s="5">
        <v>0</v>
      </c>
      <c r="BO18" s="5">
        <v>0</v>
      </c>
      <c r="BP18" s="5">
        <v>0</v>
      </c>
      <c r="BQ18" s="5">
        <v>0</v>
      </c>
      <c r="BR18" s="5">
        <v>1497</v>
      </c>
      <c r="BS18" s="5">
        <v>1498</v>
      </c>
      <c r="BT18" s="5">
        <v>1499</v>
      </c>
      <c r="BU18" s="5">
        <v>1499</v>
      </c>
    </row>
    <row r="19" spans="1:73" x14ac:dyDescent="0.25">
      <c r="A19" s="4" t="s">
        <v>89</v>
      </c>
      <c r="B19" s="4"/>
      <c r="C19" s="4"/>
      <c r="D19" s="4"/>
      <c r="E19" s="4"/>
      <c r="F19" s="5">
        <v>55.8</v>
      </c>
      <c r="G19" s="4"/>
      <c r="H19" s="4"/>
      <c r="I19" s="4"/>
      <c r="J19" s="4"/>
      <c r="K19" s="5"/>
      <c r="L19" s="5">
        <v>48.4</v>
      </c>
      <c r="M19" s="5">
        <v>58.9</v>
      </c>
      <c r="N19" s="5">
        <v>44.2</v>
      </c>
      <c r="O19" s="5">
        <v>50.3</v>
      </c>
      <c r="P19" s="5">
        <v>56.5</v>
      </c>
      <c r="Q19" s="5">
        <v>52.4</v>
      </c>
      <c r="R19" s="5">
        <v>54.7</v>
      </c>
      <c r="S19" s="5">
        <v>60.5</v>
      </c>
      <c r="T19" s="5">
        <v>65.2</v>
      </c>
      <c r="U19" s="5">
        <v>86.7</v>
      </c>
      <c r="V19" s="5">
        <v>70.099999999999994</v>
      </c>
      <c r="W19" s="5">
        <v>69.400000000000006</v>
      </c>
      <c r="X19" s="5">
        <v>58.4</v>
      </c>
      <c r="Y19" s="5">
        <v>49.8</v>
      </c>
      <c r="Z19" s="5">
        <v>72.7</v>
      </c>
      <c r="AA19" s="5">
        <v>53.7</v>
      </c>
      <c r="AB19" s="5">
        <v>71.099999999999994</v>
      </c>
      <c r="AC19" s="5">
        <v>62.1</v>
      </c>
      <c r="AD19" s="5">
        <v>64.5</v>
      </c>
      <c r="AE19" s="5">
        <v>54.9</v>
      </c>
      <c r="AF19" s="5">
        <v>53.8</v>
      </c>
      <c r="AG19" s="5">
        <v>68.400000000000006</v>
      </c>
      <c r="AH19" s="5">
        <v>71.7</v>
      </c>
      <c r="AI19" s="5">
        <v>56.5</v>
      </c>
      <c r="AJ19" s="5">
        <v>69.8</v>
      </c>
      <c r="AK19" s="5">
        <v>93.3</v>
      </c>
      <c r="AL19" s="5">
        <v>71.7</v>
      </c>
      <c r="AM19" s="5">
        <v>75.599999999999994</v>
      </c>
      <c r="AN19" s="5">
        <v>83.4</v>
      </c>
      <c r="AO19" s="5">
        <v>88</v>
      </c>
      <c r="AP19" s="5">
        <v>191.5</v>
      </c>
      <c r="AQ19" s="5">
        <v>77.900000000000006</v>
      </c>
      <c r="AR19" s="5">
        <v>90.3</v>
      </c>
      <c r="AS19" s="5">
        <v>113.5</v>
      </c>
      <c r="AT19" s="5">
        <v>131.1</v>
      </c>
      <c r="AU19" s="5">
        <v>117.2</v>
      </c>
      <c r="AV19" s="5">
        <v>145.6</v>
      </c>
      <c r="AW19" s="5">
        <v>186.3</v>
      </c>
      <c r="AX19" s="5">
        <v>145.30000000000001</v>
      </c>
      <c r="AY19" s="5">
        <v>169.1</v>
      </c>
      <c r="AZ19" s="5">
        <v>187</v>
      </c>
      <c r="BA19" s="5">
        <v>209</v>
      </c>
      <c r="BB19" s="5">
        <v>265</v>
      </c>
      <c r="BC19" s="5">
        <v>289</v>
      </c>
      <c r="BD19" s="5">
        <v>229</v>
      </c>
      <c r="BE19" s="5">
        <v>306</v>
      </c>
      <c r="BF19" s="5">
        <v>254</v>
      </c>
      <c r="BG19" s="5">
        <v>312</v>
      </c>
      <c r="BH19" s="5">
        <v>331</v>
      </c>
      <c r="BI19" s="5">
        <v>312</v>
      </c>
      <c r="BJ19" s="5">
        <v>295</v>
      </c>
      <c r="BK19" s="5">
        <v>366</v>
      </c>
      <c r="BL19" s="5">
        <v>316</v>
      </c>
      <c r="BM19" s="5">
        <v>379</v>
      </c>
      <c r="BN19" s="5">
        <v>308</v>
      </c>
      <c r="BO19" s="5">
        <v>346</v>
      </c>
      <c r="BP19" s="5">
        <v>314</v>
      </c>
      <c r="BQ19" s="5">
        <v>314</v>
      </c>
      <c r="BR19" s="5">
        <v>300</v>
      </c>
      <c r="BS19" s="5">
        <v>357</v>
      </c>
      <c r="BT19" s="5">
        <v>318</v>
      </c>
      <c r="BU19" s="5">
        <v>361</v>
      </c>
    </row>
    <row r="20" spans="1:73" x14ac:dyDescent="0.25">
      <c r="A20" s="4" t="s">
        <v>90</v>
      </c>
      <c r="B20" s="4"/>
      <c r="C20" s="4"/>
      <c r="D20" s="4"/>
      <c r="E20" s="4"/>
      <c r="F20" s="5">
        <v>244</v>
      </c>
      <c r="G20" s="4"/>
      <c r="H20" s="4"/>
      <c r="I20" s="4"/>
      <c r="J20" s="4"/>
      <c r="K20" s="5">
        <v>185.2</v>
      </c>
      <c r="L20" s="5">
        <v>188.3</v>
      </c>
      <c r="M20" s="5">
        <v>281.60000000000002</v>
      </c>
      <c r="N20" s="5">
        <v>320.5</v>
      </c>
      <c r="O20" s="5">
        <v>362.6</v>
      </c>
      <c r="P20" s="5">
        <v>375.9</v>
      </c>
      <c r="Q20" s="5">
        <v>380.7</v>
      </c>
      <c r="R20" s="5">
        <v>399.6</v>
      </c>
      <c r="S20" s="5">
        <v>438.1</v>
      </c>
      <c r="T20" s="5">
        <v>439.7</v>
      </c>
      <c r="U20" s="5">
        <v>476.4</v>
      </c>
      <c r="V20" s="5">
        <v>492.5</v>
      </c>
      <c r="W20" s="5">
        <v>535.1</v>
      </c>
      <c r="X20" s="5">
        <v>505.6</v>
      </c>
      <c r="Y20" s="5">
        <v>561.5</v>
      </c>
      <c r="Z20" s="5">
        <v>645.79999999999995</v>
      </c>
      <c r="AA20" s="5">
        <v>638.9</v>
      </c>
      <c r="AB20" s="5">
        <v>683.1</v>
      </c>
      <c r="AC20" s="5">
        <v>775.5</v>
      </c>
      <c r="AD20" s="5">
        <v>831.1</v>
      </c>
      <c r="AE20" s="5">
        <v>879.1</v>
      </c>
      <c r="AF20" s="5">
        <v>947.6</v>
      </c>
      <c r="AG20" s="5">
        <v>1097.9000000000001</v>
      </c>
      <c r="AH20" s="5">
        <v>1129.7</v>
      </c>
      <c r="AI20" s="5">
        <v>1175.5</v>
      </c>
      <c r="AJ20" s="5">
        <v>1259.7</v>
      </c>
      <c r="AK20" s="5">
        <v>1434.2</v>
      </c>
      <c r="AL20" s="5">
        <v>1563.8</v>
      </c>
      <c r="AM20" s="5">
        <v>1633.2</v>
      </c>
      <c r="AN20" s="5">
        <v>1745.3</v>
      </c>
      <c r="AO20" s="5">
        <v>1945.6</v>
      </c>
      <c r="AP20" s="5">
        <v>1988</v>
      </c>
      <c r="AQ20" s="5">
        <v>2006</v>
      </c>
      <c r="AR20" s="5">
        <v>2136.8000000000002</v>
      </c>
      <c r="AS20" s="5">
        <v>2406</v>
      </c>
      <c r="AT20" s="5">
        <v>2483.6999999999998</v>
      </c>
      <c r="AU20" s="5">
        <v>2543.5</v>
      </c>
      <c r="AV20" s="5">
        <v>2615.1999999999998</v>
      </c>
      <c r="AW20" s="5">
        <v>2916</v>
      </c>
      <c r="AX20" s="5">
        <v>3083.8</v>
      </c>
      <c r="AY20" s="5">
        <v>3011.6</v>
      </c>
      <c r="AZ20" s="5">
        <v>3120.2</v>
      </c>
      <c r="BA20" s="5">
        <v>3378</v>
      </c>
      <c r="BB20" s="5">
        <v>3489</v>
      </c>
      <c r="BC20" s="5">
        <v>3321</v>
      </c>
      <c r="BD20" s="5">
        <v>3317</v>
      </c>
      <c r="BE20" s="5">
        <v>3629</v>
      </c>
      <c r="BF20" s="5">
        <v>4134</v>
      </c>
      <c r="BG20" s="5">
        <v>4144</v>
      </c>
      <c r="BH20" s="5">
        <v>4243</v>
      </c>
      <c r="BI20" s="5">
        <v>4733</v>
      </c>
      <c r="BJ20" s="5">
        <v>4894</v>
      </c>
      <c r="BK20" s="5">
        <v>4753</v>
      </c>
      <c r="BL20" s="5">
        <v>4829</v>
      </c>
      <c r="BM20" s="5">
        <v>5297</v>
      </c>
      <c r="BN20" s="5">
        <v>5357</v>
      </c>
      <c r="BO20" s="5">
        <v>5265</v>
      </c>
      <c r="BP20" s="5">
        <v>5375</v>
      </c>
      <c r="BQ20" s="5">
        <v>5837</v>
      </c>
      <c r="BR20" s="5">
        <v>5975</v>
      </c>
      <c r="BS20" s="5">
        <v>5558</v>
      </c>
      <c r="BT20" s="5">
        <v>5779</v>
      </c>
      <c r="BU20" s="5">
        <v>6131</v>
      </c>
    </row>
    <row r="21" spans="1:73" x14ac:dyDescent="0.25">
      <c r="A21" s="4" t="s">
        <v>91</v>
      </c>
      <c r="B21" s="4"/>
      <c r="C21" s="4"/>
      <c r="D21" s="4"/>
      <c r="E21" s="4"/>
      <c r="F21" s="5"/>
      <c r="G21" s="4"/>
      <c r="H21" s="4"/>
      <c r="I21" s="4"/>
      <c r="J21" s="4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>
        <v>6.2</v>
      </c>
      <c r="AE21" s="5">
        <v>3.6</v>
      </c>
      <c r="AF21" s="5">
        <v>2.4</v>
      </c>
      <c r="AG21" s="5">
        <v>17.100000000000001</v>
      </c>
      <c r="AH21" s="5">
        <v>2.6</v>
      </c>
      <c r="AI21" s="5">
        <v>1.7</v>
      </c>
      <c r="AJ21" s="5">
        <v>1.4</v>
      </c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>
        <v>0</v>
      </c>
      <c r="BB21" s="5">
        <v>84</v>
      </c>
      <c r="BC21" s="5">
        <v>85</v>
      </c>
      <c r="BD21" s="5">
        <v>90</v>
      </c>
      <c r="BE21" s="5">
        <v>92</v>
      </c>
      <c r="BF21" s="5">
        <v>94</v>
      </c>
      <c r="BG21" s="5">
        <v>96</v>
      </c>
      <c r="BH21" s="5">
        <v>97</v>
      </c>
      <c r="BI21" s="5">
        <v>97</v>
      </c>
      <c r="BJ21" s="5">
        <v>93</v>
      </c>
      <c r="BK21" s="5">
        <v>90</v>
      </c>
      <c r="BL21" s="5">
        <v>88</v>
      </c>
      <c r="BM21" s="5">
        <v>87</v>
      </c>
      <c r="BN21" s="5">
        <v>81</v>
      </c>
      <c r="BO21" s="5">
        <v>74</v>
      </c>
      <c r="BP21" s="5">
        <v>74</v>
      </c>
      <c r="BQ21" s="5">
        <v>73</v>
      </c>
      <c r="BR21" s="5">
        <v>73</v>
      </c>
      <c r="BS21" s="5">
        <v>67</v>
      </c>
      <c r="BT21" s="5">
        <v>70</v>
      </c>
      <c r="BU21" s="5">
        <v>75</v>
      </c>
    </row>
    <row r="22" spans="1:73" x14ac:dyDescent="0.25">
      <c r="A22" s="4" t="s">
        <v>92</v>
      </c>
      <c r="B22" s="4"/>
      <c r="C22" s="4"/>
      <c r="D22" s="4"/>
      <c r="E22" s="4"/>
      <c r="F22" s="5">
        <v>350</v>
      </c>
      <c r="G22" s="4"/>
      <c r="H22" s="4"/>
      <c r="I22" s="4"/>
      <c r="J22" s="4"/>
      <c r="K22" s="5">
        <v>350</v>
      </c>
      <c r="L22" s="5">
        <v>350</v>
      </c>
      <c r="M22" s="5">
        <v>1000</v>
      </c>
      <c r="N22" s="5">
        <v>1493.5</v>
      </c>
      <c r="O22" s="5">
        <v>1493.7</v>
      </c>
      <c r="P22" s="5">
        <v>1515.8</v>
      </c>
      <c r="Q22" s="5">
        <v>1513.7</v>
      </c>
      <c r="R22" s="5">
        <v>1511.6</v>
      </c>
      <c r="S22" s="5">
        <v>1509.4</v>
      </c>
      <c r="T22" s="5">
        <v>1507.3</v>
      </c>
      <c r="U22" s="5">
        <v>1505.1</v>
      </c>
      <c r="V22" s="5">
        <v>1502.9</v>
      </c>
      <c r="W22" s="5">
        <v>1500.7</v>
      </c>
      <c r="X22" s="5">
        <v>1499.9</v>
      </c>
      <c r="Y22" s="5">
        <v>1496.9</v>
      </c>
      <c r="Z22" s="5">
        <v>1509</v>
      </c>
      <c r="AA22" s="5">
        <v>1505.6</v>
      </c>
      <c r="AB22" s="5">
        <v>1502.4</v>
      </c>
      <c r="AC22" s="5">
        <v>1499.3</v>
      </c>
      <c r="AD22" s="5">
        <v>896.4</v>
      </c>
      <c r="AE22" s="5">
        <v>896.6</v>
      </c>
      <c r="AF22" s="5">
        <v>901.8</v>
      </c>
      <c r="AG22" s="5">
        <v>911.1</v>
      </c>
      <c r="AH22" s="5">
        <v>1901.6</v>
      </c>
      <c r="AI22" s="5">
        <v>1904.4</v>
      </c>
      <c r="AJ22" s="5">
        <v>1906.1</v>
      </c>
      <c r="AK22" s="5">
        <v>1907.2</v>
      </c>
      <c r="AL22" s="5">
        <v>1916.8</v>
      </c>
      <c r="AM22" s="5">
        <v>1918.4</v>
      </c>
      <c r="AN22" s="5">
        <v>1916.6</v>
      </c>
      <c r="AO22" s="5">
        <v>1892.2</v>
      </c>
      <c r="AP22" s="5">
        <v>1884.1</v>
      </c>
      <c r="AQ22" s="5">
        <v>1888.4</v>
      </c>
      <c r="AR22" s="5">
        <v>1889.2</v>
      </c>
      <c r="AS22" s="5">
        <v>1881.4</v>
      </c>
      <c r="AT22" s="5">
        <v>1874.8</v>
      </c>
      <c r="AU22" s="5">
        <v>1874.1</v>
      </c>
      <c r="AV22" s="5">
        <v>1874.7</v>
      </c>
      <c r="AW22" s="5">
        <v>4124.8</v>
      </c>
      <c r="AX22" s="5">
        <v>3236.8</v>
      </c>
      <c r="AY22" s="5">
        <v>987.9</v>
      </c>
      <c r="AZ22" s="5">
        <v>988.4</v>
      </c>
      <c r="BA22" s="5">
        <v>989</v>
      </c>
      <c r="BB22" s="5">
        <v>4113</v>
      </c>
      <c r="BC22" s="5">
        <v>4114</v>
      </c>
      <c r="BD22" s="5">
        <v>4116</v>
      </c>
      <c r="BE22" s="5">
        <v>4117</v>
      </c>
      <c r="BF22" s="5">
        <v>4119</v>
      </c>
      <c r="BG22" s="5">
        <v>4120</v>
      </c>
      <c r="BH22" s="5">
        <v>4122</v>
      </c>
      <c r="BI22" s="5">
        <v>4123</v>
      </c>
      <c r="BJ22" s="5">
        <v>3626</v>
      </c>
      <c r="BK22" s="5">
        <v>3627</v>
      </c>
      <c r="BL22" s="5">
        <v>3627</v>
      </c>
      <c r="BM22" s="5">
        <v>3629</v>
      </c>
      <c r="BN22" s="5">
        <v>3630</v>
      </c>
      <c r="BO22" s="5">
        <v>3631</v>
      </c>
      <c r="BP22" s="5">
        <v>3633</v>
      </c>
      <c r="BQ22" s="5">
        <v>3634</v>
      </c>
      <c r="BR22" s="5">
        <v>2138</v>
      </c>
      <c r="BS22" s="5">
        <v>4127</v>
      </c>
      <c r="BT22" s="5">
        <v>4128</v>
      </c>
      <c r="BU22" s="5">
        <v>4129</v>
      </c>
    </row>
    <row r="23" spans="1:73" x14ac:dyDescent="0.25">
      <c r="A23" s="4" t="s">
        <v>93</v>
      </c>
      <c r="B23" s="4"/>
      <c r="C23" s="4"/>
      <c r="D23" s="4"/>
      <c r="E23" s="4"/>
      <c r="F23" s="5"/>
      <c r="G23" s="4"/>
      <c r="H23" s="4"/>
      <c r="I23" s="4"/>
      <c r="J23" s="4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>
        <v>71.2</v>
      </c>
      <c r="AE23" s="5">
        <v>73.7</v>
      </c>
      <c r="AF23" s="5">
        <v>74.400000000000006</v>
      </c>
      <c r="AG23" s="5">
        <v>73.7</v>
      </c>
      <c r="AH23" s="5">
        <v>77.900000000000006</v>
      </c>
      <c r="AI23" s="5">
        <v>85.2</v>
      </c>
      <c r="AJ23" s="5">
        <v>84</v>
      </c>
      <c r="AK23" s="5">
        <v>88.7</v>
      </c>
      <c r="AL23" s="5">
        <v>95</v>
      </c>
      <c r="AM23" s="5">
        <v>97</v>
      </c>
      <c r="AN23" s="5">
        <v>99.9</v>
      </c>
      <c r="AO23" s="5">
        <v>97.4</v>
      </c>
      <c r="AP23" s="5">
        <v>110.5</v>
      </c>
      <c r="AQ23" s="5">
        <v>112.3</v>
      </c>
      <c r="AR23" s="5">
        <v>113.6</v>
      </c>
      <c r="AS23" s="5">
        <v>125.2</v>
      </c>
      <c r="AT23" s="5">
        <v>149.30000000000001</v>
      </c>
      <c r="AU23" s="5">
        <v>152.5</v>
      </c>
      <c r="AV23" s="5">
        <v>152.4</v>
      </c>
      <c r="AW23" s="5">
        <v>152.19999999999999</v>
      </c>
      <c r="AX23" s="5">
        <v>168.4</v>
      </c>
      <c r="AY23" s="5">
        <v>165</v>
      </c>
      <c r="AZ23" s="5">
        <v>169.8</v>
      </c>
      <c r="BA23" s="5">
        <v>173</v>
      </c>
      <c r="BB23" s="5">
        <v>705</v>
      </c>
      <c r="BC23" s="5">
        <v>694</v>
      </c>
      <c r="BD23" s="5">
        <v>741</v>
      </c>
      <c r="BE23" s="5">
        <v>722</v>
      </c>
      <c r="BF23" s="5">
        <v>742</v>
      </c>
      <c r="BG23" s="5">
        <v>736</v>
      </c>
      <c r="BH23" s="5">
        <v>735</v>
      </c>
      <c r="BI23" s="5">
        <v>710</v>
      </c>
      <c r="BJ23" s="5">
        <v>709</v>
      </c>
      <c r="BK23" s="5">
        <v>699</v>
      </c>
      <c r="BL23" s="5">
        <v>679</v>
      </c>
      <c r="BM23" s="5">
        <v>710</v>
      </c>
      <c r="BN23" s="5">
        <v>738</v>
      </c>
      <c r="BO23" s="5">
        <v>755</v>
      </c>
      <c r="BP23" s="5">
        <v>741</v>
      </c>
      <c r="BQ23" s="5">
        <v>749</v>
      </c>
      <c r="BR23" s="5">
        <v>813</v>
      </c>
      <c r="BS23" s="5">
        <v>844</v>
      </c>
      <c r="BT23" s="5">
        <v>801</v>
      </c>
      <c r="BU23" s="5">
        <v>799</v>
      </c>
    </row>
    <row r="24" spans="1:73" x14ac:dyDescent="0.25">
      <c r="A24" s="4" t="s">
        <v>94</v>
      </c>
      <c r="B24" s="4"/>
      <c r="C24" s="4"/>
      <c r="D24" s="4"/>
      <c r="E24" s="4"/>
      <c r="F24" s="5"/>
      <c r="G24" s="4"/>
      <c r="H24" s="4"/>
      <c r="I24" s="4"/>
      <c r="J24" s="4"/>
      <c r="K24" s="5"/>
      <c r="L24" s="5"/>
      <c r="M24" s="5"/>
      <c r="N24" s="5"/>
      <c r="O24" s="5"/>
      <c r="P24" s="5"/>
      <c r="Q24" s="5">
        <v>0</v>
      </c>
      <c r="R24" s="5"/>
      <c r="S24" s="5"/>
      <c r="T24" s="5"/>
      <c r="U24" s="5">
        <v>0</v>
      </c>
      <c r="V24" s="5"/>
      <c r="W24" s="5"/>
      <c r="X24" s="5"/>
      <c r="Y24" s="5">
        <v>0</v>
      </c>
      <c r="Z24" s="5"/>
      <c r="AA24" s="5"/>
      <c r="AB24" s="5"/>
      <c r="AC24" s="5">
        <v>0</v>
      </c>
      <c r="AD24" s="5"/>
      <c r="AE24" s="5"/>
      <c r="AF24" s="5"/>
      <c r="AG24" s="5">
        <v>0</v>
      </c>
      <c r="AH24" s="5"/>
      <c r="AI24" s="5"/>
      <c r="AJ24" s="5"/>
      <c r="AK24" s="5">
        <v>0</v>
      </c>
      <c r="AL24" s="5"/>
      <c r="AM24" s="5"/>
      <c r="AN24" s="5"/>
      <c r="AO24" s="5">
        <v>0</v>
      </c>
      <c r="AP24" s="5"/>
      <c r="AQ24" s="5"/>
      <c r="AR24" s="5"/>
      <c r="AS24" s="5">
        <v>0</v>
      </c>
      <c r="AT24" s="5"/>
      <c r="AU24" s="5"/>
      <c r="AV24" s="5"/>
      <c r="AW24" s="5">
        <v>0</v>
      </c>
      <c r="AX24" s="5"/>
      <c r="AY24" s="5"/>
      <c r="AZ24" s="5"/>
      <c r="BA24" s="5">
        <v>0</v>
      </c>
      <c r="BB24" s="5"/>
      <c r="BC24" s="5"/>
      <c r="BD24" s="5"/>
      <c r="BE24" s="5">
        <v>0</v>
      </c>
      <c r="BF24" s="5"/>
      <c r="BG24" s="5"/>
      <c r="BH24" s="5"/>
      <c r="BI24" s="5">
        <v>0</v>
      </c>
      <c r="BJ24" s="5"/>
      <c r="BK24" s="5"/>
      <c r="BL24" s="5"/>
      <c r="BM24" s="5">
        <v>0</v>
      </c>
      <c r="BN24" s="5"/>
      <c r="BO24" s="5"/>
      <c r="BP24" s="5"/>
      <c r="BQ24" s="5">
        <v>0</v>
      </c>
      <c r="BR24" s="5"/>
      <c r="BS24" s="5"/>
      <c r="BT24" s="5"/>
      <c r="BU24" s="5">
        <v>0</v>
      </c>
    </row>
    <row r="25" spans="1:73" x14ac:dyDescent="0.25">
      <c r="A25" s="4" t="s">
        <v>95</v>
      </c>
      <c r="B25" s="4"/>
      <c r="C25" s="4"/>
      <c r="D25" s="4"/>
      <c r="E25" s="4"/>
      <c r="F25" s="5">
        <v>4410.3999999999996</v>
      </c>
      <c r="G25" s="4"/>
      <c r="H25" s="4"/>
      <c r="I25" s="4"/>
      <c r="J25" s="4"/>
      <c r="K25" s="5">
        <v>4801</v>
      </c>
      <c r="L25" s="5">
        <v>4694.6000000000004</v>
      </c>
      <c r="M25" s="5">
        <v>4890.6000000000004</v>
      </c>
      <c r="N25" s="5">
        <v>5171.3999999999996</v>
      </c>
      <c r="O25" s="5">
        <v>5178.8</v>
      </c>
      <c r="P25" s="5">
        <v>5084.8999999999996</v>
      </c>
      <c r="Q25" s="5">
        <v>5192.3999999999996</v>
      </c>
      <c r="R25" s="5">
        <v>5425.4</v>
      </c>
      <c r="S25" s="5">
        <v>5389.4</v>
      </c>
      <c r="T25" s="5">
        <v>5564</v>
      </c>
      <c r="U25" s="5">
        <v>5783.1</v>
      </c>
      <c r="V25" s="5">
        <v>5986.3</v>
      </c>
      <c r="W25" s="5">
        <v>6099.6</v>
      </c>
      <c r="X25" s="5">
        <v>6438.7</v>
      </c>
      <c r="Y25" s="5">
        <v>6665.2</v>
      </c>
      <c r="Z25" s="5">
        <v>6805.3</v>
      </c>
      <c r="AA25" s="5">
        <v>6927.3</v>
      </c>
      <c r="AB25" s="5">
        <v>6834.8</v>
      </c>
      <c r="AC25" s="5">
        <v>6724.6</v>
      </c>
      <c r="AD25" s="5">
        <v>6610.9</v>
      </c>
      <c r="AE25" s="5">
        <v>6636.9</v>
      </c>
      <c r="AF25" s="5">
        <v>6731.3</v>
      </c>
      <c r="AG25" s="5">
        <v>6775.9</v>
      </c>
      <c r="AH25" s="5">
        <v>6589</v>
      </c>
      <c r="AI25" s="5">
        <v>6610.1</v>
      </c>
      <c r="AJ25" s="5">
        <v>6841.3</v>
      </c>
      <c r="AK25" s="5">
        <v>7001.6</v>
      </c>
      <c r="AL25" s="5">
        <v>7081.2</v>
      </c>
      <c r="AM25" s="5">
        <v>7248.6</v>
      </c>
      <c r="AN25" s="5">
        <v>7277.9</v>
      </c>
      <c r="AO25" s="5">
        <v>7424.8</v>
      </c>
      <c r="AP25" s="5">
        <v>7588.7</v>
      </c>
      <c r="AQ25" s="5">
        <v>7804</v>
      </c>
      <c r="AR25" s="5">
        <v>8170.4</v>
      </c>
      <c r="AS25" s="5">
        <v>8459.9</v>
      </c>
      <c r="AT25" s="5">
        <v>8634</v>
      </c>
      <c r="AU25" s="5">
        <v>8705.6</v>
      </c>
      <c r="AV25" s="5">
        <v>8861.9</v>
      </c>
      <c r="AW25" s="5">
        <v>9362.1</v>
      </c>
      <c r="AX25" s="5">
        <v>9871.5</v>
      </c>
      <c r="AY25" s="5">
        <v>9931.7000000000007</v>
      </c>
      <c r="AZ25" s="5">
        <v>10242.799999999999</v>
      </c>
      <c r="BA25" s="5">
        <v>10530</v>
      </c>
      <c r="BB25" s="5">
        <v>10465</v>
      </c>
      <c r="BC25" s="5">
        <v>10881</v>
      </c>
      <c r="BD25" s="5">
        <v>11713</v>
      </c>
      <c r="BE25" s="5">
        <v>13264</v>
      </c>
      <c r="BF25" s="5">
        <v>13546</v>
      </c>
      <c r="BG25" s="5">
        <v>13852</v>
      </c>
      <c r="BH25" s="5">
        <v>14414</v>
      </c>
      <c r="BI25" s="5">
        <v>14797</v>
      </c>
      <c r="BJ25" s="5">
        <v>13775</v>
      </c>
      <c r="BK25" s="5">
        <v>13985</v>
      </c>
      <c r="BL25" s="5">
        <v>14373</v>
      </c>
      <c r="BM25" s="5">
        <v>14051</v>
      </c>
      <c r="BN25" s="5">
        <v>14206</v>
      </c>
      <c r="BO25" s="5">
        <v>14838</v>
      </c>
      <c r="BP25" s="5">
        <v>15776</v>
      </c>
      <c r="BQ25" s="5">
        <v>16518</v>
      </c>
      <c r="BR25" s="5">
        <v>15460</v>
      </c>
      <c r="BS25" s="5">
        <v>14843</v>
      </c>
      <c r="BT25" s="5">
        <v>14545</v>
      </c>
      <c r="BU25" s="5">
        <v>14105</v>
      </c>
    </row>
    <row r="26" spans="1:73" x14ac:dyDescent="0.25">
      <c r="A26" s="4" t="s">
        <v>96</v>
      </c>
      <c r="B26" s="4"/>
      <c r="C26" s="4"/>
      <c r="D26" s="4"/>
      <c r="E26" s="4"/>
      <c r="F26" s="5">
        <v>4410.3999999999996</v>
      </c>
      <c r="G26" s="4"/>
      <c r="H26" s="4"/>
      <c r="I26" s="4"/>
      <c r="J26" s="4"/>
      <c r="K26" s="5">
        <v>4801</v>
      </c>
      <c r="L26" s="5">
        <v>4694.6000000000004</v>
      </c>
      <c r="M26" s="5">
        <v>4890.6000000000004</v>
      </c>
      <c r="N26" s="5">
        <v>5171.3999999999996</v>
      </c>
      <c r="O26" s="5">
        <v>5178.8</v>
      </c>
      <c r="P26" s="5">
        <v>5084.8999999999996</v>
      </c>
      <c r="Q26" s="5">
        <v>5192.3999999999996</v>
      </c>
      <c r="R26" s="5">
        <v>5425.4</v>
      </c>
      <c r="S26" s="5">
        <v>5389.4</v>
      </c>
      <c r="T26" s="5">
        <v>5564</v>
      </c>
      <c r="U26" s="5">
        <v>5783.1</v>
      </c>
      <c r="V26" s="5">
        <v>5986.3</v>
      </c>
      <c r="W26" s="5">
        <v>6099.6</v>
      </c>
      <c r="X26" s="5">
        <v>6438.7</v>
      </c>
      <c r="Y26" s="5">
        <v>6665.2</v>
      </c>
      <c r="Z26" s="5">
        <v>6805.3</v>
      </c>
      <c r="AA26" s="5">
        <v>6927.3</v>
      </c>
      <c r="AB26" s="5">
        <v>6834.8</v>
      </c>
      <c r="AC26" s="5">
        <v>6724.6</v>
      </c>
      <c r="AD26" s="5">
        <v>6610.9</v>
      </c>
      <c r="AE26" s="5">
        <v>6636.9</v>
      </c>
      <c r="AF26" s="5">
        <v>6731.3</v>
      </c>
      <c r="AG26" s="5">
        <v>6775.9</v>
      </c>
      <c r="AH26" s="5">
        <v>6589</v>
      </c>
      <c r="AI26" s="5">
        <v>6610.1</v>
      </c>
      <c r="AJ26" s="5">
        <v>6841.3</v>
      </c>
      <c r="AK26" s="5">
        <v>7001.6</v>
      </c>
      <c r="AL26" s="5">
        <v>7081.2</v>
      </c>
      <c r="AM26" s="5">
        <v>7248.6</v>
      </c>
      <c r="AN26" s="5">
        <v>7277.9</v>
      </c>
      <c r="AO26" s="5">
        <v>7424.8</v>
      </c>
      <c r="AP26" s="5">
        <v>7588.7</v>
      </c>
      <c r="AQ26" s="5">
        <v>7804</v>
      </c>
      <c r="AR26" s="5">
        <v>8170.4</v>
      </c>
      <c r="AS26" s="5">
        <v>8459.9</v>
      </c>
      <c r="AT26" s="5">
        <v>8634</v>
      </c>
      <c r="AU26" s="5">
        <v>8705.6</v>
      </c>
      <c r="AV26" s="5">
        <v>8861.9</v>
      </c>
      <c r="AW26" s="5">
        <v>9362.1</v>
      </c>
      <c r="AX26" s="5">
        <v>9871.5</v>
      </c>
      <c r="AY26" s="5">
        <v>9931.7000000000007</v>
      </c>
      <c r="AZ26" s="5">
        <v>10242.799999999999</v>
      </c>
      <c r="BA26" s="5">
        <v>10530</v>
      </c>
      <c r="BB26" s="5">
        <v>10465</v>
      </c>
      <c r="BC26" s="5">
        <v>10881</v>
      </c>
      <c r="BD26" s="5">
        <v>11713</v>
      </c>
      <c r="BE26" s="5">
        <v>13264</v>
      </c>
      <c r="BF26" s="5">
        <v>13546</v>
      </c>
      <c r="BG26" s="5">
        <v>13852</v>
      </c>
      <c r="BH26" s="5">
        <v>14414</v>
      </c>
      <c r="BI26" s="5">
        <v>14797</v>
      </c>
      <c r="BJ26" s="5">
        <v>13775</v>
      </c>
      <c r="BK26" s="5">
        <v>13985</v>
      </c>
      <c r="BL26" s="5">
        <v>14373</v>
      </c>
      <c r="BM26" s="5">
        <v>14051</v>
      </c>
      <c r="BN26" s="5">
        <v>14206</v>
      </c>
      <c r="BO26" s="5">
        <v>14838</v>
      </c>
      <c r="BP26" s="5">
        <v>15776</v>
      </c>
      <c r="BQ26" s="5">
        <v>16518</v>
      </c>
      <c r="BR26" s="5">
        <v>15460</v>
      </c>
      <c r="BS26" s="5">
        <v>14843</v>
      </c>
      <c r="BT26" s="5">
        <v>14545</v>
      </c>
      <c r="BU26" s="5">
        <v>14105</v>
      </c>
    </row>
    <row r="27" spans="1:73" x14ac:dyDescent="0.25">
      <c r="A27" s="4" t="s">
        <v>97</v>
      </c>
      <c r="B27" s="4"/>
      <c r="C27" s="4"/>
      <c r="D27" s="4"/>
      <c r="E27" s="4"/>
      <c r="F27" s="5">
        <v>2396.9</v>
      </c>
      <c r="G27" s="4"/>
      <c r="H27" s="4"/>
      <c r="I27" s="4"/>
      <c r="J27" s="4"/>
      <c r="K27" s="5">
        <v>2361.3000000000002</v>
      </c>
      <c r="L27" s="5">
        <v>2303.4</v>
      </c>
      <c r="M27" s="5">
        <v>2390.1</v>
      </c>
      <c r="N27" s="5">
        <v>2340</v>
      </c>
      <c r="O27" s="5">
        <v>2376.3000000000002</v>
      </c>
      <c r="P27" s="5">
        <v>2425.1</v>
      </c>
      <c r="Q27" s="5">
        <v>2458.3000000000002</v>
      </c>
      <c r="R27" s="5">
        <v>2529.8000000000002</v>
      </c>
      <c r="S27" s="5">
        <v>2612.1</v>
      </c>
      <c r="T27" s="5">
        <v>2680.5</v>
      </c>
      <c r="U27" s="5">
        <v>2754</v>
      </c>
      <c r="V27" s="5">
        <v>2821.8</v>
      </c>
      <c r="W27" s="5">
        <v>2887</v>
      </c>
      <c r="X27" s="5">
        <v>2961.9</v>
      </c>
      <c r="Y27" s="5">
        <v>3038.7</v>
      </c>
      <c r="Z27" s="5">
        <v>3116.5</v>
      </c>
      <c r="AA27" s="5">
        <v>3189.9</v>
      </c>
      <c r="AB27" s="5">
        <v>3266.2</v>
      </c>
      <c r="AC27" s="5">
        <v>3392.8</v>
      </c>
      <c r="AD27" s="5">
        <v>3475.2</v>
      </c>
      <c r="AE27" s="5">
        <v>3562.7</v>
      </c>
      <c r="AF27" s="5">
        <v>3675.7</v>
      </c>
      <c r="AG27" s="5">
        <v>3778.6</v>
      </c>
      <c r="AH27" s="5">
        <v>3897.9</v>
      </c>
      <c r="AI27" s="5">
        <v>3994.7</v>
      </c>
      <c r="AJ27" s="5">
        <v>4094.2</v>
      </c>
      <c r="AK27" s="5">
        <v>4184.8999999999996</v>
      </c>
      <c r="AL27" s="5">
        <v>4292.5</v>
      </c>
      <c r="AM27" s="5">
        <v>4428.3</v>
      </c>
      <c r="AN27" s="5">
        <v>4541.8999999999996</v>
      </c>
      <c r="AO27" s="5">
        <v>4616.3999999999996</v>
      </c>
      <c r="AP27" s="5">
        <v>4720</v>
      </c>
      <c r="AQ27" s="5">
        <v>4836.8</v>
      </c>
      <c r="AR27" s="5">
        <v>4988.6000000000004</v>
      </c>
      <c r="AS27" s="5">
        <v>5082.3</v>
      </c>
      <c r="AT27" s="5">
        <v>5208.6000000000004</v>
      </c>
      <c r="AU27" s="5">
        <v>5354.2</v>
      </c>
      <c r="AV27" s="5">
        <v>5549.4</v>
      </c>
      <c r="AW27" s="5">
        <v>5685.4</v>
      </c>
      <c r="AX27" s="5">
        <v>5857.5</v>
      </c>
      <c r="AY27" s="5">
        <v>6050.9</v>
      </c>
      <c r="AZ27" s="5">
        <v>6334.7</v>
      </c>
      <c r="BA27" s="5">
        <v>6504</v>
      </c>
      <c r="BB27" s="5">
        <v>6665</v>
      </c>
      <c r="BC27" s="5">
        <v>6892</v>
      </c>
      <c r="BD27" s="5">
        <v>7195</v>
      </c>
      <c r="BE27" s="5">
        <v>7357</v>
      </c>
      <c r="BF27" s="5">
        <v>7617</v>
      </c>
      <c r="BG27" s="5">
        <v>7877</v>
      </c>
      <c r="BH27" s="5">
        <v>8209</v>
      </c>
      <c r="BI27" s="5">
        <v>8428</v>
      </c>
      <c r="BJ27" s="5">
        <v>8750</v>
      </c>
      <c r="BK27" s="5">
        <v>9102</v>
      </c>
      <c r="BL27" s="5">
        <v>9548</v>
      </c>
      <c r="BM27" s="5">
        <v>9868</v>
      </c>
      <c r="BN27" s="5">
        <v>10284</v>
      </c>
      <c r="BO27" s="5">
        <v>10717</v>
      </c>
      <c r="BP27" s="5">
        <v>11195</v>
      </c>
      <c r="BQ27" s="5">
        <v>11586</v>
      </c>
      <c r="BR27" s="5">
        <v>12037</v>
      </c>
      <c r="BS27" s="5">
        <v>12504</v>
      </c>
      <c r="BT27" s="5">
        <v>13026</v>
      </c>
      <c r="BU27" s="5">
        <v>13419</v>
      </c>
    </row>
    <row r="28" spans="1:73" x14ac:dyDescent="0.25">
      <c r="A28" s="4" t="s">
        <v>98</v>
      </c>
      <c r="B28" s="4"/>
      <c r="C28" s="4"/>
      <c r="D28" s="4"/>
      <c r="E28" s="4"/>
      <c r="F28" s="5">
        <v>4913.3999999999996</v>
      </c>
      <c r="G28" s="4"/>
      <c r="H28" s="4"/>
      <c r="I28" s="4"/>
      <c r="J28" s="4"/>
      <c r="K28" s="5">
        <v>5195.8999999999996</v>
      </c>
      <c r="L28" s="5">
        <v>5332</v>
      </c>
      <c r="M28" s="5">
        <v>5299.9</v>
      </c>
      <c r="N28" s="5">
        <v>5427.1</v>
      </c>
      <c r="O28" s="5">
        <v>5570.1</v>
      </c>
      <c r="P28" s="5">
        <v>5738.9</v>
      </c>
      <c r="Q28" s="5">
        <v>5980.9</v>
      </c>
      <c r="R28" s="5">
        <v>6045.6</v>
      </c>
      <c r="S28" s="5">
        <v>6228.6</v>
      </c>
      <c r="T28" s="5">
        <v>6381.5</v>
      </c>
      <c r="U28" s="5">
        <v>6528.7</v>
      </c>
      <c r="V28" s="5">
        <v>6497.1</v>
      </c>
      <c r="W28" s="5">
        <v>6671.2</v>
      </c>
      <c r="X28" s="5">
        <v>6815.4</v>
      </c>
      <c r="Y28" s="5">
        <v>7003</v>
      </c>
      <c r="Z28" s="5">
        <v>6808.5</v>
      </c>
      <c r="AA28" s="5">
        <v>6855.5</v>
      </c>
      <c r="AB28" s="5">
        <v>6878.2</v>
      </c>
      <c r="AC28" s="5">
        <v>6929</v>
      </c>
      <c r="AD28" s="5">
        <v>6734.7</v>
      </c>
      <c r="AE28" s="5">
        <v>6806.1</v>
      </c>
      <c r="AF28" s="5">
        <v>6850.8</v>
      </c>
      <c r="AG28" s="5">
        <v>6924.3</v>
      </c>
      <c r="AH28" s="5">
        <v>6756.8</v>
      </c>
      <c r="AI28" s="5">
        <v>6879.4</v>
      </c>
      <c r="AJ28" s="5">
        <v>7049.6</v>
      </c>
      <c r="AK28" s="5">
        <v>7253.4</v>
      </c>
      <c r="AL28" s="5">
        <v>7221.1</v>
      </c>
      <c r="AM28" s="5">
        <v>7444.1</v>
      </c>
      <c r="AN28" s="5">
        <v>7714.9</v>
      </c>
      <c r="AO28" s="5">
        <v>8114.5</v>
      </c>
      <c r="AP28" s="5">
        <v>8299.4</v>
      </c>
      <c r="AQ28" s="5">
        <v>8652.7999999999993</v>
      </c>
      <c r="AR28" s="5">
        <v>9072.2999999999993</v>
      </c>
      <c r="AS28" s="5">
        <v>9573.9</v>
      </c>
      <c r="AT28" s="5">
        <v>9830.4</v>
      </c>
      <c r="AU28" s="5">
        <v>10471.1</v>
      </c>
      <c r="AV28" s="5">
        <v>11137.4</v>
      </c>
      <c r="AW28" s="5">
        <v>11815.6</v>
      </c>
      <c r="AX28" s="5">
        <v>12579.3</v>
      </c>
      <c r="AY28" s="5">
        <v>13183.9</v>
      </c>
      <c r="AZ28" s="5">
        <v>13976.7</v>
      </c>
      <c r="BA28" s="5">
        <v>14829</v>
      </c>
      <c r="BB28" s="5">
        <v>15390</v>
      </c>
      <c r="BC28" s="5">
        <v>16428</v>
      </c>
      <c r="BD28" s="5">
        <v>17383</v>
      </c>
      <c r="BE28" s="5">
        <v>19611</v>
      </c>
      <c r="BF28" s="5">
        <v>20521</v>
      </c>
      <c r="BG28" s="5">
        <v>21538</v>
      </c>
      <c r="BH28" s="5">
        <v>22750</v>
      </c>
      <c r="BI28" s="5">
        <v>23905</v>
      </c>
      <c r="BJ28" s="5">
        <v>24961</v>
      </c>
      <c r="BK28" s="5">
        <v>26022</v>
      </c>
      <c r="BL28" s="5">
        <v>27158</v>
      </c>
      <c r="BM28" s="5">
        <v>28319</v>
      </c>
      <c r="BN28" s="5">
        <v>29435</v>
      </c>
      <c r="BO28" s="5">
        <v>30609</v>
      </c>
      <c r="BP28" s="5">
        <v>32012</v>
      </c>
      <c r="BQ28" s="5">
        <v>33346</v>
      </c>
      <c r="BR28" s="5">
        <v>33809</v>
      </c>
      <c r="BS28" s="5">
        <v>35227</v>
      </c>
      <c r="BT28" s="5">
        <v>36911</v>
      </c>
      <c r="BU28" s="5">
        <v>38470</v>
      </c>
    </row>
    <row r="29" spans="1:73" x14ac:dyDescent="0.25">
      <c r="A29" s="4" t="s">
        <v>99</v>
      </c>
      <c r="B29" s="4"/>
      <c r="C29" s="4"/>
      <c r="D29" s="4"/>
      <c r="E29" s="4"/>
      <c r="F29" s="5">
        <v>57.2</v>
      </c>
      <c r="G29" s="4"/>
      <c r="H29" s="4"/>
      <c r="I29" s="4"/>
      <c r="J29" s="4"/>
      <c r="K29" s="5">
        <v>27.3</v>
      </c>
      <c r="L29" s="5">
        <v>21.7</v>
      </c>
      <c r="M29" s="5">
        <v>24.4</v>
      </c>
      <c r="N29" s="5">
        <v>29.1</v>
      </c>
      <c r="O29" s="5">
        <v>40</v>
      </c>
      <c r="P29" s="5">
        <v>21.6</v>
      </c>
      <c r="Q29" s="5">
        <v>17.399999999999999</v>
      </c>
      <c r="R29" s="5">
        <v>28.7</v>
      </c>
      <c r="S29" s="5">
        <v>54.3</v>
      </c>
      <c r="T29" s="5">
        <v>59.2</v>
      </c>
      <c r="U29" s="5">
        <v>30</v>
      </c>
      <c r="V29" s="5">
        <v>46.7</v>
      </c>
      <c r="W29" s="5">
        <v>20.6</v>
      </c>
      <c r="X29" s="5">
        <v>22.5</v>
      </c>
      <c r="Y29" s="5">
        <v>30.7</v>
      </c>
      <c r="Z29" s="5">
        <v>40.1</v>
      </c>
      <c r="AA29" s="5">
        <v>27.5</v>
      </c>
      <c r="AB29" s="5">
        <v>13</v>
      </c>
      <c r="AC29" s="5">
        <v>46.1</v>
      </c>
      <c r="AD29" s="5">
        <v>56.6</v>
      </c>
      <c r="AE29" s="5">
        <v>46.6</v>
      </c>
      <c r="AF29" s="5">
        <v>20.100000000000001</v>
      </c>
      <c r="AG29" s="5">
        <v>-8.1</v>
      </c>
      <c r="AH29" s="5">
        <v>-103.8</v>
      </c>
      <c r="AI29" s="5">
        <v>-129.5</v>
      </c>
      <c r="AJ29" s="5">
        <v>-140.80000000000001</v>
      </c>
      <c r="AK29" s="5">
        <v>-169.1</v>
      </c>
      <c r="AL29" s="5">
        <v>-151.69999999999999</v>
      </c>
      <c r="AM29" s="5">
        <v>-133</v>
      </c>
      <c r="AN29" s="5">
        <v>-134.1</v>
      </c>
      <c r="AO29" s="5">
        <v>-173.6</v>
      </c>
      <c r="AP29" s="5">
        <v>-185.4</v>
      </c>
      <c r="AQ29" s="5">
        <v>-146.80000000000001</v>
      </c>
      <c r="AR29" s="5">
        <v>-98.6</v>
      </c>
      <c r="AS29" s="5">
        <v>-111.8</v>
      </c>
      <c r="AT29" s="5">
        <v>-109.9</v>
      </c>
      <c r="AU29" s="5">
        <v>-129.19999999999999</v>
      </c>
      <c r="AV29" s="5">
        <v>-128</v>
      </c>
      <c r="AW29" s="5">
        <v>-148.1</v>
      </c>
      <c r="AX29" s="5">
        <v>-150.4</v>
      </c>
      <c r="AY29" s="5">
        <v>-144.4</v>
      </c>
      <c r="AZ29" s="5">
        <v>-193.9</v>
      </c>
      <c r="BA29" s="5">
        <v>-188</v>
      </c>
      <c r="BB29" s="5">
        <v>-189</v>
      </c>
      <c r="BC29" s="5">
        <v>-195</v>
      </c>
      <c r="BD29" s="5">
        <v>-153</v>
      </c>
      <c r="BE29" s="5">
        <v>-158</v>
      </c>
      <c r="BF29" s="5">
        <v>-141</v>
      </c>
      <c r="BG29" s="5">
        <v>-121</v>
      </c>
      <c r="BH29" s="5">
        <v>-131</v>
      </c>
      <c r="BI29" s="5">
        <v>-137</v>
      </c>
      <c r="BJ29" s="5">
        <v>-177</v>
      </c>
      <c r="BK29" s="5">
        <v>-195</v>
      </c>
      <c r="BL29" s="5">
        <v>-224</v>
      </c>
      <c r="BM29" s="5">
        <v>-293</v>
      </c>
      <c r="BN29" s="5">
        <v>-307</v>
      </c>
      <c r="BO29" s="5">
        <v>-297</v>
      </c>
      <c r="BP29" s="5">
        <v>-285</v>
      </c>
      <c r="BQ29" s="5">
        <v>-285</v>
      </c>
      <c r="BR29" s="5">
        <v>-277</v>
      </c>
      <c r="BS29" s="5">
        <v>-276</v>
      </c>
      <c r="BT29" s="5">
        <v>-309</v>
      </c>
      <c r="BU29" s="5">
        <v>-201</v>
      </c>
    </row>
    <row r="30" spans="1:73" x14ac:dyDescent="0.25">
      <c r="A30" s="4" t="s">
        <v>100</v>
      </c>
      <c r="B30" s="4"/>
      <c r="C30" s="4"/>
      <c r="D30" s="4"/>
      <c r="E30" s="4"/>
      <c r="F30" s="5">
        <v>0</v>
      </c>
      <c r="G30" s="4"/>
      <c r="H30" s="4"/>
      <c r="I30" s="4"/>
      <c r="J30" s="4"/>
      <c r="K30" s="5">
        <v>0</v>
      </c>
      <c r="L30" s="5">
        <v>0</v>
      </c>
      <c r="M30" s="5">
        <v>0</v>
      </c>
      <c r="N30" s="5">
        <v>0</v>
      </c>
      <c r="O30" s="5">
        <v>0</v>
      </c>
      <c r="P30" s="5">
        <v>0</v>
      </c>
      <c r="Q30" s="5">
        <v>0</v>
      </c>
      <c r="R30" s="5">
        <v>0</v>
      </c>
      <c r="S30" s="5"/>
      <c r="T30" s="5">
        <v>0</v>
      </c>
      <c r="U30" s="5">
        <v>0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6610.9</v>
      </c>
      <c r="AE30" s="5">
        <v>6636.9</v>
      </c>
      <c r="AF30" s="5">
        <v>6731.3</v>
      </c>
      <c r="AG30" s="5">
        <v>6775.9</v>
      </c>
      <c r="AH30" s="5">
        <v>6589</v>
      </c>
      <c r="AI30" s="5">
        <v>6610.1</v>
      </c>
      <c r="AJ30" s="5">
        <v>6841.3</v>
      </c>
      <c r="AK30" s="5">
        <v>7001.6</v>
      </c>
      <c r="AL30" s="5">
        <v>7081.2</v>
      </c>
      <c r="AM30" s="5">
        <v>7248.6</v>
      </c>
      <c r="AN30" s="5">
        <v>7277.9</v>
      </c>
      <c r="AO30" s="5">
        <v>7424.8</v>
      </c>
      <c r="AP30" s="5">
        <v>7588.7</v>
      </c>
      <c r="AQ30" s="5">
        <v>7804</v>
      </c>
      <c r="AR30" s="5">
        <v>8170.4</v>
      </c>
      <c r="AS30" s="5">
        <v>8459.9</v>
      </c>
      <c r="AT30" s="5">
        <v>8634</v>
      </c>
      <c r="AU30" s="5">
        <v>8705.6</v>
      </c>
      <c r="AV30" s="5">
        <v>8861.9</v>
      </c>
      <c r="AW30" s="5">
        <v>9362.1</v>
      </c>
      <c r="AX30" s="5">
        <v>9871.5</v>
      </c>
      <c r="AY30" s="5">
        <v>9931.7000000000007</v>
      </c>
      <c r="AZ30" s="5">
        <v>10242.799999999999</v>
      </c>
      <c r="BA30" s="5">
        <v>10530</v>
      </c>
      <c r="BB30" s="5">
        <v>10465</v>
      </c>
      <c r="BC30" s="5">
        <v>10881</v>
      </c>
      <c r="BD30" s="5">
        <v>11713</v>
      </c>
      <c r="BE30" s="5">
        <v>13264</v>
      </c>
      <c r="BF30" s="5">
        <v>13546</v>
      </c>
      <c r="BG30" s="5">
        <v>13852</v>
      </c>
      <c r="BH30" s="5">
        <v>14414</v>
      </c>
      <c r="BI30" s="5">
        <v>14797</v>
      </c>
      <c r="BJ30" s="5">
        <v>13775</v>
      </c>
      <c r="BK30" s="5">
        <v>13985</v>
      </c>
      <c r="BL30" s="5">
        <v>14373</v>
      </c>
      <c r="BM30" s="5">
        <v>14051</v>
      </c>
      <c r="BN30" s="5">
        <v>14206</v>
      </c>
      <c r="BO30" s="5">
        <v>14838</v>
      </c>
      <c r="BP30" s="5">
        <v>15776</v>
      </c>
      <c r="BQ30" s="5">
        <v>16518</v>
      </c>
      <c r="BR30" s="5">
        <v>15460</v>
      </c>
      <c r="BS30" s="5">
        <v>14843</v>
      </c>
      <c r="BT30" s="5">
        <v>14545</v>
      </c>
      <c r="BU30" s="5">
        <v>14105</v>
      </c>
    </row>
    <row r="31" spans="1:73" x14ac:dyDescent="0.25">
      <c r="A31" s="4" t="s">
        <v>101</v>
      </c>
      <c r="B31" s="4"/>
      <c r="C31" s="4"/>
      <c r="D31" s="4"/>
      <c r="E31" s="4"/>
      <c r="F31" s="5">
        <v>5821.6</v>
      </c>
      <c r="G31" s="4"/>
      <c r="H31" s="4"/>
      <c r="I31" s="4"/>
      <c r="J31" s="4"/>
      <c r="K31" s="5">
        <v>6063.7</v>
      </c>
      <c r="L31" s="5">
        <v>5962</v>
      </c>
      <c r="M31" s="5">
        <v>7282.2</v>
      </c>
      <c r="N31" s="5">
        <v>7945.1</v>
      </c>
      <c r="O31" s="5">
        <v>8006.9</v>
      </c>
      <c r="P31" s="5">
        <v>7947</v>
      </c>
      <c r="Q31" s="5">
        <v>8141.1</v>
      </c>
      <c r="R31" s="5">
        <v>8310</v>
      </c>
      <c r="S31" s="5">
        <v>8339.7000000000007</v>
      </c>
      <c r="T31" s="5">
        <v>8492.7999999999993</v>
      </c>
      <c r="U31" s="5">
        <v>8991.2000000000007</v>
      </c>
      <c r="V31" s="5">
        <v>9132.7000000000007</v>
      </c>
      <c r="W31" s="5">
        <v>9365.7999999999993</v>
      </c>
      <c r="X31" s="5">
        <v>9630</v>
      </c>
      <c r="Y31" s="5">
        <v>10040.200000000001</v>
      </c>
      <c r="Z31" s="5">
        <v>10165.700000000001</v>
      </c>
      <c r="AA31" s="5">
        <v>10280.4</v>
      </c>
      <c r="AB31" s="5">
        <v>10234.200000000001</v>
      </c>
      <c r="AC31" s="5">
        <v>10380.299999999999</v>
      </c>
      <c r="AD31" s="5">
        <v>10245.9</v>
      </c>
      <c r="AE31" s="5">
        <v>10372.200000000001</v>
      </c>
      <c r="AF31" s="5">
        <v>10493.7</v>
      </c>
      <c r="AG31" s="5">
        <v>10785.8</v>
      </c>
      <c r="AH31" s="5">
        <v>11008.4</v>
      </c>
      <c r="AI31" s="5">
        <v>11165.4</v>
      </c>
      <c r="AJ31" s="5">
        <v>11508.4</v>
      </c>
      <c r="AK31" s="5">
        <v>11726.5</v>
      </c>
      <c r="AL31" s="5">
        <v>11896.7</v>
      </c>
      <c r="AM31" s="5">
        <v>12216.8</v>
      </c>
      <c r="AN31" s="5">
        <v>12367.4</v>
      </c>
      <c r="AO31" s="5">
        <v>12697.2</v>
      </c>
      <c r="AP31" s="5">
        <v>13044.8</v>
      </c>
      <c r="AQ31" s="5">
        <v>13364.9</v>
      </c>
      <c r="AR31" s="5">
        <v>13906.8</v>
      </c>
      <c r="AS31" s="5">
        <v>14535.6</v>
      </c>
      <c r="AT31" s="5">
        <v>14973.5</v>
      </c>
      <c r="AU31" s="5">
        <v>15163.4</v>
      </c>
      <c r="AV31" s="5">
        <v>15395.6</v>
      </c>
      <c r="AW31" s="5">
        <v>18768.7</v>
      </c>
      <c r="AX31" s="5">
        <v>19505.5</v>
      </c>
      <c r="AY31" s="5">
        <v>19665.900000000001</v>
      </c>
      <c r="AZ31" s="5">
        <v>20054.900000000001</v>
      </c>
      <c r="BA31" s="5">
        <v>20762</v>
      </c>
      <c r="BB31" s="5">
        <v>21214</v>
      </c>
      <c r="BC31" s="5">
        <v>21603</v>
      </c>
      <c r="BD31" s="5">
        <v>22414</v>
      </c>
      <c r="BE31" s="5">
        <v>24284</v>
      </c>
      <c r="BF31" s="5">
        <v>24985</v>
      </c>
      <c r="BG31" s="5">
        <v>25582</v>
      </c>
      <c r="BH31" s="5">
        <v>26144</v>
      </c>
      <c r="BI31" s="5">
        <v>27241</v>
      </c>
      <c r="BJ31" s="5">
        <v>25976</v>
      </c>
      <c r="BK31" s="5">
        <v>26326</v>
      </c>
      <c r="BL31" s="5">
        <v>26744</v>
      </c>
      <c r="BM31" s="5">
        <v>27165</v>
      </c>
      <c r="BN31" s="5">
        <v>26667</v>
      </c>
      <c r="BO31" s="5">
        <v>27838</v>
      </c>
      <c r="BP31" s="5">
        <v>29090</v>
      </c>
      <c r="BQ31" s="5">
        <v>29779</v>
      </c>
      <c r="BR31" s="5">
        <v>28751</v>
      </c>
      <c r="BS31" s="5">
        <v>30007</v>
      </c>
      <c r="BT31" s="5">
        <v>29830</v>
      </c>
      <c r="BU31" s="5">
        <v>30230</v>
      </c>
    </row>
    <row r="32" spans="1:73" x14ac:dyDescent="0.25">
      <c r="A32" s="6" t="s">
        <v>102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</row>
    <row r="33" spans="1:86" x14ac:dyDescent="0.25">
      <c r="A33" s="4" t="s">
        <v>103</v>
      </c>
      <c r="B33" s="5">
        <v>786.4</v>
      </c>
      <c r="C33" s="4"/>
      <c r="D33" s="5">
        <v>886.9</v>
      </c>
      <c r="E33" s="5">
        <v>887.3</v>
      </c>
      <c r="F33" s="4"/>
      <c r="G33" s="4"/>
      <c r="H33" s="4"/>
      <c r="I33" s="4"/>
      <c r="J33" s="4"/>
      <c r="K33" s="5">
        <v>704.7</v>
      </c>
      <c r="L33" s="5">
        <v>697.5</v>
      </c>
      <c r="M33" s="5">
        <v>757.3</v>
      </c>
      <c r="N33" s="5">
        <v>858.7</v>
      </c>
      <c r="O33" s="5">
        <v>943</v>
      </c>
      <c r="P33" s="5">
        <v>990.3</v>
      </c>
      <c r="Q33" s="5">
        <v>1007.9</v>
      </c>
      <c r="R33" s="5">
        <v>1027.7</v>
      </c>
      <c r="S33" s="5">
        <v>1023.2</v>
      </c>
      <c r="T33" s="5">
        <v>1013.2</v>
      </c>
      <c r="U33" s="5">
        <v>1152.2</v>
      </c>
      <c r="V33" s="5">
        <v>1045.2</v>
      </c>
      <c r="W33" s="5">
        <v>1124.4000000000001</v>
      </c>
      <c r="X33" s="5">
        <v>1080.5999999999999</v>
      </c>
      <c r="Y33" s="5">
        <v>1153.4000000000001</v>
      </c>
      <c r="Z33" s="5">
        <v>1007.9</v>
      </c>
      <c r="AA33" s="5">
        <v>1010.5</v>
      </c>
      <c r="AB33" s="5">
        <v>995.1</v>
      </c>
      <c r="AC33" s="5">
        <v>1041.7</v>
      </c>
      <c r="AD33" s="5">
        <v>1000.1</v>
      </c>
      <c r="AE33" s="5">
        <v>1068.2</v>
      </c>
      <c r="AF33" s="5">
        <v>1005.4</v>
      </c>
      <c r="AG33" s="5">
        <v>1073.3</v>
      </c>
      <c r="AH33" s="5">
        <v>1109.2</v>
      </c>
      <c r="AI33" s="5">
        <v>1162.2</v>
      </c>
      <c r="AJ33" s="5">
        <v>1217.8</v>
      </c>
      <c r="AK33" s="5">
        <v>1306.4000000000001</v>
      </c>
      <c r="AL33" s="5">
        <v>1383.3</v>
      </c>
      <c r="AM33" s="5">
        <v>1398.7</v>
      </c>
      <c r="AN33" s="5">
        <v>1464</v>
      </c>
      <c r="AO33" s="5">
        <v>1608.4</v>
      </c>
      <c r="AP33" s="5">
        <v>1681.6</v>
      </c>
      <c r="AQ33" s="5">
        <v>1772.2</v>
      </c>
      <c r="AR33" s="5">
        <v>1841.1</v>
      </c>
      <c r="AS33" s="5">
        <v>2006.6</v>
      </c>
      <c r="AT33" s="5">
        <v>2078.9</v>
      </c>
      <c r="AU33" s="5">
        <v>2195.4</v>
      </c>
      <c r="AV33" s="5">
        <v>2291.1</v>
      </c>
      <c r="AW33" s="5">
        <v>2464.6</v>
      </c>
      <c r="AX33" s="5">
        <v>2601</v>
      </c>
      <c r="AY33" s="5">
        <v>2744</v>
      </c>
      <c r="AZ33" s="5">
        <v>2834</v>
      </c>
      <c r="BA33" s="5">
        <v>2992</v>
      </c>
      <c r="BB33" s="5">
        <v>3091</v>
      </c>
      <c r="BC33" s="5">
        <v>3128</v>
      </c>
      <c r="BD33" s="5">
        <v>3225</v>
      </c>
      <c r="BE33" s="5">
        <v>3424</v>
      </c>
      <c r="BF33" s="5">
        <v>3905</v>
      </c>
      <c r="BG33" s="5">
        <v>3835</v>
      </c>
      <c r="BH33" s="5">
        <v>3935</v>
      </c>
      <c r="BI33" s="5">
        <v>4110</v>
      </c>
      <c r="BJ33" s="5">
        <v>4262</v>
      </c>
      <c r="BK33" s="5">
        <v>4386</v>
      </c>
      <c r="BL33" s="5">
        <v>4433</v>
      </c>
      <c r="BM33" s="5">
        <v>4525</v>
      </c>
      <c r="BN33" s="5">
        <v>4655</v>
      </c>
      <c r="BO33" s="5">
        <v>4816</v>
      </c>
      <c r="BP33" s="5">
        <v>4890</v>
      </c>
      <c r="BQ33" s="5">
        <v>5048</v>
      </c>
      <c r="BR33" s="5">
        <v>5182</v>
      </c>
      <c r="BS33" s="5">
        <v>5309</v>
      </c>
      <c r="BT33" s="5">
        <v>5408</v>
      </c>
      <c r="BU33" s="5">
        <v>5606</v>
      </c>
      <c r="BW33" s="5">
        <v>4262</v>
      </c>
      <c r="BX33" s="5">
        <v>4386</v>
      </c>
      <c r="BY33" s="5">
        <v>4433</v>
      </c>
      <c r="BZ33" s="5">
        <v>4525</v>
      </c>
      <c r="CA33" s="5">
        <v>4655</v>
      </c>
      <c r="CB33" s="5">
        <v>4816</v>
      </c>
      <c r="CC33" s="5">
        <v>4890</v>
      </c>
      <c r="CD33" s="5">
        <v>5048</v>
      </c>
      <c r="CE33" s="5">
        <v>5182</v>
      </c>
      <c r="CF33" s="5">
        <v>5309</v>
      </c>
      <c r="CG33" s="5">
        <v>5408</v>
      </c>
      <c r="CH33" s="5">
        <v>5606</v>
      </c>
    </row>
    <row r="34" spans="1:86" x14ac:dyDescent="0.25">
      <c r="A34" s="4" t="s">
        <v>104</v>
      </c>
      <c r="B34" s="5">
        <v>77.400000000000006</v>
      </c>
      <c r="C34" s="4"/>
      <c r="D34" s="5">
        <v>82.9</v>
      </c>
      <c r="E34" s="5">
        <v>110.9</v>
      </c>
      <c r="F34" s="4"/>
      <c r="G34" s="4"/>
      <c r="H34" s="4"/>
      <c r="I34" s="4"/>
      <c r="J34" s="4"/>
      <c r="K34" s="5">
        <v>72</v>
      </c>
      <c r="L34" s="5">
        <v>65</v>
      </c>
      <c r="M34" s="5">
        <v>82.3</v>
      </c>
      <c r="N34" s="5">
        <v>89.4</v>
      </c>
      <c r="O34" s="5">
        <v>107.8</v>
      </c>
      <c r="P34" s="5">
        <v>99.1</v>
      </c>
      <c r="Q34" s="5">
        <v>107.2</v>
      </c>
      <c r="R34" s="5">
        <v>107.6</v>
      </c>
      <c r="S34" s="5">
        <v>109.2</v>
      </c>
      <c r="T34" s="5">
        <v>104.7</v>
      </c>
      <c r="U34" s="5">
        <v>116.4</v>
      </c>
      <c r="V34" s="5">
        <v>108.3</v>
      </c>
      <c r="W34" s="5">
        <v>130.9</v>
      </c>
      <c r="X34" s="5">
        <v>119.6</v>
      </c>
      <c r="Y34" s="5">
        <v>125</v>
      </c>
      <c r="Z34" s="5">
        <v>156.69999999999999</v>
      </c>
      <c r="AA34" s="5">
        <v>135.30000000000001</v>
      </c>
      <c r="AB34" s="5">
        <v>147.1</v>
      </c>
      <c r="AC34" s="5">
        <v>147.5</v>
      </c>
      <c r="AD34" s="5">
        <v>148.5</v>
      </c>
      <c r="AE34" s="5">
        <v>154.9</v>
      </c>
      <c r="AF34" s="5">
        <v>157.69999999999999</v>
      </c>
      <c r="AG34" s="5">
        <v>160.9</v>
      </c>
      <c r="AH34" s="5">
        <v>166.8</v>
      </c>
      <c r="AI34" s="5">
        <v>185.2</v>
      </c>
      <c r="AJ34" s="5">
        <v>191</v>
      </c>
      <c r="AK34" s="5">
        <v>201.4</v>
      </c>
      <c r="AL34" s="5">
        <v>198.6</v>
      </c>
      <c r="AM34" s="5">
        <v>202.1</v>
      </c>
      <c r="AN34" s="5">
        <v>202.7</v>
      </c>
      <c r="AO34" s="5">
        <v>216.6</v>
      </c>
      <c r="AP34" s="5">
        <v>237.3</v>
      </c>
      <c r="AQ34" s="5">
        <v>239.4</v>
      </c>
      <c r="AR34" s="5">
        <v>262.89999999999998</v>
      </c>
      <c r="AS34" s="5">
        <v>270.89999999999998</v>
      </c>
      <c r="AT34" s="5">
        <v>258.89999999999998</v>
      </c>
      <c r="AU34" s="5">
        <v>281.3</v>
      </c>
      <c r="AV34" s="5">
        <v>295.5</v>
      </c>
      <c r="AW34" s="5">
        <v>359.3</v>
      </c>
      <c r="AX34" s="5">
        <v>397</v>
      </c>
      <c r="AY34" s="5">
        <v>407</v>
      </c>
      <c r="AZ34" s="5">
        <v>416</v>
      </c>
      <c r="BA34" s="5">
        <v>453</v>
      </c>
      <c r="BB34" s="5">
        <v>452</v>
      </c>
      <c r="BC34" s="5">
        <v>415</v>
      </c>
      <c r="BD34" s="5">
        <v>427</v>
      </c>
      <c r="BE34" s="5">
        <v>428</v>
      </c>
      <c r="BF34" s="5">
        <v>447</v>
      </c>
      <c r="BG34" s="5">
        <v>444</v>
      </c>
      <c r="BH34" s="5">
        <v>467</v>
      </c>
      <c r="BI34" s="5">
        <v>507</v>
      </c>
      <c r="BJ34" s="5">
        <v>512</v>
      </c>
      <c r="BK34" s="5">
        <v>539</v>
      </c>
      <c r="BL34" s="5">
        <v>546</v>
      </c>
      <c r="BM34" s="5">
        <v>568</v>
      </c>
      <c r="BN34" s="5">
        <v>568</v>
      </c>
      <c r="BO34" s="5">
        <v>572</v>
      </c>
      <c r="BP34" s="5">
        <v>580</v>
      </c>
      <c r="BQ34" s="5">
        <v>634</v>
      </c>
      <c r="BR34" s="5">
        <v>590</v>
      </c>
      <c r="BS34" s="5">
        <v>598</v>
      </c>
      <c r="BT34" s="5">
        <v>554</v>
      </c>
      <c r="BU34" s="5">
        <v>616</v>
      </c>
      <c r="BZ34" s="10">
        <f>BW33+BX33+BY33+BZ33</f>
        <v>17606</v>
      </c>
      <c r="CA34" s="10"/>
      <c r="CB34" s="10"/>
      <c r="CC34" s="10"/>
      <c r="CD34" s="10">
        <f t="shared" ref="CA34:CH34" si="1">CA33+CB33+CC33+CD33</f>
        <v>19409</v>
      </c>
      <c r="CE34" s="10"/>
      <c r="CF34" s="10"/>
      <c r="CG34" s="10"/>
      <c r="CH34" s="10">
        <f t="shared" si="1"/>
        <v>21505</v>
      </c>
    </row>
    <row r="35" spans="1:86" x14ac:dyDescent="0.25">
      <c r="A35" s="4" t="s">
        <v>105</v>
      </c>
      <c r="B35" s="5">
        <v>709</v>
      </c>
      <c r="C35" s="4"/>
      <c r="D35" s="5">
        <v>804</v>
      </c>
      <c r="E35" s="5">
        <v>776.4</v>
      </c>
      <c r="F35" s="4"/>
      <c r="G35" s="4"/>
      <c r="H35" s="4"/>
      <c r="I35" s="4"/>
      <c r="J35" s="4"/>
      <c r="K35" s="5">
        <v>632.70000000000005</v>
      </c>
      <c r="L35" s="5">
        <v>632.5</v>
      </c>
      <c r="M35" s="5">
        <v>675</v>
      </c>
      <c r="N35" s="5">
        <v>769.3</v>
      </c>
      <c r="O35" s="5">
        <v>835.2</v>
      </c>
      <c r="P35" s="5">
        <v>891.2</v>
      </c>
      <c r="Q35" s="5">
        <v>900.7</v>
      </c>
      <c r="R35" s="5">
        <v>920.1</v>
      </c>
      <c r="S35" s="5">
        <v>914</v>
      </c>
      <c r="T35" s="5">
        <v>908.6</v>
      </c>
      <c r="U35" s="5">
        <v>1035.8</v>
      </c>
      <c r="V35" s="5">
        <v>937</v>
      </c>
      <c r="W35" s="5">
        <v>993.5</v>
      </c>
      <c r="X35" s="5">
        <v>961</v>
      </c>
      <c r="Y35" s="5">
        <v>1028.4000000000001</v>
      </c>
      <c r="Z35" s="5">
        <v>851.2</v>
      </c>
      <c r="AA35" s="5">
        <v>875.3</v>
      </c>
      <c r="AB35" s="5">
        <v>848</v>
      </c>
      <c r="AC35" s="5">
        <v>894.2</v>
      </c>
      <c r="AD35" s="5">
        <v>851.6</v>
      </c>
      <c r="AE35" s="5">
        <v>913.3</v>
      </c>
      <c r="AF35" s="5">
        <v>847.7</v>
      </c>
      <c r="AG35" s="5">
        <v>912.4</v>
      </c>
      <c r="AH35" s="5">
        <v>942.4</v>
      </c>
      <c r="AI35" s="5">
        <v>977</v>
      </c>
      <c r="AJ35" s="5">
        <v>1026.8</v>
      </c>
      <c r="AK35" s="5">
        <v>1105</v>
      </c>
      <c r="AL35" s="5">
        <v>1184.8</v>
      </c>
      <c r="AM35" s="5">
        <v>1196.5999999999999</v>
      </c>
      <c r="AN35" s="5">
        <v>1261.3</v>
      </c>
      <c r="AO35" s="5">
        <v>1391.9</v>
      </c>
      <c r="AP35" s="5">
        <v>1444.3</v>
      </c>
      <c r="AQ35" s="5">
        <v>1532.8</v>
      </c>
      <c r="AR35" s="5">
        <v>1578.2</v>
      </c>
      <c r="AS35" s="5">
        <v>1735.7</v>
      </c>
      <c r="AT35" s="5">
        <v>1820</v>
      </c>
      <c r="AU35" s="5">
        <v>1914</v>
      </c>
      <c r="AV35" s="5">
        <v>1995.6</v>
      </c>
      <c r="AW35" s="5">
        <v>2105.4</v>
      </c>
      <c r="AX35" s="5">
        <v>2204</v>
      </c>
      <c r="AY35" s="5">
        <v>2337</v>
      </c>
      <c r="AZ35" s="5">
        <v>2418</v>
      </c>
      <c r="BA35" s="5">
        <v>2539</v>
      </c>
      <c r="BB35" s="5">
        <v>2639</v>
      </c>
      <c r="BC35" s="5">
        <v>2713</v>
      </c>
      <c r="BD35" s="5">
        <v>2798</v>
      </c>
      <c r="BE35" s="5">
        <v>2996</v>
      </c>
      <c r="BF35" s="5">
        <v>3458</v>
      </c>
      <c r="BG35" s="5">
        <v>3391</v>
      </c>
      <c r="BH35" s="5">
        <v>3468</v>
      </c>
      <c r="BI35" s="5">
        <v>3603</v>
      </c>
      <c r="BJ35" s="5">
        <v>3750</v>
      </c>
      <c r="BK35" s="5">
        <v>3847</v>
      </c>
      <c r="BL35" s="5">
        <v>3887</v>
      </c>
      <c r="BM35" s="5">
        <v>3957</v>
      </c>
      <c r="BN35" s="5">
        <v>4087</v>
      </c>
      <c r="BO35" s="5">
        <v>4244</v>
      </c>
      <c r="BP35" s="5">
        <v>4310</v>
      </c>
      <c r="BQ35" s="5">
        <v>4414</v>
      </c>
      <c r="BR35" s="5">
        <v>4592</v>
      </c>
      <c r="BS35" s="5">
        <v>4711</v>
      </c>
      <c r="BT35" s="5">
        <v>4854</v>
      </c>
      <c r="BU35" s="5">
        <v>4990</v>
      </c>
      <c r="CD35">
        <f>(CD34/BZ34)-1</f>
        <v>0.10240826990798602</v>
      </c>
      <c r="CH35">
        <f>(CH34/CD34)-1</f>
        <v>0.10799113813179462</v>
      </c>
    </row>
    <row r="36" spans="1:86" x14ac:dyDescent="0.25">
      <c r="A36" s="4" t="s">
        <v>106</v>
      </c>
      <c r="B36" s="5">
        <v>74.099999999999994</v>
      </c>
      <c r="C36" s="4"/>
      <c r="D36" s="5">
        <v>77.099999999999994</v>
      </c>
      <c r="E36" s="5">
        <v>97.2</v>
      </c>
      <c r="F36" s="4"/>
      <c r="G36" s="4"/>
      <c r="H36" s="4"/>
      <c r="I36" s="4"/>
      <c r="J36" s="4"/>
      <c r="K36" s="5">
        <v>70.8</v>
      </c>
      <c r="L36" s="5">
        <v>79.599999999999994</v>
      </c>
      <c r="M36" s="5">
        <v>74.3</v>
      </c>
      <c r="N36" s="5">
        <v>91</v>
      </c>
      <c r="O36" s="5">
        <v>90</v>
      </c>
      <c r="P36" s="5">
        <v>102.2</v>
      </c>
      <c r="Q36" s="5">
        <v>100.3</v>
      </c>
      <c r="R36" s="5">
        <v>101</v>
      </c>
      <c r="S36" s="5">
        <v>95.5</v>
      </c>
      <c r="T36" s="5">
        <v>98.5</v>
      </c>
      <c r="U36" s="5">
        <v>119.6</v>
      </c>
      <c r="V36" s="5">
        <v>102.7</v>
      </c>
      <c r="W36" s="5">
        <v>110.6</v>
      </c>
      <c r="X36" s="5">
        <v>110.2</v>
      </c>
      <c r="Y36" s="5">
        <v>111.4</v>
      </c>
      <c r="Z36" s="5">
        <v>132.9</v>
      </c>
      <c r="AA36" s="5">
        <v>120.9</v>
      </c>
      <c r="AB36" s="5">
        <v>128</v>
      </c>
      <c r="AC36" s="5">
        <v>138.4</v>
      </c>
      <c r="AD36" s="5">
        <v>139</v>
      </c>
      <c r="AE36" s="5">
        <v>129.1</v>
      </c>
      <c r="AF36" s="5">
        <v>141.69999999999999</v>
      </c>
      <c r="AG36" s="5">
        <v>133.5</v>
      </c>
      <c r="AH36" s="5">
        <v>145.1</v>
      </c>
      <c r="AI36" s="5">
        <v>130.19999999999999</v>
      </c>
      <c r="AJ36" s="5">
        <v>122.6</v>
      </c>
      <c r="AK36" s="5">
        <v>135.6</v>
      </c>
      <c r="AL36" s="5">
        <v>146.5</v>
      </c>
      <c r="AM36" s="5">
        <v>138.1</v>
      </c>
      <c r="AN36" s="5">
        <v>143.4</v>
      </c>
      <c r="AO36" s="5">
        <v>148.19999999999999</v>
      </c>
      <c r="AP36" s="5">
        <v>150.80000000000001</v>
      </c>
      <c r="AQ36" s="5">
        <v>156.9</v>
      </c>
      <c r="AR36" s="5">
        <v>147.4</v>
      </c>
      <c r="AS36" s="5">
        <v>169.6</v>
      </c>
      <c r="AT36" s="5">
        <v>170.4</v>
      </c>
      <c r="AU36" s="5">
        <v>178</v>
      </c>
      <c r="AV36" s="5">
        <v>184.1</v>
      </c>
      <c r="AW36" s="5">
        <v>212.5</v>
      </c>
      <c r="AX36" s="5">
        <v>216</v>
      </c>
      <c r="AY36" s="5">
        <v>219</v>
      </c>
      <c r="AZ36" s="5">
        <v>219</v>
      </c>
      <c r="BA36" s="5">
        <v>227</v>
      </c>
      <c r="BB36" s="5">
        <v>271</v>
      </c>
      <c r="BC36" s="5">
        <v>224</v>
      </c>
      <c r="BD36" s="5">
        <v>230</v>
      </c>
      <c r="BE36" s="5">
        <v>243</v>
      </c>
      <c r="BF36" s="5">
        <v>290</v>
      </c>
      <c r="BG36" s="5">
        <v>256</v>
      </c>
      <c r="BH36" s="5">
        <v>265</v>
      </c>
      <c r="BI36" s="5">
        <v>274</v>
      </c>
      <c r="BJ36" s="5">
        <v>269</v>
      </c>
      <c r="BK36" s="5">
        <v>291</v>
      </c>
      <c r="BL36" s="5">
        <v>319</v>
      </c>
      <c r="BM36" s="5">
        <v>340</v>
      </c>
      <c r="BN36" s="5">
        <v>331</v>
      </c>
      <c r="BO36" s="5">
        <v>357</v>
      </c>
      <c r="BP36" s="5">
        <v>353</v>
      </c>
      <c r="BQ36" s="5">
        <v>372</v>
      </c>
      <c r="BR36" s="5">
        <v>352</v>
      </c>
      <c r="BS36" s="5">
        <v>355</v>
      </c>
      <c r="BT36" s="5">
        <v>366</v>
      </c>
      <c r="BU36" s="5">
        <v>456</v>
      </c>
    </row>
    <row r="37" spans="1:86" x14ac:dyDescent="0.25">
      <c r="A37" s="4" t="s">
        <v>107</v>
      </c>
      <c r="B37" s="5">
        <v>149.9</v>
      </c>
      <c r="C37" s="4"/>
      <c r="D37" s="5">
        <v>170.3</v>
      </c>
      <c r="E37" s="5">
        <v>170.1</v>
      </c>
      <c r="F37" s="4"/>
      <c r="G37" s="4"/>
      <c r="H37" s="4"/>
      <c r="I37" s="4"/>
      <c r="J37" s="4"/>
      <c r="K37" s="5">
        <v>138.5</v>
      </c>
      <c r="L37" s="5">
        <v>138.9</v>
      </c>
      <c r="M37" s="5">
        <v>137.9</v>
      </c>
      <c r="N37" s="5">
        <v>174.3</v>
      </c>
      <c r="O37" s="5">
        <v>167.3</v>
      </c>
      <c r="P37" s="5">
        <v>168.3</v>
      </c>
      <c r="Q37" s="5">
        <v>170.4</v>
      </c>
      <c r="R37" s="5">
        <v>178.4</v>
      </c>
      <c r="S37" s="5">
        <v>183.2</v>
      </c>
      <c r="T37" s="5">
        <v>181</v>
      </c>
      <c r="U37" s="5">
        <v>195.4</v>
      </c>
      <c r="V37" s="5">
        <v>177.7</v>
      </c>
      <c r="W37" s="5">
        <v>180.9</v>
      </c>
      <c r="X37" s="5">
        <v>189.1</v>
      </c>
      <c r="Y37" s="5">
        <v>195</v>
      </c>
      <c r="Z37" s="5">
        <v>209.6</v>
      </c>
      <c r="AA37" s="5">
        <v>203.1</v>
      </c>
      <c r="AB37" s="5">
        <v>208.7</v>
      </c>
      <c r="AC37" s="5">
        <v>205.2</v>
      </c>
      <c r="AD37" s="5">
        <v>209.5</v>
      </c>
      <c r="AE37" s="5">
        <v>209.1</v>
      </c>
      <c r="AF37" s="5">
        <v>212</v>
      </c>
      <c r="AG37" s="5">
        <v>213.7</v>
      </c>
      <c r="AH37" s="5">
        <v>215.5</v>
      </c>
      <c r="AI37" s="5">
        <v>208</v>
      </c>
      <c r="AJ37" s="5">
        <v>218.7</v>
      </c>
      <c r="AK37" s="5">
        <v>220.5</v>
      </c>
      <c r="AL37" s="5">
        <v>237.2</v>
      </c>
      <c r="AM37" s="5">
        <v>232.5</v>
      </c>
      <c r="AN37" s="5">
        <v>248.4</v>
      </c>
      <c r="AO37" s="5">
        <v>257.8</v>
      </c>
      <c r="AP37" s="5">
        <v>285.10000000000002</v>
      </c>
      <c r="AQ37" s="5">
        <v>299.39999999999998</v>
      </c>
      <c r="AR37" s="5">
        <v>315.60000000000002</v>
      </c>
      <c r="AS37" s="5">
        <v>324</v>
      </c>
      <c r="AT37" s="5">
        <v>348.8</v>
      </c>
      <c r="AU37" s="5">
        <v>374.1</v>
      </c>
      <c r="AV37" s="5">
        <v>399</v>
      </c>
      <c r="AW37" s="5">
        <v>416.1</v>
      </c>
      <c r="AX37" s="5">
        <v>465</v>
      </c>
      <c r="AY37" s="5">
        <v>476</v>
      </c>
      <c r="AZ37" s="5">
        <v>490</v>
      </c>
      <c r="BA37" s="5">
        <v>499</v>
      </c>
      <c r="BB37" s="5">
        <v>532</v>
      </c>
      <c r="BC37" s="5">
        <v>532</v>
      </c>
      <c r="BD37" s="5">
        <v>566</v>
      </c>
      <c r="BE37" s="5">
        <v>558</v>
      </c>
      <c r="BF37" s="5">
        <v>620</v>
      </c>
      <c r="BG37" s="5">
        <v>612</v>
      </c>
      <c r="BH37" s="5">
        <v>651</v>
      </c>
      <c r="BI37" s="5">
        <v>657</v>
      </c>
      <c r="BJ37" s="5">
        <v>701</v>
      </c>
      <c r="BK37" s="5">
        <v>738</v>
      </c>
      <c r="BL37" s="5">
        <v>775</v>
      </c>
      <c r="BM37" s="5">
        <v>773</v>
      </c>
      <c r="BN37" s="5">
        <v>827</v>
      </c>
      <c r="BO37" s="5">
        <v>876</v>
      </c>
      <c r="BP37" s="5">
        <v>881</v>
      </c>
      <c r="BQ37" s="5">
        <v>889</v>
      </c>
      <c r="BR37" s="5">
        <v>939</v>
      </c>
      <c r="BS37" s="5">
        <v>984</v>
      </c>
      <c r="BT37" s="5">
        <v>1022</v>
      </c>
      <c r="BU37" s="5">
        <v>999</v>
      </c>
    </row>
    <row r="38" spans="1:86" x14ac:dyDescent="0.25">
      <c r="A38" s="4" t="s">
        <v>108</v>
      </c>
      <c r="B38" s="5">
        <v>501.1</v>
      </c>
      <c r="C38" s="4"/>
      <c r="D38" s="5">
        <v>543.79999999999995</v>
      </c>
      <c r="E38" s="5">
        <v>556.9</v>
      </c>
      <c r="F38" s="4"/>
      <c r="G38" s="4"/>
      <c r="H38" s="4"/>
      <c r="I38" s="4"/>
      <c r="J38" s="4"/>
      <c r="K38" s="5">
        <v>471.3</v>
      </c>
      <c r="L38" s="5">
        <v>464.9</v>
      </c>
      <c r="M38" s="5">
        <v>521.29999999999995</v>
      </c>
      <c r="N38" s="5">
        <v>592.5</v>
      </c>
      <c r="O38" s="5">
        <v>607.9</v>
      </c>
      <c r="P38" s="5">
        <v>589.20000000000005</v>
      </c>
      <c r="Q38" s="5">
        <v>613.79999999999995</v>
      </c>
      <c r="R38" s="5">
        <v>617.70000000000005</v>
      </c>
      <c r="S38" s="5">
        <v>637.29999999999995</v>
      </c>
      <c r="T38" s="5">
        <v>634.4</v>
      </c>
      <c r="U38" s="5">
        <v>789.7</v>
      </c>
      <c r="V38" s="5">
        <v>648</v>
      </c>
      <c r="W38" s="5">
        <v>688.4</v>
      </c>
      <c r="X38" s="5">
        <v>682.7</v>
      </c>
      <c r="Y38" s="5">
        <v>720.7</v>
      </c>
      <c r="Z38" s="5">
        <v>753</v>
      </c>
      <c r="AA38" s="5">
        <v>764</v>
      </c>
      <c r="AB38" s="5">
        <v>737.7</v>
      </c>
      <c r="AC38" s="5">
        <v>791.3</v>
      </c>
      <c r="AD38" s="5">
        <v>772.9</v>
      </c>
      <c r="AE38" s="5">
        <v>778</v>
      </c>
      <c r="AF38" s="5">
        <v>773.5</v>
      </c>
      <c r="AG38" s="5">
        <v>787.9</v>
      </c>
      <c r="AH38" s="5">
        <v>769.4</v>
      </c>
      <c r="AI38" s="5">
        <v>783.4</v>
      </c>
      <c r="AJ38" s="5">
        <v>780.8</v>
      </c>
      <c r="AK38" s="5">
        <v>814.6</v>
      </c>
      <c r="AL38" s="5">
        <v>877</v>
      </c>
      <c r="AM38" s="5">
        <v>852.4</v>
      </c>
      <c r="AN38" s="5">
        <v>891.9</v>
      </c>
      <c r="AO38" s="5">
        <v>919.6</v>
      </c>
      <c r="AP38" s="5">
        <v>975.3</v>
      </c>
      <c r="AQ38" s="5">
        <v>1028.7</v>
      </c>
      <c r="AR38" s="5">
        <v>1032.5</v>
      </c>
      <c r="AS38" s="5">
        <v>1086.4000000000001</v>
      </c>
      <c r="AT38" s="5">
        <v>1117.3</v>
      </c>
      <c r="AU38" s="5">
        <v>1215.5</v>
      </c>
      <c r="AV38" s="5">
        <v>1277</v>
      </c>
      <c r="AW38" s="5">
        <v>1385.2</v>
      </c>
      <c r="AX38" s="5">
        <v>1509</v>
      </c>
      <c r="AY38" s="5">
        <v>1587</v>
      </c>
      <c r="AZ38" s="5">
        <v>1564</v>
      </c>
      <c r="BA38" s="5">
        <v>1570</v>
      </c>
      <c r="BB38" s="5">
        <v>1702</v>
      </c>
      <c r="BC38" s="5">
        <v>1697</v>
      </c>
      <c r="BD38" s="5">
        <v>1729</v>
      </c>
      <c r="BE38" s="5">
        <v>1781</v>
      </c>
      <c r="BF38" s="5">
        <v>2004</v>
      </c>
      <c r="BG38" s="5">
        <v>1985</v>
      </c>
      <c r="BH38" s="5">
        <v>2027</v>
      </c>
      <c r="BI38" s="5">
        <v>2102</v>
      </c>
      <c r="BJ38" s="5">
        <v>2170</v>
      </c>
      <c r="BK38" s="5">
        <v>2318</v>
      </c>
      <c r="BL38" s="5">
        <v>2403</v>
      </c>
      <c r="BM38" s="5">
        <v>2452</v>
      </c>
      <c r="BN38" s="5">
        <v>2501</v>
      </c>
      <c r="BO38" s="5">
        <v>2620</v>
      </c>
      <c r="BP38" s="5">
        <v>2613</v>
      </c>
      <c r="BQ38" s="5">
        <v>2671</v>
      </c>
      <c r="BR38" s="5">
        <v>3685</v>
      </c>
      <c r="BS38" s="5">
        <v>2826</v>
      </c>
      <c r="BT38" s="5">
        <v>2862</v>
      </c>
      <c r="BU38" s="5">
        <v>3033</v>
      </c>
    </row>
    <row r="39" spans="1:86" x14ac:dyDescent="0.25">
      <c r="A39" s="4" t="s">
        <v>109</v>
      </c>
      <c r="B39" s="5">
        <v>207.9</v>
      </c>
      <c r="C39" s="4"/>
      <c r="D39" s="5">
        <v>260.2</v>
      </c>
      <c r="E39" s="5">
        <v>219.5</v>
      </c>
      <c r="F39" s="4"/>
      <c r="G39" s="4"/>
      <c r="H39" s="4"/>
      <c r="I39" s="4"/>
      <c r="J39" s="4"/>
      <c r="K39" s="5">
        <v>161.4</v>
      </c>
      <c r="L39" s="5">
        <v>167.6</v>
      </c>
      <c r="M39" s="5">
        <v>153.6</v>
      </c>
      <c r="N39" s="5">
        <v>176.8</v>
      </c>
      <c r="O39" s="5">
        <v>227.3</v>
      </c>
      <c r="P39" s="5">
        <v>302</v>
      </c>
      <c r="Q39" s="5">
        <v>286.89999999999998</v>
      </c>
      <c r="R39" s="5">
        <v>302.3</v>
      </c>
      <c r="S39" s="5">
        <v>276.7</v>
      </c>
      <c r="T39" s="5">
        <v>274.10000000000002</v>
      </c>
      <c r="U39" s="5">
        <v>246.1</v>
      </c>
      <c r="V39" s="5">
        <v>289</v>
      </c>
      <c r="W39" s="5">
        <v>305.10000000000002</v>
      </c>
      <c r="X39" s="5">
        <v>278.3</v>
      </c>
      <c r="Y39" s="5">
        <v>307.8</v>
      </c>
      <c r="Z39" s="5">
        <v>98.2</v>
      </c>
      <c r="AA39" s="5">
        <v>111.3</v>
      </c>
      <c r="AB39" s="5">
        <v>110.4</v>
      </c>
      <c r="AC39" s="5">
        <v>102.8</v>
      </c>
      <c r="AD39" s="5">
        <v>78.7</v>
      </c>
      <c r="AE39" s="5">
        <v>135.30000000000001</v>
      </c>
      <c r="AF39" s="5">
        <v>74.2</v>
      </c>
      <c r="AG39" s="5">
        <v>124.5</v>
      </c>
      <c r="AH39" s="5">
        <v>173</v>
      </c>
      <c r="AI39" s="5">
        <v>193.6</v>
      </c>
      <c r="AJ39" s="5">
        <v>246</v>
      </c>
      <c r="AK39" s="5">
        <v>290.39999999999998</v>
      </c>
      <c r="AL39" s="5">
        <v>307.8</v>
      </c>
      <c r="AM39" s="5">
        <v>344.2</v>
      </c>
      <c r="AN39" s="5">
        <v>369.3</v>
      </c>
      <c r="AO39" s="5">
        <v>472.3</v>
      </c>
      <c r="AP39" s="5">
        <v>469</v>
      </c>
      <c r="AQ39" s="5">
        <v>504.1</v>
      </c>
      <c r="AR39" s="5">
        <v>545.70000000000005</v>
      </c>
      <c r="AS39" s="5">
        <v>649.29999999999995</v>
      </c>
      <c r="AT39" s="5">
        <v>702.7</v>
      </c>
      <c r="AU39" s="5">
        <v>698.5</v>
      </c>
      <c r="AV39" s="5">
        <v>718.6</v>
      </c>
      <c r="AW39" s="5">
        <v>720.2</v>
      </c>
      <c r="AX39" s="5">
        <v>695</v>
      </c>
      <c r="AY39" s="5">
        <v>750</v>
      </c>
      <c r="AZ39" s="5">
        <v>854</v>
      </c>
      <c r="BA39" s="5">
        <v>969</v>
      </c>
      <c r="BB39" s="5">
        <v>937</v>
      </c>
      <c r="BC39" s="5">
        <v>1016</v>
      </c>
      <c r="BD39" s="5">
        <v>1069</v>
      </c>
      <c r="BE39" s="5">
        <v>1215</v>
      </c>
      <c r="BF39" s="5">
        <v>1454</v>
      </c>
      <c r="BG39" s="5">
        <v>1406</v>
      </c>
      <c r="BH39" s="5">
        <v>1441</v>
      </c>
      <c r="BI39" s="5">
        <v>1501</v>
      </c>
      <c r="BJ39" s="5">
        <v>1580</v>
      </c>
      <c r="BK39" s="5">
        <v>1529</v>
      </c>
      <c r="BL39" s="5">
        <v>1484</v>
      </c>
      <c r="BM39" s="5">
        <v>1505</v>
      </c>
      <c r="BN39" s="5">
        <v>1586</v>
      </c>
      <c r="BO39" s="5">
        <v>1624</v>
      </c>
      <c r="BP39" s="5">
        <v>1697</v>
      </c>
      <c r="BQ39" s="5">
        <v>1743</v>
      </c>
      <c r="BR39" s="5">
        <v>907</v>
      </c>
      <c r="BS39" s="5">
        <v>1885</v>
      </c>
      <c r="BT39" s="5">
        <v>1992</v>
      </c>
      <c r="BU39" s="5">
        <v>1957</v>
      </c>
    </row>
    <row r="40" spans="1:86" x14ac:dyDescent="0.25">
      <c r="A40" s="4" t="s">
        <v>110</v>
      </c>
      <c r="B40" s="5">
        <v>-4.8</v>
      </c>
      <c r="C40" s="4"/>
      <c r="D40" s="5">
        <v>17.8</v>
      </c>
      <c r="E40" s="5">
        <v>9</v>
      </c>
      <c r="F40" s="4"/>
      <c r="G40" s="4"/>
      <c r="H40" s="4"/>
      <c r="I40" s="4"/>
      <c r="J40" s="4"/>
      <c r="K40" s="5">
        <v>2.4</v>
      </c>
      <c r="L40" s="5">
        <v>6.8</v>
      </c>
      <c r="M40" s="5">
        <v>6.6</v>
      </c>
      <c r="N40" s="5">
        <v>-10.6</v>
      </c>
      <c r="O40" s="5">
        <v>-33.1</v>
      </c>
      <c r="P40" s="5">
        <v>-5.3</v>
      </c>
      <c r="Q40" s="5">
        <v>-0.9</v>
      </c>
      <c r="R40" s="5">
        <v>-16.2</v>
      </c>
      <c r="S40" s="5">
        <v>-17.5</v>
      </c>
      <c r="T40" s="5">
        <v>-17.399999999999999</v>
      </c>
      <c r="U40" s="5">
        <v>-13</v>
      </c>
      <c r="V40" s="5">
        <v>-18.600000000000001</v>
      </c>
      <c r="W40" s="5">
        <v>-10.6</v>
      </c>
      <c r="X40" s="5">
        <v>-15.1</v>
      </c>
      <c r="Y40" s="5">
        <v>-17.100000000000001</v>
      </c>
      <c r="Z40" s="5">
        <v>-14.7</v>
      </c>
      <c r="AA40" s="5">
        <v>-20.2</v>
      </c>
      <c r="AB40" s="5">
        <v>-17.100000000000001</v>
      </c>
      <c r="AC40" s="5">
        <v>-14.6</v>
      </c>
      <c r="AD40" s="5">
        <v>-13.9</v>
      </c>
      <c r="AE40" s="5">
        <v>-14</v>
      </c>
      <c r="AF40" s="5">
        <v>-11.2</v>
      </c>
      <c r="AG40" s="5">
        <v>-12.2</v>
      </c>
      <c r="AH40" s="5">
        <v>-9.8000000000000007</v>
      </c>
      <c r="AI40" s="5">
        <v>-12.6</v>
      </c>
      <c r="AJ40" s="5">
        <v>-13.4</v>
      </c>
      <c r="AK40" s="5">
        <v>6.5</v>
      </c>
      <c r="AL40" s="5">
        <v>-15.5</v>
      </c>
      <c r="AM40" s="5">
        <v>-14.4</v>
      </c>
      <c r="AN40" s="5">
        <v>-13</v>
      </c>
      <c r="AO40" s="5">
        <v>-15.6</v>
      </c>
      <c r="AP40" s="5">
        <v>-8.4</v>
      </c>
      <c r="AQ40" s="5">
        <v>-11.5</v>
      </c>
      <c r="AR40" s="5">
        <v>-4.3</v>
      </c>
      <c r="AS40" s="5">
        <v>-6.3</v>
      </c>
      <c r="AT40" s="5">
        <v>-0.2</v>
      </c>
      <c r="AU40" s="5">
        <v>-7.7</v>
      </c>
      <c r="AV40" s="5">
        <v>-17.2</v>
      </c>
      <c r="AW40" s="5">
        <v>-20.8</v>
      </c>
      <c r="AX40" s="5">
        <v>7</v>
      </c>
      <c r="AY40" s="5">
        <v>-39</v>
      </c>
      <c r="AZ40" s="5">
        <v>-19</v>
      </c>
      <c r="BA40" s="5">
        <v>-12</v>
      </c>
      <c r="BB40" s="5">
        <v>-18</v>
      </c>
      <c r="BC40" s="5">
        <v>-16</v>
      </c>
      <c r="BD40" s="5">
        <v>-9</v>
      </c>
      <c r="BE40" s="5">
        <v>-18</v>
      </c>
      <c r="BF40" s="5">
        <v>-21</v>
      </c>
      <c r="BG40" s="5">
        <v>-20</v>
      </c>
      <c r="BH40" s="5">
        <v>-23</v>
      </c>
      <c r="BI40" s="5">
        <v>-33</v>
      </c>
      <c r="BJ40" s="5">
        <v>-37</v>
      </c>
      <c r="BK40" s="5">
        <v>-37</v>
      </c>
      <c r="BL40" s="5">
        <v>-28</v>
      </c>
      <c r="BM40" s="5">
        <v>12</v>
      </c>
      <c r="BN40" s="5">
        <v>12</v>
      </c>
      <c r="BO40" s="5">
        <v>26</v>
      </c>
      <c r="BP40" s="5">
        <v>46</v>
      </c>
      <c r="BQ40" s="5">
        <v>65</v>
      </c>
      <c r="BR40" s="5">
        <v>61</v>
      </c>
      <c r="BS40" s="5">
        <v>45</v>
      </c>
      <c r="BT40" s="5">
        <v>50</v>
      </c>
      <c r="BU40" s="5">
        <v>34</v>
      </c>
    </row>
    <row r="41" spans="1:86" x14ac:dyDescent="0.25">
      <c r="A41" s="4" t="s">
        <v>111</v>
      </c>
      <c r="B41" s="5">
        <v>203.2</v>
      </c>
      <c r="C41" s="4"/>
      <c r="D41" s="5">
        <v>278</v>
      </c>
      <c r="E41" s="5">
        <v>228.5</v>
      </c>
      <c r="F41" s="4"/>
      <c r="G41" s="4"/>
      <c r="H41" s="4"/>
      <c r="I41" s="4"/>
      <c r="J41" s="4"/>
      <c r="K41" s="5">
        <v>163.69999999999999</v>
      </c>
      <c r="L41" s="5">
        <v>174.4</v>
      </c>
      <c r="M41" s="5">
        <v>160.19999999999999</v>
      </c>
      <c r="N41" s="5">
        <v>166.2</v>
      </c>
      <c r="O41" s="5">
        <v>194.2</v>
      </c>
      <c r="P41" s="5">
        <v>296.8</v>
      </c>
      <c r="Q41" s="5">
        <v>286</v>
      </c>
      <c r="R41" s="5">
        <v>286.10000000000002</v>
      </c>
      <c r="S41" s="5">
        <v>259.2</v>
      </c>
      <c r="T41" s="5">
        <v>256.7</v>
      </c>
      <c r="U41" s="5">
        <v>233.2</v>
      </c>
      <c r="V41" s="5">
        <v>270.39999999999998</v>
      </c>
      <c r="W41" s="5">
        <v>294.60000000000002</v>
      </c>
      <c r="X41" s="5">
        <v>263.2</v>
      </c>
      <c r="Y41" s="5">
        <v>290.60000000000002</v>
      </c>
      <c r="Z41" s="5">
        <v>83.5</v>
      </c>
      <c r="AA41" s="5">
        <v>91.1</v>
      </c>
      <c r="AB41" s="5">
        <v>93.3</v>
      </c>
      <c r="AC41" s="5">
        <v>88.3</v>
      </c>
      <c r="AD41" s="5">
        <v>64.900000000000006</v>
      </c>
      <c r="AE41" s="5">
        <v>121.3</v>
      </c>
      <c r="AF41" s="5">
        <v>62.9</v>
      </c>
      <c r="AG41" s="5">
        <v>112.3</v>
      </c>
      <c r="AH41" s="5">
        <v>163.19999999999999</v>
      </c>
      <c r="AI41" s="5">
        <v>181</v>
      </c>
      <c r="AJ41" s="5">
        <v>232.6</v>
      </c>
      <c r="AK41" s="5">
        <v>296.89999999999998</v>
      </c>
      <c r="AL41" s="5">
        <v>292.3</v>
      </c>
      <c r="AM41" s="5">
        <v>329.8</v>
      </c>
      <c r="AN41" s="5">
        <v>356.3</v>
      </c>
      <c r="AO41" s="5">
        <v>456.7</v>
      </c>
      <c r="AP41" s="5">
        <v>460.6</v>
      </c>
      <c r="AQ41" s="5">
        <v>492.6</v>
      </c>
      <c r="AR41" s="5">
        <v>541.4</v>
      </c>
      <c r="AS41" s="5">
        <v>643</v>
      </c>
      <c r="AT41" s="5">
        <v>702.5</v>
      </c>
      <c r="AU41" s="5">
        <v>690.8</v>
      </c>
      <c r="AV41" s="5">
        <v>701.4</v>
      </c>
      <c r="AW41" s="5">
        <v>699.3</v>
      </c>
      <c r="AX41" s="5">
        <v>702</v>
      </c>
      <c r="AY41" s="5">
        <v>711</v>
      </c>
      <c r="AZ41" s="5">
        <v>835</v>
      </c>
      <c r="BA41" s="5">
        <v>957</v>
      </c>
      <c r="BB41" s="5">
        <v>919</v>
      </c>
      <c r="BC41" s="5">
        <v>1000</v>
      </c>
      <c r="BD41" s="5">
        <v>1060</v>
      </c>
      <c r="BE41" s="5">
        <v>1197</v>
      </c>
      <c r="BF41" s="5">
        <v>1433</v>
      </c>
      <c r="BG41" s="5">
        <v>1386</v>
      </c>
      <c r="BH41" s="5">
        <v>1418</v>
      </c>
      <c r="BI41" s="5">
        <v>1468</v>
      </c>
      <c r="BJ41" s="5">
        <v>1543</v>
      </c>
      <c r="BK41" s="5">
        <v>1492</v>
      </c>
      <c r="BL41" s="5">
        <v>1456</v>
      </c>
      <c r="BM41" s="5">
        <v>1517</v>
      </c>
      <c r="BN41" s="5">
        <v>1598</v>
      </c>
      <c r="BO41" s="5">
        <v>1650</v>
      </c>
      <c r="BP41" s="5">
        <v>1743</v>
      </c>
      <c r="BQ41" s="5">
        <v>1808</v>
      </c>
      <c r="BR41" s="5">
        <v>968</v>
      </c>
      <c r="BS41" s="5">
        <v>1930</v>
      </c>
      <c r="BT41" s="5">
        <v>2042</v>
      </c>
      <c r="BU41" s="5">
        <v>1991</v>
      </c>
    </row>
    <row r="42" spans="1:86" x14ac:dyDescent="0.25">
      <c r="A42" s="4" t="s">
        <v>112</v>
      </c>
      <c r="B42" s="5">
        <v>46.7</v>
      </c>
      <c r="C42" s="4"/>
      <c r="D42" s="5">
        <v>63.1</v>
      </c>
      <c r="E42" s="5">
        <v>36.9</v>
      </c>
      <c r="F42" s="4"/>
      <c r="G42" s="4"/>
      <c r="H42" s="4"/>
      <c r="I42" s="4"/>
      <c r="J42" s="4"/>
      <c r="K42" s="5">
        <v>37.700000000000003</v>
      </c>
      <c r="L42" s="5">
        <v>38.4</v>
      </c>
      <c r="M42" s="5">
        <v>192.3</v>
      </c>
      <c r="N42" s="5">
        <v>39.1</v>
      </c>
      <c r="O42" s="5">
        <v>45.6</v>
      </c>
      <c r="P42" s="5">
        <v>66.7</v>
      </c>
      <c r="Q42" s="5">
        <v>17.2</v>
      </c>
      <c r="R42" s="5">
        <v>51.5</v>
      </c>
      <c r="S42" s="5">
        <v>29.8</v>
      </c>
      <c r="T42" s="5">
        <v>61.6</v>
      </c>
      <c r="U42" s="5">
        <v>59.5</v>
      </c>
      <c r="V42" s="5">
        <v>85.2</v>
      </c>
      <c r="W42" s="5">
        <v>70.7</v>
      </c>
      <c r="X42" s="5">
        <v>61.9</v>
      </c>
      <c r="Y42" s="5">
        <v>68.3</v>
      </c>
      <c r="Z42" s="5">
        <v>18.399999999999999</v>
      </c>
      <c r="AA42" s="5">
        <v>14.6</v>
      </c>
      <c r="AB42" s="5">
        <v>10.3</v>
      </c>
      <c r="AC42" s="5">
        <v>23</v>
      </c>
      <c r="AD42" s="5">
        <v>17.8</v>
      </c>
      <c r="AE42" s="5">
        <v>32.700000000000003</v>
      </c>
      <c r="AF42" s="5">
        <v>18.3</v>
      </c>
      <c r="AG42" s="5">
        <v>24.1</v>
      </c>
      <c r="AH42" s="5">
        <v>78.400000000000006</v>
      </c>
      <c r="AI42" s="5">
        <v>33.5</v>
      </c>
      <c r="AJ42" s="5">
        <v>58.2</v>
      </c>
      <c r="AK42" s="5">
        <v>74.2</v>
      </c>
      <c r="AL42" s="5">
        <v>38</v>
      </c>
      <c r="AM42" s="5">
        <v>85.8</v>
      </c>
      <c r="AN42" s="5">
        <v>85.5</v>
      </c>
      <c r="AO42" s="5">
        <v>57.1</v>
      </c>
      <c r="AP42" s="5">
        <v>62.2</v>
      </c>
      <c r="AQ42" s="5">
        <v>118.2</v>
      </c>
      <c r="AR42" s="5">
        <v>121.8</v>
      </c>
      <c r="AS42" s="5">
        <v>141.5</v>
      </c>
      <c r="AT42" s="5">
        <v>119.4</v>
      </c>
      <c r="AU42" s="5">
        <v>27.6</v>
      </c>
      <c r="AV42" s="5">
        <v>35.1</v>
      </c>
      <c r="AW42" s="5">
        <v>20.9</v>
      </c>
      <c r="AX42" s="5">
        <v>28</v>
      </c>
      <c r="AY42" s="5">
        <v>78</v>
      </c>
      <c r="AZ42" s="5">
        <v>42</v>
      </c>
      <c r="BA42" s="5">
        <v>106</v>
      </c>
      <c r="BB42" s="5">
        <v>-36</v>
      </c>
      <c r="BC42" s="5">
        <v>-100</v>
      </c>
      <c r="BD42" s="5">
        <v>105</v>
      </c>
      <c r="BE42" s="5">
        <v>-1053</v>
      </c>
      <c r="BF42" s="5">
        <v>172</v>
      </c>
      <c r="BG42" s="5">
        <v>270</v>
      </c>
      <c r="BH42" s="5">
        <v>206</v>
      </c>
      <c r="BI42" s="5">
        <v>235</v>
      </c>
      <c r="BJ42" s="5">
        <v>277</v>
      </c>
      <c r="BK42" s="5">
        <v>314</v>
      </c>
      <c r="BL42" s="5">
        <v>320</v>
      </c>
      <c r="BM42" s="5">
        <v>341</v>
      </c>
      <c r="BN42" s="5">
        <v>351</v>
      </c>
      <c r="BO42" s="5">
        <v>355</v>
      </c>
      <c r="BP42" s="5">
        <v>340</v>
      </c>
      <c r="BQ42" s="5">
        <v>325</v>
      </c>
      <c r="BR42" s="5">
        <v>348</v>
      </c>
      <c r="BS42" s="5">
        <v>357</v>
      </c>
      <c r="BT42" s="5">
        <v>358</v>
      </c>
      <c r="BU42" s="5">
        <v>308</v>
      </c>
    </row>
    <row r="43" spans="1:86" x14ac:dyDescent="0.25">
      <c r="A43" s="4" t="s">
        <v>113</v>
      </c>
      <c r="B43" s="5">
        <v>156.4</v>
      </c>
      <c r="C43" s="4"/>
      <c r="D43" s="5">
        <v>214.9</v>
      </c>
      <c r="E43" s="5">
        <v>191.6</v>
      </c>
      <c r="F43" s="4"/>
      <c r="G43" s="4"/>
      <c r="H43" s="4"/>
      <c r="I43" s="4"/>
      <c r="J43" s="4"/>
      <c r="K43" s="5">
        <v>126.1</v>
      </c>
      <c r="L43" s="5">
        <v>136</v>
      </c>
      <c r="M43" s="5">
        <v>-32</v>
      </c>
      <c r="N43" s="5">
        <v>127.2</v>
      </c>
      <c r="O43" s="5">
        <v>148.6</v>
      </c>
      <c r="P43" s="5">
        <v>230.1</v>
      </c>
      <c r="Q43" s="5">
        <v>268.8</v>
      </c>
      <c r="R43" s="5">
        <v>234.6</v>
      </c>
      <c r="S43" s="5">
        <v>229.4</v>
      </c>
      <c r="T43" s="5">
        <v>195.1</v>
      </c>
      <c r="U43" s="5">
        <v>173.7</v>
      </c>
      <c r="V43" s="5">
        <v>185.2</v>
      </c>
      <c r="W43" s="5">
        <v>223.9</v>
      </c>
      <c r="X43" s="5">
        <v>201.4</v>
      </c>
      <c r="Y43" s="5">
        <v>222.3</v>
      </c>
      <c r="Z43" s="5">
        <v>65.099999999999994</v>
      </c>
      <c r="AA43" s="5">
        <v>76.5</v>
      </c>
      <c r="AB43" s="5">
        <v>83</v>
      </c>
      <c r="AC43" s="5">
        <v>65.3</v>
      </c>
      <c r="AD43" s="5">
        <v>47</v>
      </c>
      <c r="AE43" s="5">
        <v>88.5</v>
      </c>
      <c r="AF43" s="5">
        <v>44.7</v>
      </c>
      <c r="AG43" s="5">
        <v>88.1</v>
      </c>
      <c r="AH43" s="5">
        <v>84.9</v>
      </c>
      <c r="AI43" s="5">
        <v>147.5</v>
      </c>
      <c r="AJ43" s="5">
        <v>174.5</v>
      </c>
      <c r="AK43" s="5">
        <v>222.7</v>
      </c>
      <c r="AL43" s="5">
        <v>254.3</v>
      </c>
      <c r="AM43" s="5">
        <v>244.1</v>
      </c>
      <c r="AN43" s="5">
        <v>270.8</v>
      </c>
      <c r="AO43" s="5">
        <v>399.6</v>
      </c>
      <c r="AP43" s="5">
        <v>398.4</v>
      </c>
      <c r="AQ43" s="5">
        <v>374.4</v>
      </c>
      <c r="AR43" s="5">
        <v>419.6</v>
      </c>
      <c r="AS43" s="5">
        <v>501.5</v>
      </c>
      <c r="AT43" s="5">
        <v>583.1</v>
      </c>
      <c r="AU43" s="5">
        <v>663.2</v>
      </c>
      <c r="AV43" s="5">
        <v>666.3</v>
      </c>
      <c r="AW43" s="5">
        <v>678.5</v>
      </c>
      <c r="AX43" s="5">
        <v>674</v>
      </c>
      <c r="AY43" s="5">
        <v>633</v>
      </c>
      <c r="AZ43" s="5">
        <v>793</v>
      </c>
      <c r="BA43" s="5">
        <v>851</v>
      </c>
      <c r="BB43" s="5">
        <v>955</v>
      </c>
      <c r="BC43" s="5">
        <v>1100</v>
      </c>
      <c r="BD43" s="5">
        <v>955</v>
      </c>
      <c r="BE43" s="5">
        <v>2250</v>
      </c>
      <c r="BF43" s="5">
        <v>1261</v>
      </c>
      <c r="BG43" s="5">
        <v>1116</v>
      </c>
      <c r="BH43" s="5">
        <v>1212</v>
      </c>
      <c r="BI43" s="5">
        <v>1233</v>
      </c>
      <c r="BJ43" s="5">
        <v>1266</v>
      </c>
      <c r="BK43" s="5">
        <v>1178</v>
      </c>
      <c r="BL43" s="5">
        <v>1136</v>
      </c>
      <c r="BM43" s="5">
        <v>1176</v>
      </c>
      <c r="BN43" s="5">
        <v>1247</v>
      </c>
      <c r="BO43" s="5">
        <v>1295</v>
      </c>
      <c r="BP43" s="5">
        <v>1403</v>
      </c>
      <c r="BQ43" s="5">
        <v>1483</v>
      </c>
      <c r="BR43" s="5">
        <v>620</v>
      </c>
      <c r="BS43" s="5">
        <v>1573</v>
      </c>
      <c r="BT43" s="5">
        <v>1684</v>
      </c>
      <c r="BU43" s="5">
        <v>1683</v>
      </c>
    </row>
    <row r="44" spans="1:86" x14ac:dyDescent="0.25">
      <c r="A44" s="4" t="s">
        <v>114</v>
      </c>
      <c r="B44" s="4" t="s">
        <v>115</v>
      </c>
      <c r="C44" s="4"/>
      <c r="D44" s="4" t="s">
        <v>116</v>
      </c>
      <c r="E44" s="4" t="s">
        <v>117</v>
      </c>
      <c r="F44" s="4"/>
      <c r="G44" s="4"/>
      <c r="H44" s="4"/>
      <c r="I44" s="4"/>
      <c r="J44" s="4"/>
      <c r="K44" s="4" t="s">
        <v>118</v>
      </c>
      <c r="L44" s="4" t="s">
        <v>119</v>
      </c>
      <c r="M44" s="4" t="s">
        <v>120</v>
      </c>
      <c r="N44" s="4" t="s">
        <v>121</v>
      </c>
      <c r="O44" s="4" t="s">
        <v>122</v>
      </c>
      <c r="P44" s="4" t="s">
        <v>123</v>
      </c>
      <c r="Q44" s="4" t="s">
        <v>124</v>
      </c>
      <c r="R44" s="4" t="s">
        <v>125</v>
      </c>
      <c r="S44" s="4" t="s">
        <v>126</v>
      </c>
      <c r="T44" s="4" t="s">
        <v>127</v>
      </c>
      <c r="U44" s="4" t="s">
        <v>128</v>
      </c>
      <c r="V44" s="4" t="s">
        <v>129</v>
      </c>
      <c r="W44" s="4" t="s">
        <v>130</v>
      </c>
      <c r="X44" s="4" t="s">
        <v>131</v>
      </c>
      <c r="Y44" s="4" t="s">
        <v>132</v>
      </c>
      <c r="Z44" s="4" t="s">
        <v>133</v>
      </c>
      <c r="AA44" s="4" t="s">
        <v>134</v>
      </c>
      <c r="AB44" s="4" t="s">
        <v>135</v>
      </c>
      <c r="AC44" s="4" t="s">
        <v>136</v>
      </c>
      <c r="AD44" s="4" t="s">
        <v>137</v>
      </c>
      <c r="AE44" s="4" t="s">
        <v>138</v>
      </c>
      <c r="AF44" s="4" t="s">
        <v>139</v>
      </c>
      <c r="AG44" s="4" t="s">
        <v>140</v>
      </c>
      <c r="AH44" s="4" t="s">
        <v>141</v>
      </c>
      <c r="AI44" s="4" t="s">
        <v>142</v>
      </c>
      <c r="AJ44" s="4" t="s">
        <v>143</v>
      </c>
      <c r="AK44" s="4" t="s">
        <v>144</v>
      </c>
      <c r="AL44" s="4" t="s">
        <v>145</v>
      </c>
      <c r="AM44" s="4" t="s">
        <v>146</v>
      </c>
      <c r="AN44" s="4" t="s">
        <v>147</v>
      </c>
      <c r="AO44" s="4" t="s">
        <v>148</v>
      </c>
      <c r="AP44" s="4" t="s">
        <v>149</v>
      </c>
      <c r="AQ44" s="4" t="s">
        <v>150</v>
      </c>
      <c r="AR44" s="4" t="s">
        <v>151</v>
      </c>
      <c r="AS44" s="4" t="s">
        <v>152</v>
      </c>
      <c r="AT44" s="4" t="s">
        <v>153</v>
      </c>
      <c r="AU44" s="4" t="s">
        <v>154</v>
      </c>
      <c r="AV44" s="4" t="s">
        <v>155</v>
      </c>
      <c r="AW44" s="4" t="s">
        <v>156</v>
      </c>
      <c r="AX44" s="4" t="s">
        <v>157</v>
      </c>
      <c r="AY44" s="4" t="s">
        <v>158</v>
      </c>
      <c r="AZ44" s="4" t="s">
        <v>159</v>
      </c>
      <c r="BA44" s="4" t="s">
        <v>160</v>
      </c>
      <c r="BB44" s="4" t="s">
        <v>161</v>
      </c>
      <c r="BC44" s="4" t="s">
        <v>162</v>
      </c>
      <c r="BD44" s="4" t="s">
        <v>163</v>
      </c>
      <c r="BE44" s="4" t="s">
        <v>117</v>
      </c>
      <c r="BF44" s="4" t="s">
        <v>164</v>
      </c>
      <c r="BG44" s="4" t="s">
        <v>165</v>
      </c>
      <c r="BH44" s="4" t="s">
        <v>166</v>
      </c>
      <c r="BI44" s="4" t="s">
        <v>167</v>
      </c>
      <c r="BJ44" s="4" t="s">
        <v>168</v>
      </c>
      <c r="BK44" s="4" t="s">
        <v>169</v>
      </c>
      <c r="BL44" s="4" t="s">
        <v>170</v>
      </c>
      <c r="BM44" s="4" t="s">
        <v>171</v>
      </c>
      <c r="BN44" s="4" t="s">
        <v>172</v>
      </c>
      <c r="BO44" s="4" t="s">
        <v>173</v>
      </c>
      <c r="BP44" s="4" t="s">
        <v>174</v>
      </c>
      <c r="BQ44" s="4" t="s">
        <v>175</v>
      </c>
      <c r="BR44" s="4" t="s">
        <v>176</v>
      </c>
      <c r="BS44" s="4" t="s">
        <v>177</v>
      </c>
      <c r="BT44" s="4" t="s">
        <v>178</v>
      </c>
      <c r="BU44" s="4" t="s">
        <v>179</v>
      </c>
    </row>
    <row r="45" spans="1:86" x14ac:dyDescent="0.25">
      <c r="A45" s="4" t="s">
        <v>180</v>
      </c>
      <c r="B45" s="4" t="s">
        <v>181</v>
      </c>
      <c r="C45" s="4"/>
      <c r="D45" s="4" t="s">
        <v>182</v>
      </c>
      <c r="E45" s="4" t="s">
        <v>183</v>
      </c>
      <c r="F45" s="4"/>
      <c r="G45" s="4"/>
      <c r="H45" s="4"/>
      <c r="I45" s="4"/>
      <c r="J45" s="4"/>
      <c r="K45" s="4" t="s">
        <v>184</v>
      </c>
      <c r="L45" s="4" t="s">
        <v>185</v>
      </c>
      <c r="M45" s="4" t="s">
        <v>186</v>
      </c>
      <c r="N45" s="4" t="s">
        <v>187</v>
      </c>
      <c r="O45" s="4" t="s">
        <v>188</v>
      </c>
      <c r="P45" s="4" t="s">
        <v>189</v>
      </c>
      <c r="Q45" s="4" t="s">
        <v>190</v>
      </c>
      <c r="R45" s="4" t="s">
        <v>191</v>
      </c>
      <c r="S45" s="4" t="s">
        <v>192</v>
      </c>
      <c r="T45" s="4" t="s">
        <v>193</v>
      </c>
      <c r="U45" s="4" t="s">
        <v>194</v>
      </c>
      <c r="V45" s="4" t="s">
        <v>195</v>
      </c>
      <c r="W45" s="4" t="s">
        <v>196</v>
      </c>
      <c r="X45" s="4" t="s">
        <v>197</v>
      </c>
      <c r="Y45" s="4" t="s">
        <v>198</v>
      </c>
      <c r="Z45" s="4" t="s">
        <v>199</v>
      </c>
      <c r="AA45" s="4" t="s">
        <v>200</v>
      </c>
      <c r="AB45" s="4" t="s">
        <v>201</v>
      </c>
      <c r="AC45" s="4" t="s">
        <v>202</v>
      </c>
      <c r="AD45" s="4" t="s">
        <v>203</v>
      </c>
      <c r="AE45" s="4" t="s">
        <v>204</v>
      </c>
      <c r="AF45" s="4" t="s">
        <v>205</v>
      </c>
      <c r="AG45" s="4" t="s">
        <v>206</v>
      </c>
      <c r="AH45" s="4" t="s">
        <v>207</v>
      </c>
      <c r="AI45" s="4" t="s">
        <v>208</v>
      </c>
      <c r="AJ45" s="4" t="s">
        <v>209</v>
      </c>
      <c r="AK45" s="4" t="s">
        <v>210</v>
      </c>
      <c r="AL45" s="4" t="s">
        <v>211</v>
      </c>
      <c r="AM45" s="4" t="s">
        <v>212</v>
      </c>
      <c r="AN45" s="4" t="s">
        <v>213</v>
      </c>
      <c r="AO45" s="4" t="s">
        <v>214</v>
      </c>
      <c r="AP45" s="4" t="s">
        <v>215</v>
      </c>
      <c r="AQ45" s="4" t="s">
        <v>216</v>
      </c>
      <c r="AR45" s="4" t="s">
        <v>217</v>
      </c>
      <c r="AS45" s="4" t="s">
        <v>218</v>
      </c>
      <c r="AT45" s="4" t="s">
        <v>219</v>
      </c>
      <c r="AU45" s="4" t="s">
        <v>220</v>
      </c>
      <c r="AV45" s="4" t="s">
        <v>221</v>
      </c>
      <c r="AW45" s="4" t="s">
        <v>222</v>
      </c>
      <c r="AX45" s="4" t="s">
        <v>223</v>
      </c>
      <c r="AY45" s="4" t="s">
        <v>224</v>
      </c>
      <c r="AZ45" s="4" t="s">
        <v>225</v>
      </c>
      <c r="BA45" s="4" t="s">
        <v>226</v>
      </c>
      <c r="BB45" s="4" t="s">
        <v>227</v>
      </c>
      <c r="BC45" s="4" t="s">
        <v>228</v>
      </c>
      <c r="BD45" s="4" t="s">
        <v>229</v>
      </c>
      <c r="BE45" s="4" t="s">
        <v>230</v>
      </c>
      <c r="BF45" s="4" t="s">
        <v>231</v>
      </c>
      <c r="BG45" s="4" t="s">
        <v>232</v>
      </c>
      <c r="BH45" s="4" t="s">
        <v>233</v>
      </c>
      <c r="BI45" s="4" t="s">
        <v>234</v>
      </c>
      <c r="BJ45" s="4" t="s">
        <v>235</v>
      </c>
      <c r="BK45" s="4" t="s">
        <v>236</v>
      </c>
      <c r="BL45" s="4" t="s">
        <v>237</v>
      </c>
      <c r="BM45" s="4" t="s">
        <v>238</v>
      </c>
      <c r="BN45" s="4" t="s">
        <v>239</v>
      </c>
      <c r="BO45" s="4" t="s">
        <v>240</v>
      </c>
      <c r="BP45" s="4" t="s">
        <v>241</v>
      </c>
      <c r="BQ45" s="4" t="s">
        <v>242</v>
      </c>
      <c r="BR45" s="4" t="s">
        <v>243</v>
      </c>
      <c r="BS45" s="4" t="s">
        <v>244</v>
      </c>
      <c r="BT45" s="4" t="s">
        <v>245</v>
      </c>
      <c r="BU45" s="4" t="s">
        <v>246</v>
      </c>
    </row>
    <row r="46" spans="1:86" x14ac:dyDescent="0.25">
      <c r="A46" s="4" t="s">
        <v>247</v>
      </c>
      <c r="B46" s="4" t="s">
        <v>248</v>
      </c>
      <c r="C46" s="4"/>
      <c r="D46" s="4" t="s">
        <v>249</v>
      </c>
      <c r="E46" s="4" t="s">
        <v>250</v>
      </c>
      <c r="F46" s="4"/>
      <c r="G46" s="4"/>
      <c r="H46" s="4"/>
      <c r="I46" s="4"/>
      <c r="J46" s="4"/>
      <c r="K46" s="4" t="s">
        <v>251</v>
      </c>
      <c r="L46" s="4" t="s">
        <v>252</v>
      </c>
      <c r="M46" s="4" t="s">
        <v>253</v>
      </c>
      <c r="N46" s="4" t="s">
        <v>254</v>
      </c>
      <c r="O46" s="4" t="s">
        <v>255</v>
      </c>
      <c r="P46" s="4" t="s">
        <v>256</v>
      </c>
      <c r="Q46" s="4" t="s">
        <v>257</v>
      </c>
      <c r="R46" s="4" t="s">
        <v>258</v>
      </c>
      <c r="S46" s="4" t="s">
        <v>259</v>
      </c>
      <c r="T46" s="4" t="s">
        <v>260</v>
      </c>
      <c r="U46" s="4" t="s">
        <v>261</v>
      </c>
      <c r="V46" s="4" t="s">
        <v>262</v>
      </c>
      <c r="W46" s="4" t="s">
        <v>263</v>
      </c>
      <c r="X46" s="4" t="s">
        <v>264</v>
      </c>
      <c r="Y46" s="4" t="s">
        <v>265</v>
      </c>
      <c r="Z46" s="4" t="s">
        <v>266</v>
      </c>
      <c r="AA46" s="4" t="s">
        <v>267</v>
      </c>
      <c r="AB46" s="4" t="s">
        <v>268</v>
      </c>
      <c r="AC46" s="4" t="s">
        <v>269</v>
      </c>
      <c r="AD46" s="4" t="s">
        <v>270</v>
      </c>
      <c r="AE46" s="4" t="s">
        <v>271</v>
      </c>
      <c r="AF46" s="4" t="s">
        <v>272</v>
      </c>
      <c r="AG46" s="4" t="s">
        <v>273</v>
      </c>
      <c r="AH46" s="4" t="s">
        <v>274</v>
      </c>
      <c r="AI46" s="4" t="s">
        <v>275</v>
      </c>
      <c r="AJ46" s="4" t="s">
        <v>276</v>
      </c>
      <c r="AK46" s="4" t="s">
        <v>277</v>
      </c>
      <c r="AL46" s="4" t="s">
        <v>278</v>
      </c>
      <c r="AM46" s="4" t="s">
        <v>279</v>
      </c>
      <c r="AN46" s="4" t="s">
        <v>280</v>
      </c>
      <c r="AO46" s="4" t="s">
        <v>281</v>
      </c>
      <c r="AP46" s="4" t="s">
        <v>282</v>
      </c>
      <c r="AQ46" s="4" t="s">
        <v>283</v>
      </c>
      <c r="AR46" s="4" t="s">
        <v>284</v>
      </c>
      <c r="AS46" s="4" t="s">
        <v>285</v>
      </c>
      <c r="AT46" s="4" t="s">
        <v>286</v>
      </c>
      <c r="AU46" s="4" t="s">
        <v>287</v>
      </c>
      <c r="AV46" s="4" t="s">
        <v>288</v>
      </c>
      <c r="AW46" s="4" t="s">
        <v>289</v>
      </c>
      <c r="AX46" s="4" t="s">
        <v>290</v>
      </c>
      <c r="AY46" s="4" t="s">
        <v>291</v>
      </c>
      <c r="AZ46" s="4" t="s">
        <v>292</v>
      </c>
      <c r="BA46" s="4" t="s">
        <v>216</v>
      </c>
      <c r="BB46" s="4" t="s">
        <v>293</v>
      </c>
      <c r="BC46" s="4" t="s">
        <v>294</v>
      </c>
      <c r="BD46" s="4" t="s">
        <v>295</v>
      </c>
      <c r="BE46" s="4" t="s">
        <v>296</v>
      </c>
      <c r="BF46" s="4" t="s">
        <v>297</v>
      </c>
      <c r="BG46" s="4" t="s">
        <v>298</v>
      </c>
      <c r="BH46" s="4" t="s">
        <v>299</v>
      </c>
      <c r="BI46" s="4" t="s">
        <v>300</v>
      </c>
      <c r="BJ46" s="4" t="s">
        <v>301</v>
      </c>
      <c r="BK46" s="4" t="s">
        <v>302</v>
      </c>
      <c r="BL46" s="4" t="s">
        <v>303</v>
      </c>
      <c r="BM46" s="4" t="s">
        <v>304</v>
      </c>
      <c r="BN46" s="4" t="s">
        <v>305</v>
      </c>
      <c r="BO46" s="4" t="s">
        <v>306</v>
      </c>
      <c r="BP46" s="4" t="s">
        <v>307</v>
      </c>
      <c r="BQ46" s="4" t="s">
        <v>308</v>
      </c>
      <c r="BR46" s="4" t="s">
        <v>309</v>
      </c>
      <c r="BS46" s="4" t="s">
        <v>310</v>
      </c>
      <c r="BT46" s="4" t="s">
        <v>311</v>
      </c>
      <c r="BU46" s="4" t="s">
        <v>312</v>
      </c>
    </row>
    <row r="47" spans="1:86" x14ac:dyDescent="0.25">
      <c r="A47" s="4" t="s">
        <v>313</v>
      </c>
      <c r="B47" s="4" t="s">
        <v>314</v>
      </c>
      <c r="C47" s="4"/>
      <c r="D47" s="4" t="s">
        <v>315</v>
      </c>
      <c r="E47" s="4" t="s">
        <v>316</v>
      </c>
      <c r="F47" s="4"/>
      <c r="G47" s="4"/>
      <c r="H47" s="4"/>
      <c r="I47" s="4"/>
      <c r="J47" s="4"/>
      <c r="K47" s="4" t="s">
        <v>317</v>
      </c>
      <c r="L47" s="4" t="s">
        <v>263</v>
      </c>
      <c r="M47" s="4" t="s">
        <v>318</v>
      </c>
      <c r="N47" s="4" t="s">
        <v>319</v>
      </c>
      <c r="O47" s="4" t="s">
        <v>320</v>
      </c>
      <c r="P47" s="4" t="s">
        <v>321</v>
      </c>
      <c r="Q47" s="4" t="s">
        <v>322</v>
      </c>
      <c r="R47" s="4" t="s">
        <v>323</v>
      </c>
      <c r="S47" s="4" t="s">
        <v>324</v>
      </c>
      <c r="T47" s="4" t="s">
        <v>325</v>
      </c>
      <c r="U47" s="4" t="s">
        <v>326</v>
      </c>
      <c r="V47" s="4" t="s">
        <v>327</v>
      </c>
      <c r="W47" s="4" t="s">
        <v>328</v>
      </c>
      <c r="X47" s="4" t="s">
        <v>243</v>
      </c>
      <c r="Y47" s="4" t="s">
        <v>322</v>
      </c>
      <c r="Z47" s="4" t="s">
        <v>329</v>
      </c>
      <c r="AA47" s="4" t="s">
        <v>330</v>
      </c>
      <c r="AB47" s="4" t="s">
        <v>331</v>
      </c>
      <c r="AC47" s="4" t="s">
        <v>332</v>
      </c>
      <c r="AD47" s="4" t="s">
        <v>333</v>
      </c>
      <c r="AE47" s="4" t="s">
        <v>334</v>
      </c>
      <c r="AF47" s="4" t="s">
        <v>335</v>
      </c>
      <c r="AG47" s="4" t="s">
        <v>263</v>
      </c>
      <c r="AH47" s="4" t="s">
        <v>336</v>
      </c>
      <c r="AI47" s="4" t="s">
        <v>324</v>
      </c>
      <c r="AJ47" s="4" t="s">
        <v>337</v>
      </c>
      <c r="AK47" s="4" t="s">
        <v>338</v>
      </c>
      <c r="AL47" s="4" t="s">
        <v>339</v>
      </c>
      <c r="AM47" s="4" t="s">
        <v>340</v>
      </c>
      <c r="AN47" s="4" t="s">
        <v>341</v>
      </c>
      <c r="AO47" s="4" t="s">
        <v>342</v>
      </c>
      <c r="AP47" s="4" t="s">
        <v>343</v>
      </c>
      <c r="AQ47" s="4" t="s">
        <v>344</v>
      </c>
      <c r="AR47" s="4" t="s">
        <v>345</v>
      </c>
      <c r="AS47" s="4" t="s">
        <v>346</v>
      </c>
      <c r="AT47" s="4" t="s">
        <v>347</v>
      </c>
      <c r="AU47" s="4" t="s">
        <v>348</v>
      </c>
      <c r="AV47" s="4" t="s">
        <v>349</v>
      </c>
      <c r="AW47" s="4" t="s">
        <v>338</v>
      </c>
      <c r="AX47" s="4" t="s">
        <v>350</v>
      </c>
      <c r="AY47" s="4" t="s">
        <v>351</v>
      </c>
      <c r="AZ47" s="4" t="s">
        <v>352</v>
      </c>
      <c r="BA47" s="4" t="s">
        <v>353</v>
      </c>
      <c r="BB47" s="4" t="s">
        <v>354</v>
      </c>
      <c r="BC47" s="4" t="s">
        <v>355</v>
      </c>
      <c r="BD47" s="4" t="s">
        <v>356</v>
      </c>
      <c r="BE47" s="4" t="s">
        <v>357</v>
      </c>
      <c r="BF47" s="4" t="s">
        <v>358</v>
      </c>
      <c r="BG47" s="4" t="s">
        <v>359</v>
      </c>
      <c r="BH47" s="4" t="s">
        <v>360</v>
      </c>
      <c r="BI47" s="4" t="s">
        <v>361</v>
      </c>
      <c r="BJ47" s="4" t="s">
        <v>362</v>
      </c>
      <c r="BK47" s="4" t="s">
        <v>363</v>
      </c>
      <c r="BL47" s="4" t="s">
        <v>364</v>
      </c>
      <c r="BM47" s="4" t="s">
        <v>365</v>
      </c>
      <c r="BN47" s="4" t="s">
        <v>366</v>
      </c>
      <c r="BO47" s="4" t="s">
        <v>367</v>
      </c>
      <c r="BP47" s="4" t="s">
        <v>368</v>
      </c>
      <c r="BQ47" s="4" t="s">
        <v>369</v>
      </c>
      <c r="BR47" s="4" t="s">
        <v>370</v>
      </c>
      <c r="BS47" s="4" t="s">
        <v>371</v>
      </c>
      <c r="BT47" s="4" t="s">
        <v>372</v>
      </c>
      <c r="BU47" s="4" t="s">
        <v>373</v>
      </c>
    </row>
    <row r="48" spans="1:86" x14ac:dyDescent="0.25">
      <c r="A48" s="4" t="s">
        <v>374</v>
      </c>
      <c r="B48" s="4" t="s">
        <v>375</v>
      </c>
      <c r="C48" s="4"/>
      <c r="D48" s="4" t="s">
        <v>376</v>
      </c>
      <c r="E48" s="4" t="s">
        <v>377</v>
      </c>
      <c r="F48" s="4"/>
      <c r="G48" s="4"/>
      <c r="H48" s="4"/>
      <c r="I48" s="4"/>
      <c r="J48" s="4"/>
      <c r="K48" s="4" t="s">
        <v>378</v>
      </c>
      <c r="L48" s="4" t="s">
        <v>379</v>
      </c>
      <c r="M48" s="4" t="s">
        <v>380</v>
      </c>
      <c r="N48" s="4" t="s">
        <v>381</v>
      </c>
      <c r="O48" s="4" t="s">
        <v>382</v>
      </c>
      <c r="P48" s="4" t="s">
        <v>383</v>
      </c>
      <c r="Q48" s="4" t="s">
        <v>384</v>
      </c>
      <c r="R48" s="4" t="s">
        <v>385</v>
      </c>
      <c r="S48" s="4" t="s">
        <v>386</v>
      </c>
      <c r="T48" s="4" t="s">
        <v>387</v>
      </c>
      <c r="U48" s="4" t="s">
        <v>388</v>
      </c>
      <c r="V48" s="4" t="s">
        <v>385</v>
      </c>
      <c r="W48" s="4" t="s">
        <v>389</v>
      </c>
      <c r="X48" s="4" t="s">
        <v>390</v>
      </c>
      <c r="Y48" s="4" t="s">
        <v>391</v>
      </c>
      <c r="Z48" s="4" t="s">
        <v>392</v>
      </c>
      <c r="AA48" s="4" t="s">
        <v>309</v>
      </c>
      <c r="AB48" s="4" t="s">
        <v>393</v>
      </c>
      <c r="AC48" s="4" t="s">
        <v>394</v>
      </c>
      <c r="AD48" s="4" t="s">
        <v>395</v>
      </c>
      <c r="AE48" s="4" t="s">
        <v>396</v>
      </c>
      <c r="AF48" s="4" t="s">
        <v>397</v>
      </c>
      <c r="AG48" s="4" t="s">
        <v>398</v>
      </c>
      <c r="AH48" s="4" t="s">
        <v>399</v>
      </c>
      <c r="AI48" s="4" t="s">
        <v>400</v>
      </c>
      <c r="AJ48" s="4" t="s">
        <v>401</v>
      </c>
      <c r="AK48" s="4" t="s">
        <v>388</v>
      </c>
      <c r="AL48" s="4" t="s">
        <v>402</v>
      </c>
      <c r="AM48" s="4" t="s">
        <v>202</v>
      </c>
      <c r="AN48" s="4" t="s">
        <v>403</v>
      </c>
      <c r="AO48" s="4" t="s">
        <v>404</v>
      </c>
      <c r="AP48" s="4" t="s">
        <v>405</v>
      </c>
      <c r="AQ48" s="4" t="s">
        <v>406</v>
      </c>
      <c r="AR48" s="4" t="s">
        <v>407</v>
      </c>
      <c r="AS48" s="4" t="s">
        <v>408</v>
      </c>
      <c r="AT48" s="4" t="s">
        <v>409</v>
      </c>
      <c r="AU48" s="4" t="s">
        <v>410</v>
      </c>
      <c r="AV48" s="4" t="s">
        <v>411</v>
      </c>
      <c r="AW48" s="4" t="s">
        <v>412</v>
      </c>
      <c r="AX48" s="4" t="s">
        <v>413</v>
      </c>
      <c r="AY48" s="4" t="s">
        <v>414</v>
      </c>
      <c r="AZ48" s="4" t="s">
        <v>415</v>
      </c>
      <c r="BA48" s="4" t="s">
        <v>416</v>
      </c>
      <c r="BB48" s="4" t="s">
        <v>417</v>
      </c>
      <c r="BC48" s="4" t="s">
        <v>418</v>
      </c>
      <c r="BD48" s="4" t="s">
        <v>419</v>
      </c>
      <c r="BE48" s="4" t="s">
        <v>420</v>
      </c>
      <c r="BF48" s="4" t="s">
        <v>421</v>
      </c>
      <c r="BG48" s="4" t="s">
        <v>422</v>
      </c>
      <c r="BH48" s="4" t="s">
        <v>423</v>
      </c>
      <c r="BI48" s="4" t="s">
        <v>424</v>
      </c>
      <c r="BJ48" s="4" t="s">
        <v>425</v>
      </c>
      <c r="BK48" s="4" t="s">
        <v>426</v>
      </c>
      <c r="BL48" s="4" t="s">
        <v>427</v>
      </c>
      <c r="BM48" s="4" t="s">
        <v>428</v>
      </c>
      <c r="BN48" s="4" t="s">
        <v>429</v>
      </c>
      <c r="BO48" s="4" t="s">
        <v>430</v>
      </c>
      <c r="BP48" s="4" t="s">
        <v>431</v>
      </c>
      <c r="BQ48" s="4" t="s">
        <v>432</v>
      </c>
      <c r="BR48" s="4" t="s">
        <v>433</v>
      </c>
      <c r="BS48" s="4" t="s">
        <v>434</v>
      </c>
      <c r="BT48" s="4" t="s">
        <v>435</v>
      </c>
      <c r="BU48" s="4" t="s">
        <v>436</v>
      </c>
    </row>
    <row r="49" spans="1:87" x14ac:dyDescent="0.25">
      <c r="A49" s="4" t="s">
        <v>437</v>
      </c>
      <c r="B49" s="4" t="s">
        <v>438</v>
      </c>
      <c r="C49" s="4"/>
      <c r="D49" s="5"/>
      <c r="E49" s="4" t="s">
        <v>439</v>
      </c>
      <c r="F49" s="4"/>
      <c r="G49" s="4"/>
      <c r="H49" s="4"/>
      <c r="I49" s="4"/>
      <c r="J49" s="4"/>
      <c r="K49" s="4" t="s">
        <v>440</v>
      </c>
      <c r="L49" s="4" t="s">
        <v>441</v>
      </c>
      <c r="M49" s="4" t="s">
        <v>442</v>
      </c>
      <c r="N49" s="4" t="s">
        <v>443</v>
      </c>
      <c r="O49" s="4" t="s">
        <v>444</v>
      </c>
      <c r="P49" s="4" t="s">
        <v>445</v>
      </c>
      <c r="Q49" s="4" t="s">
        <v>446</v>
      </c>
      <c r="R49" s="4" t="s">
        <v>447</v>
      </c>
      <c r="S49" s="4" t="s">
        <v>448</v>
      </c>
      <c r="T49" s="4" t="s">
        <v>449</v>
      </c>
      <c r="U49" s="4" t="s">
        <v>450</v>
      </c>
      <c r="V49" s="4" t="s">
        <v>451</v>
      </c>
      <c r="W49" s="4" t="s">
        <v>452</v>
      </c>
      <c r="X49" s="4" t="s">
        <v>453</v>
      </c>
      <c r="Y49" s="4" t="s">
        <v>454</v>
      </c>
      <c r="Z49" s="4" t="s">
        <v>455</v>
      </c>
      <c r="AA49" s="4" t="s">
        <v>456</v>
      </c>
      <c r="AB49" s="4" t="s">
        <v>457</v>
      </c>
      <c r="AC49" s="4" t="s">
        <v>458</v>
      </c>
      <c r="AD49" s="4" t="s">
        <v>459</v>
      </c>
      <c r="AE49" s="4" t="s">
        <v>460</v>
      </c>
      <c r="AF49" s="4" t="s">
        <v>461</v>
      </c>
      <c r="AG49" s="4" t="s">
        <v>462</v>
      </c>
      <c r="AH49" s="4" t="s">
        <v>463</v>
      </c>
      <c r="AI49" s="4" t="s">
        <v>464</v>
      </c>
      <c r="AJ49" s="4" t="s">
        <v>464</v>
      </c>
      <c r="AK49" s="4" t="s">
        <v>465</v>
      </c>
      <c r="AL49" s="4" t="s">
        <v>466</v>
      </c>
      <c r="AM49" s="4" t="s">
        <v>467</v>
      </c>
      <c r="AN49" s="4" t="s">
        <v>468</v>
      </c>
      <c r="AO49" s="4" t="s">
        <v>469</v>
      </c>
      <c r="AP49" s="4" t="s">
        <v>470</v>
      </c>
      <c r="AQ49" s="4" t="s">
        <v>471</v>
      </c>
      <c r="AR49" s="4" t="s">
        <v>472</v>
      </c>
      <c r="AS49" s="4" t="s">
        <v>473</v>
      </c>
      <c r="AT49" s="4" t="s">
        <v>474</v>
      </c>
      <c r="AU49" s="4" t="s">
        <v>475</v>
      </c>
      <c r="AV49" s="4" t="s">
        <v>476</v>
      </c>
      <c r="AW49" s="4" t="s">
        <v>267</v>
      </c>
      <c r="AX49" s="4" t="s">
        <v>477</v>
      </c>
      <c r="AY49" s="4" t="s">
        <v>478</v>
      </c>
      <c r="AZ49" s="4" t="s">
        <v>479</v>
      </c>
      <c r="BA49" s="4" t="s">
        <v>480</v>
      </c>
      <c r="BB49" s="4" t="s">
        <v>481</v>
      </c>
      <c r="BC49" s="4" t="s">
        <v>482</v>
      </c>
      <c r="BD49" s="4" t="s">
        <v>483</v>
      </c>
      <c r="BE49" s="4" t="s">
        <v>484</v>
      </c>
      <c r="BF49" s="4" t="s">
        <v>485</v>
      </c>
      <c r="BG49" s="4" t="s">
        <v>486</v>
      </c>
      <c r="BH49" s="4" t="s">
        <v>487</v>
      </c>
      <c r="BI49" s="4" t="s">
        <v>272</v>
      </c>
      <c r="BJ49" s="4" t="s">
        <v>488</v>
      </c>
      <c r="BK49" s="4" t="s">
        <v>489</v>
      </c>
      <c r="BL49" s="4" t="s">
        <v>490</v>
      </c>
      <c r="BM49" s="4" t="s">
        <v>491</v>
      </c>
      <c r="BN49" s="4" t="s">
        <v>492</v>
      </c>
      <c r="BO49" s="4" t="s">
        <v>493</v>
      </c>
      <c r="BP49" s="4" t="s">
        <v>494</v>
      </c>
      <c r="BQ49" s="4" t="s">
        <v>495</v>
      </c>
      <c r="BR49" s="4" t="s">
        <v>496</v>
      </c>
      <c r="BS49" s="4" t="s">
        <v>497</v>
      </c>
      <c r="BT49" s="4" t="s">
        <v>498</v>
      </c>
      <c r="BU49" s="4" t="s">
        <v>499</v>
      </c>
    </row>
    <row r="50" spans="1:87" x14ac:dyDescent="0.25">
      <c r="A50" s="7" t="s">
        <v>500</v>
      </c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</row>
    <row r="51" spans="1:87" x14ac:dyDescent="0.25">
      <c r="A51" s="4" t="s">
        <v>113</v>
      </c>
      <c r="B51" s="5">
        <v>156.4</v>
      </c>
      <c r="C51" s="4"/>
      <c r="D51" s="4"/>
      <c r="E51" s="5">
        <v>191.6</v>
      </c>
      <c r="F51" s="5">
        <v>245.9</v>
      </c>
      <c r="G51" s="4"/>
      <c r="H51" s="4"/>
      <c r="I51" s="4"/>
      <c r="J51" s="4"/>
      <c r="K51" s="5">
        <v>126.1</v>
      </c>
      <c r="L51" s="5">
        <v>136</v>
      </c>
      <c r="M51" s="5">
        <v>-32</v>
      </c>
      <c r="N51" s="5">
        <v>127.2</v>
      </c>
      <c r="O51" s="5">
        <v>148.6</v>
      </c>
      <c r="P51" s="5">
        <v>230.1</v>
      </c>
      <c r="Q51" s="5">
        <v>268.8</v>
      </c>
      <c r="R51" s="5">
        <v>234.6</v>
      </c>
      <c r="S51" s="5">
        <v>229.4</v>
      </c>
      <c r="T51" s="5">
        <v>195.1</v>
      </c>
      <c r="U51" s="5">
        <v>173.7</v>
      </c>
      <c r="V51" s="5">
        <v>185.2</v>
      </c>
      <c r="W51" s="5">
        <v>223.9</v>
      </c>
      <c r="X51" s="5">
        <v>201.4</v>
      </c>
      <c r="Y51" s="5">
        <v>222.3</v>
      </c>
      <c r="Z51" s="5">
        <v>65.099999999999994</v>
      </c>
      <c r="AA51" s="5">
        <v>76.5</v>
      </c>
      <c r="AB51" s="5">
        <v>83</v>
      </c>
      <c r="AC51" s="5">
        <v>65.3</v>
      </c>
      <c r="AD51" s="5">
        <v>47</v>
      </c>
      <c r="AE51" s="5">
        <v>88.5</v>
      </c>
      <c r="AF51" s="5">
        <v>44.7</v>
      </c>
      <c r="AG51" s="5">
        <v>88.1</v>
      </c>
      <c r="AH51" s="5">
        <v>84.9</v>
      </c>
      <c r="AI51" s="5">
        <v>147.5</v>
      </c>
      <c r="AJ51" s="5">
        <v>174.5</v>
      </c>
      <c r="AK51" s="5">
        <v>222.7</v>
      </c>
      <c r="AL51" s="5">
        <v>254.3</v>
      </c>
      <c r="AM51" s="5">
        <v>244.1</v>
      </c>
      <c r="AN51" s="5">
        <v>270.8</v>
      </c>
      <c r="AO51" s="5">
        <v>399.6</v>
      </c>
      <c r="AP51" s="5">
        <v>398.4</v>
      </c>
      <c r="AQ51" s="5">
        <v>374.4</v>
      </c>
      <c r="AR51" s="5">
        <v>419.6</v>
      </c>
      <c r="AS51" s="5">
        <v>501.5</v>
      </c>
      <c r="AT51" s="5">
        <v>583.1</v>
      </c>
      <c r="AU51" s="5">
        <v>663.2</v>
      </c>
      <c r="AV51" s="5">
        <v>666.3</v>
      </c>
      <c r="AW51" s="5">
        <v>678.5</v>
      </c>
      <c r="AX51" s="5">
        <v>674</v>
      </c>
      <c r="AY51" s="5">
        <v>633</v>
      </c>
      <c r="AZ51" s="5">
        <v>793</v>
      </c>
      <c r="BA51" s="5">
        <v>851</v>
      </c>
      <c r="BB51" s="5">
        <v>955</v>
      </c>
      <c r="BC51" s="5">
        <v>1100</v>
      </c>
      <c r="BD51" s="5">
        <v>955</v>
      </c>
      <c r="BE51" s="5">
        <v>2250</v>
      </c>
      <c r="BF51" s="5">
        <v>1261</v>
      </c>
      <c r="BG51" s="5">
        <v>1116</v>
      </c>
      <c r="BH51" s="5">
        <v>1212</v>
      </c>
      <c r="BI51" s="5">
        <v>1233</v>
      </c>
      <c r="BJ51" s="5">
        <v>1266</v>
      </c>
      <c r="BK51" s="5">
        <v>1178</v>
      </c>
      <c r="BL51" s="5">
        <v>1136</v>
      </c>
      <c r="BM51" s="5">
        <v>1176</v>
      </c>
      <c r="BN51" s="5">
        <v>1247</v>
      </c>
      <c r="BO51" s="5">
        <v>1295</v>
      </c>
      <c r="BP51" s="5">
        <v>1403</v>
      </c>
      <c r="BQ51" s="5">
        <v>1483</v>
      </c>
      <c r="BR51" s="5">
        <v>620</v>
      </c>
      <c r="BS51" s="5">
        <v>1573</v>
      </c>
      <c r="BT51" s="5">
        <v>1684</v>
      </c>
      <c r="BU51" s="5">
        <v>1683</v>
      </c>
    </row>
    <row r="52" spans="1:87" x14ac:dyDescent="0.25">
      <c r="A52" s="4" t="s">
        <v>501</v>
      </c>
      <c r="B52" s="5">
        <v>68.7</v>
      </c>
      <c r="C52" s="4"/>
      <c r="D52" s="4"/>
      <c r="E52" s="5">
        <v>65</v>
      </c>
      <c r="F52" s="5">
        <v>67.400000000000006</v>
      </c>
      <c r="G52" s="4"/>
      <c r="H52" s="4"/>
      <c r="I52" s="4"/>
      <c r="J52" s="4"/>
      <c r="K52" s="5">
        <v>64.7</v>
      </c>
      <c r="L52" s="5">
        <v>63.9</v>
      </c>
      <c r="M52" s="5">
        <v>85</v>
      </c>
      <c r="N52" s="5">
        <v>68.599999999999994</v>
      </c>
      <c r="O52" s="5">
        <v>74.900000000000006</v>
      </c>
      <c r="P52" s="5">
        <v>73.2</v>
      </c>
      <c r="Q52" s="5">
        <v>76.099999999999994</v>
      </c>
      <c r="R52" s="5">
        <v>66.3</v>
      </c>
      <c r="S52" s="5">
        <v>66.599999999999994</v>
      </c>
      <c r="T52" s="5">
        <v>64</v>
      </c>
      <c r="U52" s="5">
        <v>73.3</v>
      </c>
      <c r="V52" s="5">
        <v>69.900000000000006</v>
      </c>
      <c r="W52" s="5">
        <v>77.2</v>
      </c>
      <c r="X52" s="5">
        <v>74.099999999999994</v>
      </c>
      <c r="Y52" s="5">
        <v>78.599999999999994</v>
      </c>
      <c r="Z52" s="5">
        <v>76.8</v>
      </c>
      <c r="AA52" s="5">
        <v>81</v>
      </c>
      <c r="AB52" s="5">
        <v>82.2</v>
      </c>
      <c r="AC52" s="5">
        <v>81.400000000000006</v>
      </c>
      <c r="AD52" s="5">
        <v>77.599999999999994</v>
      </c>
      <c r="AE52" s="5">
        <v>77.7</v>
      </c>
      <c r="AF52" s="5">
        <v>80.2</v>
      </c>
      <c r="AG52" s="5">
        <v>78.099999999999994</v>
      </c>
      <c r="AH52" s="5">
        <v>79.599999999999994</v>
      </c>
      <c r="AI52" s="5">
        <v>85.9</v>
      </c>
      <c r="AJ52" s="5">
        <v>87.6</v>
      </c>
      <c r="AK52" s="5">
        <v>86.4</v>
      </c>
      <c r="AL52" s="5">
        <v>81.2</v>
      </c>
      <c r="AM52" s="5">
        <v>84.5</v>
      </c>
      <c r="AN52" s="5">
        <v>84</v>
      </c>
      <c r="AO52" s="5">
        <v>81.900000000000006</v>
      </c>
      <c r="AP52" s="5">
        <v>80.8</v>
      </c>
      <c r="AQ52" s="5">
        <v>81.599999999999994</v>
      </c>
      <c r="AR52" s="5">
        <v>82.3</v>
      </c>
      <c r="AS52" s="5">
        <v>81.2</v>
      </c>
      <c r="AT52" s="5">
        <v>76.5</v>
      </c>
      <c r="AU52" s="5">
        <v>76.400000000000006</v>
      </c>
      <c r="AV52" s="5">
        <v>86.9</v>
      </c>
      <c r="AW52" s="5">
        <v>106.2</v>
      </c>
      <c r="AX52" s="5">
        <v>186</v>
      </c>
      <c r="AY52" s="5">
        <v>187</v>
      </c>
      <c r="AZ52" s="5">
        <v>193</v>
      </c>
      <c r="BA52" s="5">
        <v>191</v>
      </c>
      <c r="BB52" s="5">
        <v>188</v>
      </c>
      <c r="BC52" s="5">
        <v>188</v>
      </c>
      <c r="BD52" s="5">
        <v>191</v>
      </c>
      <c r="BE52" s="5">
        <v>190</v>
      </c>
      <c r="BF52" s="5">
        <v>196</v>
      </c>
      <c r="BG52" s="5">
        <v>194</v>
      </c>
      <c r="BH52" s="5">
        <v>193</v>
      </c>
      <c r="BI52" s="5">
        <v>205</v>
      </c>
      <c r="BJ52" s="5">
        <v>213</v>
      </c>
      <c r="BK52" s="5">
        <v>212</v>
      </c>
      <c r="BL52" s="5">
        <v>216</v>
      </c>
      <c r="BM52" s="5">
        <v>215</v>
      </c>
      <c r="BN52" s="5">
        <v>212</v>
      </c>
      <c r="BO52" s="5">
        <v>220</v>
      </c>
      <c r="BP52" s="5">
        <v>218</v>
      </c>
      <c r="BQ52" s="5">
        <v>222</v>
      </c>
      <c r="BR52" s="5">
        <v>212</v>
      </c>
      <c r="BS52" s="5">
        <v>214</v>
      </c>
      <c r="BT52" s="5">
        <v>213</v>
      </c>
      <c r="BU52" s="5">
        <v>218</v>
      </c>
    </row>
    <row r="53" spans="1:87" x14ac:dyDescent="0.25">
      <c r="A53" s="4" t="s">
        <v>502</v>
      </c>
      <c r="B53" s="5"/>
      <c r="C53" s="4"/>
      <c r="D53" s="4"/>
      <c r="E53" s="5"/>
      <c r="F53" s="5"/>
      <c r="G53" s="4"/>
      <c r="H53" s="4"/>
      <c r="I53" s="4"/>
      <c r="J53" s="4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>
        <v>83</v>
      </c>
      <c r="AE53" s="5">
        <v>82.9</v>
      </c>
      <c r="AF53" s="5">
        <v>83.7</v>
      </c>
      <c r="AG53" s="5">
        <v>85.9</v>
      </c>
      <c r="AH53" s="5">
        <v>73.3</v>
      </c>
      <c r="AI53" s="5">
        <v>84.9</v>
      </c>
      <c r="AJ53" s="5">
        <v>88.4</v>
      </c>
      <c r="AK53" s="5">
        <v>-8.1999999999999993</v>
      </c>
      <c r="AL53" s="5">
        <v>78.099999999999994</v>
      </c>
      <c r="AM53" s="5">
        <v>39</v>
      </c>
      <c r="AN53" s="5">
        <v>79.8</v>
      </c>
      <c r="AO53" s="5">
        <v>82.5</v>
      </c>
      <c r="AP53" s="5">
        <v>97.4</v>
      </c>
      <c r="AQ53" s="5">
        <v>115.8</v>
      </c>
      <c r="AR53" s="5">
        <v>120.9</v>
      </c>
      <c r="AS53" s="5">
        <v>119.5</v>
      </c>
      <c r="AT53" s="5">
        <v>136.1</v>
      </c>
      <c r="AU53" s="5">
        <v>147</v>
      </c>
      <c r="AV53" s="5">
        <v>158.6</v>
      </c>
      <c r="AW53" s="5">
        <v>176.3</v>
      </c>
      <c r="AX53" s="5">
        <v>144</v>
      </c>
      <c r="AY53" s="5">
        <v>207</v>
      </c>
      <c r="AZ53" s="5">
        <v>194</v>
      </c>
      <c r="BA53" s="5">
        <v>209</v>
      </c>
      <c r="BB53" s="5">
        <v>246</v>
      </c>
      <c r="BC53" s="5">
        <v>261</v>
      </c>
      <c r="BD53" s="5">
        <v>267</v>
      </c>
      <c r="BE53" s="5">
        <v>251</v>
      </c>
      <c r="BF53" s="5">
        <v>281</v>
      </c>
      <c r="BG53" s="5">
        <v>270</v>
      </c>
      <c r="BH53" s="5">
        <v>294</v>
      </c>
      <c r="BI53" s="5">
        <v>300</v>
      </c>
      <c r="BJ53" s="5">
        <v>363</v>
      </c>
      <c r="BK53" s="5">
        <v>382</v>
      </c>
      <c r="BL53" s="5">
        <v>411</v>
      </c>
      <c r="BM53" s="5">
        <v>406</v>
      </c>
      <c r="BN53" s="5">
        <v>435</v>
      </c>
      <c r="BO53" s="5">
        <v>445</v>
      </c>
      <c r="BP53" s="5">
        <v>458</v>
      </c>
      <c r="BQ53" s="5">
        <v>445</v>
      </c>
      <c r="BR53" s="5">
        <v>457</v>
      </c>
      <c r="BS53" s="5">
        <v>490</v>
      </c>
      <c r="BT53" s="5">
        <v>486</v>
      </c>
      <c r="BU53" s="5">
        <v>530</v>
      </c>
    </row>
    <row r="54" spans="1:87" x14ac:dyDescent="0.25">
      <c r="A54" s="4" t="s">
        <v>503</v>
      </c>
      <c r="B54" s="5">
        <v>365.7</v>
      </c>
      <c r="C54" s="4"/>
      <c r="D54" s="4"/>
      <c r="E54" s="5">
        <v>211.3</v>
      </c>
      <c r="F54" s="5">
        <v>338.2</v>
      </c>
      <c r="G54" s="4"/>
      <c r="H54" s="4"/>
      <c r="I54" s="4"/>
      <c r="J54" s="4"/>
      <c r="K54" s="5">
        <v>261.5</v>
      </c>
      <c r="L54" s="5">
        <v>236.7</v>
      </c>
      <c r="M54" s="5">
        <v>253.8</v>
      </c>
      <c r="N54" s="5">
        <v>259.89999999999998</v>
      </c>
      <c r="O54" s="5">
        <v>251.1</v>
      </c>
      <c r="P54" s="5">
        <v>291.39999999999998</v>
      </c>
      <c r="Q54" s="5">
        <v>310.60000000000002</v>
      </c>
      <c r="R54" s="5">
        <v>332.1</v>
      </c>
      <c r="S54" s="5">
        <v>389.3</v>
      </c>
      <c r="T54" s="5">
        <v>325.10000000000002</v>
      </c>
      <c r="U54" s="5">
        <v>496.8</v>
      </c>
      <c r="V54" s="5">
        <v>314.39999999999998</v>
      </c>
      <c r="W54" s="5">
        <v>448.2</v>
      </c>
      <c r="X54" s="5">
        <v>263.3</v>
      </c>
      <c r="Y54" s="5">
        <v>473.7</v>
      </c>
      <c r="Z54" s="5">
        <v>322</v>
      </c>
      <c r="AA54" s="5">
        <v>299.10000000000002</v>
      </c>
      <c r="AB54" s="5">
        <v>215.5</v>
      </c>
      <c r="AC54" s="5">
        <v>315</v>
      </c>
      <c r="AD54" s="5">
        <v>251.7</v>
      </c>
      <c r="AE54" s="5">
        <v>367.5</v>
      </c>
      <c r="AF54" s="5">
        <v>268.5</v>
      </c>
      <c r="AG54" s="5">
        <v>399.8</v>
      </c>
      <c r="AH54" s="5">
        <v>183</v>
      </c>
      <c r="AI54" s="5">
        <v>471.5</v>
      </c>
      <c r="AJ54" s="5">
        <v>360.5</v>
      </c>
      <c r="AK54" s="5">
        <v>454.5</v>
      </c>
      <c r="AL54" s="5">
        <v>497.5</v>
      </c>
      <c r="AM54" s="5">
        <v>488.7</v>
      </c>
      <c r="AN54" s="5">
        <v>517.9</v>
      </c>
      <c r="AO54" s="5">
        <v>695.6</v>
      </c>
      <c r="AP54" s="5">
        <v>730.4</v>
      </c>
      <c r="AQ54" s="5">
        <v>644.79999999999995</v>
      </c>
      <c r="AR54" s="5">
        <v>704.4</v>
      </c>
      <c r="AS54" s="5">
        <v>833.2</v>
      </c>
      <c r="AT54" s="5">
        <v>989.6</v>
      </c>
      <c r="AU54" s="5">
        <v>976.4</v>
      </c>
      <c r="AV54" s="5">
        <v>955.3</v>
      </c>
      <c r="AW54" s="5">
        <v>1107.7</v>
      </c>
      <c r="AX54" s="5">
        <v>1013</v>
      </c>
      <c r="AY54" s="5">
        <v>1110</v>
      </c>
      <c r="AZ54" s="5">
        <v>922</v>
      </c>
      <c r="BA54" s="5">
        <v>1377</v>
      </c>
      <c r="BB54" s="5">
        <v>1325</v>
      </c>
      <c r="BC54" s="5">
        <v>1184</v>
      </c>
      <c r="BD54" s="5">
        <v>1436</v>
      </c>
      <c r="BE54" s="5">
        <v>1782</v>
      </c>
      <c r="BF54" s="5">
        <v>1772</v>
      </c>
      <c r="BG54" s="5">
        <v>1988</v>
      </c>
      <c r="BH54" s="5">
        <v>1404</v>
      </c>
      <c r="BI54" s="5">
        <v>2066</v>
      </c>
      <c r="BJ54" s="5">
        <v>1769</v>
      </c>
      <c r="BK54" s="5">
        <v>2040</v>
      </c>
      <c r="BL54" s="5">
        <v>1704</v>
      </c>
      <c r="BM54" s="5">
        <v>2325</v>
      </c>
      <c r="BN54" s="5">
        <v>1693</v>
      </c>
      <c r="BO54" s="5">
        <v>2139</v>
      </c>
      <c r="BP54" s="5">
        <v>1873</v>
      </c>
      <c r="BQ54" s="5">
        <v>1597</v>
      </c>
      <c r="BR54" s="5">
        <v>1174</v>
      </c>
      <c r="BS54" s="5">
        <v>1940</v>
      </c>
      <c r="BT54" s="5">
        <v>2021</v>
      </c>
      <c r="BU54" s="5">
        <v>2921</v>
      </c>
    </row>
    <row r="55" spans="1:87" x14ac:dyDescent="0.25">
      <c r="A55" s="4" t="s">
        <v>504</v>
      </c>
      <c r="B55" s="5">
        <v>-16.7</v>
      </c>
      <c r="C55" s="4"/>
      <c r="D55" s="4"/>
      <c r="E55" s="5">
        <v>186.6</v>
      </c>
      <c r="F55" s="5">
        <v>329.5</v>
      </c>
      <c r="G55" s="4"/>
      <c r="H55" s="4"/>
      <c r="I55" s="4"/>
      <c r="J55" s="4"/>
      <c r="K55" s="5">
        <v>182</v>
      </c>
      <c r="L55" s="5">
        <v>698.6</v>
      </c>
      <c r="M55" s="5">
        <v>253.8</v>
      </c>
      <c r="N55" s="5">
        <v>259.89999999999998</v>
      </c>
      <c r="O55" s="5">
        <v>251.1</v>
      </c>
      <c r="P55" s="5">
        <v>291.39999999999998</v>
      </c>
      <c r="Q55" s="5">
        <v>310.60000000000002</v>
      </c>
      <c r="R55" s="5">
        <v>332.1</v>
      </c>
      <c r="S55" s="5">
        <v>389.3</v>
      </c>
      <c r="T55" s="5">
        <v>325.10000000000002</v>
      </c>
      <c r="U55" s="5">
        <v>496.8</v>
      </c>
      <c r="V55" s="5">
        <v>314.39999999999998</v>
      </c>
      <c r="W55" s="5">
        <v>448.2</v>
      </c>
      <c r="X55" s="5">
        <v>263.3</v>
      </c>
      <c r="Y55" s="5">
        <v>473.7</v>
      </c>
      <c r="Z55" s="5">
        <v>322</v>
      </c>
      <c r="AA55" s="5">
        <v>299.10000000000002</v>
      </c>
      <c r="AB55" s="5">
        <v>241.2</v>
      </c>
      <c r="AC55" s="5">
        <v>289.3</v>
      </c>
      <c r="AD55" s="5">
        <v>251.7</v>
      </c>
      <c r="AE55" s="5">
        <v>367.5</v>
      </c>
      <c r="AF55" s="5">
        <v>268.5</v>
      </c>
      <c r="AG55" s="5">
        <v>399.8</v>
      </c>
      <c r="AH55" s="5">
        <v>183</v>
      </c>
      <c r="AI55" s="5">
        <v>471.5</v>
      </c>
      <c r="AJ55" s="5">
        <v>360.5</v>
      </c>
      <c r="AK55" s="5">
        <v>454.5</v>
      </c>
      <c r="AL55" s="5">
        <v>497.5</v>
      </c>
      <c r="AM55" s="5">
        <v>488.7</v>
      </c>
      <c r="AN55" s="5">
        <v>517.9</v>
      </c>
      <c r="AO55" s="5">
        <v>695.6</v>
      </c>
      <c r="AP55" s="5">
        <v>730.4</v>
      </c>
      <c r="AQ55" s="5">
        <v>644.79999999999995</v>
      </c>
      <c r="AR55" s="5">
        <v>704.4</v>
      </c>
      <c r="AS55" s="5">
        <v>833.2</v>
      </c>
      <c r="AT55" s="5">
        <v>989.6</v>
      </c>
      <c r="AU55" s="5">
        <v>976.4</v>
      </c>
      <c r="AV55" s="5">
        <v>955.3</v>
      </c>
      <c r="AW55" s="5">
        <v>2045.7</v>
      </c>
      <c r="AX55" s="5">
        <v>1013</v>
      </c>
      <c r="AY55" s="5">
        <v>1110</v>
      </c>
      <c r="AZ55" s="5">
        <v>922</v>
      </c>
      <c r="BA55" s="5">
        <v>1377</v>
      </c>
      <c r="BB55" s="5">
        <v>1325</v>
      </c>
      <c r="BC55" s="5">
        <v>1184</v>
      </c>
      <c r="BD55" s="5">
        <v>1436</v>
      </c>
      <c r="BE55" s="5">
        <v>1782</v>
      </c>
      <c r="BF55" s="5">
        <v>1772</v>
      </c>
      <c r="BG55" s="5">
        <v>1988</v>
      </c>
      <c r="BH55" s="5">
        <v>1404</v>
      </c>
      <c r="BI55" s="5">
        <v>2066</v>
      </c>
      <c r="BJ55" s="5">
        <v>1769</v>
      </c>
      <c r="BK55" s="5">
        <v>2040</v>
      </c>
      <c r="BL55" s="5">
        <v>1704</v>
      </c>
      <c r="BM55" s="5">
        <v>2325</v>
      </c>
      <c r="BN55" s="5">
        <v>1693</v>
      </c>
      <c r="BO55" s="5">
        <v>2139</v>
      </c>
      <c r="BP55" s="5">
        <v>1873</v>
      </c>
      <c r="BQ55" s="5">
        <v>1597</v>
      </c>
      <c r="BR55" s="5">
        <v>1174</v>
      </c>
      <c r="BS55" s="5">
        <v>1940</v>
      </c>
      <c r="BT55" s="5">
        <v>2021</v>
      </c>
      <c r="BU55" s="5">
        <v>2921</v>
      </c>
    </row>
    <row r="56" spans="1:87" x14ac:dyDescent="0.25">
      <c r="A56" s="4" t="s">
        <v>505</v>
      </c>
      <c r="B56" s="5">
        <v>0.9</v>
      </c>
      <c r="C56" s="4"/>
      <c r="D56" s="4"/>
      <c r="E56" s="5">
        <v>-3.1</v>
      </c>
      <c r="F56" s="5">
        <v>7.3</v>
      </c>
      <c r="G56" s="4"/>
      <c r="H56" s="4"/>
      <c r="I56" s="4"/>
      <c r="J56" s="4"/>
      <c r="K56" s="5">
        <v>0.6</v>
      </c>
      <c r="L56" s="5">
        <v>0.5</v>
      </c>
      <c r="M56" s="5">
        <v>0.1</v>
      </c>
      <c r="N56" s="5">
        <v>2.6</v>
      </c>
      <c r="O56" s="5">
        <v>0.1</v>
      </c>
      <c r="P56" s="5">
        <v>31.4</v>
      </c>
      <c r="Q56" s="5">
        <v>0.5</v>
      </c>
      <c r="R56" s="5">
        <v>31.6</v>
      </c>
      <c r="S56" s="5">
        <v>0.3</v>
      </c>
      <c r="T56" s="5">
        <v>31.6</v>
      </c>
      <c r="U56" s="5">
        <v>0.4</v>
      </c>
      <c r="V56" s="5">
        <v>33.9</v>
      </c>
      <c r="W56" s="5">
        <v>0.3</v>
      </c>
      <c r="X56" s="5">
        <v>31.6</v>
      </c>
      <c r="Y56" s="5">
        <v>0.5</v>
      </c>
      <c r="Z56" s="5">
        <v>32</v>
      </c>
      <c r="AA56" s="5">
        <v>0.7</v>
      </c>
      <c r="AB56" s="5">
        <v>31.7</v>
      </c>
      <c r="AC56" s="5">
        <v>0.5</v>
      </c>
      <c r="AD56" s="5">
        <v>31.7</v>
      </c>
      <c r="AE56" s="5">
        <v>0.4</v>
      </c>
      <c r="AF56" s="5">
        <v>29.4</v>
      </c>
      <c r="AG56" s="5">
        <v>7.3</v>
      </c>
      <c r="AH56" s="5">
        <v>16.899999999999999</v>
      </c>
      <c r="AI56" s="5">
        <v>6.9</v>
      </c>
      <c r="AJ56" s="5">
        <v>25.1</v>
      </c>
      <c r="AK56" s="5">
        <v>7.1</v>
      </c>
      <c r="AL56" s="5">
        <v>26.1</v>
      </c>
      <c r="AM56" s="5">
        <v>7.9</v>
      </c>
      <c r="AN56" s="5">
        <v>24.2</v>
      </c>
      <c r="AO56" s="5">
        <v>8</v>
      </c>
      <c r="AP56" s="5">
        <v>24.9</v>
      </c>
      <c r="AQ56" s="5">
        <v>9.1</v>
      </c>
      <c r="AR56" s="5">
        <v>25.8</v>
      </c>
      <c r="AS56" s="5">
        <v>9.6999999999999993</v>
      </c>
      <c r="AT56" s="5">
        <v>26.4</v>
      </c>
      <c r="AU56" s="5">
        <v>11.1</v>
      </c>
      <c r="AV56" s="5">
        <v>24.3</v>
      </c>
      <c r="AW56" s="5">
        <v>19.2</v>
      </c>
      <c r="AX56" s="5">
        <v>51</v>
      </c>
      <c r="AY56" s="5">
        <v>27</v>
      </c>
      <c r="AZ56" s="5">
        <v>47</v>
      </c>
      <c r="BA56" s="5">
        <v>27</v>
      </c>
      <c r="BB56" s="5">
        <v>38</v>
      </c>
      <c r="BC56" s="5"/>
      <c r="BD56" s="5">
        <v>50</v>
      </c>
      <c r="BE56" s="5"/>
      <c r="BF56" s="5">
        <v>50</v>
      </c>
      <c r="BG56" s="5"/>
      <c r="BH56" s="5">
        <v>50</v>
      </c>
      <c r="BI56" s="5"/>
      <c r="BJ56" s="5">
        <v>50</v>
      </c>
      <c r="BK56" s="5"/>
      <c r="BL56" s="5">
        <v>51</v>
      </c>
      <c r="BM56" s="5">
        <v>2</v>
      </c>
      <c r="BN56" s="5">
        <v>55</v>
      </c>
      <c r="BO56" s="5">
        <v>1</v>
      </c>
      <c r="BP56" s="5">
        <v>47</v>
      </c>
      <c r="BQ56" s="5">
        <v>3</v>
      </c>
      <c r="BR56" s="5">
        <v>47</v>
      </c>
      <c r="BS56" s="5">
        <v>1</v>
      </c>
      <c r="BT56" s="5">
        <v>46</v>
      </c>
      <c r="BU56" s="5">
        <v>49</v>
      </c>
    </row>
    <row r="57" spans="1:87" x14ac:dyDescent="0.25">
      <c r="A57" s="4" t="s">
        <v>506</v>
      </c>
      <c r="B57" s="5"/>
      <c r="C57" s="4"/>
      <c r="D57" s="4"/>
      <c r="E57" s="5"/>
      <c r="F57" s="5"/>
      <c r="G57" s="4"/>
      <c r="H57" s="4"/>
      <c r="I57" s="4"/>
      <c r="J57" s="4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>
        <v>16.399999999999999</v>
      </c>
      <c r="AE57" s="5">
        <v>11.1</v>
      </c>
      <c r="AF57" s="5">
        <v>-20.399999999999999</v>
      </c>
      <c r="AG57" s="5">
        <v>13</v>
      </c>
      <c r="AH57" s="5">
        <v>6</v>
      </c>
      <c r="AI57" s="5">
        <v>14.2</v>
      </c>
      <c r="AJ57" s="5">
        <v>41.3</v>
      </c>
      <c r="AK57" s="5">
        <v>141.5</v>
      </c>
      <c r="AL57" s="5">
        <v>16</v>
      </c>
      <c r="AM57" s="5">
        <v>18</v>
      </c>
      <c r="AN57" s="5">
        <v>74.599999999999994</v>
      </c>
      <c r="AO57" s="5">
        <v>141.4</v>
      </c>
      <c r="AP57" s="5">
        <v>27.3</v>
      </c>
      <c r="AQ57" s="5">
        <v>21.4</v>
      </c>
      <c r="AR57" s="5">
        <v>162.69999999999999</v>
      </c>
      <c r="AS57" s="5">
        <v>185.3</v>
      </c>
      <c r="AT57" s="5">
        <v>31.1</v>
      </c>
      <c r="AU57" s="5">
        <v>42.4</v>
      </c>
      <c r="AV57" s="5">
        <v>68.2</v>
      </c>
      <c r="AW57" s="5">
        <v>68.3</v>
      </c>
      <c r="AX57" s="5">
        <v>52</v>
      </c>
      <c r="AY57" s="5">
        <v>56</v>
      </c>
      <c r="AZ57" s="5">
        <v>124</v>
      </c>
      <c r="BA57" s="5">
        <v>120</v>
      </c>
      <c r="BB57" s="5">
        <v>45</v>
      </c>
      <c r="BC57" s="5">
        <v>71</v>
      </c>
      <c r="BD57" s="5">
        <v>84</v>
      </c>
      <c r="BE57" s="5">
        <v>269</v>
      </c>
      <c r="BF57" s="5">
        <v>91</v>
      </c>
      <c r="BG57" s="5">
        <v>186</v>
      </c>
      <c r="BH57" s="5">
        <v>312</v>
      </c>
      <c r="BI57" s="5">
        <v>254</v>
      </c>
      <c r="BJ57" s="5">
        <v>59</v>
      </c>
      <c r="BK57" s="5">
        <v>201</v>
      </c>
      <c r="BL57" s="5">
        <v>226</v>
      </c>
      <c r="BM57" s="5">
        <v>292</v>
      </c>
      <c r="BN57" s="5">
        <v>214</v>
      </c>
      <c r="BO57" s="5">
        <v>221</v>
      </c>
      <c r="BP57" s="5">
        <v>155</v>
      </c>
      <c r="BQ57" s="5">
        <v>1264</v>
      </c>
      <c r="BR57" s="5">
        <v>205</v>
      </c>
      <c r="BS57" s="5">
        <v>696</v>
      </c>
      <c r="BT57" s="5">
        <v>488</v>
      </c>
      <c r="BU57" s="5">
        <v>338</v>
      </c>
    </row>
    <row r="58" spans="1:87" x14ac:dyDescent="0.25">
      <c r="A58" s="4" t="s">
        <v>507</v>
      </c>
      <c r="B58" s="5"/>
      <c r="C58" s="4"/>
      <c r="D58" s="4"/>
      <c r="E58" s="5"/>
      <c r="F58" s="5"/>
      <c r="G58" s="4"/>
      <c r="H58" s="4"/>
      <c r="I58" s="4"/>
      <c r="J58" s="4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>
        <v>-29.4</v>
      </c>
      <c r="AE58" s="5">
        <v>-27.2</v>
      </c>
      <c r="AF58" s="5">
        <v>-55</v>
      </c>
      <c r="AG58" s="5">
        <v>-36.799999999999997</v>
      </c>
      <c r="AH58" s="5">
        <v>-35.5</v>
      </c>
      <c r="AI58" s="5">
        <v>-35.700000000000003</v>
      </c>
      <c r="AJ58" s="5">
        <v>-49</v>
      </c>
      <c r="AK58" s="5">
        <v>-64.7</v>
      </c>
      <c r="AL58" s="5">
        <v>-46.2</v>
      </c>
      <c r="AM58" s="5">
        <v>-53.8</v>
      </c>
      <c r="AN58" s="5">
        <v>-55.2</v>
      </c>
      <c r="AO58" s="5">
        <v>-48.6</v>
      </c>
      <c r="AP58" s="5">
        <v>-30.9</v>
      </c>
      <c r="AQ58" s="5">
        <v>-55.3</v>
      </c>
      <c r="AR58" s="5">
        <v>-54.2</v>
      </c>
      <c r="AS58" s="5">
        <v>-37.700000000000003</v>
      </c>
      <c r="AT58" s="5">
        <v>-95.1</v>
      </c>
      <c r="AU58" s="5">
        <v>-45.3</v>
      </c>
      <c r="AV58" s="5">
        <v>-63.6</v>
      </c>
      <c r="AW58" s="5">
        <v>-63</v>
      </c>
      <c r="AX58" s="5">
        <v>-65</v>
      </c>
      <c r="AY58" s="5">
        <v>-146</v>
      </c>
      <c r="AZ58" s="5">
        <v>-89</v>
      </c>
      <c r="BA58" s="5">
        <v>-95</v>
      </c>
      <c r="BB58" s="5">
        <v>-94</v>
      </c>
      <c r="BC58" s="5">
        <v>-96</v>
      </c>
      <c r="BD58" s="5">
        <v>-126</v>
      </c>
      <c r="BE58" s="5">
        <v>-103</v>
      </c>
      <c r="BF58" s="5">
        <v>-59</v>
      </c>
      <c r="BG58" s="5">
        <v>-95</v>
      </c>
      <c r="BH58" s="5">
        <v>-95</v>
      </c>
      <c r="BI58" s="5">
        <v>-99</v>
      </c>
      <c r="BJ58" s="5">
        <v>-100</v>
      </c>
      <c r="BK58" s="5">
        <v>-126</v>
      </c>
      <c r="BL58" s="5">
        <v>-125</v>
      </c>
      <c r="BM58" s="5">
        <v>-91</v>
      </c>
      <c r="BN58" s="5">
        <v>-101</v>
      </c>
      <c r="BO58" s="5">
        <v>-121</v>
      </c>
      <c r="BP58" s="5">
        <v>-91</v>
      </c>
      <c r="BQ58" s="5">
        <v>-47</v>
      </c>
      <c r="BR58" s="5">
        <v>-37</v>
      </c>
      <c r="BS58" s="5">
        <v>-41</v>
      </c>
      <c r="BT58" s="5">
        <v>-57</v>
      </c>
      <c r="BU58" s="5">
        <v>-48</v>
      </c>
      <c r="BW58" s="5">
        <v>-100</v>
      </c>
      <c r="BX58" s="5">
        <v>-126</v>
      </c>
      <c r="BY58" s="5">
        <v>-125</v>
      </c>
      <c r="BZ58" s="5">
        <v>-91</v>
      </c>
      <c r="CA58" s="5">
        <v>-101</v>
      </c>
      <c r="CB58" s="5">
        <v>-121</v>
      </c>
      <c r="CC58" s="5">
        <v>-91</v>
      </c>
      <c r="CD58" s="5">
        <v>-47</v>
      </c>
      <c r="CE58" s="5">
        <v>-37</v>
      </c>
      <c r="CF58" s="5">
        <v>-41</v>
      </c>
      <c r="CG58" s="5">
        <v>-57</v>
      </c>
      <c r="CH58" s="5">
        <v>-48</v>
      </c>
    </row>
    <row r="59" spans="1:87" x14ac:dyDescent="0.25">
      <c r="A59" s="4" t="s">
        <v>508</v>
      </c>
      <c r="B59" s="5"/>
      <c r="C59" s="4"/>
      <c r="D59" s="4"/>
      <c r="E59" s="5"/>
      <c r="F59" s="5">
        <v>-4.0999999999999996</v>
      </c>
      <c r="G59" s="4"/>
      <c r="H59" s="4"/>
      <c r="I59" s="4"/>
      <c r="J59" s="4"/>
      <c r="K59" s="5"/>
      <c r="L59" s="5"/>
      <c r="M59" s="5"/>
      <c r="N59" s="5">
        <v>0</v>
      </c>
      <c r="O59" s="5"/>
      <c r="P59" s="5"/>
      <c r="Q59" s="5">
        <v>-193.3</v>
      </c>
      <c r="R59" s="5">
        <v>-36.6</v>
      </c>
      <c r="S59" s="5"/>
      <c r="T59" s="5">
        <v>-70.5</v>
      </c>
      <c r="U59" s="5">
        <v>-151.9</v>
      </c>
      <c r="V59" s="5">
        <v>-353.2</v>
      </c>
      <c r="W59" s="5">
        <v>-0.1</v>
      </c>
      <c r="X59" s="5">
        <v>0</v>
      </c>
      <c r="Y59" s="5"/>
      <c r="Z59" s="5">
        <v>-96.4</v>
      </c>
      <c r="AA59" s="5"/>
      <c r="AB59" s="5">
        <v>-608</v>
      </c>
      <c r="AC59" s="5">
        <v>-0.2</v>
      </c>
      <c r="AD59" s="5">
        <v>0</v>
      </c>
      <c r="AE59" s="5"/>
      <c r="AF59" s="5"/>
      <c r="AG59" s="5">
        <v>-29.8</v>
      </c>
      <c r="AH59" s="5">
        <v>-800.3</v>
      </c>
      <c r="AI59" s="5">
        <v>-5.6</v>
      </c>
      <c r="AJ59" s="5">
        <v>-20</v>
      </c>
      <c r="AK59" s="5"/>
      <c r="AL59" s="5">
        <v>0</v>
      </c>
      <c r="AM59" s="5">
        <v>-48.4</v>
      </c>
      <c r="AN59" s="5"/>
      <c r="AO59" s="5"/>
      <c r="AP59" s="5">
        <v>-459.6</v>
      </c>
      <c r="AQ59" s="5"/>
      <c r="AR59" s="5"/>
      <c r="AS59" s="5"/>
      <c r="AT59" s="5">
        <v>0</v>
      </c>
      <c r="AU59" s="5">
        <v>-14.6</v>
      </c>
      <c r="AV59" s="5">
        <v>-1618.4</v>
      </c>
      <c r="AW59" s="5">
        <v>-4681</v>
      </c>
      <c r="AX59" s="5">
        <v>-100</v>
      </c>
      <c r="AY59" s="5"/>
      <c r="AZ59" s="5"/>
      <c r="BA59" s="5">
        <v>-1</v>
      </c>
      <c r="BB59" s="5">
        <v>0</v>
      </c>
      <c r="BC59" s="5"/>
      <c r="BD59" s="5"/>
      <c r="BE59" s="5"/>
      <c r="BF59" s="5">
        <v>-1470</v>
      </c>
      <c r="BG59" s="5"/>
      <c r="BH59" s="5"/>
      <c r="BI59" s="5">
        <v>-1212</v>
      </c>
      <c r="BJ59" s="5">
        <v>-106</v>
      </c>
      <c r="BK59" s="5">
        <v>-20</v>
      </c>
      <c r="BL59" s="5"/>
      <c r="BM59" s="5"/>
      <c r="BN59" s="5"/>
      <c r="BO59" s="5"/>
      <c r="BP59" s="5"/>
      <c r="BQ59" s="5"/>
      <c r="BR59" s="5"/>
      <c r="BS59" s="5"/>
      <c r="BT59" s="5"/>
      <c r="BU59" s="5"/>
      <c r="BW59" s="5">
        <v>4262</v>
      </c>
      <c r="BX59" s="5">
        <v>4386</v>
      </c>
      <c r="BY59" s="5">
        <v>4433</v>
      </c>
      <c r="BZ59" s="5">
        <v>4525</v>
      </c>
      <c r="CA59" s="5">
        <v>4655</v>
      </c>
      <c r="CB59" s="5">
        <v>4816</v>
      </c>
      <c r="CC59" s="5">
        <v>4890</v>
      </c>
      <c r="CD59" s="5">
        <v>5048</v>
      </c>
      <c r="CE59" s="5">
        <v>5182</v>
      </c>
      <c r="CF59" s="5">
        <v>5309</v>
      </c>
      <c r="CG59" s="5">
        <v>5408</v>
      </c>
      <c r="CH59" s="5">
        <v>5606</v>
      </c>
    </row>
    <row r="60" spans="1:87" x14ac:dyDescent="0.25">
      <c r="A60" s="4" t="s">
        <v>509</v>
      </c>
      <c r="B60" s="5"/>
      <c r="C60" s="4"/>
      <c r="D60" s="4"/>
      <c r="E60" s="5"/>
      <c r="F60" s="5"/>
      <c r="G60" s="4"/>
      <c r="H60" s="4"/>
      <c r="I60" s="4"/>
      <c r="J60" s="4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>
        <v>-381.7</v>
      </c>
      <c r="AE60" s="5">
        <v>-521</v>
      </c>
      <c r="AF60" s="5">
        <v>-522.29999999999995</v>
      </c>
      <c r="AG60" s="5">
        <v>-606.70000000000005</v>
      </c>
      <c r="AH60" s="5">
        <v>-335</v>
      </c>
      <c r="AI60" s="5">
        <v>-362.4</v>
      </c>
      <c r="AJ60" s="5">
        <v>-747.8</v>
      </c>
      <c r="AK60" s="5">
        <v>-642.5</v>
      </c>
      <c r="AL60" s="5">
        <v>-586.20000000000005</v>
      </c>
      <c r="AM60" s="5">
        <v>-592.6</v>
      </c>
      <c r="AN60" s="5">
        <v>-691.1</v>
      </c>
      <c r="AO60" s="5">
        <v>-473.7</v>
      </c>
      <c r="AP60" s="5">
        <v>-494.2</v>
      </c>
      <c r="AQ60" s="5">
        <v>-540.20000000000005</v>
      </c>
      <c r="AR60" s="5">
        <v>-410.6</v>
      </c>
      <c r="AS60" s="5">
        <v>-515.79999999999995</v>
      </c>
      <c r="AT60" s="5">
        <v>-341.5</v>
      </c>
      <c r="AU60" s="5">
        <v>-84.9</v>
      </c>
      <c r="AV60" s="5">
        <v>-130.69999999999999</v>
      </c>
      <c r="AW60" s="5">
        <v>-26.8</v>
      </c>
      <c r="AX60" s="5">
        <v>-78</v>
      </c>
      <c r="AY60" s="5">
        <v>-85</v>
      </c>
      <c r="AZ60" s="5">
        <v>-270</v>
      </c>
      <c r="BA60" s="5">
        <v>-316</v>
      </c>
      <c r="BB60" s="5">
        <v>-215</v>
      </c>
      <c r="BC60" s="5">
        <v>-54</v>
      </c>
      <c r="BD60" s="5">
        <v>-503</v>
      </c>
      <c r="BE60" s="5">
        <v>-314</v>
      </c>
      <c r="BF60" s="5">
        <v>-314</v>
      </c>
      <c r="BG60" s="5">
        <v>-352</v>
      </c>
      <c r="BH60" s="5">
        <v>-252</v>
      </c>
      <c r="BI60" s="5">
        <v>-657</v>
      </c>
      <c r="BJ60" s="5">
        <v>-316</v>
      </c>
      <c r="BK60" s="5">
        <v>-238</v>
      </c>
      <c r="BL60" s="5">
        <v>-188</v>
      </c>
      <c r="BM60" s="5">
        <v>-213</v>
      </c>
      <c r="BN60" s="5">
        <v>-30</v>
      </c>
      <c r="BO60" s="5">
        <v>-4</v>
      </c>
      <c r="BP60" s="5"/>
      <c r="BQ60" s="5">
        <v>-19</v>
      </c>
      <c r="BR60" s="5">
        <v>-38</v>
      </c>
      <c r="BS60" s="5">
        <v>-11</v>
      </c>
      <c r="BT60" s="5">
        <v>-76</v>
      </c>
      <c r="BU60" s="5">
        <v>-42</v>
      </c>
      <c r="BW60">
        <f>(BW58/BW59)*100</f>
        <v>-2.3463162834350069</v>
      </c>
      <c r="BX60">
        <f t="shared" ref="BX60:CH60" si="2">(BX58/BX59)*100</f>
        <v>-2.8727770177838576</v>
      </c>
      <c r="BY60">
        <f t="shared" si="2"/>
        <v>-2.8197608842770134</v>
      </c>
      <c r="BZ60">
        <f t="shared" si="2"/>
        <v>-2.0110497237569058</v>
      </c>
      <c r="CA60">
        <f t="shared" si="2"/>
        <v>-2.1697099892588616</v>
      </c>
      <c r="CB60">
        <f t="shared" si="2"/>
        <v>-2.5124584717607976</v>
      </c>
      <c r="CC60">
        <f t="shared" si="2"/>
        <v>-1.8609406952965237</v>
      </c>
      <c r="CD60">
        <f t="shared" si="2"/>
        <v>-0.9310618066561015</v>
      </c>
      <c r="CE60">
        <f t="shared" si="2"/>
        <v>-0.7140100347356233</v>
      </c>
      <c r="CF60">
        <f t="shared" si="2"/>
        <v>-0.77227349783386701</v>
      </c>
      <c r="CG60">
        <f t="shared" si="2"/>
        <v>-1.0539940828402368</v>
      </c>
      <c r="CH60">
        <f t="shared" si="2"/>
        <v>-0.85622547270781302</v>
      </c>
      <c r="CI60">
        <f>AVERAGE(BW60:CH60)</f>
        <v>-1.7433814966952175</v>
      </c>
    </row>
    <row r="61" spans="1:87" x14ac:dyDescent="0.25">
      <c r="A61" s="4" t="s">
        <v>510</v>
      </c>
      <c r="B61" s="5"/>
      <c r="C61" s="4"/>
      <c r="D61" s="4"/>
      <c r="E61" s="5"/>
      <c r="F61" s="5"/>
      <c r="G61" s="4"/>
      <c r="H61" s="4"/>
      <c r="I61" s="4"/>
      <c r="J61" s="4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>
        <v>316.60000000000002</v>
      </c>
      <c r="AE61" s="5">
        <v>400.3</v>
      </c>
      <c r="AF61" s="5">
        <v>406.9</v>
      </c>
      <c r="AG61" s="5">
        <v>595.29999999999995</v>
      </c>
      <c r="AH61" s="5">
        <v>472.5</v>
      </c>
      <c r="AI61" s="5">
        <v>364.8</v>
      </c>
      <c r="AJ61" s="5">
        <v>351.7</v>
      </c>
      <c r="AK61" s="5">
        <v>363.4</v>
      </c>
      <c r="AL61" s="5">
        <v>373.6</v>
      </c>
      <c r="AM61" s="5">
        <v>443.3</v>
      </c>
      <c r="AN61" s="5">
        <v>439.7</v>
      </c>
      <c r="AO61" s="5">
        <v>379.3</v>
      </c>
      <c r="AP61" s="5">
        <v>645.9</v>
      </c>
      <c r="AQ61" s="5">
        <v>507.9</v>
      </c>
      <c r="AR61" s="5">
        <v>428.1</v>
      </c>
      <c r="AS61" s="5">
        <v>573.9</v>
      </c>
      <c r="AT61" s="5">
        <v>342.9</v>
      </c>
      <c r="AU61" s="5">
        <v>212.6</v>
      </c>
      <c r="AV61" s="5">
        <v>292.39999999999998</v>
      </c>
      <c r="AW61" s="5">
        <v>1632.2</v>
      </c>
      <c r="AX61" s="5">
        <v>111</v>
      </c>
      <c r="AY61" s="5">
        <v>241</v>
      </c>
      <c r="AZ61" s="5">
        <v>194</v>
      </c>
      <c r="BA61" s="5">
        <v>243</v>
      </c>
      <c r="BB61" s="5">
        <v>261</v>
      </c>
      <c r="BC61" s="5">
        <v>230</v>
      </c>
      <c r="BD61" s="5">
        <v>314</v>
      </c>
      <c r="BE61" s="5">
        <v>286</v>
      </c>
      <c r="BF61" s="5">
        <v>285</v>
      </c>
      <c r="BG61" s="5">
        <v>340</v>
      </c>
      <c r="BH61" s="5">
        <v>214</v>
      </c>
      <c r="BI61" s="5">
        <v>229</v>
      </c>
      <c r="BJ61" s="5">
        <v>262</v>
      </c>
      <c r="BK61" s="5">
        <v>246</v>
      </c>
      <c r="BL61" s="5">
        <v>210</v>
      </c>
      <c r="BM61" s="5">
        <v>235</v>
      </c>
      <c r="BN61" s="5">
        <v>287</v>
      </c>
      <c r="BO61" s="5">
        <v>447</v>
      </c>
      <c r="BP61" s="5">
        <v>236</v>
      </c>
      <c r="BQ61" s="5">
        <v>219</v>
      </c>
      <c r="BR61" s="5">
        <v>141</v>
      </c>
      <c r="BS61" s="5">
        <v>163</v>
      </c>
      <c r="BT61" s="5">
        <v>86</v>
      </c>
      <c r="BU61" s="5">
        <v>109</v>
      </c>
    </row>
    <row r="62" spans="1:87" x14ac:dyDescent="0.25">
      <c r="A62" s="4" t="s">
        <v>511</v>
      </c>
      <c r="B62" s="5"/>
      <c r="C62" s="4"/>
      <c r="D62" s="4"/>
      <c r="E62" s="5"/>
      <c r="F62" s="5"/>
      <c r="G62" s="4"/>
      <c r="H62" s="4"/>
      <c r="I62" s="4"/>
      <c r="J62" s="4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</row>
    <row r="63" spans="1:87" x14ac:dyDescent="0.25">
      <c r="A63" s="4" t="s">
        <v>512</v>
      </c>
      <c r="B63" s="5">
        <v>-131.6</v>
      </c>
      <c r="C63" s="4"/>
      <c r="D63" s="4"/>
      <c r="E63" s="5">
        <v>-264.8</v>
      </c>
      <c r="F63" s="5">
        <v>-299.60000000000002</v>
      </c>
      <c r="G63" s="4"/>
      <c r="H63" s="4"/>
      <c r="I63" s="4"/>
      <c r="J63" s="4"/>
      <c r="K63" s="5">
        <v>-217.8</v>
      </c>
      <c r="L63" s="5">
        <v>-55.9</v>
      </c>
      <c r="M63" s="5">
        <v>-1091.9000000000001</v>
      </c>
      <c r="N63" s="5">
        <v>-208.7</v>
      </c>
      <c r="O63" s="5">
        <v>-480.9</v>
      </c>
      <c r="P63" s="5">
        <v>-266.7</v>
      </c>
      <c r="Q63" s="5">
        <v>-203</v>
      </c>
      <c r="R63" s="5">
        <v>-95.1</v>
      </c>
      <c r="S63" s="5">
        <v>-102.5</v>
      </c>
      <c r="T63" s="5">
        <v>-300.10000000000002</v>
      </c>
      <c r="U63" s="5">
        <v>-259.7</v>
      </c>
      <c r="V63" s="5">
        <v>-437.7</v>
      </c>
      <c r="W63" s="5">
        <v>-148.30000000000001</v>
      </c>
      <c r="X63" s="5">
        <v>-119.2</v>
      </c>
      <c r="Y63" s="5">
        <v>-129.5</v>
      </c>
      <c r="Z63" s="5">
        <v>-446.1</v>
      </c>
      <c r="AA63" s="5">
        <v>-334.4</v>
      </c>
      <c r="AB63" s="5">
        <v>-397.2</v>
      </c>
      <c r="AC63" s="5">
        <v>0</v>
      </c>
      <c r="AD63" s="5">
        <v>-94.4</v>
      </c>
      <c r="AE63" s="5">
        <v>-147.9</v>
      </c>
      <c r="AF63" s="5">
        <v>-170.4</v>
      </c>
      <c r="AG63" s="5">
        <v>-78</v>
      </c>
      <c r="AH63" s="5">
        <v>-698.4</v>
      </c>
      <c r="AI63" s="5">
        <v>-38.9</v>
      </c>
      <c r="AJ63" s="5">
        <v>-465.1</v>
      </c>
      <c r="AK63" s="5">
        <v>-286</v>
      </c>
      <c r="AL63" s="5">
        <v>-258.8</v>
      </c>
      <c r="AM63" s="5">
        <v>-251.5</v>
      </c>
      <c r="AN63" s="5">
        <v>-306.60000000000002</v>
      </c>
      <c r="AO63" s="5">
        <v>-143.1</v>
      </c>
      <c r="AP63" s="5">
        <v>-338.9</v>
      </c>
      <c r="AQ63" s="5">
        <v>-87.5</v>
      </c>
      <c r="AR63" s="5">
        <v>-36.799999999999997</v>
      </c>
      <c r="AS63" s="5">
        <v>20.399999999999999</v>
      </c>
      <c r="AT63" s="5">
        <v>-93.8</v>
      </c>
      <c r="AU63" s="5">
        <v>67.7</v>
      </c>
      <c r="AV63" s="5">
        <v>-1520.3</v>
      </c>
      <c r="AW63" s="5">
        <v>-3138.6</v>
      </c>
      <c r="AX63" s="5">
        <v>-132</v>
      </c>
      <c r="AY63" s="5">
        <v>10</v>
      </c>
      <c r="AZ63" s="5">
        <v>-165</v>
      </c>
      <c r="BA63" s="5">
        <v>-169</v>
      </c>
      <c r="BB63" s="5">
        <v>-48</v>
      </c>
      <c r="BC63" s="5">
        <v>80</v>
      </c>
      <c r="BD63" s="5">
        <v>-315</v>
      </c>
      <c r="BE63" s="5">
        <v>-131</v>
      </c>
      <c r="BF63" s="5">
        <v>-1558</v>
      </c>
      <c r="BG63" s="5">
        <v>-107</v>
      </c>
      <c r="BH63" s="5">
        <v>-133</v>
      </c>
      <c r="BI63" s="5">
        <v>-1739</v>
      </c>
      <c r="BJ63" s="5">
        <v>-260</v>
      </c>
      <c r="BK63" s="5">
        <v>-138</v>
      </c>
      <c r="BL63" s="5">
        <v>-103</v>
      </c>
      <c r="BM63" s="5">
        <v>-69</v>
      </c>
      <c r="BN63" s="5">
        <v>156</v>
      </c>
      <c r="BO63" s="5">
        <v>322</v>
      </c>
      <c r="BP63" s="5">
        <v>145</v>
      </c>
      <c r="BQ63" s="5">
        <v>153</v>
      </c>
      <c r="BR63" s="5">
        <v>66</v>
      </c>
      <c r="BS63" s="5">
        <v>111</v>
      </c>
      <c r="BT63" s="5">
        <v>-47</v>
      </c>
      <c r="BU63" s="5">
        <v>19</v>
      </c>
    </row>
    <row r="64" spans="1:87" x14ac:dyDescent="0.25">
      <c r="A64" s="4" t="s">
        <v>513</v>
      </c>
      <c r="B64" s="5">
        <v>-131.6</v>
      </c>
      <c r="C64" s="4"/>
      <c r="D64" s="4"/>
      <c r="E64" s="5">
        <v>-683.5</v>
      </c>
      <c r="F64" s="5">
        <v>119.1</v>
      </c>
      <c r="G64" s="4"/>
      <c r="H64" s="4"/>
      <c r="I64" s="4"/>
      <c r="J64" s="4"/>
      <c r="K64" s="5">
        <v>-217.8</v>
      </c>
      <c r="L64" s="5">
        <v>-55.9</v>
      </c>
      <c r="M64" s="5">
        <v>-1091.9000000000001</v>
      </c>
      <c r="N64" s="5">
        <v>-208.7</v>
      </c>
      <c r="O64" s="5">
        <v>-480.9</v>
      </c>
      <c r="P64" s="5">
        <v>-266.7</v>
      </c>
      <c r="Q64" s="5">
        <v>-203</v>
      </c>
      <c r="R64" s="5">
        <v>-95.1</v>
      </c>
      <c r="S64" s="5">
        <v>-102.5</v>
      </c>
      <c r="T64" s="5">
        <v>-300.10000000000002</v>
      </c>
      <c r="U64" s="5">
        <v>-259.7</v>
      </c>
      <c r="V64" s="5">
        <v>-437.7</v>
      </c>
      <c r="W64" s="5">
        <v>-148.30000000000001</v>
      </c>
      <c r="X64" s="5">
        <v>-119.2</v>
      </c>
      <c r="Y64" s="5">
        <v>-129.5</v>
      </c>
      <c r="Z64" s="5">
        <v>-446.1</v>
      </c>
      <c r="AA64" s="5">
        <v>-334.4</v>
      </c>
      <c r="AB64" s="5">
        <v>-397.2</v>
      </c>
      <c r="AC64" s="5">
        <v>0</v>
      </c>
      <c r="AD64" s="5">
        <v>-94.4</v>
      </c>
      <c r="AE64" s="5">
        <v>-147.9</v>
      </c>
      <c r="AF64" s="5">
        <v>-170.4</v>
      </c>
      <c r="AG64" s="5">
        <v>-78</v>
      </c>
      <c r="AH64" s="5">
        <v>-698.4</v>
      </c>
      <c r="AI64" s="5">
        <v>-38.9</v>
      </c>
      <c r="AJ64" s="5">
        <v>-465.1</v>
      </c>
      <c r="AK64" s="5">
        <v>-286</v>
      </c>
      <c r="AL64" s="5">
        <v>-258.8</v>
      </c>
      <c r="AM64" s="5">
        <v>-251.5</v>
      </c>
      <c r="AN64" s="5">
        <v>-306.60000000000002</v>
      </c>
      <c r="AO64" s="5">
        <v>-143.1</v>
      </c>
      <c r="AP64" s="5">
        <v>-338.9</v>
      </c>
      <c r="AQ64" s="5">
        <v>-87.5</v>
      </c>
      <c r="AR64" s="5">
        <v>-36.799999999999997</v>
      </c>
      <c r="AS64" s="5">
        <v>20.399999999999999</v>
      </c>
      <c r="AT64" s="5">
        <v>-93.8</v>
      </c>
      <c r="AU64" s="5">
        <v>67.7</v>
      </c>
      <c r="AV64" s="5">
        <v>-1520.3</v>
      </c>
      <c r="AW64" s="5">
        <v>-3138.6</v>
      </c>
      <c r="AX64" s="5">
        <v>-132</v>
      </c>
      <c r="AY64" s="5">
        <v>10</v>
      </c>
      <c r="AZ64" s="5">
        <v>-165</v>
      </c>
      <c r="BA64" s="5">
        <v>-169</v>
      </c>
      <c r="BB64" s="5">
        <v>-48</v>
      </c>
      <c r="BC64" s="5">
        <v>80</v>
      </c>
      <c r="BD64" s="5">
        <v>-315</v>
      </c>
      <c r="BE64" s="5">
        <v>-131</v>
      </c>
      <c r="BF64" s="5">
        <v>-1558</v>
      </c>
      <c r="BG64" s="5">
        <v>-107</v>
      </c>
      <c r="BH64" s="5">
        <v>-133</v>
      </c>
      <c r="BI64" s="5">
        <v>-1739</v>
      </c>
      <c r="BJ64" s="5">
        <v>-260</v>
      </c>
      <c r="BK64" s="5">
        <v>-138</v>
      </c>
      <c r="BL64" s="5">
        <v>-103</v>
      </c>
      <c r="BM64" s="5">
        <v>-69</v>
      </c>
      <c r="BN64" s="5">
        <v>156</v>
      </c>
      <c r="BO64" s="5">
        <v>322</v>
      </c>
      <c r="BP64" s="5">
        <v>145</v>
      </c>
      <c r="BQ64" s="5">
        <v>153</v>
      </c>
      <c r="BR64" s="5">
        <v>66</v>
      </c>
      <c r="BS64" s="5">
        <v>111</v>
      </c>
      <c r="BT64" s="5">
        <v>-47</v>
      </c>
      <c r="BU64" s="5">
        <v>19</v>
      </c>
    </row>
    <row r="65" spans="1:73" x14ac:dyDescent="0.25">
      <c r="A65" s="4" t="s">
        <v>514</v>
      </c>
      <c r="B65" s="5"/>
      <c r="C65" s="4"/>
      <c r="D65" s="4"/>
      <c r="E65" s="5"/>
      <c r="F65" s="5"/>
      <c r="G65" s="4"/>
      <c r="H65" s="4"/>
      <c r="I65" s="4"/>
      <c r="J65" s="4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>
        <v>-4.4000000000000004</v>
      </c>
      <c r="AE65" s="5">
        <v>-3.6</v>
      </c>
      <c r="AF65" s="5">
        <v>-3.4</v>
      </c>
      <c r="AG65" s="5">
        <v>-3.3</v>
      </c>
      <c r="AH65" s="5">
        <v>-609.9</v>
      </c>
      <c r="AI65" s="5">
        <v>-0.2</v>
      </c>
      <c r="AJ65" s="5">
        <v>-1</v>
      </c>
      <c r="AK65" s="5"/>
      <c r="AL65" s="5">
        <v>0</v>
      </c>
      <c r="AM65" s="5">
        <v>0</v>
      </c>
      <c r="AN65" s="5">
        <v>-0.1</v>
      </c>
      <c r="AO65" s="5">
        <v>0</v>
      </c>
      <c r="AP65" s="5">
        <v>-0.3</v>
      </c>
      <c r="AQ65" s="5">
        <v>-0.6</v>
      </c>
      <c r="AR65" s="5">
        <v>-0.4</v>
      </c>
      <c r="AS65" s="5">
        <v>-0.6</v>
      </c>
      <c r="AT65" s="5">
        <v>-0.3</v>
      </c>
      <c r="AU65" s="5">
        <v>-0.5</v>
      </c>
      <c r="AV65" s="5">
        <v>-0.3</v>
      </c>
      <c r="AW65" s="5">
        <v>0.1</v>
      </c>
      <c r="AX65" s="5">
        <v>-3</v>
      </c>
      <c r="AY65" s="5"/>
      <c r="AZ65" s="5">
        <v>3</v>
      </c>
      <c r="BA65" s="5">
        <v>11</v>
      </c>
      <c r="BB65" s="5">
        <v>-3148</v>
      </c>
      <c r="BC65" s="5">
        <v>2</v>
      </c>
      <c r="BD65" s="5">
        <v>-17</v>
      </c>
      <c r="BE65" s="5">
        <v>-8</v>
      </c>
      <c r="BF65" s="5">
        <v>10</v>
      </c>
      <c r="BG65" s="5">
        <v>9</v>
      </c>
      <c r="BH65" s="5">
        <v>20</v>
      </c>
      <c r="BI65" s="5">
        <v>38</v>
      </c>
      <c r="BJ65" s="5">
        <v>-29</v>
      </c>
      <c r="BK65" s="5">
        <v>51</v>
      </c>
      <c r="BL65" s="5">
        <v>37</v>
      </c>
      <c r="BM65" s="5">
        <v>-94</v>
      </c>
      <c r="BN65" s="5">
        <v>-519</v>
      </c>
      <c r="BO65" s="5">
        <v>22</v>
      </c>
      <c r="BP65" s="5">
        <v>5</v>
      </c>
      <c r="BQ65" s="5">
        <v>-15</v>
      </c>
      <c r="BR65" s="5">
        <v>-3</v>
      </c>
      <c r="BS65" s="5">
        <v>-4</v>
      </c>
      <c r="BT65" s="5">
        <v>-49</v>
      </c>
      <c r="BU65" s="5">
        <v>151</v>
      </c>
    </row>
    <row r="66" spans="1:73" x14ac:dyDescent="0.25">
      <c r="A66" s="4" t="s">
        <v>515</v>
      </c>
      <c r="B66" s="5"/>
      <c r="C66" s="4"/>
      <c r="D66" s="4"/>
      <c r="E66" s="5"/>
      <c r="F66" s="5"/>
      <c r="G66" s="4"/>
      <c r="H66" s="4"/>
      <c r="I66" s="4"/>
      <c r="J66" s="4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>
        <v>-200</v>
      </c>
      <c r="AE66" s="5">
        <v>-150</v>
      </c>
      <c r="AF66" s="5">
        <v>-125</v>
      </c>
      <c r="AG66" s="5">
        <v>-125</v>
      </c>
      <c r="AH66" s="5">
        <v>-200</v>
      </c>
      <c r="AI66" s="5">
        <v>-200</v>
      </c>
      <c r="AJ66" s="5">
        <v>-100</v>
      </c>
      <c r="AK66" s="5">
        <v>-125</v>
      </c>
      <c r="AL66" s="5">
        <v>-150</v>
      </c>
      <c r="AM66" s="5">
        <v>-225</v>
      </c>
      <c r="AN66" s="5">
        <v>-400</v>
      </c>
      <c r="AO66" s="5">
        <v>-300</v>
      </c>
      <c r="AP66" s="5">
        <v>-200</v>
      </c>
      <c r="AQ66" s="5">
        <v>-300</v>
      </c>
      <c r="AR66" s="5">
        <v>-300</v>
      </c>
      <c r="AS66" s="5">
        <v>-300</v>
      </c>
      <c r="AT66" s="5">
        <v>-300</v>
      </c>
      <c r="AU66" s="5">
        <v>-700</v>
      </c>
      <c r="AV66" s="5">
        <v>-750</v>
      </c>
      <c r="AW66" s="5">
        <v>-300</v>
      </c>
      <c r="AX66" s="5">
        <v>-500</v>
      </c>
      <c r="AY66" s="5">
        <v>-750</v>
      </c>
      <c r="AZ66" s="5">
        <v>-750</v>
      </c>
      <c r="BA66" s="5">
        <v>-750</v>
      </c>
      <c r="BB66" s="5">
        <v>-850</v>
      </c>
      <c r="BC66" s="5">
        <v>-850</v>
      </c>
      <c r="BD66" s="5">
        <v>-500</v>
      </c>
      <c r="BE66" s="5">
        <v>-850</v>
      </c>
      <c r="BF66" s="5">
        <v>-950</v>
      </c>
      <c r="BG66" s="5">
        <v>-1000</v>
      </c>
      <c r="BH66" s="5">
        <v>-1000</v>
      </c>
      <c r="BI66" s="5">
        <v>-1000</v>
      </c>
      <c r="BJ66" s="5">
        <v>-2400</v>
      </c>
      <c r="BK66" s="5">
        <v>-1200</v>
      </c>
      <c r="BL66" s="5">
        <v>-1200</v>
      </c>
      <c r="BM66" s="5">
        <v>-1750</v>
      </c>
      <c r="BN66" s="5">
        <v>-1400</v>
      </c>
      <c r="BO66" s="5">
        <v>-1000</v>
      </c>
      <c r="BP66" s="5">
        <v>-1000</v>
      </c>
      <c r="BQ66" s="5">
        <v>-1000</v>
      </c>
      <c r="BR66" s="5">
        <v>-2000</v>
      </c>
      <c r="BS66" s="5">
        <v>-2500</v>
      </c>
      <c r="BT66" s="5">
        <v>-2500</v>
      </c>
      <c r="BU66" s="5">
        <v>-2500</v>
      </c>
    </row>
    <row r="67" spans="1:73" x14ac:dyDescent="0.25">
      <c r="A67" s="4" t="s">
        <v>516</v>
      </c>
      <c r="B67" s="5"/>
      <c r="C67" s="4"/>
      <c r="D67" s="4"/>
      <c r="E67" s="5"/>
      <c r="F67" s="5"/>
      <c r="G67" s="4"/>
      <c r="H67" s="4"/>
      <c r="I67" s="4"/>
      <c r="J67" s="4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</row>
    <row r="68" spans="1:73" x14ac:dyDescent="0.25">
      <c r="A68" s="4" t="s">
        <v>517</v>
      </c>
      <c r="B68" s="5">
        <v>0</v>
      </c>
      <c r="C68" s="4"/>
      <c r="D68" s="4"/>
      <c r="E68" s="5"/>
      <c r="F68" s="5">
        <v>350</v>
      </c>
      <c r="G68" s="4"/>
      <c r="H68" s="4"/>
      <c r="I68" s="4"/>
      <c r="J68" s="4"/>
      <c r="K68" s="5"/>
      <c r="L68" s="5"/>
      <c r="M68" s="5">
        <v>650</v>
      </c>
      <c r="N68" s="5">
        <v>1493.4</v>
      </c>
      <c r="O68" s="5"/>
      <c r="P68" s="5"/>
      <c r="Q68" s="5"/>
      <c r="R68" s="5">
        <v>0</v>
      </c>
      <c r="S68" s="5"/>
      <c r="T68" s="5"/>
      <c r="U68" s="5"/>
      <c r="V68" s="5">
        <v>0</v>
      </c>
      <c r="W68" s="5"/>
      <c r="X68" s="5">
        <v>3.2</v>
      </c>
      <c r="Y68" s="5"/>
      <c r="Z68" s="5">
        <v>25.7</v>
      </c>
      <c r="AA68" s="5"/>
      <c r="AB68" s="5"/>
      <c r="AC68" s="5"/>
      <c r="AD68" s="5">
        <v>0</v>
      </c>
      <c r="AE68" s="5"/>
      <c r="AF68" s="5"/>
      <c r="AG68" s="5"/>
      <c r="AH68" s="5">
        <v>989.3</v>
      </c>
      <c r="AI68" s="5"/>
      <c r="AJ68" s="5"/>
      <c r="AK68" s="5"/>
      <c r="AL68" s="5">
        <v>0</v>
      </c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>
        <v>0</v>
      </c>
      <c r="AY68" s="5"/>
      <c r="AZ68" s="5"/>
      <c r="BA68" s="5"/>
      <c r="BB68" s="5">
        <v>3144</v>
      </c>
      <c r="BC68" s="5"/>
      <c r="BD68" s="5"/>
      <c r="BE68" s="5"/>
      <c r="BF68" s="5">
        <v>0</v>
      </c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</row>
    <row r="69" spans="1:73" x14ac:dyDescent="0.25">
      <c r="A69" s="4" t="s">
        <v>518</v>
      </c>
      <c r="B69" s="5"/>
      <c r="C69" s="4"/>
      <c r="D69" s="4"/>
      <c r="E69" s="5"/>
      <c r="F69" s="5"/>
      <c r="G69" s="4"/>
      <c r="H69" s="4"/>
      <c r="I69" s="4"/>
      <c r="J69" s="4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>
        <v>-243.6</v>
      </c>
      <c r="AE69" s="5">
        <v>98.4</v>
      </c>
      <c r="AF69" s="5">
        <v>13.9</v>
      </c>
      <c r="AG69" s="5">
        <v>10.9</v>
      </c>
      <c r="AH69" s="5">
        <v>-116.4</v>
      </c>
      <c r="AI69" s="5">
        <v>-0.8</v>
      </c>
      <c r="AJ69" s="5">
        <v>-1.3</v>
      </c>
      <c r="AK69" s="5">
        <v>0.3</v>
      </c>
      <c r="AL69" s="5">
        <v>-179.9</v>
      </c>
      <c r="AM69" s="5">
        <v>37.4</v>
      </c>
      <c r="AN69" s="5">
        <v>-12.4</v>
      </c>
      <c r="AO69" s="5">
        <v>-6.3</v>
      </c>
      <c r="AP69" s="5">
        <v>-183</v>
      </c>
      <c r="AQ69" s="5">
        <v>-14.8</v>
      </c>
      <c r="AR69" s="5">
        <v>-22.7</v>
      </c>
      <c r="AS69" s="5">
        <v>-19.5</v>
      </c>
      <c r="AT69" s="5">
        <v>-305.39999999999998</v>
      </c>
      <c r="AU69" s="5">
        <v>-17.2</v>
      </c>
      <c r="AV69" s="5">
        <v>-46.4</v>
      </c>
      <c r="AW69" s="5">
        <v>-24.1</v>
      </c>
      <c r="AX69" s="5">
        <v>-353</v>
      </c>
      <c r="AY69" s="5">
        <v>-24</v>
      </c>
      <c r="AZ69" s="5">
        <v>-35</v>
      </c>
      <c r="BA69" s="5">
        <v>-28</v>
      </c>
      <c r="BB69" s="5">
        <v>-467</v>
      </c>
      <c r="BC69" s="5">
        <v>-54</v>
      </c>
      <c r="BD69" s="5">
        <v>-78</v>
      </c>
      <c r="BE69" s="5">
        <v>-82</v>
      </c>
      <c r="BF69" s="5">
        <v>-391</v>
      </c>
      <c r="BG69" s="5">
        <v>-89</v>
      </c>
      <c r="BH69" s="5">
        <v>-122</v>
      </c>
      <c r="BI69" s="5">
        <v>-117</v>
      </c>
      <c r="BJ69" s="5">
        <v>-266</v>
      </c>
      <c r="BK69" s="5">
        <v>-101</v>
      </c>
      <c r="BL69" s="5">
        <v>-84</v>
      </c>
      <c r="BM69" s="5">
        <v>-67</v>
      </c>
      <c r="BN69" s="5">
        <v>-164</v>
      </c>
      <c r="BO69" s="5">
        <v>-103</v>
      </c>
      <c r="BP69" s="5">
        <v>-120</v>
      </c>
      <c r="BQ69" s="5">
        <v>-202</v>
      </c>
      <c r="BR69" s="5">
        <v>-222</v>
      </c>
      <c r="BS69" s="5">
        <v>-135</v>
      </c>
      <c r="BT69" s="5">
        <v>-168</v>
      </c>
      <c r="BU69" s="5">
        <v>-152</v>
      </c>
    </row>
    <row r="70" spans="1:73" x14ac:dyDescent="0.25">
      <c r="A70" s="4" t="s">
        <v>519</v>
      </c>
      <c r="B70" s="5">
        <v>28.7</v>
      </c>
      <c r="C70" s="4"/>
      <c r="D70" s="4"/>
      <c r="E70" s="5">
        <v>30.7</v>
      </c>
      <c r="F70" s="5">
        <v>-273.89999999999998</v>
      </c>
      <c r="G70" s="4"/>
      <c r="H70" s="4"/>
      <c r="I70" s="4"/>
      <c r="J70" s="4"/>
      <c r="K70" s="5">
        <v>20.2</v>
      </c>
      <c r="L70" s="5">
        <v>-276.60000000000002</v>
      </c>
      <c r="M70" s="5">
        <v>705.3</v>
      </c>
      <c r="N70" s="5">
        <v>540.1</v>
      </c>
      <c r="O70" s="5">
        <v>-214.9</v>
      </c>
      <c r="P70" s="5">
        <v>-354.2</v>
      </c>
      <c r="Q70" s="5">
        <v>-186.3</v>
      </c>
      <c r="R70" s="5">
        <v>-86.5</v>
      </c>
      <c r="S70" s="5">
        <v>-366</v>
      </c>
      <c r="T70" s="5">
        <v>-97.7</v>
      </c>
      <c r="U70" s="5">
        <v>-0.2</v>
      </c>
      <c r="V70" s="5">
        <v>-68.5</v>
      </c>
      <c r="W70" s="5">
        <v>-148.69999999999999</v>
      </c>
      <c r="X70" s="5">
        <v>63</v>
      </c>
      <c r="Y70" s="5">
        <v>-80.400000000000006</v>
      </c>
      <c r="Z70" s="5">
        <v>11.4</v>
      </c>
      <c r="AA70" s="5">
        <v>-22.6</v>
      </c>
      <c r="AB70" s="5">
        <v>-247.4</v>
      </c>
      <c r="AC70" s="5">
        <v>-300.5</v>
      </c>
      <c r="AD70" s="5">
        <v>-258.2</v>
      </c>
      <c r="AE70" s="5">
        <v>-135.9</v>
      </c>
      <c r="AF70" s="5">
        <v>-9.8000000000000007</v>
      </c>
      <c r="AG70" s="5">
        <v>-103.4</v>
      </c>
      <c r="AH70" s="5">
        <v>119.3</v>
      </c>
      <c r="AI70" s="5">
        <v>-186.1</v>
      </c>
      <c r="AJ70" s="5">
        <v>-18.7</v>
      </c>
      <c r="AK70" s="5">
        <v>-115.2</v>
      </c>
      <c r="AL70" s="5">
        <v>-284.39999999999998</v>
      </c>
      <c r="AM70" s="5">
        <v>-180.9</v>
      </c>
      <c r="AN70" s="5">
        <v>-325</v>
      </c>
      <c r="AO70" s="5">
        <v>-300.5</v>
      </c>
      <c r="AP70" s="5">
        <v>-331.5</v>
      </c>
      <c r="AQ70" s="5">
        <v>-314.39999999999998</v>
      </c>
      <c r="AR70" s="5">
        <v>-218.3</v>
      </c>
      <c r="AS70" s="5">
        <v>-319.5</v>
      </c>
      <c r="AT70" s="5">
        <v>-541.29999999999995</v>
      </c>
      <c r="AU70" s="5">
        <v>-717.4</v>
      </c>
      <c r="AV70" s="5">
        <v>-671.7</v>
      </c>
      <c r="AW70" s="5">
        <v>1925.3</v>
      </c>
      <c r="AX70" s="5">
        <v>-784</v>
      </c>
      <c r="AY70" s="5">
        <v>-772</v>
      </c>
      <c r="AZ70" s="5">
        <v>-624</v>
      </c>
      <c r="BA70" s="5">
        <v>-766</v>
      </c>
      <c r="BB70" s="5">
        <v>-1233</v>
      </c>
      <c r="BC70" s="5">
        <v>-901</v>
      </c>
      <c r="BD70" s="5">
        <v>-414</v>
      </c>
      <c r="BE70" s="5">
        <v>-940</v>
      </c>
      <c r="BF70" s="5">
        <v>-1244</v>
      </c>
      <c r="BG70" s="5">
        <v>-1080</v>
      </c>
      <c r="BH70" s="5">
        <v>-899</v>
      </c>
      <c r="BI70" s="5">
        <v>-1078</v>
      </c>
      <c r="BJ70" s="5">
        <v>-2604</v>
      </c>
      <c r="BK70" s="5">
        <v>-1250</v>
      </c>
      <c r="BL70" s="5">
        <v>-1060</v>
      </c>
      <c r="BM70" s="5">
        <v>-1911</v>
      </c>
      <c r="BN70" s="5">
        <v>-2014</v>
      </c>
      <c r="BO70" s="5">
        <v>-1080</v>
      </c>
      <c r="BP70" s="5">
        <v>-871</v>
      </c>
      <c r="BQ70" s="5">
        <v>-1217</v>
      </c>
      <c r="BR70" s="5">
        <v>-2128</v>
      </c>
      <c r="BS70" s="5">
        <v>-642</v>
      </c>
      <c r="BT70" s="5">
        <v>-2453</v>
      </c>
      <c r="BU70" s="5">
        <v>-2501</v>
      </c>
    </row>
    <row r="71" spans="1:73" x14ac:dyDescent="0.25">
      <c r="A71" s="4" t="s">
        <v>520</v>
      </c>
      <c r="B71" s="5">
        <v>28.7</v>
      </c>
      <c r="C71" s="4"/>
      <c r="D71" s="4"/>
      <c r="E71" s="5">
        <v>30.7</v>
      </c>
      <c r="F71" s="5">
        <v>-273.89999999999998</v>
      </c>
      <c r="G71" s="4"/>
      <c r="H71" s="4"/>
      <c r="I71" s="4"/>
      <c r="J71" s="4"/>
      <c r="K71" s="5">
        <v>20.2</v>
      </c>
      <c r="L71" s="5">
        <v>-276.60000000000002</v>
      </c>
      <c r="M71" s="5">
        <v>705.3</v>
      </c>
      <c r="N71" s="5">
        <v>540.1</v>
      </c>
      <c r="O71" s="5">
        <v>-214.9</v>
      </c>
      <c r="P71" s="5">
        <v>-354.2</v>
      </c>
      <c r="Q71" s="5">
        <v>-186.3</v>
      </c>
      <c r="R71" s="5">
        <v>-86.5</v>
      </c>
      <c r="S71" s="5">
        <v>-366</v>
      </c>
      <c r="T71" s="5">
        <v>-97.7</v>
      </c>
      <c r="U71" s="5">
        <v>-0.2</v>
      </c>
      <c r="V71" s="5">
        <v>-68.5</v>
      </c>
      <c r="W71" s="5">
        <v>-148.69999999999999</v>
      </c>
      <c r="X71" s="5">
        <v>63</v>
      </c>
      <c r="Y71" s="5">
        <v>-80.400000000000006</v>
      </c>
      <c r="Z71" s="5">
        <v>11.4</v>
      </c>
      <c r="AA71" s="5">
        <v>-22.6</v>
      </c>
      <c r="AB71" s="5">
        <v>-273.10000000000002</v>
      </c>
      <c r="AC71" s="5">
        <v>-274.8</v>
      </c>
      <c r="AD71" s="5">
        <v>-258.2</v>
      </c>
      <c r="AE71" s="5">
        <v>-135.9</v>
      </c>
      <c r="AF71" s="5">
        <v>-9.8000000000000007</v>
      </c>
      <c r="AG71" s="5">
        <v>-103.4</v>
      </c>
      <c r="AH71" s="5">
        <v>119.3</v>
      </c>
      <c r="AI71" s="5">
        <v>-186.1</v>
      </c>
      <c r="AJ71" s="5">
        <v>-18.7</v>
      </c>
      <c r="AK71" s="5">
        <v>-115.2</v>
      </c>
      <c r="AL71" s="5">
        <v>-284.39999999999998</v>
      </c>
      <c r="AM71" s="5">
        <v>-180.9</v>
      </c>
      <c r="AN71" s="5">
        <v>-325</v>
      </c>
      <c r="AO71" s="5">
        <v>-300.5</v>
      </c>
      <c r="AP71" s="5">
        <v>-331.5</v>
      </c>
      <c r="AQ71" s="5">
        <v>-314.39999999999998</v>
      </c>
      <c r="AR71" s="5">
        <v>-218.3</v>
      </c>
      <c r="AS71" s="5">
        <v>-319.5</v>
      </c>
      <c r="AT71" s="5">
        <v>-541.29999999999995</v>
      </c>
      <c r="AU71" s="5">
        <v>-717.4</v>
      </c>
      <c r="AV71" s="5">
        <v>-671.7</v>
      </c>
      <c r="AW71" s="5">
        <v>1925.3</v>
      </c>
      <c r="AX71" s="5">
        <v>-784</v>
      </c>
      <c r="AY71" s="5">
        <v>-772</v>
      </c>
      <c r="AZ71" s="5">
        <v>-624</v>
      </c>
      <c r="BA71" s="5">
        <v>-766</v>
      </c>
      <c r="BB71" s="5">
        <v>-1233</v>
      </c>
      <c r="BC71" s="5">
        <v>-901</v>
      </c>
      <c r="BD71" s="5">
        <v>-414</v>
      </c>
      <c r="BE71" s="5">
        <v>-940</v>
      </c>
      <c r="BF71" s="5">
        <v>-1244</v>
      </c>
      <c r="BG71" s="5">
        <v>-1080</v>
      </c>
      <c r="BH71" s="5">
        <v>-899</v>
      </c>
      <c r="BI71" s="5">
        <v>-1078</v>
      </c>
      <c r="BJ71" s="5">
        <v>-2604</v>
      </c>
      <c r="BK71" s="5">
        <v>-1250</v>
      </c>
      <c r="BL71" s="5">
        <v>-1060</v>
      </c>
      <c r="BM71" s="5">
        <v>-1911</v>
      </c>
      <c r="BN71" s="5">
        <v>-2014</v>
      </c>
      <c r="BO71" s="5">
        <v>-1080</v>
      </c>
      <c r="BP71" s="5">
        <v>-871</v>
      </c>
      <c r="BQ71" s="5">
        <v>-1217</v>
      </c>
      <c r="BR71" s="5">
        <v>-2128</v>
      </c>
      <c r="BS71" s="5">
        <v>-642</v>
      </c>
      <c r="BT71" s="5">
        <v>-2453</v>
      </c>
      <c r="BU71" s="5">
        <v>-2501</v>
      </c>
    </row>
    <row r="72" spans="1:73" x14ac:dyDescent="0.25">
      <c r="A72" s="4" t="s">
        <v>521</v>
      </c>
      <c r="B72" s="5"/>
      <c r="C72" s="4"/>
      <c r="D72" s="4"/>
      <c r="E72" s="5"/>
      <c r="F72" s="5"/>
      <c r="G72" s="4"/>
      <c r="H72" s="4"/>
      <c r="I72" s="4"/>
      <c r="J72" s="4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>
        <v>-100.6</v>
      </c>
      <c r="AE72" s="5">
        <v>83.1</v>
      </c>
      <c r="AF72" s="5">
        <v>86.3</v>
      </c>
      <c r="AG72" s="5">
        <v>214.1</v>
      </c>
      <c r="AH72" s="5">
        <v>-404.5</v>
      </c>
      <c r="AI72" s="5">
        <v>243.3</v>
      </c>
      <c r="AJ72" s="5">
        <v>-126.9</v>
      </c>
      <c r="AK72" s="5">
        <v>47.3</v>
      </c>
      <c r="AL72" s="5">
        <v>-45.9</v>
      </c>
      <c r="AM72" s="5">
        <v>55.7</v>
      </c>
      <c r="AN72" s="5">
        <v>-118.7</v>
      </c>
      <c r="AO72" s="5">
        <v>243.6</v>
      </c>
      <c r="AP72" s="5">
        <v>57.6</v>
      </c>
      <c r="AQ72" s="5">
        <v>248.1</v>
      </c>
      <c r="AR72" s="5">
        <v>457.6</v>
      </c>
      <c r="AS72" s="5">
        <v>531.5</v>
      </c>
      <c r="AT72" s="5">
        <v>360.9</v>
      </c>
      <c r="AU72" s="5">
        <v>321</v>
      </c>
      <c r="AV72" s="5">
        <v>-1240.8</v>
      </c>
      <c r="AW72" s="5">
        <v>833.9</v>
      </c>
      <c r="AX72" s="5">
        <v>96</v>
      </c>
      <c r="AY72" s="5">
        <v>344</v>
      </c>
      <c r="AZ72" s="5">
        <v>126</v>
      </c>
      <c r="BA72" s="5">
        <v>441</v>
      </c>
      <c r="BB72" s="5">
        <v>38</v>
      </c>
      <c r="BC72" s="5">
        <v>356</v>
      </c>
      <c r="BD72" s="5">
        <v>723</v>
      </c>
      <c r="BE72" s="5">
        <v>711</v>
      </c>
      <c r="BF72" s="5">
        <v>-1026</v>
      </c>
      <c r="BG72" s="5">
        <v>798</v>
      </c>
      <c r="BH72" s="5">
        <v>373</v>
      </c>
      <c r="BI72" s="5">
        <v>-779</v>
      </c>
      <c r="BJ72" s="5">
        <v>-1105</v>
      </c>
      <c r="BK72" s="5">
        <v>626</v>
      </c>
      <c r="BL72" s="5">
        <v>505</v>
      </c>
      <c r="BM72" s="5">
        <v>366</v>
      </c>
      <c r="BN72" s="5">
        <v>-164</v>
      </c>
      <c r="BO72" s="5">
        <v>1384</v>
      </c>
      <c r="BP72" s="5">
        <v>1145</v>
      </c>
      <c r="BQ72" s="5">
        <v>540</v>
      </c>
      <c r="BR72" s="5">
        <v>-887</v>
      </c>
      <c r="BS72" s="5">
        <v>1406</v>
      </c>
      <c r="BT72" s="5">
        <v>-467</v>
      </c>
      <c r="BU72" s="5">
        <v>420</v>
      </c>
    </row>
    <row r="73" spans="1:73" x14ac:dyDescent="0.25">
      <c r="A73" s="8" t="s">
        <v>523</v>
      </c>
      <c r="BF73" s="9">
        <v>435.3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Consolidated Statements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Hayden Herstrom</cp:lastModifiedBy>
  <dcterms:created xsi:type="dcterms:W3CDTF">2025-03-24T20:35:03Z</dcterms:created>
  <dcterms:modified xsi:type="dcterms:W3CDTF">2025-03-24T23:32:14Z</dcterms:modified>
</cp:coreProperties>
</file>