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Zimmer\Desktop\hayden\python\financial_statement_consolidator\statements\ZBH\"/>
    </mc:Choice>
  </mc:AlternateContent>
  <xr:revisionPtr revIDLastSave="0" documentId="13_ncr:1_{EF5C3D8D-003E-4193-9CC4-71D31A81F315}" xr6:coauthVersionLast="46" xr6:coauthVersionMax="46" xr10:uidLastSave="{00000000-0000-0000-0000-000000000000}"/>
  <bookViews>
    <workbookView xWindow="-120" yWindow="-120" windowWidth="29040" windowHeight="15720" xr2:uid="{00000000-000D-0000-FFFF-FFFF00000000}"/>
  </bookViews>
  <sheets>
    <sheet name="Consolidated Statements" sheetId="1" r:id="rId1"/>
    <sheet name="Sheet1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T76" i="1" l="1"/>
  <c r="S50" i="1"/>
  <c r="S44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S74" i="1"/>
  <c r="S75" i="1" s="1"/>
  <c r="S12" i="1"/>
</calcChain>
</file>

<file path=xl/sharedStrings.xml><?xml version="1.0" encoding="utf-8"?>
<sst xmlns="http://schemas.openxmlformats.org/spreadsheetml/2006/main" count="805" uniqueCount="743">
  <si>
    <t>Consolidated Financial Statements - ZBH</t>
  </si>
  <si>
    <t>Account</t>
  </si>
  <si>
    <t>FY 2007</t>
  </si>
  <si>
    <t>FY 2008</t>
  </si>
  <si>
    <t>FY 2009</t>
  </si>
  <si>
    <t>FY 2010</t>
  </si>
  <si>
    <t>FY 2011</t>
  </si>
  <si>
    <t>FY 2012</t>
  </si>
  <si>
    <t>FY 2013</t>
  </si>
  <si>
    <t>FY 2014</t>
  </si>
  <si>
    <t>FY 2015</t>
  </si>
  <si>
    <t>FY 2016</t>
  </si>
  <si>
    <t>FY 2017</t>
  </si>
  <si>
    <t>FY 2018</t>
  </si>
  <si>
    <t>FY 2019</t>
  </si>
  <si>
    <t>FY 2020</t>
  </si>
  <si>
    <t>FY 2021</t>
  </si>
  <si>
    <t>FY 2022</t>
  </si>
  <si>
    <t>FY 2023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</si>
  <si>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</si>
  <si>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</si>
  <si>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</si>
  <si>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</si>
  <si>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</si>
  <si>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</si>
  <si>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</si>
  <si>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</si>
  <si>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</si>
  <si>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</si>
  <si>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</si>
  <si>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</si>
  <si>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</si>
  <si>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</si>
  <si>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</si>
  <si>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</si>
  <si>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</si>
  <si>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</si>
  <si>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</si>
  <si>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</si>
  <si>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</si>
  <si>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</si>
  <si>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</si>
  <si>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</si>
  <si>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</si>
  <si>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</si>
  <si>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</si>
  <si>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</si>
  <si>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</si>
  <si>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</si>
  <si>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</si>
  <si>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</si>
  <si>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</si>
  <si>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</si>
  <si>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</si>
  <si>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</si>
  <si>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</si>
  <si>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</si>
  <si>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</si>
  <si>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</si>
  <si>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</si>
  <si>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</si>
  <si>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</si>
  <si>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</si>
  <si>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</si>
  <si>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</si>
  <si>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</si>
  <si>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</si>
  <si>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</si>
  <si>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</si>
  <si>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</si>
  <si>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</si>
  <si>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</si>
  <si>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</si>
  <si>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</si>
  <si>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</si>
  <si>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</si>
  <si>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</si>
  <si>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</si>
  <si>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</si>
  <si>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</si>
  <si>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</si>
  <si>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</si>
  <si>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</si>
  <si>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</si>
  <si>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</si>
  <si>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</si>
  <si>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</si>
  <si>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</si>
  <si>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</si>
  <si>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</si>
  <si>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</si>
  <si>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Balance Sheet</t>
  </si>
  <si>
    <t>Assets</t>
  </si>
  <si>
    <t>Current Assets</t>
  </si>
  <si>
    <t>Cash &amp; Equivalents</t>
  </si>
  <si>
    <t>Short Term Investments</t>
  </si>
  <si>
    <t>Accounts Receivable</t>
  </si>
  <si>
    <t>Inventory</t>
  </si>
  <si>
    <t>Other Current Assets</t>
  </si>
  <si>
    <t>Noncurrent Assets</t>
  </si>
  <si>
    <t>PP&amp;E</t>
  </si>
  <si>
    <t>Long Term Investments</t>
  </si>
  <si>
    <t>Other Noncrnt Assets</t>
  </si>
  <si>
    <t>Liabilities</t>
  </si>
  <si>
    <t>Current Liabilities</t>
  </si>
  <si>
    <t>Short Term Debt</t>
  </si>
  <si>
    <t>Accounts Payable</t>
  </si>
  <si>
    <t>Current Deferred Revenue</t>
  </si>
  <si>
    <t>Other Current Liabilities</t>
  </si>
  <si>
    <t>Long Term Debt</t>
  </si>
  <si>
    <t>Other Noncurrent Liabilities</t>
  </si>
  <si>
    <t>Commitments And Contingencies</t>
  </si>
  <si>
    <t>Equity And Non Ctrl. Intrs.</t>
  </si>
  <si>
    <t>Common Equity</t>
  </si>
  <si>
    <t>Common Stock</t>
  </si>
  <si>
    <t>Retained Earnings</t>
  </si>
  <si>
    <t>Accumulated Other Comprehensive Income Loss</t>
  </si>
  <si>
    <t>Preferred And Common Equity</t>
  </si>
  <si>
    <t>Liabilities And Equity</t>
  </si>
  <si>
    <t>Income Statement</t>
  </si>
  <si>
    <t>Revenue</t>
  </si>
  <si>
    <t>COGS</t>
  </si>
  <si>
    <t>Gross Profit</t>
  </si>
  <si>
    <t>SG&amp;A Expense</t>
  </si>
  <si>
    <t>R&amp;D Expense</t>
  </si>
  <si>
    <t>Operating Expenses</t>
  </si>
  <si>
    <t>Operating Income</t>
  </si>
  <si>
    <t>Other Income</t>
  </si>
  <si>
    <t>Pretax Income</t>
  </si>
  <si>
    <t>Income Taxes</t>
  </si>
  <si>
    <t>Net Income</t>
  </si>
  <si>
    <t>Gross Profit Margin</t>
  </si>
  <si>
    <t>77.53%</t>
  </si>
  <si>
    <t>75.80%</t>
  </si>
  <si>
    <t>75.81%</t>
  </si>
  <si>
    <t>76.02%</t>
  </si>
  <si>
    <t>74.80%</t>
  </si>
  <si>
    <t>74.84%</t>
  </si>
  <si>
    <t>72.60%</t>
  </si>
  <si>
    <t>73.41%</t>
  </si>
  <si>
    <t>69.98%</t>
  </si>
  <si>
    <t>68.72%</t>
  </si>
  <si>
    <t>72.67%</t>
  </si>
  <si>
    <t>71.36%</t>
  </si>
  <si>
    <t>71.78%</t>
  </si>
  <si>
    <t>70.23%</t>
  </si>
  <si>
    <t>71.29%</t>
  </si>
  <si>
    <t>70.90%</t>
  </si>
  <si>
    <t>71.82%</t>
  </si>
  <si>
    <t>75.70%</t>
  </si>
  <si>
    <t>75.09%</t>
  </si>
  <si>
    <t>76.81%</t>
  </si>
  <si>
    <t>76.78%</t>
  </si>
  <si>
    <t>74.45%</t>
  </si>
  <si>
    <t>75.22%</t>
  </si>
  <si>
    <t>74.75%</t>
  </si>
  <si>
    <t>76.31%</t>
  </si>
  <si>
    <t>77.30%</t>
  </si>
  <si>
    <t>75.84%</t>
  </si>
  <si>
    <t>74.99%</t>
  </si>
  <si>
    <t>74.69%</t>
  </si>
  <si>
    <t>75.58%</t>
  </si>
  <si>
    <t>74.03%</t>
  </si>
  <si>
    <t>74.94%</t>
  </si>
  <si>
    <t>75.07%</t>
  </si>
  <si>
    <t>74.68%</t>
  </si>
  <si>
    <t>74.28%</t>
  </si>
  <si>
    <t>72.33%</t>
  </si>
  <si>
    <t>69.39%</t>
  </si>
  <si>
    <t>74.10%</t>
  </si>
  <si>
    <t>73.85%</t>
  </si>
  <si>
    <t>71.97%</t>
  </si>
  <si>
    <t>73.25%</t>
  </si>
  <si>
    <t>74.52%</t>
  </si>
  <si>
    <t>74.89%</t>
  </si>
  <si>
    <t>74.79%</t>
  </si>
  <si>
    <t>68.67%</t>
  </si>
  <si>
    <t>65.39%</t>
  </si>
  <si>
    <t>66.36%</t>
  </si>
  <si>
    <t>66.90%</t>
  </si>
  <si>
    <t>68.02%</t>
  </si>
  <si>
    <t>72.46%</t>
  </si>
  <si>
    <t>72.93%</t>
  </si>
  <si>
    <t>71.57%</t>
  </si>
  <si>
    <t>73.47%</t>
  </si>
  <si>
    <t>71.46%</t>
  </si>
  <si>
    <t>70.93%</t>
  </si>
  <si>
    <t>71.20%</t>
  </si>
  <si>
    <t>71.83%</t>
  </si>
  <si>
    <t>71.99%</t>
  </si>
  <si>
    <t>70.77%</t>
  </si>
  <si>
    <t>71.69%</t>
  </si>
  <si>
    <t>72.61%</t>
  </si>
  <si>
    <t>72.69%</t>
  </si>
  <si>
    <t>65.38%</t>
  </si>
  <si>
    <t>70.49%</t>
  </si>
  <si>
    <t>71.11%</t>
  </si>
  <si>
    <t>72.76%</t>
  </si>
  <si>
    <t>71.86%</t>
  </si>
  <si>
    <t>70.84%</t>
  </si>
  <si>
    <t>69.81%</t>
  </si>
  <si>
    <t>69.94%</t>
  </si>
  <si>
    <t>71.32%</t>
  </si>
  <si>
    <t>70.76%</t>
  </si>
  <si>
    <t>71.49%</t>
  </si>
  <si>
    <t>72.65%</t>
  </si>
  <si>
    <t>71.89%</t>
  </si>
  <si>
    <t>70.43%</t>
  </si>
  <si>
    <t>72.22%</t>
  </si>
  <si>
    <t>72.88%</t>
  </si>
  <si>
    <t>70.47%</t>
  </si>
  <si>
    <t>71.00%</t>
  </si>
  <si>
    <t>Operating Profit Margin</t>
  </si>
  <si>
    <t>28.93%</t>
  </si>
  <si>
    <t>26.45%</t>
  </si>
  <si>
    <t>24.88%</t>
  </si>
  <si>
    <t>21.72%</t>
  </si>
  <si>
    <t>23.00%</t>
  </si>
  <si>
    <t>23.42%</t>
  </si>
  <si>
    <t>23.11%</t>
  </si>
  <si>
    <t>22.20%</t>
  </si>
  <si>
    <t>7.79%</t>
  </si>
  <si>
    <t>10.78%</t>
  </si>
  <si>
    <t>10.24%</t>
  </si>
  <si>
    <t>0.43%</t>
  </si>
  <si>
    <t>14.25%</t>
  </si>
  <si>
    <t>1.36%</t>
  </si>
  <si>
    <t>12.60%</t>
  </si>
  <si>
    <t>10.03%</t>
  </si>
  <si>
    <t>17.28%</t>
  </si>
  <si>
    <t>29.73%</t>
  </si>
  <si>
    <t>22.09%</t>
  </si>
  <si>
    <t>28.19%</t>
  </si>
  <si>
    <t>29.07%</t>
  </si>
  <si>
    <t>20.91%</t>
  </si>
  <si>
    <t>21.54%</t>
  </si>
  <si>
    <t>27.67%</t>
  </si>
  <si>
    <t>21.57%</t>
  </si>
  <si>
    <t>28.15%</t>
  </si>
  <si>
    <t>10.83%</t>
  </si>
  <si>
    <t>26.64%</t>
  </si>
  <si>
    <t>22.78%</t>
  </si>
  <si>
    <t>25.85%</t>
  </si>
  <si>
    <t>17.24%</t>
  </si>
  <si>
    <t>25.91%</t>
  </si>
  <si>
    <t>26.84%</t>
  </si>
  <si>
    <t>24.32%</t>
  </si>
  <si>
    <t>16.98%</t>
  </si>
  <si>
    <t>26.18%</t>
  </si>
  <si>
    <t>17.99%</t>
  </si>
  <si>
    <t>19.71%</t>
  </si>
  <si>
    <t>28.07%</t>
  </si>
  <si>
    <t>25.84%</t>
  </si>
  <si>
    <t>22.06%</t>
  </si>
  <si>
    <t>23.07%</t>
  </si>
  <si>
    <t>18.08%</t>
  </si>
  <si>
    <t>23.79%</t>
  </si>
  <si>
    <t>-11.31%</t>
  </si>
  <si>
    <t>6.58%</t>
  </si>
  <si>
    <t>11.04%</t>
  </si>
  <si>
    <t>12.89%</t>
  </si>
  <si>
    <t>10.42%</t>
  </si>
  <si>
    <t>10.67%</t>
  </si>
  <si>
    <t>9.18%</t>
  </si>
  <si>
    <t>18.69%</t>
  </si>
  <si>
    <t>14.37%</t>
  </si>
  <si>
    <t>11.99%</t>
  </si>
  <si>
    <t>-1.80%</t>
  </si>
  <si>
    <t>15.12%</t>
  </si>
  <si>
    <t>14.74%</t>
  </si>
  <si>
    <t>12.16%</t>
  </si>
  <si>
    <t>-38.17%</t>
  </si>
  <si>
    <t>17.73%</t>
  </si>
  <si>
    <t>10.29%</t>
  </si>
  <si>
    <t>12.99%</t>
  </si>
  <si>
    <t>15.84%</t>
  </si>
  <si>
    <t>-25.56%</t>
  </si>
  <si>
    <t>-14.00%</t>
  </si>
  <si>
    <t>15.51%</t>
  </si>
  <si>
    <t>34.64%</t>
  </si>
  <si>
    <t>16.15%</t>
  </si>
  <si>
    <t>12.75%</t>
  </si>
  <si>
    <t>14.42%</t>
  </si>
  <si>
    <t>7.53%</t>
  </si>
  <si>
    <t>11.93%</t>
  </si>
  <si>
    <t>15.76%</t>
  </si>
  <si>
    <t>14.69%</t>
  </si>
  <si>
    <t>-1.55%</t>
  </si>
  <si>
    <t>17.88%</t>
  </si>
  <si>
    <t>17.63%</t>
  </si>
  <si>
    <t>15.20%</t>
  </si>
  <si>
    <t>18.26%</t>
  </si>
  <si>
    <t>14.07%</t>
  </si>
  <si>
    <t>18.09%</t>
  </si>
  <si>
    <t>15.32%</t>
  </si>
  <si>
    <t>19.23%</t>
  </si>
  <si>
    <t>Net Profit Margin</t>
  </si>
  <si>
    <t>19.85%</t>
  </si>
  <si>
    <t>20.61%</t>
  </si>
  <si>
    <t>17.52%</t>
  </si>
  <si>
    <t>14.14%</t>
  </si>
  <si>
    <t>17.07%</t>
  </si>
  <si>
    <t>16.84%</t>
  </si>
  <si>
    <t>15.39%</t>
  </si>
  <si>
    <t>2.44%</t>
  </si>
  <si>
    <t>4.00%</t>
  </si>
  <si>
    <t>23.24%</t>
  </si>
  <si>
    <t>-4.78%</t>
  </si>
  <si>
    <t>14.18%</t>
  </si>
  <si>
    <t>-2.24%</t>
  </si>
  <si>
    <t>5.88%</t>
  </si>
  <si>
    <t>3.33%</t>
  </si>
  <si>
    <t>13.85%</t>
  </si>
  <si>
    <t>21.07%</t>
  </si>
  <si>
    <t>22.58%</t>
  </si>
  <si>
    <t>20.37%</t>
  </si>
  <si>
    <t>20.60%</t>
  </si>
  <si>
    <t>15.36%</t>
  </si>
  <si>
    <t>14.02%</t>
  </si>
  <si>
    <t>19.33%</t>
  </si>
  <si>
    <t>15.65%</t>
  </si>
  <si>
    <t>19.80%</t>
  </si>
  <si>
    <t>3.08%</t>
  </si>
  <si>
    <t>18.73%</t>
  </si>
  <si>
    <t>17.92%</t>
  </si>
  <si>
    <t>18.54%</t>
  </si>
  <si>
    <t>13.37%</t>
  </si>
  <si>
    <t>18.31%</t>
  </si>
  <si>
    <t>19.02%</t>
  </si>
  <si>
    <t>17.33%</t>
  </si>
  <si>
    <t>12.90%</t>
  </si>
  <si>
    <t>19.14%</t>
  </si>
  <si>
    <t>12.97%</t>
  </si>
  <si>
    <t>14.34%</t>
  </si>
  <si>
    <t>20.54%</t>
  </si>
  <si>
    <t>19.04%</t>
  </si>
  <si>
    <t>14.89%</t>
  </si>
  <si>
    <t>15.63%</t>
  </si>
  <si>
    <t>12.19%</t>
  </si>
  <si>
    <t>15.08%</t>
  </si>
  <si>
    <t>-14.89%</t>
  </si>
  <si>
    <t>1.26%</t>
  </si>
  <si>
    <t>6.55%</t>
  </si>
  <si>
    <t>5.71%</t>
  </si>
  <si>
    <t>-1.64%</t>
  </si>
  <si>
    <t>8.62%</t>
  </si>
  <si>
    <t>3.59%</t>
  </si>
  <si>
    <t>16.07%</t>
  </si>
  <si>
    <t>9.44%</t>
  </si>
  <si>
    <t>5.61%</t>
  </si>
  <si>
    <t>55.22%</t>
  </si>
  <si>
    <t>8.73%</t>
  </si>
  <si>
    <t>9.21%</t>
  </si>
  <si>
    <t>8.83%</t>
  </si>
  <si>
    <t>-43.58%</t>
  </si>
  <si>
    <t>12.46%</t>
  </si>
  <si>
    <t>6.63%</t>
  </si>
  <si>
    <t>22.83%</t>
  </si>
  <si>
    <t>-28.54%</t>
  </si>
  <si>
    <t>-16.98%</t>
  </si>
  <si>
    <t>12.76%</t>
  </si>
  <si>
    <t>28.09%</t>
  </si>
  <si>
    <t>12.37%</t>
  </si>
  <si>
    <t>8.05%</t>
  </si>
  <si>
    <t>8.64%</t>
  </si>
  <si>
    <t>-4.73%</t>
  </si>
  <si>
    <t>0.87%</t>
  </si>
  <si>
    <t>8.63%</t>
  </si>
  <si>
    <t>11.62%</t>
  </si>
  <si>
    <t>-7.16%</t>
  </si>
  <si>
    <t>12.71%</t>
  </si>
  <si>
    <t>11.21%</t>
  </si>
  <si>
    <t>9.28%</t>
  </si>
  <si>
    <t>21.59%</t>
  </si>
  <si>
    <t>9.15%</t>
  </si>
  <si>
    <t>12.50%</t>
  </si>
  <si>
    <t>13.66%</t>
  </si>
  <si>
    <t>11.82%</t>
  </si>
  <si>
    <t>R&amp;D as % of Revenue</t>
  </si>
  <si>
    <t>4.69%</t>
  </si>
  <si>
    <t>4.67%</t>
  </si>
  <si>
    <t>5.02%</t>
  </si>
  <si>
    <t>5.18%</t>
  </si>
  <si>
    <t>5.36%</t>
  </si>
  <si>
    <t>5.05%</t>
  </si>
  <si>
    <t>4.39%</t>
  </si>
  <si>
    <t>4.01%</t>
  </si>
  <si>
    <t>4.48%</t>
  </si>
  <si>
    <t>4.80%</t>
  </si>
  <si>
    <t>4.74%</t>
  </si>
  <si>
    <t>4.94%</t>
  </si>
  <si>
    <t>5.63%</t>
  </si>
  <si>
    <t>5.27%</t>
  </si>
  <si>
    <t>6.38%</t>
  </si>
  <si>
    <t>5.85%</t>
  </si>
  <si>
    <t>6.20%</t>
  </si>
  <si>
    <t>4.47%</t>
  </si>
  <si>
    <t>5.03%</t>
  </si>
  <si>
    <t>5.23%</t>
  </si>
  <si>
    <t>4.89%</t>
  </si>
  <si>
    <t>5.35%</t>
  </si>
  <si>
    <t>4.75%</t>
  </si>
  <si>
    <t>5.12%</t>
  </si>
  <si>
    <t>5.94%</t>
  </si>
  <si>
    <t>4.98%</t>
  </si>
  <si>
    <t>5.00%</t>
  </si>
  <si>
    <t>5.91%</t>
  </si>
  <si>
    <t>5.56%</t>
  </si>
  <si>
    <t>5.22%</t>
  </si>
  <si>
    <t>5.08%</t>
  </si>
  <si>
    <t>4.68%</t>
  </si>
  <si>
    <t>4.70%</t>
  </si>
  <si>
    <t>4.60%</t>
  </si>
  <si>
    <t>3.64%</t>
  </si>
  <si>
    <t>4.08%</t>
  </si>
  <si>
    <t>4.06%</t>
  </si>
  <si>
    <t>4.15%</t>
  </si>
  <si>
    <t>3.77%</t>
  </si>
  <si>
    <t>4.26%</t>
  </si>
  <si>
    <t>4.73%</t>
  </si>
  <si>
    <t>4.44%</t>
  </si>
  <si>
    <t>4.50%</t>
  </si>
  <si>
    <t>4.58%</t>
  </si>
  <si>
    <t>4.92%</t>
  </si>
  <si>
    <t>5.21%</t>
  </si>
  <si>
    <t>5.15%</t>
  </si>
  <si>
    <t>5.64%</t>
  </si>
  <si>
    <t>6.05%</t>
  </si>
  <si>
    <t>5.70%</t>
  </si>
  <si>
    <t>5.52%</t>
  </si>
  <si>
    <t>7.15%</t>
  </si>
  <si>
    <t>4.45%</t>
  </si>
  <si>
    <t>4.28%</t>
  </si>
  <si>
    <t>5.06%</t>
  </si>
  <si>
    <t>9.36%</t>
  </si>
  <si>
    <t>5.57%</t>
  </si>
  <si>
    <t>5.40%</t>
  </si>
  <si>
    <t>5.83%</t>
  </si>
  <si>
    <t>5.58%</t>
  </si>
  <si>
    <t>6.09%</t>
  </si>
  <si>
    <t>5.92%</t>
  </si>
  <si>
    <t>6.03%</t>
  </si>
  <si>
    <t>6.32%</t>
  </si>
  <si>
    <t>6.67%</t>
  </si>
  <si>
    <t>5.84%</t>
  </si>
  <si>
    <t>6.12%</t>
  </si>
  <si>
    <t>SG&amp;A as % of Revenue</t>
  </si>
  <si>
    <t>38.91%</t>
  </si>
  <si>
    <t>41.35%</t>
  </si>
  <si>
    <t>42.22%</t>
  </si>
  <si>
    <t>41.68%</t>
  </si>
  <si>
    <t>41.20%</t>
  </si>
  <si>
    <t>40.41%</t>
  </si>
  <si>
    <t>37.84%</t>
  </si>
  <si>
    <t>37.46%</t>
  </si>
  <si>
    <t>38.08%</t>
  </si>
  <si>
    <t>38.67%</t>
  </si>
  <si>
    <t>39.79%</t>
  </si>
  <si>
    <t>42.60%</t>
  </si>
  <si>
    <t>41.89%</t>
  </si>
  <si>
    <t>44.27%</t>
  </si>
  <si>
    <t>41.65%</t>
  </si>
  <si>
    <t>38.39%</t>
  </si>
  <si>
    <t>41.50%</t>
  </si>
  <si>
    <t>42.40%</t>
  </si>
  <si>
    <t>42.69%</t>
  </si>
  <si>
    <t>42.39%</t>
  </si>
  <si>
    <t>42.32%</t>
  </si>
  <si>
    <t>41.55%</t>
  </si>
  <si>
    <t>42.08%</t>
  </si>
  <si>
    <t>41.44%</t>
  </si>
  <si>
    <t>40.68%</t>
  </si>
  <si>
    <t>41.08%</t>
  </si>
  <si>
    <t>41.32%</t>
  </si>
  <si>
    <t>43.04%</t>
  </si>
  <si>
    <t>39.58%</t>
  </si>
  <si>
    <t>40.62%</t>
  </si>
  <si>
    <t>40.29%</t>
  </si>
  <si>
    <t>41.93%</t>
  </si>
  <si>
    <t>39.01%</t>
  </si>
  <si>
    <t>40.46%</t>
  </si>
  <si>
    <t>39.16%</t>
  </si>
  <si>
    <t>40.77%</t>
  </si>
  <si>
    <t>31.64%</t>
  </si>
  <si>
    <t>38.27%</t>
  </si>
  <si>
    <t>36.87%</t>
  </si>
  <si>
    <t>38.23%</t>
  </si>
  <si>
    <t>36.58%</t>
  </si>
  <si>
    <t>37.39%</t>
  </si>
  <si>
    <t>38.04%</t>
  </si>
  <si>
    <t>39.29%</t>
  </si>
  <si>
    <t>37.42%</t>
  </si>
  <si>
    <t>37.65%</t>
  </si>
  <si>
    <t>37.85%</t>
  </si>
  <si>
    <t>39.70%</t>
  </si>
  <si>
    <t>39.50%</t>
  </si>
  <si>
    <t>40.71%</t>
  </si>
  <si>
    <t>38.58%</t>
  </si>
  <si>
    <t>40.39%</t>
  </si>
  <si>
    <t>39.59%</t>
  </si>
  <si>
    <t>39.74%</t>
  </si>
  <si>
    <t>39.42%</t>
  </si>
  <si>
    <t>42.89%</t>
  </si>
  <si>
    <t>48.22%</t>
  </si>
  <si>
    <t>40.31%</t>
  </si>
  <si>
    <t>42.18%</t>
  </si>
  <si>
    <t>43.67%</t>
  </si>
  <si>
    <t>46.47%</t>
  </si>
  <si>
    <t>54.24%</t>
  </si>
  <si>
    <t>40.95%</t>
  </si>
  <si>
    <t>36.09%</t>
  </si>
  <si>
    <t>41.03%</t>
  </si>
  <si>
    <t>39.52%</t>
  </si>
  <si>
    <t>40.61%</t>
  </si>
  <si>
    <t>45.31%</t>
  </si>
  <si>
    <t>41.16%</t>
  </si>
  <si>
    <t>39.02%</t>
  </si>
  <si>
    <t>39.22%</t>
  </si>
  <si>
    <t>39.84%</t>
  </si>
  <si>
    <t>39.10%</t>
  </si>
  <si>
    <t>38.82%</t>
  </si>
  <si>
    <t>38.49%</t>
  </si>
  <si>
    <t>37.23%</t>
  </si>
  <si>
    <t>38.97%</t>
  </si>
  <si>
    <t>37.96%</t>
  </si>
  <si>
    <t>38.90%</t>
  </si>
  <si>
    <t>36.91%</t>
  </si>
  <si>
    <t>Revenue QoQ Growth</t>
  </si>
  <si>
    <t>-11.79%</t>
  </si>
  <si>
    <t>4.24%</t>
  </si>
  <si>
    <t>2.75%</t>
  </si>
  <si>
    <t>-4.34%</t>
  </si>
  <si>
    <t>13.50%</t>
  </si>
  <si>
    <t>-4.02%</t>
  </si>
  <si>
    <t>-0.48%</t>
  </si>
  <si>
    <t>-8.76%</t>
  </si>
  <si>
    <t>17.59%</t>
  </si>
  <si>
    <t>-1.68%</t>
  </si>
  <si>
    <t>1.95%</t>
  </si>
  <si>
    <t>-9.31%</t>
  </si>
  <si>
    <t>13.17%</t>
  </si>
  <si>
    <t>-2.28%</t>
  </si>
  <si>
    <t>-1.38%</t>
  </si>
  <si>
    <t>-8.84%</t>
  </si>
  <si>
    <t>15.11%</t>
  </si>
  <si>
    <t>-3.52%</t>
  </si>
  <si>
    <t>2.69%</t>
  </si>
  <si>
    <t>-8.14%</t>
  </si>
  <si>
    <t>15.49%</t>
  </si>
  <si>
    <t>-6.38%</t>
  </si>
  <si>
    <t>1.84%</t>
  </si>
  <si>
    <t>-6.50%</t>
  </si>
  <si>
    <t>10.57%</t>
  </si>
  <si>
    <t>-7.24%</t>
  </si>
  <si>
    <t>2.93%</t>
  </si>
  <si>
    <t>50.92%</t>
  </si>
  <si>
    <t>9.73%</t>
  </si>
  <si>
    <t>-1.53%</t>
  </si>
  <si>
    <t>1.58%</t>
  </si>
  <si>
    <t>-5.23%</t>
  </si>
  <si>
    <t>6.08%</t>
  </si>
  <si>
    <t>-4.21%</t>
  </si>
  <si>
    <t>-9.62%</t>
  </si>
  <si>
    <t>26.53%</t>
  </si>
  <si>
    <t>-9.50%</t>
  </si>
  <si>
    <t>-0.50%</t>
  </si>
  <si>
    <t>-8.51%</t>
  </si>
  <si>
    <t>-4.61%</t>
  </si>
  <si>
    <t>0.66%</t>
  </si>
  <si>
    <t>-4.84%</t>
  </si>
  <si>
    <t>12.33%</t>
  </si>
  <si>
    <t>-16.08%</t>
  </si>
  <si>
    <t>-31.26%</t>
  </si>
  <si>
    <t>57.35%</t>
  </si>
  <si>
    <t>-38.41%</t>
  </si>
  <si>
    <t>34.76%</t>
  </si>
  <si>
    <t>10.11%</t>
  </si>
  <si>
    <t>-4.42%</t>
  </si>
  <si>
    <t>5.45%</t>
  </si>
  <si>
    <t>-6.41%</t>
  </si>
  <si>
    <t>7.13%</t>
  </si>
  <si>
    <t>-6.29%</t>
  </si>
  <si>
    <t>9.30%</t>
  </si>
  <si>
    <t>0.32%</t>
  </si>
  <si>
    <t>2.11%</t>
  </si>
  <si>
    <t>-6.20%</t>
  </si>
  <si>
    <t>10.63%</t>
  </si>
  <si>
    <t>-2.62%</t>
  </si>
  <si>
    <t>2.79%</t>
  </si>
  <si>
    <t>-6.07%</t>
  </si>
  <si>
    <t>10.91%</t>
  </si>
  <si>
    <t>Revenue Y/Y Growth</t>
  </si>
  <si>
    <t>5.74%</t>
  </si>
  <si>
    <t>-0.62%</t>
  </si>
  <si>
    <t>3.05%</t>
  </si>
  <si>
    <t>5.49%</t>
  </si>
  <si>
    <t>0.45%</t>
  </si>
  <si>
    <t>3.39%</t>
  </si>
  <si>
    <t>1.08%</t>
  </si>
  <si>
    <t>28.34%</t>
  </si>
  <si>
    <t>26.96%</t>
  </si>
  <si>
    <t>2.47%</t>
  </si>
  <si>
    <t>1.66%</t>
  </si>
  <si>
    <t>0.62%</t>
  </si>
  <si>
    <t>-23.24%</t>
  </si>
  <si>
    <t>11.42%</t>
  </si>
  <si>
    <t>1.65%</t>
  </si>
  <si>
    <t>Cash Flow</t>
  </si>
  <si>
    <t>Depreciation Expense</t>
  </si>
  <si>
    <t>Noncash Adjustments</t>
  </si>
  <si>
    <t>Net Cash from Operations</t>
  </si>
  <si>
    <t>Net Cash from Continuing Operating Activities</t>
  </si>
  <si>
    <t>Cash Interest Paid</t>
  </si>
  <si>
    <t>Cash Income Tax Paid</t>
  </si>
  <si>
    <t>Purchase of PP&amp;E</t>
  </si>
  <si>
    <t>Acquisitions</t>
  </si>
  <si>
    <t>Purchase of Investment</t>
  </si>
  <si>
    <t>Sale of Investment</t>
  </si>
  <si>
    <t xml:space="preserve">Other Investing </t>
  </si>
  <si>
    <t xml:space="preserve">Net Cash from Investing </t>
  </si>
  <si>
    <t>Net Cash from Continuing Investing Activities</t>
  </si>
  <si>
    <t>Debt Repayment</t>
  </si>
  <si>
    <t>Repurchase Comn Stock</t>
  </si>
  <si>
    <t>Payment of Dividends</t>
  </si>
  <si>
    <t>Issuance of Debt</t>
  </si>
  <si>
    <t>Financing Activities</t>
  </si>
  <si>
    <t>Net Cash from Financing Activities</t>
  </si>
  <si>
    <t>Net Cash from Continuing Financing Activities</t>
  </si>
  <si>
    <t>Net Cash in Cash</t>
  </si>
  <si>
    <t>Working Capital</t>
  </si>
  <si>
    <t>Working Capital % of Revenue</t>
  </si>
  <si>
    <t>CapEx % of Revenue</t>
  </si>
  <si>
    <t>Free Cash Flow</t>
  </si>
  <si>
    <t>FY 2024</t>
  </si>
  <si>
    <t>cap ex</t>
  </si>
  <si>
    <t>Earnings History</t>
  </si>
  <si>
    <t>Period</t>
  </si>
  <si>
    <t>Filing Date</t>
  </si>
  <si>
    <t>Estimate</t>
  </si>
  <si>
    <t>Actual</t>
  </si>
  <si>
    <t>Difference</t>
  </si>
  <si>
    <t>Diff</t>
  </si>
  <si>
    <t>Q4 FY24</t>
  </si>
  <si>
    <t>Q3 FY24</t>
  </si>
  <si>
    <t>Q2 FY23</t>
  </si>
  <si>
    <t>Q1 FY23</t>
  </si>
  <si>
    <t>Q4 FY23</t>
  </si>
  <si>
    <t>Q3 FY23</t>
  </si>
  <si>
    <t>Q2 FY22</t>
  </si>
  <si>
    <t>Q1 FY22</t>
  </si>
  <si>
    <t>Q4 FY22</t>
  </si>
  <si>
    <t>Q3 FY22</t>
  </si>
  <si>
    <t>Q2 FY21</t>
  </si>
  <si>
    <t>Q1 FY21</t>
  </si>
  <si>
    <t>Q4 FY21</t>
  </si>
  <si>
    <t>Q3 FY21</t>
  </si>
  <si>
    <t>Q2 FY20</t>
  </si>
  <si>
    <t>Q1 FY20</t>
  </si>
  <si>
    <t>Q4 FY20</t>
  </si>
  <si>
    <t>Q3 FY20</t>
  </si>
  <si>
    <t>Q2 FY19</t>
  </si>
  <si>
    <t>Q1 FY19</t>
  </si>
  <si>
    <t>Q4 FY19</t>
  </si>
  <si>
    <t>Q3 FY19</t>
  </si>
  <si>
    <t>Q2 FY18</t>
  </si>
  <si>
    <t>Q1 FY18</t>
  </si>
  <si>
    <t>Q4 FY18</t>
  </si>
  <si>
    <t>Q3 FY18</t>
  </si>
  <si>
    <t>Q2 FY17</t>
  </si>
  <si>
    <t>Q1 FY17</t>
  </si>
  <si>
    <t>Q4 FY17</t>
  </si>
  <si>
    <t>Q3 FY17</t>
  </si>
  <si>
    <t>Q2 FY16</t>
  </si>
  <si>
    <t>Q1 FY16</t>
  </si>
  <si>
    <t>Q4 FY16</t>
  </si>
  <si>
    <t>Q3 FY16</t>
  </si>
  <si>
    <t>Q2 FY15</t>
  </si>
  <si>
    <t>Q1 FY15</t>
  </si>
  <si>
    <t>Q4 FY15</t>
  </si>
  <si>
    <t>Q3 FY15</t>
  </si>
  <si>
    <t>Q2 FY14</t>
  </si>
  <si>
    <t>Q1 FY14</t>
  </si>
  <si>
    <t>Q4 FY14</t>
  </si>
  <si>
    <t>Q3 FY14</t>
  </si>
  <si>
    <t>Q2 FY13</t>
  </si>
  <si>
    <t>Q1 FY13</t>
  </si>
  <si>
    <t>Q4 FY13</t>
  </si>
  <si>
    <t>Q3 FY13</t>
  </si>
  <si>
    <t>Q2 FY12</t>
  </si>
  <si>
    <t>Q1 FY12</t>
  </si>
  <si>
    <t>Q4 FY12</t>
  </si>
  <si>
    <t>Q3 FY12</t>
  </si>
  <si>
    <t>Q2 FY11</t>
  </si>
  <si>
    <t>Q1 FY11</t>
  </si>
  <si>
    <t>Q4 FY11</t>
  </si>
  <si>
    <t>Q3 FY11</t>
  </si>
  <si>
    <t>Q2 FY10</t>
  </si>
  <si>
    <t>Q1 FY10</t>
  </si>
  <si>
    <t>Q4 FY10</t>
  </si>
  <si>
    <t>Q3 FY10</t>
  </si>
  <si>
    <t>Q2 FY09</t>
  </si>
  <si>
    <t>Q1 FY09</t>
  </si>
  <si>
    <t>Q4 FY09</t>
  </si>
  <si>
    <t>Q3 FY09</t>
  </si>
  <si>
    <t>Q2 FY08</t>
  </si>
  <si>
    <t>Q1 FY08</t>
  </si>
  <si>
    <t>Q4 FY08</t>
  </si>
  <si>
    <t>Q3 FY08</t>
  </si>
  <si>
    <t>Q2 FY07</t>
  </si>
  <si>
    <t>Q1 FY07</t>
  </si>
  <si>
    <t>Q4 FY07</t>
  </si>
  <si>
    <t>Q3 FY07</t>
  </si>
  <si>
    <t>Q2 FY06</t>
  </si>
  <si>
    <t>Q1 FY06</t>
  </si>
  <si>
    <t>199.1M</t>
  </si>
  <si>
    <t>19.3B</t>
  </si>
  <si>
    <t>EV/EBITDTA</t>
  </si>
  <si>
    <t>Price/Sales</t>
  </si>
  <si>
    <t>Price/Book</t>
  </si>
  <si>
    <t>25.5B</t>
  </si>
  <si>
    <t>381.4M</t>
  </si>
  <si>
    <t>131.1B</t>
  </si>
  <si>
    <t>142B</t>
  </si>
  <si>
    <t>1.3B</t>
  </si>
  <si>
    <t>107.9B</t>
  </si>
  <si>
    <t>124.6B</t>
  </si>
  <si>
    <t>Share price</t>
  </si>
  <si>
    <t>Shares Outstanding</t>
  </si>
  <si>
    <t>Market Capitalization</t>
  </si>
  <si>
    <t>Institutional Holding</t>
  </si>
  <si>
    <t>Insider Holding</t>
  </si>
  <si>
    <t>Enterprise Value</t>
  </si>
  <si>
    <t>Trailing P/E</t>
  </si>
  <si>
    <t>Payout Ratio</t>
  </si>
  <si>
    <t>Zimmer Biomet</t>
  </si>
  <si>
    <t>Stryker</t>
  </si>
  <si>
    <t>Medtronic</t>
  </si>
  <si>
    <t>segment profit as a percentage of net sales</t>
  </si>
  <si>
    <t>americas</t>
  </si>
  <si>
    <t>emea</t>
  </si>
  <si>
    <t>asia pacific</t>
  </si>
  <si>
    <t>region</t>
  </si>
  <si>
    <t>rev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</si>
</sst>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name val="Calibri"/>
    </font>
    <font>
      <b/>
      <sz val="11"/>
      <name val="Calibri"/>
    </font>
    <font>
      <sz val="11"/>
      <color rgb="FF006100"/>
      <name val="Calibri"/>
      <family val="2"/>
      <scheme val="minor"/>
    </font>
    <font>
      <sz val="9"/>
      <color rgb="FFEAEAEA"/>
      <name val="Courier New"/>
      <family val="3"/>
    </font>
    <font>
      <sz val="9"/>
      <color rgb="FF3E8B66"/>
      <name val="Courier New"/>
      <family val="3"/>
    </font>
    <font>
      <sz val="9"/>
      <color rgb="FF999999"/>
      <name val="Courier New"/>
      <family val="3"/>
    </font>
    <font>
      <sz val="9"/>
      <color rgb="FFEB4D5C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121212"/>
        <bgColor indexed="64"/>
      </patternFill>
    </fill>
    <fill>
      <patternFill patternType="solid">
        <fgColor rgb="FF333333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333333"/>
      </top>
      <bottom style="medium">
        <color rgb="FF333333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0" fontId="0" fillId="0" borderId="0" xfId="0" applyNumberFormat="1"/>
    <xf numFmtId="10" fontId="3" fillId="2" borderId="0" xfId="1" applyNumberFormat="1"/>
    <xf numFmtId="0" fontId="4" fillId="0" borderId="1" xfId="0" applyFont="1" applyBorder="1" applyAlignment="1">
      <alignment vertical="center" wrapText="1"/>
    </xf>
    <xf numFmtId="0" fontId="4" fillId="3" borderId="0" xfId="0" applyFont="1" applyFill="1" applyAlignment="1">
      <alignment horizontal="center" vertical="center" wrapText="1"/>
    </xf>
    <xf numFmtId="14" fontId="4" fillId="3" borderId="0" xfId="0" applyNumberFormat="1" applyFont="1" applyFill="1" applyAlignment="1">
      <alignment horizontal="center" vertical="center" wrapText="1"/>
    </xf>
    <xf numFmtId="10" fontId="5" fillId="3" borderId="0" xfId="0" applyNumberFormat="1" applyFont="1" applyFill="1" applyAlignment="1">
      <alignment horizontal="center" vertical="center" wrapText="1"/>
    </xf>
    <xf numFmtId="10" fontId="6" fillId="3" borderId="0" xfId="0" applyNumberFormat="1" applyFont="1" applyFill="1" applyAlignment="1">
      <alignment horizontal="center" vertical="center" wrapText="1"/>
    </xf>
    <xf numFmtId="10" fontId="7" fillId="3" borderId="0" xfId="0" applyNumberFormat="1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14" fontId="4" fillId="4" borderId="0" xfId="0" applyNumberFormat="1" applyFont="1" applyFill="1" applyAlignment="1">
      <alignment horizontal="center" vertical="center" wrapText="1"/>
    </xf>
    <xf numFmtId="10" fontId="5" fillId="4" borderId="0" xfId="0" applyNumberFormat="1" applyFont="1" applyFill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Operating</a:t>
            </a:r>
            <a:r>
              <a:rPr lang="en-US" baseline="0"/>
              <a:t> profit, %, yearly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'Consolidated Statements'!$B$86:$S$86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'Consolidated Statements'!$B$87:$S$87</c:f>
              <c:numCache>
                <c:formatCode>0.00%</c:formatCode>
                <c:ptCount val="18"/>
                <c:pt idx="0">
                  <c:v>0.2893</c:v>
                </c:pt>
                <c:pt idx="1">
                  <c:v>0.26450000000000001</c:v>
                </c:pt>
                <c:pt idx="2">
                  <c:v>0.24879999999999999</c:v>
                </c:pt>
                <c:pt idx="3">
                  <c:v>0.2172</c:v>
                </c:pt>
                <c:pt idx="4">
                  <c:v>0.23</c:v>
                </c:pt>
                <c:pt idx="5">
                  <c:v>0.23419999999999999</c:v>
                </c:pt>
                <c:pt idx="6">
                  <c:v>0.2311</c:v>
                </c:pt>
                <c:pt idx="7">
                  <c:v>0.222</c:v>
                </c:pt>
                <c:pt idx="8">
                  <c:v>7.7899999999999997E-2</c:v>
                </c:pt>
                <c:pt idx="9">
                  <c:v>0.10780000000000001</c:v>
                </c:pt>
                <c:pt idx="10">
                  <c:v>0.1024</c:v>
                </c:pt>
                <c:pt idx="11">
                  <c:v>4.3E-3</c:v>
                </c:pt>
                <c:pt idx="12">
                  <c:v>0.14249999999999999</c:v>
                </c:pt>
                <c:pt idx="13">
                  <c:v>-1.2E-2</c:v>
                </c:pt>
                <c:pt idx="14">
                  <c:v>0.126</c:v>
                </c:pt>
                <c:pt idx="15">
                  <c:v>0.1003</c:v>
                </c:pt>
                <c:pt idx="16">
                  <c:v>0.17280000000000001</c:v>
                </c:pt>
                <c:pt idx="17">
                  <c:v>0.16700000000000001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7-40F2-A7DE-1123D7250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933711"/>
        <c:axId val="1898932879"/>
      </c:lineChart>
      <c:catAx>
        <c:axId val="189893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932879"/>
        <c:crosses val="autoZero"/>
        <c:auto val="1"/>
        <c:lblAlgn val="ctr"/>
        <c:lblOffset val="100"/>
        <c:noMultiLvlLbl val="0"/>
      </c:catAx>
      <c:valAx>
        <c:axId val="189893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93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Growth % Y/Y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'Consolidated Statements'!$C$99:$S$99</c:f>
              <c:strCache>
                <c:ptCount val="17"/>
                <c:pt idx="0">
                  <c:v>FY 2008</c:v>
                </c:pt>
                <c:pt idx="1">
                  <c:v>FY 2009</c:v>
                </c:pt>
                <c:pt idx="2">
                  <c:v>FY 2010</c:v>
                </c:pt>
                <c:pt idx="3">
                  <c:v>FY 2011</c:v>
                </c:pt>
                <c:pt idx="4">
                  <c:v>FY 2012</c:v>
                </c:pt>
                <c:pt idx="5">
                  <c:v>FY 2013</c:v>
                </c:pt>
                <c:pt idx="6">
                  <c:v>FY 2014</c:v>
                </c:pt>
                <c:pt idx="7">
                  <c:v>FY 2015</c:v>
                </c:pt>
                <c:pt idx="8">
                  <c:v>FY 2016</c:v>
                </c:pt>
                <c:pt idx="9">
                  <c:v>FY 2017</c:v>
                </c:pt>
                <c:pt idx="10">
                  <c:v>FY 2018</c:v>
                </c:pt>
                <c:pt idx="11">
                  <c:v>FY 2019</c:v>
                </c:pt>
                <c:pt idx="12">
                  <c:v>FY 2020</c:v>
                </c:pt>
                <c:pt idx="13">
                  <c:v>FY 2021</c:v>
                </c:pt>
                <c:pt idx="14">
                  <c:v>FY 2022</c:v>
                </c:pt>
                <c:pt idx="15">
                  <c:v>FY 2023</c:v>
                </c:pt>
                <c:pt idx="16">
                  <c:v>FY 2024</c:v>
                </c:pt>
              </c:strCache>
            </c:strRef>
          </c:cat>
          <c:val>
            <c:numRef>
              <c:f>'Consolidated Statements'!$C$100:$S$100</c:f>
              <c:numCache>
                <c:formatCode>0.00%</c:formatCode>
                <c:ptCount val="17"/>
                <c:pt idx="0">
                  <c:v>5.74E-2</c:v>
                </c:pt>
                <c:pt idx="1">
                  <c:v>-6.1999999999999998E-3</c:v>
                </c:pt>
                <c:pt idx="2">
                  <c:v>3.0499999999999999E-2</c:v>
                </c:pt>
                <c:pt idx="3">
                  <c:v>5.4899999999999997E-2</c:v>
                </c:pt>
                <c:pt idx="4">
                  <c:v>4.4999999999999997E-3</c:v>
                </c:pt>
                <c:pt idx="5">
                  <c:v>3.39E-2</c:v>
                </c:pt>
                <c:pt idx="6">
                  <c:v>1.0800000000000001E-2</c:v>
                </c:pt>
                <c:pt idx="7">
                  <c:v>0.28339999999999999</c:v>
                </c:pt>
                <c:pt idx="8">
                  <c:v>0.26960000000000001</c:v>
                </c:pt>
                <c:pt idx="9">
                  <c:v>2.47E-2</c:v>
                </c:pt>
                <c:pt idx="10">
                  <c:v>1.66E-2</c:v>
                </c:pt>
                <c:pt idx="11">
                  <c:v>6.1999999999999998E-3</c:v>
                </c:pt>
                <c:pt idx="12">
                  <c:v>-0.2324</c:v>
                </c:pt>
                <c:pt idx="13">
                  <c:v>0.1142</c:v>
                </c:pt>
                <c:pt idx="14">
                  <c:v>1.6500000000000001E-2</c:v>
                </c:pt>
                <c:pt idx="15">
                  <c:v>6.5500000000000003E-2</c:v>
                </c:pt>
                <c:pt idx="16">
                  <c:v>3.85E-2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7-4A07-93C0-37011D8D1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998303"/>
        <c:axId val="619996639"/>
      </c:barChart>
      <c:catAx>
        <c:axId val="61999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96639"/>
        <c:crosses val="autoZero"/>
        <c:auto val="1"/>
        <c:lblAlgn val="ctr"/>
        <c:lblOffset val="100"/>
        <c:noMultiLvlLbl val="0"/>
      </c:catAx>
      <c:valAx>
        <c:axId val="61999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9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Earning</a:t>
            </a:r>
            <a:r>
              <a:rPr lang="en-US" baseline="0"/>
              <a:t>s per share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Sheet1!$K$3:$K$74</c:f>
              <c:numCache>
                <c:formatCode>m/d/yyyy</c:formatCode>
                <c:ptCount val="72"/>
                <c:pt idx="0">
                  <c:v>45694</c:v>
                </c:pt>
                <c:pt idx="1">
                  <c:v>45595</c:v>
                </c:pt>
                <c:pt idx="2">
                  <c:v>45511</c:v>
                </c:pt>
                <c:pt idx="3">
                  <c:v>45414</c:v>
                </c:pt>
                <c:pt idx="4">
                  <c:v>45330</c:v>
                </c:pt>
                <c:pt idx="5">
                  <c:v>45237</c:v>
                </c:pt>
                <c:pt idx="6">
                  <c:v>45139</c:v>
                </c:pt>
                <c:pt idx="7">
                  <c:v>45048</c:v>
                </c:pt>
                <c:pt idx="8">
                  <c:v>44960</c:v>
                </c:pt>
                <c:pt idx="9">
                  <c:v>44867</c:v>
                </c:pt>
                <c:pt idx="10">
                  <c:v>44775</c:v>
                </c:pt>
                <c:pt idx="11">
                  <c:v>44684</c:v>
                </c:pt>
                <c:pt idx="12">
                  <c:v>44599</c:v>
                </c:pt>
                <c:pt idx="13">
                  <c:v>44504</c:v>
                </c:pt>
                <c:pt idx="14">
                  <c:v>44411</c:v>
                </c:pt>
                <c:pt idx="15">
                  <c:v>44320</c:v>
                </c:pt>
                <c:pt idx="16">
                  <c:v>44232</c:v>
                </c:pt>
                <c:pt idx="17">
                  <c:v>44141</c:v>
                </c:pt>
                <c:pt idx="18">
                  <c:v>44047</c:v>
                </c:pt>
                <c:pt idx="19">
                  <c:v>43962</c:v>
                </c:pt>
                <c:pt idx="20">
                  <c:v>43865</c:v>
                </c:pt>
                <c:pt idx="21">
                  <c:v>43774</c:v>
                </c:pt>
                <c:pt idx="22">
                  <c:v>43672</c:v>
                </c:pt>
                <c:pt idx="23">
                  <c:v>43581</c:v>
                </c:pt>
                <c:pt idx="24">
                  <c:v>43497</c:v>
                </c:pt>
                <c:pt idx="25">
                  <c:v>43399</c:v>
                </c:pt>
                <c:pt idx="26">
                  <c:v>43308</c:v>
                </c:pt>
                <c:pt idx="27">
                  <c:v>43216</c:v>
                </c:pt>
                <c:pt idx="28">
                  <c:v>43130</c:v>
                </c:pt>
                <c:pt idx="29">
                  <c:v>43040</c:v>
                </c:pt>
                <c:pt idx="30">
                  <c:v>42943</c:v>
                </c:pt>
                <c:pt idx="31">
                  <c:v>42852</c:v>
                </c:pt>
                <c:pt idx="32">
                  <c:v>42766</c:v>
                </c:pt>
                <c:pt idx="33">
                  <c:v>42674</c:v>
                </c:pt>
                <c:pt idx="34">
                  <c:v>42579</c:v>
                </c:pt>
                <c:pt idx="35">
                  <c:v>42488</c:v>
                </c:pt>
                <c:pt idx="36">
                  <c:v>42397</c:v>
                </c:pt>
                <c:pt idx="37">
                  <c:v>42306</c:v>
                </c:pt>
                <c:pt idx="38">
                  <c:v>42215</c:v>
                </c:pt>
                <c:pt idx="39">
                  <c:v>42124</c:v>
                </c:pt>
                <c:pt idx="40">
                  <c:v>42033</c:v>
                </c:pt>
                <c:pt idx="41">
                  <c:v>41935</c:v>
                </c:pt>
                <c:pt idx="42">
                  <c:v>41844</c:v>
                </c:pt>
                <c:pt idx="43">
                  <c:v>41753</c:v>
                </c:pt>
                <c:pt idx="44">
                  <c:v>41669</c:v>
                </c:pt>
                <c:pt idx="45">
                  <c:v>41571</c:v>
                </c:pt>
                <c:pt idx="46">
                  <c:v>41480</c:v>
                </c:pt>
                <c:pt idx="47">
                  <c:v>41389</c:v>
                </c:pt>
                <c:pt idx="48">
                  <c:v>41305</c:v>
                </c:pt>
                <c:pt idx="49">
                  <c:v>41207</c:v>
                </c:pt>
                <c:pt idx="50">
                  <c:v>41116</c:v>
                </c:pt>
                <c:pt idx="51">
                  <c:v>41025</c:v>
                </c:pt>
                <c:pt idx="52">
                  <c:v>40934</c:v>
                </c:pt>
                <c:pt idx="53">
                  <c:v>40843</c:v>
                </c:pt>
                <c:pt idx="54">
                  <c:v>40751</c:v>
                </c:pt>
                <c:pt idx="55">
                  <c:v>40661</c:v>
                </c:pt>
                <c:pt idx="56">
                  <c:v>40570</c:v>
                </c:pt>
                <c:pt idx="57">
                  <c:v>40479</c:v>
                </c:pt>
                <c:pt idx="58">
                  <c:v>40381</c:v>
                </c:pt>
                <c:pt idx="59">
                  <c:v>40290</c:v>
                </c:pt>
                <c:pt idx="60">
                  <c:v>40206</c:v>
                </c:pt>
                <c:pt idx="61">
                  <c:v>40108</c:v>
                </c:pt>
                <c:pt idx="62">
                  <c:v>40017</c:v>
                </c:pt>
                <c:pt idx="63">
                  <c:v>39926</c:v>
                </c:pt>
                <c:pt idx="64">
                  <c:v>39842</c:v>
                </c:pt>
                <c:pt idx="65">
                  <c:v>39744</c:v>
                </c:pt>
                <c:pt idx="66">
                  <c:v>39651</c:v>
                </c:pt>
                <c:pt idx="67">
                  <c:v>39562</c:v>
                </c:pt>
                <c:pt idx="68">
                  <c:v>39476</c:v>
                </c:pt>
                <c:pt idx="69">
                  <c:v>39379</c:v>
                </c:pt>
                <c:pt idx="70">
                  <c:v>39288</c:v>
                </c:pt>
                <c:pt idx="71">
                  <c:v>39197</c:v>
                </c:pt>
              </c:numCache>
            </c:numRef>
          </c:cat>
          <c:val>
            <c:numRef>
              <c:f>Sheet1!$M$3:$M$74</c:f>
              <c:numCache>
                <c:formatCode>General</c:formatCode>
                <c:ptCount val="72"/>
                <c:pt idx="0">
                  <c:v>2.31</c:v>
                </c:pt>
                <c:pt idx="1">
                  <c:v>1.74</c:v>
                </c:pt>
                <c:pt idx="2">
                  <c:v>2.0099999999999998</c:v>
                </c:pt>
                <c:pt idx="3">
                  <c:v>1.94</c:v>
                </c:pt>
                <c:pt idx="4">
                  <c:v>2.2000000000000002</c:v>
                </c:pt>
                <c:pt idx="5">
                  <c:v>1.65</c:v>
                </c:pt>
                <c:pt idx="6">
                  <c:v>1.82</c:v>
                </c:pt>
                <c:pt idx="7">
                  <c:v>1.89</c:v>
                </c:pt>
                <c:pt idx="8">
                  <c:v>1.88</c:v>
                </c:pt>
                <c:pt idx="9">
                  <c:v>1.58</c:v>
                </c:pt>
                <c:pt idx="10">
                  <c:v>1.82</c:v>
                </c:pt>
                <c:pt idx="11">
                  <c:v>1.61</c:v>
                </c:pt>
                <c:pt idx="12">
                  <c:v>1.95</c:v>
                </c:pt>
                <c:pt idx="13">
                  <c:v>1.81</c:v>
                </c:pt>
                <c:pt idx="14">
                  <c:v>1.9</c:v>
                </c:pt>
                <c:pt idx="15">
                  <c:v>1.71</c:v>
                </c:pt>
                <c:pt idx="16">
                  <c:v>2.11</c:v>
                </c:pt>
                <c:pt idx="17">
                  <c:v>1.81</c:v>
                </c:pt>
                <c:pt idx="18">
                  <c:v>0.05</c:v>
                </c:pt>
                <c:pt idx="19">
                  <c:v>1.7</c:v>
                </c:pt>
                <c:pt idx="20">
                  <c:v>2.2999999999999998</c:v>
                </c:pt>
                <c:pt idx="21">
                  <c:v>1.77</c:v>
                </c:pt>
                <c:pt idx="22">
                  <c:v>1.93</c:v>
                </c:pt>
                <c:pt idx="23">
                  <c:v>1.87</c:v>
                </c:pt>
                <c:pt idx="24">
                  <c:v>2.1800000000000002</c:v>
                </c:pt>
                <c:pt idx="25">
                  <c:v>1.63</c:v>
                </c:pt>
                <c:pt idx="26">
                  <c:v>1.92</c:v>
                </c:pt>
                <c:pt idx="27">
                  <c:v>1.91</c:v>
                </c:pt>
                <c:pt idx="28">
                  <c:v>2.1</c:v>
                </c:pt>
                <c:pt idx="29">
                  <c:v>1.72</c:v>
                </c:pt>
                <c:pt idx="30">
                  <c:v>2.08</c:v>
                </c:pt>
                <c:pt idx="31">
                  <c:v>2.13</c:v>
                </c:pt>
                <c:pt idx="32">
                  <c:v>2.14</c:v>
                </c:pt>
                <c:pt idx="33">
                  <c:v>1.79</c:v>
                </c:pt>
                <c:pt idx="34">
                  <c:v>2.02</c:v>
                </c:pt>
                <c:pt idx="35">
                  <c:v>2</c:v>
                </c:pt>
                <c:pt idx="36">
                  <c:v>2.09</c:v>
                </c:pt>
                <c:pt idx="37">
                  <c:v>1.64</c:v>
                </c:pt>
                <c:pt idx="38">
                  <c:v>1.59</c:v>
                </c:pt>
                <c:pt idx="39">
                  <c:v>1.58</c:v>
                </c:pt>
                <c:pt idx="40">
                  <c:v>1.71</c:v>
                </c:pt>
                <c:pt idx="41">
                  <c:v>1.35</c:v>
                </c:pt>
                <c:pt idx="42">
                  <c:v>1.49</c:v>
                </c:pt>
                <c:pt idx="43">
                  <c:v>1.5</c:v>
                </c:pt>
                <c:pt idx="44">
                  <c:v>1.66</c:v>
                </c:pt>
                <c:pt idx="45">
                  <c:v>1.25</c:v>
                </c:pt>
                <c:pt idx="46">
                  <c:v>1.43</c:v>
                </c:pt>
                <c:pt idx="47">
                  <c:v>1.41</c:v>
                </c:pt>
                <c:pt idx="48">
                  <c:v>1.51</c:v>
                </c:pt>
                <c:pt idx="49">
                  <c:v>1.1499999999999999</c:v>
                </c:pt>
                <c:pt idx="50">
                  <c:v>1.34</c:v>
                </c:pt>
                <c:pt idx="51">
                  <c:v>1.3</c:v>
                </c:pt>
                <c:pt idx="52">
                  <c:v>1.36</c:v>
                </c:pt>
                <c:pt idx="53">
                  <c:v>1.04</c:v>
                </c:pt>
                <c:pt idx="54">
                  <c:v>1.21</c:v>
                </c:pt>
                <c:pt idx="55">
                  <c:v>1.19</c:v>
                </c:pt>
                <c:pt idx="56">
                  <c:v>1.27</c:v>
                </c:pt>
                <c:pt idx="57">
                  <c:v>0.96</c:v>
                </c:pt>
                <c:pt idx="58">
                  <c:v>1.0900000000000001</c:v>
                </c:pt>
                <c:pt idx="59">
                  <c:v>1.02</c:v>
                </c:pt>
                <c:pt idx="60">
                  <c:v>1.1200000000000001</c:v>
                </c:pt>
                <c:pt idx="61">
                  <c:v>0.88</c:v>
                </c:pt>
                <c:pt idx="62">
                  <c:v>1</c:v>
                </c:pt>
                <c:pt idx="63">
                  <c:v>0.95</c:v>
                </c:pt>
                <c:pt idx="64">
                  <c:v>1</c:v>
                </c:pt>
                <c:pt idx="65">
                  <c:v>0.97</c:v>
                </c:pt>
                <c:pt idx="66">
                  <c:v>1.03</c:v>
                </c:pt>
                <c:pt idx="67">
                  <c:v>1.04</c:v>
                </c:pt>
                <c:pt idx="68">
                  <c:v>1.18</c:v>
                </c:pt>
                <c:pt idx="69">
                  <c:v>0.91</c:v>
                </c:pt>
                <c:pt idx="70">
                  <c:v>0.98</c:v>
                </c:pt>
                <c:pt idx="71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B2-4591-81B7-754B82FD6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507615"/>
        <c:axId val="1895503871"/>
      </c:lineChart>
      <c:dateAx>
        <c:axId val="18955076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503871"/>
        <c:crosses val="autoZero"/>
        <c:auto val="1"/>
        <c:lblOffset val="100"/>
        <c:baseTimeUnit val="months"/>
      </c:dateAx>
      <c:valAx>
        <c:axId val="189550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50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89</xdr:row>
      <xdr:rowOff>0</xdr:rowOff>
    </xdr:from>
    <xdr:to>
      <xdr:col>15</xdr:col>
      <xdr:colOff>638175</xdr:colOff>
      <xdr:row>103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FC6202-1950-42BA-AC0B-5E8DF4CA3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595312</xdr:colOff>
      <xdr:row>83</xdr:row>
      <xdr:rowOff>28575</xdr:rowOff>
    </xdr:from>
    <xdr:to>
      <xdr:col>9</xdr:col>
      <xdr:colOff>166687</xdr:colOff>
      <xdr:row>97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04EE31-65BA-48C8-A384-003FC21AE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252412</xdr:colOff>
      <xdr:row>1</xdr:row>
      <xdr:rowOff>290512</xdr:rowOff>
    </xdr:from>
    <xdr:to>
      <xdr:col>22</xdr:col>
      <xdr:colOff>557212</xdr:colOff>
      <xdr:row>16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C05D00-1346-4B9C-B710-74ECD7137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119"/>
  <sheetViews>
    <sheetView tabSelected="1" workbookViewId="0">
      <pane xSplit="1" ySplit="3" topLeftCell="L39" activePane="bottomRight" state="frozen"/>
      <selection pane="topRight" activeCell="B1" sqref="B1"/>
      <selection pane="bottomLeft" activeCell="A4" sqref="A4"/>
      <selection pane="bottomRight" activeCell="R47" sqref="R47"/>
    </sheetView>
  </sheetViews>
  <sheetFormatPr defaultRowHeight="15" x14ac:dyDescent="0.25"/>
  <cols>
    <col min="1" max="1" width="47" customWidth="1"/>
    <col min="2" max="2" width="9" customWidth="1"/>
    <col min="3" max="3" width="19" customWidth="1"/>
    <col min="4" max="4" width="20" customWidth="1"/>
    <col min="5" max="7" width="19" customWidth="1"/>
    <col min="8" max="8" width="18" customWidth="1"/>
    <col min="9" max="10" width="19" customWidth="1"/>
    <col min="11" max="18" width="20" customWidth="1"/>
    <col min="19" max="46" width="9" customWidth="1"/>
    <col min="47" max="51" width="20" customWidth="1"/>
    <col min="52" max="52" width="19" customWidth="1"/>
    <col min="53" max="54" width="20" customWidth="1"/>
    <col min="55" max="55" width="19" customWidth="1"/>
    <col min="56" max="61" width="20" customWidth="1"/>
    <col min="62" max="62" width="19" customWidth="1"/>
    <col min="63" max="64" width="20" customWidth="1"/>
    <col min="65" max="66" width="19" customWidth="1"/>
    <col min="67" max="68" width="20" customWidth="1"/>
    <col min="69" max="69" width="19" customWidth="1"/>
    <col min="70" max="76" width="20" customWidth="1"/>
    <col min="77" max="77" width="18" customWidth="1"/>
    <col min="78" max="78" width="20" customWidth="1"/>
    <col min="79" max="80" width="19" customWidth="1"/>
    <col min="81" max="81" width="17" customWidth="1"/>
    <col min="82" max="84" width="20" customWidth="1"/>
    <col min="85" max="85" width="19" customWidth="1"/>
    <col min="86" max="87" width="20" customWidth="1"/>
    <col min="88" max="90" width="19" customWidth="1"/>
  </cols>
  <sheetData>
    <row r="1" spans="1:91" ht="18.75" x14ac:dyDescent="0.3">
      <c r="A1" s="1" t="s">
        <v>0</v>
      </c>
    </row>
    <row r="3" spans="1:91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633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  <c r="BB3" s="2" t="s">
        <v>53</v>
      </c>
      <c r="BC3" s="2" t="s">
        <v>54</v>
      </c>
      <c r="BD3" s="2" t="s">
        <v>55</v>
      </c>
      <c r="BE3" s="2" t="s">
        <v>56</v>
      </c>
      <c r="BF3" s="2" t="s">
        <v>57</v>
      </c>
      <c r="BG3" s="2" t="s">
        <v>58</v>
      </c>
      <c r="BH3" s="2" t="s">
        <v>59</v>
      </c>
      <c r="BI3" s="2" t="s">
        <v>60</v>
      </c>
      <c r="BJ3" s="2" t="s">
        <v>61</v>
      </c>
      <c r="BK3" s="2" t="s">
        <v>62</v>
      </c>
      <c r="BL3" s="2" t="s">
        <v>63</v>
      </c>
      <c r="BM3" s="2" t="s">
        <v>64</v>
      </c>
      <c r="BN3" s="2" t="s">
        <v>65</v>
      </c>
      <c r="BO3" s="2" t="s">
        <v>66</v>
      </c>
      <c r="BP3" s="2" t="s">
        <v>67</v>
      </c>
      <c r="BQ3" s="2" t="s">
        <v>68</v>
      </c>
      <c r="BR3" s="2" t="s">
        <v>69</v>
      </c>
      <c r="BS3" s="2" t="s">
        <v>70</v>
      </c>
      <c r="BT3" s="2" t="s">
        <v>71</v>
      </c>
      <c r="BU3" s="2" t="s">
        <v>72</v>
      </c>
      <c r="BV3" s="2" t="s">
        <v>73</v>
      </c>
      <c r="BW3" s="2" t="s">
        <v>74</v>
      </c>
      <c r="BX3" s="2" t="s">
        <v>75</v>
      </c>
      <c r="BY3" s="2" t="s">
        <v>76</v>
      </c>
      <c r="BZ3" s="2" t="s">
        <v>77</v>
      </c>
      <c r="CA3" s="2" t="s">
        <v>78</v>
      </c>
      <c r="CB3" s="2" t="s">
        <v>79</v>
      </c>
      <c r="CC3" s="2" t="s">
        <v>80</v>
      </c>
      <c r="CD3" s="2" t="s">
        <v>81</v>
      </c>
      <c r="CE3" s="2" t="s">
        <v>82</v>
      </c>
      <c r="CF3" s="2" t="s">
        <v>83</v>
      </c>
      <c r="CG3" s="2" t="s">
        <v>84</v>
      </c>
      <c r="CH3" s="2" t="s">
        <v>85</v>
      </c>
      <c r="CI3" s="2" t="s">
        <v>86</v>
      </c>
      <c r="CJ3" s="2" t="s">
        <v>87</v>
      </c>
      <c r="CK3" s="2" t="s">
        <v>88</v>
      </c>
      <c r="CL3" s="2" t="s">
        <v>89</v>
      </c>
      <c r="CM3" s="2" t="s">
        <v>90</v>
      </c>
    </row>
    <row r="4" spans="1:91" x14ac:dyDescent="0.25">
      <c r="A4" s="3" t="s">
        <v>91</v>
      </c>
    </row>
    <row r="5" spans="1:91" x14ac:dyDescent="0.25">
      <c r="A5" t="s">
        <v>92</v>
      </c>
      <c r="C5">
        <v>7239</v>
      </c>
      <c r="D5">
        <v>7785.5</v>
      </c>
      <c r="E5">
        <v>7999.9</v>
      </c>
      <c r="F5">
        <v>8515.2999999999993</v>
      </c>
      <c r="G5">
        <v>9012.4</v>
      </c>
      <c r="H5">
        <v>9580.6</v>
      </c>
      <c r="I5">
        <v>9658</v>
      </c>
      <c r="J5">
        <v>27160.6</v>
      </c>
      <c r="K5">
        <v>26684.400000000001</v>
      </c>
      <c r="L5">
        <v>26014</v>
      </c>
      <c r="M5">
        <v>24126.799999999999</v>
      </c>
      <c r="N5">
        <v>24638.7</v>
      </c>
      <c r="O5">
        <v>24417.7</v>
      </c>
      <c r="P5">
        <v>23456.400000000001</v>
      </c>
      <c r="Q5">
        <v>21066</v>
      </c>
      <c r="R5">
        <v>21496.9</v>
      </c>
      <c r="S5">
        <v>21365.3</v>
      </c>
      <c r="AA5">
        <v>7239</v>
      </c>
      <c r="AC5">
        <v>7462.1</v>
      </c>
      <c r="AD5">
        <v>7648.1</v>
      </c>
      <c r="AE5">
        <v>7785.5</v>
      </c>
      <c r="AF5">
        <v>7822</v>
      </c>
      <c r="AG5">
        <v>7827.3</v>
      </c>
      <c r="AH5">
        <v>8003.7</v>
      </c>
      <c r="AI5">
        <v>7999.9</v>
      </c>
      <c r="AJ5">
        <v>8117.7</v>
      </c>
      <c r="AK5">
        <v>8249.2000000000007</v>
      </c>
      <c r="AL5">
        <v>8198.7999999999993</v>
      </c>
      <c r="AM5">
        <v>8515.2999999999993</v>
      </c>
      <c r="AN5">
        <v>8603.7000000000007</v>
      </c>
      <c r="AO5">
        <v>8616.5</v>
      </c>
      <c r="AP5">
        <v>8784.1</v>
      </c>
      <c r="AQ5">
        <v>9012.4</v>
      </c>
      <c r="AR5">
        <v>8744.6</v>
      </c>
      <c r="AS5">
        <v>9097.4</v>
      </c>
      <c r="AT5">
        <v>9357.4</v>
      </c>
      <c r="AU5">
        <v>9580.6</v>
      </c>
      <c r="AV5">
        <v>9380.1</v>
      </c>
      <c r="AW5">
        <v>9638.2999999999993</v>
      </c>
      <c r="AX5">
        <v>9670.9</v>
      </c>
      <c r="AY5">
        <v>9658</v>
      </c>
      <c r="AZ5">
        <v>17209.2</v>
      </c>
      <c r="BA5">
        <v>27178.799999999999</v>
      </c>
      <c r="BB5">
        <v>26689.1</v>
      </c>
      <c r="BC5">
        <v>27160.6</v>
      </c>
      <c r="BD5">
        <v>26297.3</v>
      </c>
      <c r="BE5">
        <v>25971.3</v>
      </c>
      <c r="BF5">
        <v>27036.5</v>
      </c>
      <c r="BG5">
        <v>26684.400000000001</v>
      </c>
      <c r="BH5">
        <v>26987.8</v>
      </c>
      <c r="BI5">
        <v>26459.200000000001</v>
      </c>
      <c r="BJ5">
        <v>26417.5</v>
      </c>
      <c r="BK5">
        <v>26014</v>
      </c>
      <c r="BL5">
        <v>27181.200000000001</v>
      </c>
      <c r="BM5">
        <v>25490.799999999999</v>
      </c>
      <c r="BN5">
        <v>25382</v>
      </c>
      <c r="BO5">
        <v>24126.799999999999</v>
      </c>
      <c r="BP5">
        <v>24289</v>
      </c>
      <c r="BQ5">
        <v>24205.7</v>
      </c>
      <c r="BR5">
        <v>24315.200000000001</v>
      </c>
      <c r="BS5">
        <v>24638.7</v>
      </c>
      <c r="BT5">
        <v>25512.9</v>
      </c>
      <c r="BU5">
        <v>23647.599999999999</v>
      </c>
      <c r="BV5">
        <v>24025.5</v>
      </c>
      <c r="BW5">
        <v>24417.7</v>
      </c>
      <c r="BX5">
        <v>24026.6</v>
      </c>
      <c r="BY5">
        <v>24223.200000000001</v>
      </c>
      <c r="BZ5">
        <v>24008.6</v>
      </c>
      <c r="CA5">
        <v>23456.400000000001</v>
      </c>
      <c r="CB5">
        <v>21617.5</v>
      </c>
      <c r="CC5">
        <v>21452.7</v>
      </c>
      <c r="CD5">
        <v>21333.3</v>
      </c>
      <c r="CE5">
        <v>21066</v>
      </c>
      <c r="CF5">
        <v>21243.5</v>
      </c>
      <c r="CG5">
        <v>21294.3</v>
      </c>
      <c r="CH5">
        <v>21217.3</v>
      </c>
      <c r="CI5">
        <v>21496.9</v>
      </c>
      <c r="CJ5">
        <v>21452.400000000001</v>
      </c>
      <c r="CK5">
        <v>21520</v>
      </c>
      <c r="CL5">
        <v>21720.3</v>
      </c>
    </row>
    <row r="6" spans="1:91" x14ac:dyDescent="0.25">
      <c r="A6" t="s">
        <v>93</v>
      </c>
      <c r="C6">
        <v>2178.6</v>
      </c>
      <c r="D6">
        <v>2738</v>
      </c>
      <c r="E6">
        <v>3009.7</v>
      </c>
      <c r="F6">
        <v>3276.6</v>
      </c>
      <c r="G6">
        <v>3708.7</v>
      </c>
      <c r="H6">
        <v>4197.7</v>
      </c>
      <c r="I6">
        <v>4313.3</v>
      </c>
      <c r="J6">
        <v>5853.7</v>
      </c>
      <c r="K6">
        <v>4663.6000000000004</v>
      </c>
      <c r="L6">
        <v>4564.8</v>
      </c>
      <c r="M6">
        <v>4427.3999999999996</v>
      </c>
      <c r="N6">
        <v>4723.8999999999996</v>
      </c>
      <c r="O6">
        <v>5083.3</v>
      </c>
      <c r="P6">
        <v>4885</v>
      </c>
      <c r="Q6">
        <v>4427.3</v>
      </c>
      <c r="R6">
        <v>4609.5</v>
      </c>
      <c r="S6">
        <v>4671.5</v>
      </c>
      <c r="AA6">
        <v>2178.6</v>
      </c>
      <c r="AC6">
        <v>2328.6999999999998</v>
      </c>
      <c r="AD6">
        <v>2448.8000000000002</v>
      </c>
      <c r="AE6">
        <v>2738</v>
      </c>
      <c r="AF6">
        <v>2873.8</v>
      </c>
      <c r="AG6">
        <v>2982.8</v>
      </c>
      <c r="AH6">
        <v>3007.3</v>
      </c>
      <c r="AI6">
        <v>3009.7</v>
      </c>
      <c r="AJ6">
        <v>3030.7</v>
      </c>
      <c r="AK6">
        <v>3108.3</v>
      </c>
      <c r="AL6">
        <v>3073.3</v>
      </c>
      <c r="AM6">
        <v>3276.6</v>
      </c>
      <c r="AN6">
        <v>3322.5</v>
      </c>
      <c r="AO6">
        <v>3478.3</v>
      </c>
      <c r="AP6">
        <v>3631.9</v>
      </c>
      <c r="AQ6">
        <v>3708.7</v>
      </c>
      <c r="AR6">
        <v>3464</v>
      </c>
      <c r="AS6">
        <v>3591.7</v>
      </c>
      <c r="AT6">
        <v>3837.2</v>
      </c>
      <c r="AU6">
        <v>4197.7</v>
      </c>
      <c r="AV6">
        <v>4046.7</v>
      </c>
      <c r="AW6">
        <v>4229.8</v>
      </c>
      <c r="AX6">
        <v>4332.7</v>
      </c>
      <c r="AY6">
        <v>4313.3</v>
      </c>
      <c r="AZ6">
        <v>11937.2</v>
      </c>
      <c r="BA6">
        <v>6749.2</v>
      </c>
      <c r="BB6">
        <v>6394.7</v>
      </c>
      <c r="BC6">
        <v>5853.7</v>
      </c>
      <c r="BD6">
        <v>5082</v>
      </c>
      <c r="BE6">
        <v>5050.6000000000004</v>
      </c>
      <c r="BF6">
        <v>4698.1000000000004</v>
      </c>
      <c r="BG6">
        <v>4663.6000000000004</v>
      </c>
      <c r="BH6">
        <v>5079.8999999999996</v>
      </c>
      <c r="BI6">
        <v>4424.1000000000004</v>
      </c>
      <c r="BJ6">
        <v>4433.3</v>
      </c>
      <c r="BK6">
        <v>4564.8</v>
      </c>
      <c r="BL6">
        <v>5775.3</v>
      </c>
      <c r="BM6">
        <v>4475.2</v>
      </c>
      <c r="BN6">
        <v>4513.3</v>
      </c>
      <c r="BO6">
        <v>4427.3999999999996</v>
      </c>
      <c r="BP6">
        <v>4499.2</v>
      </c>
      <c r="BQ6">
        <v>4391.2</v>
      </c>
      <c r="BR6">
        <v>4401.5</v>
      </c>
      <c r="BS6">
        <v>4723.8999999999996</v>
      </c>
      <c r="BT6">
        <v>6370.9</v>
      </c>
      <c r="BU6">
        <v>4706.8</v>
      </c>
      <c r="BV6">
        <v>5152.6000000000004</v>
      </c>
      <c r="BW6">
        <v>5083.3</v>
      </c>
      <c r="BX6">
        <v>5000.1000000000004</v>
      </c>
      <c r="BY6">
        <v>5356.8</v>
      </c>
      <c r="BZ6">
        <v>5312.4</v>
      </c>
      <c r="CA6">
        <v>4885</v>
      </c>
      <c r="CB6">
        <v>4516.8</v>
      </c>
      <c r="CC6">
        <v>4462.8999999999996</v>
      </c>
      <c r="CD6">
        <v>4534.3999999999996</v>
      </c>
      <c r="CE6">
        <v>4427.3</v>
      </c>
      <c r="CF6">
        <v>4411.8999999999996</v>
      </c>
      <c r="CG6">
        <v>4387.8999999999996</v>
      </c>
      <c r="CH6">
        <v>4372</v>
      </c>
      <c r="CI6">
        <v>4609.5</v>
      </c>
      <c r="CJ6">
        <v>4631.5</v>
      </c>
      <c r="CK6">
        <v>4639.3999999999996</v>
      </c>
      <c r="CL6">
        <v>4864</v>
      </c>
    </row>
    <row r="7" spans="1:91" x14ac:dyDescent="0.25">
      <c r="A7" t="s">
        <v>94</v>
      </c>
      <c r="C7">
        <v>212.6</v>
      </c>
      <c r="D7">
        <v>691.7</v>
      </c>
      <c r="E7">
        <v>668.9</v>
      </c>
      <c r="F7">
        <v>768.3</v>
      </c>
      <c r="G7">
        <v>884.3</v>
      </c>
      <c r="H7">
        <v>1080.5999999999999</v>
      </c>
      <c r="I7">
        <v>1083.3</v>
      </c>
      <c r="J7">
        <v>1459.3</v>
      </c>
      <c r="K7">
        <v>634.1</v>
      </c>
      <c r="L7">
        <v>524.4</v>
      </c>
      <c r="M7">
        <v>542.79999999999995</v>
      </c>
      <c r="N7">
        <v>617.9</v>
      </c>
      <c r="O7">
        <v>802.1</v>
      </c>
      <c r="P7">
        <v>378.1</v>
      </c>
      <c r="Q7">
        <v>375.7</v>
      </c>
      <c r="R7">
        <v>415.8</v>
      </c>
      <c r="S7">
        <v>525.5</v>
      </c>
      <c r="AA7">
        <v>212.6</v>
      </c>
      <c r="AC7">
        <v>277.5</v>
      </c>
      <c r="AD7">
        <v>439.7</v>
      </c>
      <c r="AE7">
        <v>691.7</v>
      </c>
      <c r="AF7">
        <v>821.2</v>
      </c>
      <c r="AG7">
        <v>953.7</v>
      </c>
      <c r="AH7">
        <v>918.6</v>
      </c>
      <c r="AI7">
        <v>668.9</v>
      </c>
      <c r="AJ7">
        <v>575.6</v>
      </c>
      <c r="AK7">
        <v>624.1</v>
      </c>
      <c r="AL7">
        <v>553</v>
      </c>
      <c r="AM7">
        <v>768.3</v>
      </c>
      <c r="AN7">
        <v>674</v>
      </c>
      <c r="AO7">
        <v>651</v>
      </c>
      <c r="AP7">
        <v>801.5</v>
      </c>
      <c r="AQ7">
        <v>884.3</v>
      </c>
      <c r="AR7">
        <v>657</v>
      </c>
      <c r="AS7">
        <v>709.9</v>
      </c>
      <c r="AT7">
        <v>917.4</v>
      </c>
      <c r="AU7">
        <v>1080.5999999999999</v>
      </c>
      <c r="AV7">
        <v>882.7</v>
      </c>
      <c r="AW7">
        <v>968.7</v>
      </c>
      <c r="AX7">
        <v>967.3</v>
      </c>
      <c r="AY7">
        <v>1083.3</v>
      </c>
      <c r="AZ7">
        <v>0</v>
      </c>
      <c r="BA7">
        <v>0</v>
      </c>
      <c r="BB7">
        <v>1466.9</v>
      </c>
      <c r="BC7">
        <v>1459.3</v>
      </c>
      <c r="BD7">
        <v>996.8</v>
      </c>
      <c r="BE7">
        <v>976.3</v>
      </c>
      <c r="BF7">
        <v>475.3</v>
      </c>
      <c r="BG7">
        <v>634.1</v>
      </c>
      <c r="BH7">
        <v>1039.5</v>
      </c>
      <c r="BI7">
        <v>450</v>
      </c>
      <c r="BJ7">
        <v>480.8</v>
      </c>
      <c r="BK7">
        <v>524.4</v>
      </c>
      <c r="BL7">
        <v>1765.4</v>
      </c>
      <c r="BM7">
        <v>481.2</v>
      </c>
      <c r="BN7">
        <v>524.6</v>
      </c>
      <c r="BO7">
        <v>542.79999999999995</v>
      </c>
      <c r="BP7">
        <v>586.79999999999995</v>
      </c>
      <c r="BQ7">
        <v>403.1</v>
      </c>
      <c r="BR7">
        <v>512.5</v>
      </c>
      <c r="BS7">
        <v>617.9</v>
      </c>
      <c r="BT7">
        <v>2433.6</v>
      </c>
      <c r="BU7">
        <v>713.4</v>
      </c>
      <c r="BV7">
        <v>967.3</v>
      </c>
      <c r="BW7">
        <v>802.1</v>
      </c>
      <c r="BX7">
        <v>724.3</v>
      </c>
      <c r="BY7">
        <v>1042.4000000000001</v>
      </c>
      <c r="BZ7">
        <v>919.6</v>
      </c>
      <c r="CA7">
        <v>378.1</v>
      </c>
      <c r="CB7">
        <v>435.8</v>
      </c>
      <c r="CC7">
        <v>386.4</v>
      </c>
      <c r="CD7">
        <v>545.4</v>
      </c>
      <c r="CE7">
        <v>375.7</v>
      </c>
      <c r="CF7">
        <v>330.2</v>
      </c>
      <c r="CG7">
        <v>319.8</v>
      </c>
      <c r="CH7">
        <v>292.10000000000002</v>
      </c>
      <c r="CI7">
        <v>415.8</v>
      </c>
      <c r="CJ7">
        <v>393</v>
      </c>
      <c r="CK7">
        <v>420.1</v>
      </c>
      <c r="CL7">
        <v>569</v>
      </c>
    </row>
    <row r="8" spans="1:91" x14ac:dyDescent="0.25">
      <c r="A8" t="s">
        <v>95</v>
      </c>
      <c r="C8">
        <v>0</v>
      </c>
      <c r="D8">
        <v>66.400000000000006</v>
      </c>
      <c r="E8">
        <v>265.10000000000002</v>
      </c>
      <c r="F8">
        <v>455.5</v>
      </c>
      <c r="G8">
        <v>671.6</v>
      </c>
      <c r="H8">
        <v>727</v>
      </c>
      <c r="I8">
        <v>612.5</v>
      </c>
      <c r="J8">
        <v>164.6</v>
      </c>
      <c r="AA8">
        <v>0</v>
      </c>
      <c r="AE8">
        <v>66.400000000000006</v>
      </c>
      <c r="AF8">
        <v>50.2</v>
      </c>
      <c r="AG8">
        <v>33</v>
      </c>
      <c r="AH8">
        <v>63</v>
      </c>
      <c r="AI8">
        <v>265.10000000000002</v>
      </c>
      <c r="AJ8">
        <v>290.60000000000002</v>
      </c>
      <c r="AK8">
        <v>321.39999999999998</v>
      </c>
      <c r="AL8">
        <v>424.9</v>
      </c>
      <c r="AM8">
        <v>455.5</v>
      </c>
      <c r="AN8">
        <v>555.1</v>
      </c>
      <c r="AO8">
        <v>684.9</v>
      </c>
      <c r="AP8">
        <v>687.4</v>
      </c>
      <c r="AQ8">
        <v>671.6</v>
      </c>
      <c r="AR8">
        <v>544.20000000000005</v>
      </c>
      <c r="AS8">
        <v>525.9</v>
      </c>
      <c r="AT8">
        <v>588.4</v>
      </c>
      <c r="AU8">
        <v>727</v>
      </c>
      <c r="AV8">
        <v>705.4</v>
      </c>
      <c r="AW8">
        <v>729.3</v>
      </c>
      <c r="AX8">
        <v>779.8</v>
      </c>
      <c r="AY8">
        <v>612.5</v>
      </c>
      <c r="AZ8">
        <v>0</v>
      </c>
      <c r="BA8">
        <v>0</v>
      </c>
      <c r="BB8">
        <v>343.3</v>
      </c>
      <c r="BC8">
        <v>164.6</v>
      </c>
      <c r="BD8">
        <v>13.4</v>
      </c>
      <c r="BE8">
        <v>0</v>
      </c>
      <c r="BF8">
        <v>13.4</v>
      </c>
    </row>
    <row r="9" spans="1:91" x14ac:dyDescent="0.25">
      <c r="A9" t="s">
        <v>96</v>
      </c>
      <c r="C9">
        <v>732.8</v>
      </c>
      <c r="D9">
        <v>751.4</v>
      </c>
      <c r="E9">
        <v>775.9</v>
      </c>
      <c r="F9">
        <v>838.8</v>
      </c>
      <c r="G9">
        <v>884.6</v>
      </c>
      <c r="H9">
        <v>936.6</v>
      </c>
      <c r="I9">
        <v>912.1</v>
      </c>
      <c r="J9">
        <v>1446.5</v>
      </c>
      <c r="K9">
        <v>1604.4</v>
      </c>
      <c r="L9">
        <v>1544.1</v>
      </c>
      <c r="M9">
        <v>1275.8</v>
      </c>
      <c r="N9">
        <v>1363.9</v>
      </c>
      <c r="O9">
        <v>1452.7</v>
      </c>
      <c r="P9">
        <v>1259.5999999999999</v>
      </c>
      <c r="Q9">
        <v>1381.5</v>
      </c>
      <c r="R9">
        <v>1442.4</v>
      </c>
      <c r="S9">
        <v>1480.7</v>
      </c>
      <c r="AA9">
        <v>732.8</v>
      </c>
      <c r="AC9">
        <v>768.7</v>
      </c>
      <c r="AD9">
        <v>743.2</v>
      </c>
      <c r="AE9">
        <v>751.4</v>
      </c>
      <c r="AF9">
        <v>767.1</v>
      </c>
      <c r="AG9">
        <v>765.1</v>
      </c>
      <c r="AH9">
        <v>757.8</v>
      </c>
      <c r="AI9">
        <v>775.9</v>
      </c>
      <c r="AJ9">
        <v>876.3</v>
      </c>
      <c r="AK9">
        <v>888.4</v>
      </c>
      <c r="AL9">
        <v>827.9</v>
      </c>
      <c r="AM9">
        <v>838.8</v>
      </c>
      <c r="AN9">
        <v>895</v>
      </c>
      <c r="AO9">
        <v>906.7</v>
      </c>
      <c r="AP9">
        <v>874.9</v>
      </c>
      <c r="AQ9">
        <v>884.6</v>
      </c>
      <c r="AR9">
        <v>912.5</v>
      </c>
      <c r="AS9">
        <v>942.5</v>
      </c>
      <c r="AT9">
        <v>898.9</v>
      </c>
      <c r="AU9">
        <v>936.6</v>
      </c>
      <c r="AV9">
        <v>939.1</v>
      </c>
      <c r="AW9">
        <v>950.2</v>
      </c>
      <c r="AX9">
        <v>947.6</v>
      </c>
      <c r="AY9">
        <v>912.1</v>
      </c>
      <c r="AZ9">
        <v>0</v>
      </c>
      <c r="BA9">
        <v>0</v>
      </c>
      <c r="BB9">
        <v>1385.1</v>
      </c>
      <c r="BC9">
        <v>1446.5</v>
      </c>
      <c r="BD9">
        <v>1568.2</v>
      </c>
      <c r="BE9">
        <v>1593.3</v>
      </c>
      <c r="BF9">
        <v>1603.6</v>
      </c>
      <c r="BG9">
        <v>1604.4</v>
      </c>
      <c r="BH9">
        <v>1600.1</v>
      </c>
      <c r="BI9">
        <v>1423</v>
      </c>
      <c r="BJ9">
        <v>1318.5</v>
      </c>
      <c r="BK9">
        <v>1544.1</v>
      </c>
      <c r="BL9">
        <v>1418.5</v>
      </c>
      <c r="BM9">
        <v>1335.3</v>
      </c>
      <c r="BN9">
        <v>1262.7</v>
      </c>
      <c r="BO9">
        <v>1275.8</v>
      </c>
      <c r="BP9">
        <v>1225.3</v>
      </c>
      <c r="BQ9">
        <v>1247.0999999999999</v>
      </c>
      <c r="BR9">
        <v>1150.8</v>
      </c>
      <c r="BS9">
        <v>1363.9</v>
      </c>
      <c r="BT9">
        <v>1039.0999999999999</v>
      </c>
      <c r="BU9">
        <v>1064.5</v>
      </c>
      <c r="BV9">
        <v>1340.7</v>
      </c>
      <c r="BW9">
        <v>1452.7</v>
      </c>
      <c r="BX9">
        <v>1380.2</v>
      </c>
      <c r="BY9">
        <v>1420.4</v>
      </c>
      <c r="BZ9">
        <v>1392</v>
      </c>
      <c r="CA9">
        <v>1259.5999999999999</v>
      </c>
      <c r="CB9">
        <v>1254.2</v>
      </c>
      <c r="CC9">
        <v>1282.0999999999999</v>
      </c>
      <c r="CD9">
        <v>1278.5</v>
      </c>
      <c r="CE9">
        <v>1381.5</v>
      </c>
      <c r="CF9">
        <v>1380.9</v>
      </c>
      <c r="CG9">
        <v>1367.3</v>
      </c>
      <c r="CH9">
        <v>1340.7</v>
      </c>
      <c r="CI9">
        <v>1442.4</v>
      </c>
      <c r="CJ9">
        <v>1446.4</v>
      </c>
      <c r="CK9">
        <v>1418</v>
      </c>
      <c r="CL9">
        <v>1481.5</v>
      </c>
    </row>
    <row r="10" spans="1:91" x14ac:dyDescent="0.25">
      <c r="A10" t="s">
        <v>97</v>
      </c>
      <c r="C10">
        <v>928.3</v>
      </c>
      <c r="D10">
        <v>913.2</v>
      </c>
      <c r="E10">
        <v>936.4</v>
      </c>
      <c r="F10">
        <v>929.8</v>
      </c>
      <c r="G10">
        <v>995.3</v>
      </c>
      <c r="H10">
        <v>1074.5</v>
      </c>
      <c r="I10">
        <v>1193.3</v>
      </c>
      <c r="J10">
        <v>2254.1</v>
      </c>
      <c r="K10">
        <v>1959.4</v>
      </c>
      <c r="L10">
        <v>2068.3000000000002</v>
      </c>
      <c r="M10">
        <v>2256.5</v>
      </c>
      <c r="N10">
        <v>2385</v>
      </c>
      <c r="O10">
        <v>2450.6999999999998</v>
      </c>
      <c r="P10">
        <v>2148</v>
      </c>
      <c r="Q10">
        <v>2147.1999999999998</v>
      </c>
      <c r="R10">
        <v>2385.1999999999998</v>
      </c>
      <c r="S10">
        <v>2235.3000000000002</v>
      </c>
      <c r="AA10">
        <v>928.3</v>
      </c>
      <c r="AC10">
        <v>980.9</v>
      </c>
      <c r="AD10">
        <v>972.1</v>
      </c>
      <c r="AE10">
        <v>913.2</v>
      </c>
      <c r="AF10">
        <v>896.5</v>
      </c>
      <c r="AG10">
        <v>885.8</v>
      </c>
      <c r="AH10">
        <v>925.4</v>
      </c>
      <c r="AI10">
        <v>936.4</v>
      </c>
      <c r="AJ10">
        <v>958.4</v>
      </c>
      <c r="AK10">
        <v>975.1</v>
      </c>
      <c r="AL10">
        <v>968.4</v>
      </c>
      <c r="AM10">
        <v>929.8</v>
      </c>
      <c r="AN10">
        <v>937</v>
      </c>
      <c r="AO10">
        <v>956</v>
      </c>
      <c r="AP10">
        <v>994.1</v>
      </c>
      <c r="AQ10">
        <v>995.3</v>
      </c>
      <c r="AR10">
        <v>1039.0999999999999</v>
      </c>
      <c r="AS10">
        <v>1052.9000000000001</v>
      </c>
      <c r="AT10">
        <v>1081.9000000000001</v>
      </c>
      <c r="AU10">
        <v>1074.5</v>
      </c>
      <c r="AV10">
        <v>1125.9000000000001</v>
      </c>
      <c r="AW10">
        <v>1147.2</v>
      </c>
      <c r="AX10">
        <v>1177.5</v>
      </c>
      <c r="AY10">
        <v>1193.3</v>
      </c>
      <c r="AZ10">
        <v>1237</v>
      </c>
      <c r="BA10">
        <v>2439.1</v>
      </c>
      <c r="BB10">
        <v>2357.8000000000002</v>
      </c>
      <c r="BC10">
        <v>2254.1</v>
      </c>
      <c r="BD10">
        <v>2082.9</v>
      </c>
      <c r="BE10">
        <v>1962.1</v>
      </c>
      <c r="BF10">
        <v>2070</v>
      </c>
      <c r="BG10">
        <v>1959.4</v>
      </c>
      <c r="BH10">
        <v>1977</v>
      </c>
      <c r="BI10">
        <v>2023.9</v>
      </c>
      <c r="BJ10">
        <v>2084.1999999999998</v>
      </c>
      <c r="BK10">
        <v>2068.3000000000002</v>
      </c>
      <c r="BL10">
        <v>2125.9</v>
      </c>
      <c r="BM10">
        <v>2158.5</v>
      </c>
      <c r="BN10">
        <v>2219.5</v>
      </c>
      <c r="BO10">
        <v>2256.5</v>
      </c>
      <c r="BP10">
        <v>2310.1999999999998</v>
      </c>
      <c r="BQ10">
        <v>2344.5</v>
      </c>
      <c r="BR10">
        <v>2362.3000000000002</v>
      </c>
      <c r="BS10">
        <v>2385</v>
      </c>
      <c r="BT10">
        <v>2463.1999999999998</v>
      </c>
      <c r="BU10">
        <v>2496.5</v>
      </c>
      <c r="BV10">
        <v>2492.1999999999998</v>
      </c>
      <c r="BW10">
        <v>2450.6999999999998</v>
      </c>
      <c r="BX10">
        <v>2511.6999999999998</v>
      </c>
      <c r="BY10">
        <v>2533</v>
      </c>
      <c r="BZ10">
        <v>2517.4</v>
      </c>
      <c r="CA10">
        <v>2148</v>
      </c>
      <c r="CB10">
        <v>2132.1</v>
      </c>
      <c r="CC10">
        <v>2122.6999999999998</v>
      </c>
      <c r="CD10">
        <v>2128.6</v>
      </c>
      <c r="CE10">
        <v>2147.1999999999998</v>
      </c>
      <c r="CF10">
        <v>2241.3000000000002</v>
      </c>
      <c r="CG10">
        <v>2275.8000000000002</v>
      </c>
      <c r="CH10">
        <v>2323.3000000000002</v>
      </c>
      <c r="CI10">
        <v>2385.1999999999998</v>
      </c>
      <c r="CJ10">
        <v>2388.1999999999998</v>
      </c>
      <c r="CK10">
        <v>2369.9</v>
      </c>
      <c r="CL10">
        <v>2368.6999999999998</v>
      </c>
    </row>
    <row r="11" spans="1:91" x14ac:dyDescent="0.25">
      <c r="A11" t="s">
        <v>98</v>
      </c>
    </row>
    <row r="12" spans="1:91" x14ac:dyDescent="0.25">
      <c r="A12" t="s">
        <v>99</v>
      </c>
      <c r="C12">
        <v>3796.3</v>
      </c>
      <c r="D12">
        <v>3825.8</v>
      </c>
      <c r="E12">
        <v>3776.4</v>
      </c>
      <c r="F12">
        <v>4031.4</v>
      </c>
      <c r="G12">
        <v>4093</v>
      </c>
      <c r="H12">
        <v>4158.2</v>
      </c>
      <c r="I12">
        <v>4059.4</v>
      </c>
      <c r="J12">
        <v>19244.3</v>
      </c>
      <c r="K12">
        <v>19982.900000000001</v>
      </c>
      <c r="L12">
        <v>19410.599999999999</v>
      </c>
      <c r="M12">
        <v>17684</v>
      </c>
      <c r="N12">
        <v>17837.400000000001</v>
      </c>
      <c r="O12">
        <v>17286.7</v>
      </c>
      <c r="P12">
        <v>16734.8</v>
      </c>
      <c r="Q12">
        <v>14766.2</v>
      </c>
      <c r="R12">
        <v>14827</v>
      </c>
      <c r="S12">
        <f>S5-S6</f>
        <v>16693.8</v>
      </c>
      <c r="AA12">
        <v>3796.3</v>
      </c>
      <c r="AC12">
        <v>3879</v>
      </c>
      <c r="AD12">
        <v>3959.6</v>
      </c>
      <c r="AE12">
        <v>3825.8</v>
      </c>
      <c r="AF12">
        <v>3757.7</v>
      </c>
      <c r="AG12">
        <v>3673.9</v>
      </c>
      <c r="AH12">
        <v>3819</v>
      </c>
      <c r="AI12">
        <v>3776.4</v>
      </c>
      <c r="AJ12">
        <v>3868.7</v>
      </c>
      <c r="AK12">
        <v>3927.9</v>
      </c>
      <c r="AL12">
        <v>3915.2</v>
      </c>
      <c r="AM12">
        <v>4031.4</v>
      </c>
      <c r="AN12">
        <v>4088.5</v>
      </c>
      <c r="AO12">
        <v>3961.4</v>
      </c>
      <c r="AP12">
        <v>3966.6</v>
      </c>
      <c r="AQ12">
        <v>4093</v>
      </c>
      <c r="AR12">
        <v>4061.1</v>
      </c>
      <c r="AS12">
        <v>4280.5</v>
      </c>
      <c r="AT12">
        <v>4286.1000000000004</v>
      </c>
      <c r="AU12">
        <v>4158.2</v>
      </c>
      <c r="AV12">
        <v>4097.8</v>
      </c>
      <c r="AW12">
        <v>4133.1000000000004</v>
      </c>
      <c r="AX12">
        <v>4059.2</v>
      </c>
      <c r="AY12">
        <v>4059.4</v>
      </c>
      <c r="AZ12">
        <v>3396.3</v>
      </c>
      <c r="BA12">
        <v>8492.5</v>
      </c>
      <c r="BB12">
        <v>18305.400000000001</v>
      </c>
      <c r="BC12">
        <v>19244.3</v>
      </c>
      <c r="BD12">
        <v>19176.3</v>
      </c>
      <c r="BE12">
        <v>18886.900000000001</v>
      </c>
      <c r="BF12">
        <v>20257.599999999999</v>
      </c>
      <c r="BG12">
        <v>19982.900000000001</v>
      </c>
      <c r="BH12">
        <v>19854.7</v>
      </c>
      <c r="BI12">
        <v>19977.7</v>
      </c>
      <c r="BJ12">
        <v>19935.599999999999</v>
      </c>
      <c r="BK12">
        <v>19410.599999999999</v>
      </c>
      <c r="BL12">
        <v>19374.599999999999</v>
      </c>
      <c r="BM12">
        <v>19028.7</v>
      </c>
      <c r="BN12">
        <v>18866.3</v>
      </c>
      <c r="BO12">
        <v>17684</v>
      </c>
      <c r="BP12">
        <v>17775.8</v>
      </c>
      <c r="BQ12">
        <v>17778.7</v>
      </c>
      <c r="BR12">
        <v>17858.400000000001</v>
      </c>
      <c r="BS12">
        <v>17837.400000000001</v>
      </c>
      <c r="BT12">
        <v>17076.5</v>
      </c>
      <c r="BU12">
        <v>16884.3</v>
      </c>
      <c r="BV12">
        <v>16830.400000000001</v>
      </c>
      <c r="BW12">
        <v>17286.7</v>
      </c>
      <c r="BX12">
        <v>17004.599999999999</v>
      </c>
      <c r="BY12">
        <v>16861.2</v>
      </c>
      <c r="BZ12">
        <v>16688</v>
      </c>
      <c r="CA12">
        <v>16734.8</v>
      </c>
      <c r="CB12">
        <v>15274.8</v>
      </c>
      <c r="CC12">
        <v>15193.2</v>
      </c>
      <c r="CD12">
        <v>14997.3</v>
      </c>
      <c r="CE12">
        <v>14766.2</v>
      </c>
      <c r="CF12">
        <v>14925.2</v>
      </c>
      <c r="CG12">
        <v>14931.4</v>
      </c>
      <c r="CH12">
        <v>14813.1</v>
      </c>
      <c r="CI12">
        <v>14827</v>
      </c>
      <c r="CJ12">
        <v>14730</v>
      </c>
      <c r="CK12">
        <v>14777.6</v>
      </c>
      <c r="CL12">
        <v>14749.2</v>
      </c>
    </row>
    <row r="13" spans="1:91" x14ac:dyDescent="0.25">
      <c r="A13" t="s">
        <v>100</v>
      </c>
      <c r="C13">
        <v>1264.0999999999999</v>
      </c>
      <c r="D13">
        <v>1221.7</v>
      </c>
      <c r="E13">
        <v>1213.8</v>
      </c>
      <c r="F13">
        <v>1207.3</v>
      </c>
      <c r="G13">
        <v>1210.7</v>
      </c>
      <c r="H13">
        <v>1224.7</v>
      </c>
      <c r="I13">
        <v>1285.3</v>
      </c>
      <c r="J13">
        <v>2062.6</v>
      </c>
      <c r="K13">
        <v>2037.9</v>
      </c>
      <c r="L13">
        <v>2038.6</v>
      </c>
      <c r="M13">
        <v>2015.4</v>
      </c>
      <c r="N13">
        <v>2077.4</v>
      </c>
      <c r="O13">
        <v>2047.7</v>
      </c>
      <c r="P13">
        <v>1836.6</v>
      </c>
      <c r="Q13">
        <v>1872.5</v>
      </c>
      <c r="R13">
        <v>2060.4</v>
      </c>
      <c r="S13">
        <v>2048.8000000000002</v>
      </c>
      <c r="AA13">
        <v>1264.0999999999999</v>
      </c>
      <c r="AC13">
        <v>1254.4000000000001</v>
      </c>
      <c r="AD13">
        <v>1239.7</v>
      </c>
      <c r="AE13">
        <v>1221.7</v>
      </c>
      <c r="AF13">
        <v>1190.5</v>
      </c>
      <c r="AG13">
        <v>1170.5999999999999</v>
      </c>
      <c r="AH13">
        <v>1177.4000000000001</v>
      </c>
      <c r="AI13">
        <v>1213.8</v>
      </c>
      <c r="AJ13">
        <v>1218.3</v>
      </c>
      <c r="AK13">
        <v>1213</v>
      </c>
      <c r="AL13">
        <v>1210.3</v>
      </c>
      <c r="AM13">
        <v>1207.3</v>
      </c>
      <c r="AN13">
        <v>1192.7</v>
      </c>
      <c r="AO13">
        <v>1176.8</v>
      </c>
      <c r="AP13">
        <v>1185.5999999999999</v>
      </c>
      <c r="AQ13">
        <v>1210.7</v>
      </c>
      <c r="AR13">
        <v>1219.5</v>
      </c>
      <c r="AS13">
        <v>1225.2</v>
      </c>
      <c r="AT13">
        <v>1234.0999999999999</v>
      </c>
      <c r="AU13">
        <v>1224.7</v>
      </c>
      <c r="AV13">
        <v>1235.5999999999999</v>
      </c>
      <c r="AW13">
        <v>1275.4000000000001</v>
      </c>
      <c r="AX13">
        <v>1279</v>
      </c>
      <c r="AY13">
        <v>1285.3</v>
      </c>
      <c r="AZ13">
        <v>1297.4000000000001</v>
      </c>
      <c r="BA13">
        <v>1995.6</v>
      </c>
      <c r="BB13">
        <v>1989</v>
      </c>
      <c r="BC13">
        <v>2062.6</v>
      </c>
      <c r="BD13">
        <v>2039</v>
      </c>
      <c r="BE13">
        <v>2033.8</v>
      </c>
      <c r="BF13">
        <v>2080.8000000000002</v>
      </c>
      <c r="BG13">
        <v>2037.9</v>
      </c>
      <c r="BH13">
        <v>2053.1999999999998</v>
      </c>
      <c r="BI13">
        <v>2057.4</v>
      </c>
      <c r="BJ13">
        <v>2048.6</v>
      </c>
      <c r="BK13">
        <v>2038.6</v>
      </c>
      <c r="BL13">
        <v>2031.3</v>
      </c>
      <c r="BM13">
        <v>1986.9</v>
      </c>
      <c r="BN13">
        <v>2002.4</v>
      </c>
      <c r="BO13">
        <v>2015.4</v>
      </c>
      <c r="BP13">
        <v>2014</v>
      </c>
      <c r="BQ13">
        <v>2035.8</v>
      </c>
      <c r="BR13">
        <v>2055.3000000000002</v>
      </c>
      <c r="BS13">
        <v>2077.4</v>
      </c>
      <c r="BT13">
        <v>2065.5</v>
      </c>
      <c r="BU13">
        <v>2056.5</v>
      </c>
      <c r="BV13">
        <v>2042.5</v>
      </c>
      <c r="BW13">
        <v>2047.7</v>
      </c>
      <c r="BX13">
        <v>2021.9</v>
      </c>
      <c r="BY13">
        <v>2005.2</v>
      </c>
      <c r="BZ13">
        <v>2008.2</v>
      </c>
      <c r="CA13">
        <v>1836.6</v>
      </c>
      <c r="CB13">
        <v>1825.9</v>
      </c>
      <c r="CC13">
        <v>1796.6</v>
      </c>
      <c r="CD13">
        <v>1801.6</v>
      </c>
      <c r="CE13">
        <v>1872.5</v>
      </c>
      <c r="CF13">
        <v>1906.4</v>
      </c>
      <c r="CG13">
        <v>1975</v>
      </c>
      <c r="CH13">
        <v>2032.2</v>
      </c>
      <c r="CI13">
        <v>2060.4</v>
      </c>
      <c r="CJ13">
        <v>2090.9</v>
      </c>
      <c r="CK13">
        <v>2103</v>
      </c>
      <c r="CL13">
        <v>2107.1999999999998</v>
      </c>
    </row>
    <row r="14" spans="1:91" x14ac:dyDescent="0.25">
      <c r="A14" t="s">
        <v>101</v>
      </c>
    </row>
    <row r="15" spans="1:91" x14ac:dyDescent="0.25">
      <c r="A15" t="s">
        <v>102</v>
      </c>
      <c r="C15">
        <v>149.4</v>
      </c>
      <c r="D15">
        <v>184.3</v>
      </c>
      <c r="E15">
        <v>368.5</v>
      </c>
      <c r="F15">
        <v>606.9</v>
      </c>
      <c r="G15">
        <v>780.5</v>
      </c>
      <c r="H15">
        <v>839.3</v>
      </c>
      <c r="I15">
        <v>941.7</v>
      </c>
      <c r="J15">
        <v>563.79999999999995</v>
      </c>
      <c r="K15">
        <v>553.6</v>
      </c>
      <c r="L15">
        <v>388.8</v>
      </c>
      <c r="M15">
        <v>405</v>
      </c>
      <c r="N15">
        <v>980.1</v>
      </c>
      <c r="O15">
        <v>969.4</v>
      </c>
      <c r="P15">
        <v>1005</v>
      </c>
      <c r="Q15">
        <v>1122.2</v>
      </c>
      <c r="R15">
        <v>1152.0999999999999</v>
      </c>
      <c r="S15">
        <v>1095.5</v>
      </c>
      <c r="AA15">
        <v>149.4</v>
      </c>
      <c r="AC15">
        <v>189.8</v>
      </c>
      <c r="AD15">
        <v>202.5</v>
      </c>
      <c r="AE15">
        <v>184.3</v>
      </c>
      <c r="AF15">
        <v>211.4</v>
      </c>
      <c r="AG15">
        <v>217.8</v>
      </c>
      <c r="AH15">
        <v>266.2</v>
      </c>
      <c r="AI15">
        <v>368.5</v>
      </c>
      <c r="AJ15">
        <v>361.4</v>
      </c>
      <c r="AK15">
        <v>422.4</v>
      </c>
      <c r="AL15">
        <v>486.2</v>
      </c>
      <c r="AM15">
        <v>606.9</v>
      </c>
      <c r="AN15">
        <v>645.9</v>
      </c>
      <c r="AO15">
        <v>575</v>
      </c>
      <c r="AP15">
        <v>557.5</v>
      </c>
      <c r="AQ15">
        <v>780.5</v>
      </c>
      <c r="AR15">
        <v>803.6</v>
      </c>
      <c r="AS15">
        <v>984.1</v>
      </c>
      <c r="AT15">
        <v>971.1</v>
      </c>
      <c r="AU15">
        <v>839.3</v>
      </c>
      <c r="AV15">
        <v>803.5</v>
      </c>
      <c r="AW15">
        <v>875.5</v>
      </c>
      <c r="AX15">
        <v>905.8</v>
      </c>
      <c r="AY15">
        <v>941.7</v>
      </c>
      <c r="AZ15">
        <v>979.3</v>
      </c>
      <c r="BA15">
        <v>784.1</v>
      </c>
      <c r="BB15">
        <v>802.2</v>
      </c>
      <c r="BC15">
        <v>563.79999999999995</v>
      </c>
      <c r="BD15">
        <v>559.20000000000005</v>
      </c>
      <c r="BE15">
        <v>523.4</v>
      </c>
      <c r="BF15">
        <v>486.4</v>
      </c>
      <c r="BG15">
        <v>553.6</v>
      </c>
      <c r="BH15">
        <v>519</v>
      </c>
      <c r="BI15">
        <v>568.20000000000005</v>
      </c>
      <c r="BJ15">
        <v>565.79999999999995</v>
      </c>
      <c r="BK15">
        <v>388.8</v>
      </c>
      <c r="BL15">
        <v>409.8</v>
      </c>
      <c r="BM15">
        <v>436.2</v>
      </c>
      <c r="BN15">
        <v>445.3</v>
      </c>
      <c r="BO15">
        <v>405</v>
      </c>
      <c r="BP15">
        <v>683.3</v>
      </c>
      <c r="BQ15">
        <v>660.8</v>
      </c>
      <c r="BR15">
        <v>973.6</v>
      </c>
      <c r="BS15">
        <v>980.1</v>
      </c>
      <c r="BT15">
        <v>1047.5999999999999</v>
      </c>
      <c r="BU15">
        <v>964.5</v>
      </c>
      <c r="BV15">
        <v>941</v>
      </c>
      <c r="BW15">
        <v>969.4</v>
      </c>
      <c r="BX15">
        <v>970.2</v>
      </c>
      <c r="BY15">
        <v>970.9</v>
      </c>
      <c r="BZ15">
        <v>1005.7</v>
      </c>
      <c r="CA15">
        <v>1005</v>
      </c>
      <c r="CB15">
        <v>987.4</v>
      </c>
      <c r="CC15">
        <v>1019.9</v>
      </c>
      <c r="CD15">
        <v>1062</v>
      </c>
      <c r="CE15">
        <v>1122.2</v>
      </c>
      <c r="CF15">
        <v>1118.5999999999999</v>
      </c>
      <c r="CG15">
        <v>1160</v>
      </c>
      <c r="CH15">
        <v>1211</v>
      </c>
      <c r="CI15">
        <v>1152.0999999999999</v>
      </c>
      <c r="CJ15">
        <v>1204.4000000000001</v>
      </c>
      <c r="CK15">
        <v>1245.7</v>
      </c>
      <c r="CL15">
        <v>1171.5999999999999</v>
      </c>
    </row>
    <row r="16" spans="1:91" x14ac:dyDescent="0.25">
      <c r="A16" t="s">
        <v>103</v>
      </c>
      <c r="C16">
        <v>1585.1</v>
      </c>
      <c r="D16">
        <v>2146.8000000000002</v>
      </c>
      <c r="E16">
        <v>2228.6</v>
      </c>
      <c r="F16">
        <v>3000.5</v>
      </c>
      <c r="G16">
        <v>3146.1</v>
      </c>
      <c r="H16">
        <v>3280.5</v>
      </c>
      <c r="I16">
        <v>3106.3</v>
      </c>
      <c r="J16">
        <v>17271.2</v>
      </c>
      <c r="K16">
        <v>17014.5</v>
      </c>
      <c r="L16">
        <v>14278.5</v>
      </c>
      <c r="M16">
        <v>12850.7</v>
      </c>
      <c r="N16">
        <v>12245.9</v>
      </c>
      <c r="O16">
        <v>12218.3</v>
      </c>
      <c r="P16">
        <v>10790</v>
      </c>
      <c r="Q16">
        <v>9039</v>
      </c>
      <c r="R16">
        <v>9008.7000000000007</v>
      </c>
      <c r="S16">
        <v>8889.1</v>
      </c>
      <c r="AA16">
        <v>1585.1</v>
      </c>
      <c r="AC16">
        <v>1656.5</v>
      </c>
      <c r="AD16">
        <v>1669.4</v>
      </c>
      <c r="AE16">
        <v>2146.8000000000002</v>
      </c>
      <c r="AF16">
        <v>2108.1</v>
      </c>
      <c r="AG16">
        <v>2092.8000000000002</v>
      </c>
      <c r="AH16">
        <v>2181.8000000000002</v>
      </c>
      <c r="AI16">
        <v>2228.6</v>
      </c>
      <c r="AJ16">
        <v>2253.4</v>
      </c>
      <c r="AK16">
        <v>2233.4</v>
      </c>
      <c r="AL16">
        <v>2590.1</v>
      </c>
      <c r="AM16">
        <v>3000.5</v>
      </c>
      <c r="AN16">
        <v>2942.1</v>
      </c>
      <c r="AO16">
        <v>2904.3</v>
      </c>
      <c r="AP16">
        <v>2953.2</v>
      </c>
      <c r="AQ16">
        <v>3146.1</v>
      </c>
      <c r="AR16">
        <v>3032.2</v>
      </c>
      <c r="AS16">
        <v>3207.8</v>
      </c>
      <c r="AT16">
        <v>3218.4</v>
      </c>
      <c r="AU16">
        <v>3280.5</v>
      </c>
      <c r="AV16">
        <v>3142.4</v>
      </c>
      <c r="AW16">
        <v>3186</v>
      </c>
      <c r="AX16">
        <v>3129.5</v>
      </c>
      <c r="AY16">
        <v>3106.3</v>
      </c>
      <c r="AZ16">
        <v>10600.1</v>
      </c>
      <c r="BA16">
        <v>17060</v>
      </c>
      <c r="BB16">
        <v>16695.8</v>
      </c>
      <c r="BC16">
        <v>17271.2</v>
      </c>
      <c r="BD16">
        <v>16636.3</v>
      </c>
      <c r="BE16">
        <v>16422</v>
      </c>
      <c r="BF16">
        <v>17290.3</v>
      </c>
      <c r="BG16">
        <v>17014.5</v>
      </c>
      <c r="BH16">
        <v>17053.599999999999</v>
      </c>
      <c r="BI16">
        <v>16179.7</v>
      </c>
      <c r="BJ16">
        <v>15967.3</v>
      </c>
      <c r="BK16">
        <v>14278.5</v>
      </c>
      <c r="BL16">
        <v>15181.7</v>
      </c>
      <c r="BM16">
        <v>13446.6</v>
      </c>
      <c r="BN16">
        <v>13159</v>
      </c>
      <c r="BO16">
        <v>12850.7</v>
      </c>
      <c r="BP16">
        <v>12749.7</v>
      </c>
      <c r="BQ16">
        <v>12543.5</v>
      </c>
      <c r="BR16">
        <v>12229.7</v>
      </c>
      <c r="BS16">
        <v>12245.9</v>
      </c>
      <c r="BT16">
        <v>13630.2</v>
      </c>
      <c r="BU16">
        <v>12003.7</v>
      </c>
      <c r="BV16">
        <v>12147.3</v>
      </c>
      <c r="BW16">
        <v>12218.3</v>
      </c>
      <c r="BX16">
        <v>11576.8</v>
      </c>
      <c r="BY16">
        <v>11639.9</v>
      </c>
      <c r="BZ16">
        <v>11294.4</v>
      </c>
      <c r="CA16">
        <v>10790</v>
      </c>
      <c r="CB16">
        <v>9596.1</v>
      </c>
      <c r="CC16">
        <v>9328.1</v>
      </c>
      <c r="CD16">
        <v>9082.2000000000007</v>
      </c>
      <c r="CE16">
        <v>9039</v>
      </c>
      <c r="CF16">
        <v>9085.9</v>
      </c>
      <c r="CG16">
        <v>8915.7999999999993</v>
      </c>
      <c r="CH16">
        <v>8699.2999999999993</v>
      </c>
      <c r="CI16">
        <v>9008.7000000000007</v>
      </c>
      <c r="CJ16">
        <v>8846.4</v>
      </c>
      <c r="CK16">
        <v>8770.6</v>
      </c>
      <c r="CL16">
        <v>9337.1</v>
      </c>
    </row>
    <row r="17" spans="1:90" x14ac:dyDescent="0.25">
      <c r="A17" t="s">
        <v>104</v>
      </c>
      <c r="C17">
        <v>771.1</v>
      </c>
      <c r="D17">
        <v>690.7</v>
      </c>
      <c r="E17">
        <v>702.5</v>
      </c>
      <c r="F17">
        <v>867.1</v>
      </c>
      <c r="G17">
        <v>866</v>
      </c>
      <c r="H17">
        <v>1031.5999999999999</v>
      </c>
      <c r="I17">
        <v>1024</v>
      </c>
      <c r="J17">
        <v>1617.9</v>
      </c>
      <c r="K17">
        <v>2381.5</v>
      </c>
      <c r="L17">
        <v>3069.7</v>
      </c>
      <c r="M17">
        <v>2421.3000000000002</v>
      </c>
      <c r="N17">
        <v>3441.5</v>
      </c>
      <c r="O17">
        <v>2556.9</v>
      </c>
      <c r="P17">
        <v>3467.9</v>
      </c>
      <c r="Q17">
        <v>2358.1999999999998</v>
      </c>
      <c r="R17">
        <v>2857.4</v>
      </c>
      <c r="S17">
        <v>2450.9</v>
      </c>
      <c r="AA17">
        <v>771.1</v>
      </c>
      <c r="AC17">
        <v>669.2</v>
      </c>
      <c r="AD17">
        <v>676.7</v>
      </c>
      <c r="AE17">
        <v>690.7</v>
      </c>
      <c r="AF17">
        <v>655.20000000000005</v>
      </c>
      <c r="AG17">
        <v>601.79999999999995</v>
      </c>
      <c r="AH17">
        <v>698.6</v>
      </c>
      <c r="AI17">
        <v>702.5</v>
      </c>
      <c r="AJ17">
        <v>713.4</v>
      </c>
      <c r="AK17">
        <v>679</v>
      </c>
      <c r="AL17">
        <v>674.6</v>
      </c>
      <c r="AM17">
        <v>867.1</v>
      </c>
      <c r="AN17">
        <v>861.8</v>
      </c>
      <c r="AO17">
        <v>683.1</v>
      </c>
      <c r="AP17">
        <v>755.5</v>
      </c>
      <c r="AQ17">
        <v>866</v>
      </c>
      <c r="AR17">
        <v>763.3</v>
      </c>
      <c r="AS17">
        <v>804.3</v>
      </c>
      <c r="AT17">
        <v>804.2</v>
      </c>
      <c r="AU17">
        <v>1031.5999999999999</v>
      </c>
      <c r="AV17">
        <v>918.7</v>
      </c>
      <c r="AW17">
        <v>952.9</v>
      </c>
      <c r="AX17">
        <v>1093</v>
      </c>
      <c r="AY17">
        <v>1024</v>
      </c>
      <c r="AZ17">
        <v>893.5</v>
      </c>
      <c r="BA17">
        <v>2145.1</v>
      </c>
      <c r="BB17">
        <v>1786.5</v>
      </c>
      <c r="BC17">
        <v>1617.9</v>
      </c>
      <c r="BD17">
        <v>1514.6</v>
      </c>
      <c r="BE17">
        <v>2101.1999999999998</v>
      </c>
      <c r="BF17">
        <v>2312.1</v>
      </c>
      <c r="BG17">
        <v>2381.5</v>
      </c>
      <c r="BH17">
        <v>2656.1</v>
      </c>
      <c r="BI17">
        <v>2996.4</v>
      </c>
      <c r="BJ17">
        <v>3010.2</v>
      </c>
      <c r="BK17">
        <v>3069.7</v>
      </c>
      <c r="BL17">
        <v>3424.5</v>
      </c>
      <c r="BM17">
        <v>1853.6</v>
      </c>
      <c r="BN17">
        <v>2391.1999999999998</v>
      </c>
      <c r="BO17">
        <v>2421.3000000000002</v>
      </c>
      <c r="BP17">
        <v>2255</v>
      </c>
      <c r="BQ17">
        <v>3677.8</v>
      </c>
      <c r="BR17">
        <v>3773.9</v>
      </c>
      <c r="BS17">
        <v>3441.5</v>
      </c>
      <c r="BT17">
        <v>3779.6</v>
      </c>
      <c r="BU17">
        <v>2161.1999999999998</v>
      </c>
      <c r="BV17">
        <v>2266.1999999999998</v>
      </c>
      <c r="BW17">
        <v>2556.9</v>
      </c>
      <c r="BX17">
        <v>2089.4</v>
      </c>
      <c r="BY17">
        <v>2928.5</v>
      </c>
      <c r="BZ17">
        <v>2939.1</v>
      </c>
      <c r="CA17">
        <v>3467.9</v>
      </c>
      <c r="CB17">
        <v>2674.1</v>
      </c>
      <c r="CC17">
        <v>2463.6</v>
      </c>
      <c r="CD17">
        <v>2295.6999999999998</v>
      </c>
      <c r="CE17">
        <v>2358.1999999999998</v>
      </c>
      <c r="CF17">
        <v>2335.9</v>
      </c>
      <c r="CG17">
        <v>2233.6999999999998</v>
      </c>
      <c r="CH17">
        <v>2071.5</v>
      </c>
      <c r="CI17">
        <v>2857.4</v>
      </c>
      <c r="CJ17">
        <v>2797</v>
      </c>
      <c r="CK17">
        <v>3608.4</v>
      </c>
      <c r="CL17">
        <v>3571.3</v>
      </c>
    </row>
    <row r="18" spans="1:90" x14ac:dyDescent="0.25">
      <c r="A18" t="s">
        <v>105</v>
      </c>
      <c r="E18">
        <v>0</v>
      </c>
      <c r="F18">
        <v>143.30000000000001</v>
      </c>
      <c r="G18">
        <v>100.1</v>
      </c>
      <c r="J18">
        <v>0</v>
      </c>
      <c r="K18">
        <v>575.6</v>
      </c>
      <c r="L18">
        <v>1225</v>
      </c>
      <c r="M18">
        <v>525</v>
      </c>
      <c r="N18">
        <v>1500</v>
      </c>
      <c r="O18">
        <v>500</v>
      </c>
      <c r="P18">
        <v>1605.1</v>
      </c>
      <c r="Q18">
        <v>544.29999999999995</v>
      </c>
      <c r="R18">
        <v>900</v>
      </c>
      <c r="S18">
        <v>863</v>
      </c>
      <c r="AI18">
        <v>0</v>
      </c>
      <c r="AM18">
        <v>143.30000000000001</v>
      </c>
      <c r="AN18">
        <v>144.6</v>
      </c>
      <c r="AO18">
        <v>3.4</v>
      </c>
      <c r="AP18">
        <v>0.3</v>
      </c>
      <c r="AQ18">
        <v>100.1</v>
      </c>
      <c r="AR18">
        <v>0</v>
      </c>
      <c r="AS18">
        <v>0</v>
      </c>
      <c r="AT18">
        <v>0</v>
      </c>
      <c r="AX18">
        <v>250</v>
      </c>
      <c r="AZ18">
        <v>0</v>
      </c>
      <c r="BA18">
        <v>0</v>
      </c>
      <c r="BB18">
        <v>225</v>
      </c>
      <c r="BC18">
        <v>0</v>
      </c>
      <c r="BE18">
        <v>500</v>
      </c>
      <c r="BF18">
        <v>575.79999999999995</v>
      </c>
      <c r="BG18">
        <v>575.6</v>
      </c>
      <c r="BH18">
        <v>975</v>
      </c>
      <c r="BI18">
        <v>1329.3</v>
      </c>
      <c r="BJ18">
        <v>1225</v>
      </c>
      <c r="BK18">
        <v>1225</v>
      </c>
      <c r="BL18">
        <v>1625</v>
      </c>
      <c r="BM18">
        <v>100</v>
      </c>
      <c r="BN18">
        <v>600</v>
      </c>
      <c r="BO18">
        <v>525</v>
      </c>
      <c r="BP18">
        <v>500</v>
      </c>
      <c r="BQ18">
        <v>2000</v>
      </c>
      <c r="BR18">
        <v>2000</v>
      </c>
      <c r="BS18">
        <v>1500</v>
      </c>
      <c r="BT18">
        <v>1950</v>
      </c>
      <c r="BU18">
        <v>450</v>
      </c>
      <c r="BV18">
        <v>450</v>
      </c>
      <c r="BW18">
        <v>500</v>
      </c>
      <c r="BX18">
        <v>300</v>
      </c>
      <c r="BY18">
        <v>1050</v>
      </c>
      <c r="BZ18">
        <v>1045.7</v>
      </c>
      <c r="CA18">
        <v>1605.1</v>
      </c>
      <c r="CB18">
        <v>1014.5</v>
      </c>
      <c r="CC18">
        <v>851.9</v>
      </c>
      <c r="CD18">
        <v>659.1</v>
      </c>
      <c r="CE18">
        <v>544.29999999999995</v>
      </c>
      <c r="CF18">
        <v>585</v>
      </c>
      <c r="CG18">
        <v>520</v>
      </c>
      <c r="CH18">
        <v>355</v>
      </c>
      <c r="CI18">
        <v>900</v>
      </c>
      <c r="CJ18">
        <v>970</v>
      </c>
      <c r="CK18">
        <v>1878</v>
      </c>
      <c r="CL18">
        <v>1713</v>
      </c>
    </row>
    <row r="19" spans="1:90" x14ac:dyDescent="0.25">
      <c r="A19" t="s">
        <v>106</v>
      </c>
      <c r="C19">
        <v>186.4</v>
      </c>
      <c r="D19">
        <v>134.6</v>
      </c>
      <c r="E19">
        <v>129.6</v>
      </c>
      <c r="F19">
        <v>143.30000000000001</v>
      </c>
      <c r="G19">
        <v>184.1</v>
      </c>
      <c r="H19">
        <v>146.30000000000001</v>
      </c>
      <c r="I19">
        <v>145.19999999999999</v>
      </c>
      <c r="J19">
        <v>284.8</v>
      </c>
      <c r="K19">
        <v>364.5</v>
      </c>
      <c r="L19">
        <v>330.2</v>
      </c>
      <c r="M19">
        <v>362.6</v>
      </c>
      <c r="N19">
        <v>400.9</v>
      </c>
      <c r="O19">
        <v>330</v>
      </c>
      <c r="P19">
        <v>306.5</v>
      </c>
      <c r="Q19">
        <v>354.1</v>
      </c>
      <c r="R19">
        <v>410.6</v>
      </c>
      <c r="S19">
        <v>194.6</v>
      </c>
      <c r="AA19">
        <v>186.4</v>
      </c>
      <c r="AC19">
        <v>144</v>
      </c>
      <c r="AD19">
        <v>121</v>
      </c>
      <c r="AE19">
        <v>134.6</v>
      </c>
      <c r="AF19">
        <v>136</v>
      </c>
      <c r="AG19">
        <v>115</v>
      </c>
      <c r="AH19">
        <v>116.5</v>
      </c>
      <c r="AI19">
        <v>129.6</v>
      </c>
      <c r="AJ19">
        <v>127.3</v>
      </c>
      <c r="AK19">
        <v>124</v>
      </c>
      <c r="AL19">
        <v>108.6</v>
      </c>
      <c r="AM19">
        <v>143.30000000000001</v>
      </c>
      <c r="AN19">
        <v>126</v>
      </c>
      <c r="AO19">
        <v>137.19999999999999</v>
      </c>
      <c r="AP19">
        <v>141.1</v>
      </c>
      <c r="AQ19">
        <v>184.1</v>
      </c>
      <c r="AR19">
        <v>174.3</v>
      </c>
      <c r="AS19">
        <v>165.2</v>
      </c>
      <c r="AT19">
        <v>146.6</v>
      </c>
      <c r="AU19">
        <v>146.30000000000001</v>
      </c>
      <c r="AV19">
        <v>155.30000000000001</v>
      </c>
      <c r="AW19">
        <v>171.8</v>
      </c>
      <c r="AX19">
        <v>149.1</v>
      </c>
      <c r="AY19">
        <v>145.19999999999999</v>
      </c>
      <c r="AZ19">
        <v>151.1</v>
      </c>
      <c r="BA19">
        <v>242.5</v>
      </c>
      <c r="BB19">
        <v>223.6</v>
      </c>
      <c r="BC19">
        <v>284.8</v>
      </c>
      <c r="BD19">
        <v>252.6</v>
      </c>
      <c r="BE19">
        <v>243.8</v>
      </c>
      <c r="BF19">
        <v>266.3</v>
      </c>
      <c r="BG19">
        <v>364.5</v>
      </c>
      <c r="BH19">
        <v>335.9</v>
      </c>
      <c r="BI19">
        <v>360.2</v>
      </c>
      <c r="BJ19">
        <v>327.10000000000002</v>
      </c>
      <c r="BK19">
        <v>330.2</v>
      </c>
      <c r="BL19">
        <v>347.3</v>
      </c>
      <c r="BM19">
        <v>355.7</v>
      </c>
      <c r="BN19">
        <v>345.8</v>
      </c>
      <c r="BO19">
        <v>362.6</v>
      </c>
      <c r="BP19">
        <v>361.1</v>
      </c>
      <c r="BQ19">
        <v>347.5</v>
      </c>
      <c r="BR19">
        <v>355.2</v>
      </c>
      <c r="BS19">
        <v>400.9</v>
      </c>
      <c r="BT19">
        <v>404.9</v>
      </c>
      <c r="BU19">
        <v>363.4</v>
      </c>
      <c r="BV19">
        <v>334.8</v>
      </c>
      <c r="BW19">
        <v>330</v>
      </c>
      <c r="BX19">
        <v>329.8</v>
      </c>
      <c r="BY19">
        <v>360.6</v>
      </c>
      <c r="BZ19">
        <v>327.60000000000002</v>
      </c>
      <c r="CA19">
        <v>306.5</v>
      </c>
      <c r="CB19">
        <v>322</v>
      </c>
      <c r="CC19">
        <v>307.10000000000002</v>
      </c>
      <c r="CD19">
        <v>333.9</v>
      </c>
      <c r="CE19">
        <v>354.1</v>
      </c>
      <c r="CF19">
        <v>397.1</v>
      </c>
      <c r="CG19">
        <v>354.6</v>
      </c>
      <c r="CH19">
        <v>319.7</v>
      </c>
      <c r="CI19">
        <v>410.6</v>
      </c>
      <c r="CJ19">
        <v>370.3</v>
      </c>
      <c r="CK19">
        <v>341.8</v>
      </c>
      <c r="CL19">
        <v>322.39999999999998</v>
      </c>
    </row>
    <row r="20" spans="1:90" x14ac:dyDescent="0.25">
      <c r="A20" t="s">
        <v>107</v>
      </c>
    </row>
    <row r="21" spans="1:90" x14ac:dyDescent="0.25">
      <c r="A21" t="s">
        <v>108</v>
      </c>
      <c r="I21">
        <v>798.5</v>
      </c>
      <c r="J21">
        <v>1185.9000000000001</v>
      </c>
      <c r="K21">
        <v>1257.9000000000001</v>
      </c>
      <c r="L21">
        <v>1349.3</v>
      </c>
      <c r="M21">
        <v>1391.3</v>
      </c>
      <c r="N21">
        <v>1413.9</v>
      </c>
      <c r="O21">
        <v>1667.4</v>
      </c>
      <c r="P21">
        <v>1317.1</v>
      </c>
      <c r="Q21">
        <v>1421.3</v>
      </c>
      <c r="R21">
        <v>1546.9</v>
      </c>
      <c r="S21">
        <v>1393.3</v>
      </c>
      <c r="AV21">
        <v>608.29999999999995</v>
      </c>
      <c r="AW21">
        <v>646.5</v>
      </c>
      <c r="AX21">
        <v>644.9</v>
      </c>
      <c r="AY21">
        <v>798.5</v>
      </c>
      <c r="AZ21">
        <v>0</v>
      </c>
      <c r="BA21">
        <v>0</v>
      </c>
      <c r="BB21">
        <v>1129.5999999999999</v>
      </c>
      <c r="BC21">
        <v>1185.9000000000001</v>
      </c>
      <c r="BD21">
        <v>1096.4000000000001</v>
      </c>
      <c r="BE21">
        <v>1163.8</v>
      </c>
      <c r="BF21">
        <v>1302.9000000000001</v>
      </c>
      <c r="BG21">
        <v>1257.9000000000001</v>
      </c>
      <c r="BH21">
        <v>1162.2</v>
      </c>
      <c r="BI21">
        <v>1087.3</v>
      </c>
      <c r="BJ21">
        <v>1168.5</v>
      </c>
      <c r="BK21">
        <v>1349.3</v>
      </c>
      <c r="BL21">
        <v>1075.7</v>
      </c>
      <c r="BM21">
        <v>1186.2</v>
      </c>
      <c r="BN21">
        <v>1249.2</v>
      </c>
      <c r="BO21">
        <v>1391.3</v>
      </c>
      <c r="BP21">
        <v>1022.6</v>
      </c>
      <c r="BQ21">
        <v>1185.5999999999999</v>
      </c>
      <c r="BR21">
        <v>1318.6</v>
      </c>
      <c r="BS21">
        <v>1413.9</v>
      </c>
      <c r="BT21">
        <v>1149.9000000000001</v>
      </c>
      <c r="BU21">
        <v>1011.2</v>
      </c>
      <c r="BV21">
        <v>1360.7</v>
      </c>
      <c r="BW21">
        <v>1667.4</v>
      </c>
      <c r="BX21">
        <v>1188.4000000000001</v>
      </c>
      <c r="BY21">
        <v>1476.1</v>
      </c>
      <c r="BZ21">
        <v>1444.6</v>
      </c>
      <c r="CA21">
        <v>1317.1</v>
      </c>
      <c r="CB21">
        <v>1118.5999999999999</v>
      </c>
      <c r="CC21">
        <v>1033.9000000000001</v>
      </c>
      <c r="CD21">
        <v>1156.4000000000001</v>
      </c>
      <c r="CE21">
        <v>1421.3</v>
      </c>
      <c r="CF21">
        <v>1072.9000000000001</v>
      </c>
      <c r="CG21">
        <v>1277.5999999999999</v>
      </c>
      <c r="CH21">
        <v>1299.8</v>
      </c>
      <c r="CI21">
        <v>1546.9</v>
      </c>
      <c r="CJ21">
        <v>1386.3</v>
      </c>
      <c r="CK21">
        <v>1388.6</v>
      </c>
      <c r="CL21">
        <v>1536</v>
      </c>
    </row>
    <row r="22" spans="1:90" x14ac:dyDescent="0.25">
      <c r="A22" t="s">
        <v>109</v>
      </c>
      <c r="C22">
        <v>460.1</v>
      </c>
      <c r="D22">
        <v>1127.5999999999999</v>
      </c>
      <c r="E22">
        <v>1142.0999999999999</v>
      </c>
      <c r="F22">
        <v>1576</v>
      </c>
      <c r="G22">
        <v>1720.8</v>
      </c>
      <c r="H22">
        <v>1672.3</v>
      </c>
      <c r="I22">
        <v>1425.5</v>
      </c>
      <c r="J22">
        <v>11497.4</v>
      </c>
      <c r="K22">
        <v>10665.8</v>
      </c>
      <c r="L22">
        <v>8917.5</v>
      </c>
      <c r="M22">
        <v>8413.7000000000007</v>
      </c>
      <c r="N22">
        <v>6721.4</v>
      </c>
      <c r="O22">
        <v>7626.5</v>
      </c>
      <c r="P22">
        <v>5463.7</v>
      </c>
      <c r="Q22">
        <v>5152.2</v>
      </c>
      <c r="R22">
        <v>4867.8999999999996</v>
      </c>
      <c r="S22">
        <v>5341.6</v>
      </c>
      <c r="AA22">
        <v>460.1</v>
      </c>
      <c r="AC22">
        <v>653.5</v>
      </c>
      <c r="AD22">
        <v>600.20000000000005</v>
      </c>
      <c r="AE22">
        <v>1127.5999999999999</v>
      </c>
      <c r="AF22">
        <v>1127</v>
      </c>
      <c r="AG22">
        <v>1130.5999999999999</v>
      </c>
      <c r="AH22">
        <v>1138.5999999999999</v>
      </c>
      <c r="AI22">
        <v>1142.0999999999999</v>
      </c>
      <c r="AJ22">
        <v>1140.2</v>
      </c>
      <c r="AK22">
        <v>1147.3</v>
      </c>
      <c r="AL22">
        <v>1543.5</v>
      </c>
      <c r="AM22">
        <v>1576</v>
      </c>
      <c r="AN22">
        <v>1572.8</v>
      </c>
      <c r="AO22">
        <v>1726.5</v>
      </c>
      <c r="AP22">
        <v>1734.1</v>
      </c>
      <c r="AQ22">
        <v>1720.8</v>
      </c>
      <c r="AR22">
        <v>1702.8</v>
      </c>
      <c r="AS22">
        <v>1688.1</v>
      </c>
      <c r="AT22">
        <v>1686</v>
      </c>
      <c r="AU22">
        <v>1672.3</v>
      </c>
      <c r="AV22">
        <v>1680.1</v>
      </c>
      <c r="AW22">
        <v>1687.4</v>
      </c>
      <c r="AX22">
        <v>1426.4</v>
      </c>
      <c r="AY22">
        <v>1425.5</v>
      </c>
      <c r="AZ22">
        <v>0</v>
      </c>
      <c r="BA22">
        <v>0</v>
      </c>
      <c r="BB22">
        <v>11689.6</v>
      </c>
      <c r="BC22">
        <v>11497.4</v>
      </c>
      <c r="BD22">
        <v>11117.4</v>
      </c>
      <c r="BE22">
        <v>10533.5</v>
      </c>
      <c r="BF22">
        <v>11006.2</v>
      </c>
      <c r="BG22">
        <v>10665.8</v>
      </c>
      <c r="BH22">
        <v>10537.8</v>
      </c>
      <c r="BI22">
        <v>9354.4</v>
      </c>
      <c r="BJ22">
        <v>9199.7000000000007</v>
      </c>
      <c r="BK22">
        <v>8917.5</v>
      </c>
      <c r="BL22">
        <v>9486.9</v>
      </c>
      <c r="BM22">
        <v>9413.2999999999993</v>
      </c>
      <c r="BN22">
        <v>8597.4</v>
      </c>
      <c r="BO22">
        <v>8413.7000000000007</v>
      </c>
      <c r="BP22">
        <v>8310.6</v>
      </c>
      <c r="BQ22">
        <v>6719.3</v>
      </c>
      <c r="BR22">
        <v>6345.9</v>
      </c>
      <c r="BS22">
        <v>6721.4</v>
      </c>
      <c r="BT22">
        <v>7724.2</v>
      </c>
      <c r="BU22">
        <v>7759.3</v>
      </c>
      <c r="BV22">
        <v>7840.2</v>
      </c>
      <c r="BW22">
        <v>7626.5</v>
      </c>
      <c r="BX22">
        <v>7538.7</v>
      </c>
      <c r="BY22">
        <v>6802.5</v>
      </c>
      <c r="BZ22">
        <v>6458.1</v>
      </c>
      <c r="CA22">
        <v>5463.7</v>
      </c>
      <c r="CB22">
        <v>5286.3</v>
      </c>
      <c r="CC22">
        <v>5172</v>
      </c>
      <c r="CD22">
        <v>5055.2</v>
      </c>
      <c r="CE22">
        <v>5152.2</v>
      </c>
      <c r="CF22">
        <v>5204.8</v>
      </c>
      <c r="CG22">
        <v>5189.3999999999996</v>
      </c>
      <c r="CH22">
        <v>5127.3999999999996</v>
      </c>
      <c r="CI22">
        <v>4867.8999999999996</v>
      </c>
      <c r="CJ22">
        <v>4826.2</v>
      </c>
      <c r="CK22">
        <v>3956.7</v>
      </c>
      <c r="CL22">
        <v>4737.7</v>
      </c>
    </row>
    <row r="23" spans="1:90" x14ac:dyDescent="0.25">
      <c r="A23" t="s">
        <v>110</v>
      </c>
      <c r="I23">
        <v>610.9</v>
      </c>
      <c r="J23">
        <v>1005.7</v>
      </c>
      <c r="K23">
        <v>462.6</v>
      </c>
      <c r="L23">
        <v>445.8</v>
      </c>
      <c r="M23">
        <v>350</v>
      </c>
      <c r="N23">
        <v>557.79999999999995</v>
      </c>
      <c r="O23">
        <v>656.4</v>
      </c>
      <c r="P23">
        <v>548.5</v>
      </c>
      <c r="Q23">
        <v>632.6</v>
      </c>
      <c r="R23">
        <v>1283.4000000000001</v>
      </c>
      <c r="AV23">
        <v>543.6</v>
      </c>
      <c r="AW23">
        <v>545.70000000000005</v>
      </c>
      <c r="AX23">
        <v>429.9</v>
      </c>
      <c r="AY23">
        <v>610.9</v>
      </c>
      <c r="AZ23">
        <v>0</v>
      </c>
      <c r="BA23">
        <v>0</v>
      </c>
      <c r="BB23">
        <v>500.3</v>
      </c>
      <c r="BC23">
        <v>1005.7</v>
      </c>
      <c r="BD23">
        <v>989.2</v>
      </c>
      <c r="BE23">
        <v>963.1</v>
      </c>
      <c r="BF23">
        <v>887.5</v>
      </c>
      <c r="BG23">
        <v>462.6</v>
      </c>
      <c r="BH23">
        <v>887.1</v>
      </c>
      <c r="BI23">
        <v>919.8</v>
      </c>
      <c r="BJ23">
        <v>877.6</v>
      </c>
      <c r="BK23">
        <v>445.8</v>
      </c>
      <c r="BL23">
        <v>423.5</v>
      </c>
      <c r="BM23">
        <v>343.8</v>
      </c>
      <c r="BN23">
        <v>334.4</v>
      </c>
      <c r="BO23">
        <v>350</v>
      </c>
      <c r="BP23">
        <v>531.29999999999995</v>
      </c>
      <c r="BQ23">
        <v>518.6</v>
      </c>
      <c r="BR23">
        <v>516.79999999999995</v>
      </c>
      <c r="BS23">
        <v>557.79999999999995</v>
      </c>
      <c r="BT23">
        <v>580.1</v>
      </c>
      <c r="BU23">
        <v>588.9</v>
      </c>
      <c r="BV23">
        <v>593.4</v>
      </c>
      <c r="BW23">
        <v>656.4</v>
      </c>
      <c r="BX23">
        <v>583.9</v>
      </c>
      <c r="BY23">
        <v>604.5</v>
      </c>
      <c r="BZ23">
        <v>606.70000000000005</v>
      </c>
      <c r="CA23">
        <v>548.5</v>
      </c>
      <c r="CB23">
        <v>552.5</v>
      </c>
      <c r="CC23">
        <v>575.29999999999995</v>
      </c>
      <c r="CD23">
        <v>608.70000000000005</v>
      </c>
      <c r="CE23">
        <v>632.6</v>
      </c>
      <c r="CF23">
        <v>637.4</v>
      </c>
      <c r="CG23">
        <v>642</v>
      </c>
      <c r="CH23">
        <v>631.9</v>
      </c>
      <c r="CI23">
        <v>1283.4000000000001</v>
      </c>
      <c r="CJ23">
        <v>577</v>
      </c>
      <c r="CK23">
        <v>1205.4000000000001</v>
      </c>
      <c r="CL23">
        <v>1028.0999999999999</v>
      </c>
    </row>
    <row r="24" spans="1:90" x14ac:dyDescent="0.25">
      <c r="A24" t="s">
        <v>111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AA24">
        <v>0</v>
      </c>
      <c r="AE24">
        <v>0</v>
      </c>
      <c r="AG24">
        <v>0</v>
      </c>
      <c r="AH24">
        <v>0</v>
      </c>
      <c r="AI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</row>
    <row r="25" spans="1:90" x14ac:dyDescent="0.25">
      <c r="A25" t="s">
        <v>112</v>
      </c>
      <c r="C25">
        <v>5653.9</v>
      </c>
      <c r="D25">
        <v>5638.7</v>
      </c>
      <c r="E25">
        <v>5771.3</v>
      </c>
      <c r="F25">
        <v>5514.8</v>
      </c>
      <c r="G25">
        <v>5866.3</v>
      </c>
      <c r="H25">
        <v>6300.1</v>
      </c>
      <c r="I25">
        <v>6551.7</v>
      </c>
      <c r="J25">
        <v>9889.4</v>
      </c>
      <c r="K25">
        <v>9669.9</v>
      </c>
      <c r="L25">
        <v>11735.5</v>
      </c>
      <c r="M25">
        <v>11276.1</v>
      </c>
      <c r="N25">
        <v>12392.8</v>
      </c>
      <c r="O25">
        <v>12199.4</v>
      </c>
      <c r="P25">
        <v>12666.4</v>
      </c>
      <c r="Q25">
        <v>12027</v>
      </c>
      <c r="R25">
        <v>12488.1</v>
      </c>
      <c r="S25">
        <v>12476.2</v>
      </c>
      <c r="AA25">
        <v>5653.9</v>
      </c>
      <c r="AC25">
        <v>5805.6</v>
      </c>
      <c r="AD25">
        <v>5978.7</v>
      </c>
      <c r="AE25">
        <v>5638.7</v>
      </c>
      <c r="AF25">
        <v>5713.9</v>
      </c>
      <c r="AG25">
        <v>5734.5</v>
      </c>
      <c r="AH25">
        <v>5821.9</v>
      </c>
      <c r="AI25">
        <v>5771.3</v>
      </c>
      <c r="AJ25">
        <v>5864.3</v>
      </c>
      <c r="AK25">
        <v>6015.8</v>
      </c>
      <c r="AL25">
        <v>5608.7</v>
      </c>
      <c r="AM25">
        <v>5514.8</v>
      </c>
      <c r="AN25">
        <v>5661.6</v>
      </c>
      <c r="AO25">
        <v>5712.2</v>
      </c>
      <c r="AP25">
        <v>5830.9</v>
      </c>
      <c r="AQ25">
        <v>5866.3</v>
      </c>
      <c r="AR25">
        <v>5712.4</v>
      </c>
      <c r="AS25">
        <v>5889.6</v>
      </c>
      <c r="AT25">
        <v>6139</v>
      </c>
      <c r="AU25">
        <v>6300.1</v>
      </c>
      <c r="AV25">
        <v>6237.7</v>
      </c>
      <c r="AW25">
        <v>6452.3</v>
      </c>
      <c r="AX25">
        <v>6541.4</v>
      </c>
      <c r="AY25">
        <v>6551.7</v>
      </c>
      <c r="AZ25">
        <v>6609.1</v>
      </c>
      <c r="BA25">
        <v>10118.799999999999</v>
      </c>
      <c r="BB25">
        <v>9993.2999999999993</v>
      </c>
      <c r="BC25">
        <v>9889.4</v>
      </c>
      <c r="BD25">
        <v>9661</v>
      </c>
      <c r="BE25">
        <v>9549.2999999999993</v>
      </c>
      <c r="BF25">
        <v>9746.2000000000007</v>
      </c>
      <c r="BG25">
        <v>9669.9</v>
      </c>
      <c r="BH25">
        <v>9934.2000000000007</v>
      </c>
      <c r="BI25">
        <v>10279.5</v>
      </c>
      <c r="BJ25">
        <v>10450.200000000001</v>
      </c>
      <c r="BK25">
        <v>11735.5</v>
      </c>
      <c r="BL25">
        <v>11999.5</v>
      </c>
      <c r="BM25">
        <v>12044.2</v>
      </c>
      <c r="BN25">
        <v>12223</v>
      </c>
      <c r="BO25">
        <v>11276.1</v>
      </c>
      <c r="BP25">
        <v>11539.3</v>
      </c>
      <c r="BQ25">
        <v>11662.2</v>
      </c>
      <c r="BR25">
        <v>12085.5</v>
      </c>
      <c r="BS25">
        <v>12392.8</v>
      </c>
      <c r="BT25">
        <v>11882.7</v>
      </c>
      <c r="BU25">
        <v>11643.9</v>
      </c>
      <c r="BV25">
        <v>11878.2</v>
      </c>
      <c r="BW25">
        <v>12199.4</v>
      </c>
      <c r="BX25">
        <v>12449.8</v>
      </c>
      <c r="BY25">
        <v>12583.3</v>
      </c>
      <c r="BZ25">
        <v>12714.2</v>
      </c>
      <c r="CA25">
        <v>12666.4</v>
      </c>
      <c r="CB25">
        <v>12021.4</v>
      </c>
      <c r="CC25">
        <v>12124.6</v>
      </c>
      <c r="CD25">
        <v>12251.1</v>
      </c>
      <c r="CE25">
        <v>12027</v>
      </c>
      <c r="CF25">
        <v>12157.6</v>
      </c>
      <c r="CG25">
        <v>12378.6</v>
      </c>
      <c r="CH25">
        <v>12518</v>
      </c>
      <c r="CI25">
        <v>12488.1</v>
      </c>
      <c r="CJ25">
        <v>12606</v>
      </c>
      <c r="CK25">
        <v>12749.4</v>
      </c>
      <c r="CL25">
        <v>12383.2</v>
      </c>
    </row>
    <row r="26" spans="1:90" x14ac:dyDescent="0.25">
      <c r="A26" t="s">
        <v>113</v>
      </c>
      <c r="C26">
        <v>5650.3</v>
      </c>
      <c r="D26">
        <v>5638.7</v>
      </c>
      <c r="E26">
        <v>5771.3</v>
      </c>
      <c r="F26">
        <v>5507.2</v>
      </c>
      <c r="G26">
        <v>5860.9</v>
      </c>
      <c r="H26">
        <v>6297.3</v>
      </c>
      <c r="I26">
        <v>6549.9</v>
      </c>
      <c r="J26">
        <v>9887.9</v>
      </c>
      <c r="K26">
        <v>9668.9</v>
      </c>
      <c r="L26">
        <v>11735.8</v>
      </c>
      <c r="M26">
        <v>11271.3</v>
      </c>
      <c r="N26">
        <v>12388.1</v>
      </c>
      <c r="O26">
        <v>12194.2</v>
      </c>
      <c r="P26">
        <v>12660.7</v>
      </c>
      <c r="Q26">
        <v>12020.3</v>
      </c>
      <c r="R26">
        <v>12480.5</v>
      </c>
      <c r="S26">
        <v>12468.1</v>
      </c>
      <c r="AA26">
        <v>5650.3</v>
      </c>
      <c r="AC26">
        <v>5805.6</v>
      </c>
      <c r="AD26">
        <v>5978.7</v>
      </c>
      <c r="AE26">
        <v>5638.7</v>
      </c>
      <c r="AF26">
        <v>5713.9</v>
      </c>
      <c r="AG26">
        <v>5734.5</v>
      </c>
      <c r="AH26">
        <v>5821.9</v>
      </c>
      <c r="AI26">
        <v>5771.3</v>
      </c>
      <c r="AJ26">
        <v>5864.3</v>
      </c>
      <c r="AK26">
        <v>6015.8</v>
      </c>
      <c r="AL26">
        <v>5600.5</v>
      </c>
      <c r="AM26">
        <v>5507.2</v>
      </c>
      <c r="AN26">
        <v>5654.7</v>
      </c>
      <c r="AO26">
        <v>5706</v>
      </c>
      <c r="AP26">
        <v>5825</v>
      </c>
      <c r="AQ26">
        <v>5860.9</v>
      </c>
      <c r="AR26">
        <v>5707.6</v>
      </c>
      <c r="AS26">
        <v>5885.9</v>
      </c>
      <c r="AT26">
        <v>6135.7</v>
      </c>
      <c r="AU26">
        <v>6297.3</v>
      </c>
      <c r="AV26">
        <v>6235.3</v>
      </c>
      <c r="AW26">
        <v>6450.3</v>
      </c>
      <c r="AX26">
        <v>6539.5</v>
      </c>
      <c r="AY26">
        <v>6549.9</v>
      </c>
      <c r="AZ26">
        <v>8421.4</v>
      </c>
      <c r="BA26">
        <v>8184.7</v>
      </c>
      <c r="BB26">
        <v>9991.6</v>
      </c>
      <c r="BC26">
        <v>9887.9</v>
      </c>
      <c r="BD26">
        <v>9659.7000000000007</v>
      </c>
      <c r="BE26">
        <v>9548.4</v>
      </c>
      <c r="BF26">
        <v>9745.5</v>
      </c>
      <c r="BG26">
        <v>9668.9</v>
      </c>
      <c r="BH26">
        <v>9933.4</v>
      </c>
      <c r="BI26">
        <v>10278.9</v>
      </c>
      <c r="BJ26">
        <v>10449.799999999999</v>
      </c>
      <c r="BK26">
        <v>11735.8</v>
      </c>
      <c r="BL26">
        <v>11998.4</v>
      </c>
      <c r="BM26">
        <v>12043.1</v>
      </c>
      <c r="BN26">
        <v>12216.8</v>
      </c>
      <c r="BO26">
        <v>11271.3</v>
      </c>
      <c r="BP26">
        <v>11534.4</v>
      </c>
      <c r="BQ26">
        <v>11659.1</v>
      </c>
      <c r="BR26">
        <v>12081.5</v>
      </c>
      <c r="BS26">
        <v>12388.1</v>
      </c>
      <c r="BT26">
        <v>11878.6</v>
      </c>
      <c r="BU26">
        <v>11641.4</v>
      </c>
      <c r="BV26">
        <v>11872.2</v>
      </c>
      <c r="BW26">
        <v>12194.2</v>
      </c>
      <c r="BX26">
        <v>12445</v>
      </c>
      <c r="BY26">
        <v>12577.9</v>
      </c>
      <c r="BZ26">
        <v>12708.6</v>
      </c>
      <c r="CA26">
        <v>12660.7</v>
      </c>
      <c r="CB26">
        <v>12015.5</v>
      </c>
      <c r="CC26">
        <v>12118.4</v>
      </c>
      <c r="CD26">
        <v>12244.7</v>
      </c>
      <c r="CE26">
        <v>12020.3</v>
      </c>
      <c r="CF26">
        <v>12150.7</v>
      </c>
      <c r="CG26">
        <v>12371.5</v>
      </c>
      <c r="CH26">
        <v>12510.8</v>
      </c>
      <c r="CI26">
        <v>12480.5</v>
      </c>
      <c r="CJ26">
        <v>12598</v>
      </c>
      <c r="CK26">
        <v>12741.1</v>
      </c>
      <c r="CL26">
        <v>12374.7</v>
      </c>
    </row>
    <row r="27" spans="1:90" x14ac:dyDescent="0.25">
      <c r="A27" t="s">
        <v>114</v>
      </c>
      <c r="C27">
        <v>3141</v>
      </c>
      <c r="D27">
        <v>3217.1</v>
      </c>
      <c r="E27">
        <v>3296</v>
      </c>
      <c r="F27">
        <v>3401.7</v>
      </c>
      <c r="G27">
        <v>3503.2</v>
      </c>
      <c r="H27">
        <v>4003.2</v>
      </c>
      <c r="I27">
        <v>4333.3999999999996</v>
      </c>
      <c r="J27">
        <v>8198.2999999999993</v>
      </c>
      <c r="K27">
        <v>8371.6</v>
      </c>
      <c r="L27">
        <v>8518</v>
      </c>
      <c r="M27">
        <v>8689.2000000000007</v>
      </c>
      <c r="N27">
        <v>8923.2000000000007</v>
      </c>
      <c r="O27">
        <v>9124.7000000000007</v>
      </c>
      <c r="P27">
        <v>9317.9</v>
      </c>
      <c r="Q27">
        <v>9507.5</v>
      </c>
      <c r="R27">
        <v>9849.2999999999993</v>
      </c>
      <c r="S27">
        <v>10038.1</v>
      </c>
      <c r="AA27">
        <v>3141</v>
      </c>
      <c r="AC27">
        <v>3179.4</v>
      </c>
      <c r="AD27">
        <v>3200.4</v>
      </c>
      <c r="AE27">
        <v>3217.1</v>
      </c>
      <c r="AF27">
        <v>3234.1</v>
      </c>
      <c r="AG27">
        <v>3255.4</v>
      </c>
      <c r="AH27">
        <v>3276.2</v>
      </c>
      <c r="AI27">
        <v>3296</v>
      </c>
      <c r="AJ27">
        <v>3327.5</v>
      </c>
      <c r="AK27">
        <v>3357.9</v>
      </c>
      <c r="AL27">
        <v>3377.8</v>
      </c>
      <c r="AM27">
        <v>3401.7</v>
      </c>
      <c r="AN27">
        <v>3424.1</v>
      </c>
      <c r="AO27">
        <v>3450.9</v>
      </c>
      <c r="AP27">
        <v>3484.9</v>
      </c>
      <c r="AQ27">
        <v>3503.2</v>
      </c>
      <c r="AR27">
        <v>3584.6</v>
      </c>
      <c r="AS27">
        <v>3731.3</v>
      </c>
      <c r="AT27">
        <v>3846.8</v>
      </c>
      <c r="AU27">
        <v>4003.2</v>
      </c>
      <c r="AV27">
        <v>4148.6000000000004</v>
      </c>
      <c r="AW27">
        <v>4242.8999999999996</v>
      </c>
      <c r="AX27">
        <v>4288.8</v>
      </c>
      <c r="AY27">
        <v>4333.3999999999996</v>
      </c>
      <c r="AZ27">
        <v>0</v>
      </c>
      <c r="BA27">
        <v>0</v>
      </c>
      <c r="BB27">
        <v>8159.5</v>
      </c>
      <c r="BC27">
        <v>8198.2999999999993</v>
      </c>
      <c r="BD27">
        <v>8236.5</v>
      </c>
      <c r="BE27">
        <v>8296.6</v>
      </c>
      <c r="BF27">
        <v>8346.9</v>
      </c>
      <c r="BG27">
        <v>8371.6</v>
      </c>
      <c r="BH27">
        <v>8438.2999999999993</v>
      </c>
      <c r="BI27">
        <v>8484.7999999999993</v>
      </c>
      <c r="BJ27">
        <v>8496.9</v>
      </c>
      <c r="BK27">
        <v>8518</v>
      </c>
      <c r="BL27">
        <v>8579.7000000000007</v>
      </c>
      <c r="BM27">
        <v>8599.9</v>
      </c>
      <c r="BN27">
        <v>8665.4</v>
      </c>
      <c r="BO27">
        <v>8689.2000000000007</v>
      </c>
      <c r="BP27">
        <v>8751.2000000000007</v>
      </c>
      <c r="BQ27">
        <v>8779.6</v>
      </c>
      <c r="BR27">
        <v>8870.2999999999993</v>
      </c>
      <c r="BS27">
        <v>8923.2000000000007</v>
      </c>
      <c r="BT27">
        <v>8987.4</v>
      </c>
      <c r="BU27">
        <v>9017.1</v>
      </c>
      <c r="BV27">
        <v>9076.1</v>
      </c>
      <c r="BW27">
        <v>9124.7000000000007</v>
      </c>
      <c r="BX27">
        <v>9202.2999999999993</v>
      </c>
      <c r="BY27">
        <v>9251.7000000000007</v>
      </c>
      <c r="BZ27">
        <v>9298.2000000000007</v>
      </c>
      <c r="CA27">
        <v>9317.9</v>
      </c>
      <c r="CB27">
        <v>9388.7999999999993</v>
      </c>
      <c r="CC27">
        <v>9421.9</v>
      </c>
      <c r="CD27">
        <v>9467</v>
      </c>
      <c r="CE27">
        <v>9507.5</v>
      </c>
      <c r="CF27">
        <v>9695.6</v>
      </c>
      <c r="CG27">
        <v>9769.2000000000007</v>
      </c>
      <c r="CH27">
        <v>9804.6</v>
      </c>
      <c r="CI27">
        <v>9849.2999999999993</v>
      </c>
      <c r="CJ27">
        <v>9949.1</v>
      </c>
      <c r="CK27">
        <v>9978.1</v>
      </c>
      <c r="CL27">
        <v>10020.700000000001</v>
      </c>
    </row>
    <row r="28" spans="1:90" x14ac:dyDescent="0.25">
      <c r="A28" t="s">
        <v>115</v>
      </c>
      <c r="C28">
        <v>4385.5</v>
      </c>
      <c r="D28">
        <v>5102.5</v>
      </c>
      <c r="E28">
        <v>5699.4</v>
      </c>
      <c r="F28">
        <v>6426.8</v>
      </c>
      <c r="G28">
        <v>7085.9</v>
      </c>
      <c r="H28">
        <v>7712.7</v>
      </c>
      <c r="I28">
        <v>8362.1</v>
      </c>
      <c r="J28">
        <v>8347.7000000000007</v>
      </c>
      <c r="K28">
        <v>8467.1</v>
      </c>
      <c r="L28">
        <v>10022.799999999999</v>
      </c>
      <c r="M28">
        <v>9491.2000000000007</v>
      </c>
      <c r="N28">
        <v>10427.299999999999</v>
      </c>
      <c r="O28">
        <v>10086.9</v>
      </c>
      <c r="P28">
        <v>10292.200000000001</v>
      </c>
      <c r="Q28">
        <v>9559.2999999999993</v>
      </c>
      <c r="R28">
        <v>10384.5</v>
      </c>
      <c r="S28">
        <v>11095.3</v>
      </c>
      <c r="AA28">
        <v>4385.5</v>
      </c>
      <c r="AC28">
        <v>4797.8</v>
      </c>
      <c r="AD28">
        <v>4947.7</v>
      </c>
      <c r="AE28">
        <v>5102.5</v>
      </c>
      <c r="AF28">
        <v>5307.9</v>
      </c>
      <c r="AG28">
        <v>5473.4</v>
      </c>
      <c r="AH28">
        <v>5664.5</v>
      </c>
      <c r="AI28">
        <v>5699.4</v>
      </c>
      <c r="AJ28">
        <v>5908.3</v>
      </c>
      <c r="AK28">
        <v>6111.3</v>
      </c>
      <c r="AL28">
        <v>6302.8</v>
      </c>
      <c r="AM28">
        <v>6426.8</v>
      </c>
      <c r="AN28">
        <v>6636.3</v>
      </c>
      <c r="AO28">
        <v>6819.4</v>
      </c>
      <c r="AP28">
        <v>6966.3</v>
      </c>
      <c r="AQ28">
        <v>7085.9</v>
      </c>
      <c r="AR28">
        <v>7271</v>
      </c>
      <c r="AS28">
        <v>7389.2</v>
      </c>
      <c r="AT28">
        <v>7510.6</v>
      </c>
      <c r="AU28">
        <v>7712.7</v>
      </c>
      <c r="AV28">
        <v>7897.3</v>
      </c>
      <c r="AW28">
        <v>8036.5</v>
      </c>
      <c r="AX28">
        <v>8165.9</v>
      </c>
      <c r="AY28">
        <v>8362.1</v>
      </c>
      <c r="AZ28">
        <v>8497.9</v>
      </c>
      <c r="BA28">
        <v>8287.7000000000007</v>
      </c>
      <c r="BB28">
        <v>8264.7999999999993</v>
      </c>
      <c r="BC28">
        <v>8347.7000000000007</v>
      </c>
      <c r="BD28">
        <v>8407.5</v>
      </c>
      <c r="BE28">
        <v>8331.9</v>
      </c>
      <c r="BF28">
        <v>8442.7000000000007</v>
      </c>
      <c r="BG28">
        <v>8467.1</v>
      </c>
      <c r="BH28">
        <v>8649.6</v>
      </c>
      <c r="BI28">
        <v>8787.6</v>
      </c>
      <c r="BJ28">
        <v>8837.2000000000007</v>
      </c>
      <c r="BK28">
        <v>10022.799999999999</v>
      </c>
      <c r="BL28">
        <v>10191.700000000001</v>
      </c>
      <c r="BM28">
        <v>10327.9</v>
      </c>
      <c r="BN28">
        <v>10441.200000000001</v>
      </c>
      <c r="BO28">
        <v>9491.2000000000007</v>
      </c>
      <c r="BP28">
        <v>9688.1</v>
      </c>
      <c r="BQ28">
        <v>9772.7000000000007</v>
      </c>
      <c r="BR28">
        <v>10155.299999999999</v>
      </c>
      <c r="BS28">
        <v>10427.299999999999</v>
      </c>
      <c r="BT28">
        <v>9866.2000000000007</v>
      </c>
      <c r="BU28">
        <v>9610</v>
      </c>
      <c r="BV28">
        <v>9802.9</v>
      </c>
      <c r="BW28">
        <v>10086.9</v>
      </c>
      <c r="BX28">
        <v>10237.700000000001</v>
      </c>
      <c r="BY28">
        <v>10331</v>
      </c>
      <c r="BZ28">
        <v>10426.299999999999</v>
      </c>
      <c r="CA28">
        <v>10292.200000000001</v>
      </c>
      <c r="CB28">
        <v>9503.1</v>
      </c>
      <c r="CC28">
        <v>9606.5</v>
      </c>
      <c r="CD28">
        <v>9739.9</v>
      </c>
      <c r="CE28">
        <v>9559.2999999999993</v>
      </c>
      <c r="CF28">
        <v>9741.7000000000007</v>
      </c>
      <c r="CG28">
        <v>9902.2999999999993</v>
      </c>
      <c r="CH28">
        <v>10014.9</v>
      </c>
      <c r="CI28">
        <v>10384.5</v>
      </c>
      <c r="CJ28">
        <v>10509</v>
      </c>
      <c r="CK28">
        <v>10702.5</v>
      </c>
      <c r="CL28">
        <v>10903.7</v>
      </c>
    </row>
    <row r="29" spans="1:90" x14ac:dyDescent="0.25">
      <c r="A29" t="s">
        <v>116</v>
      </c>
      <c r="C29">
        <v>240</v>
      </c>
      <c r="D29">
        <v>358.6</v>
      </c>
      <c r="E29">
        <v>321</v>
      </c>
      <c r="F29">
        <v>271.39999999999998</v>
      </c>
      <c r="G29">
        <v>343.9</v>
      </c>
      <c r="H29">
        <v>367.1</v>
      </c>
      <c r="I29">
        <v>38.1</v>
      </c>
      <c r="J29">
        <v>-329</v>
      </c>
      <c r="K29">
        <v>-434</v>
      </c>
      <c r="L29">
        <v>-83.2</v>
      </c>
      <c r="M29">
        <v>-187.4</v>
      </c>
      <c r="N29">
        <v>-241.9</v>
      </c>
      <c r="O29">
        <v>-297.8</v>
      </c>
      <c r="P29">
        <v>-231.6</v>
      </c>
      <c r="Q29">
        <v>-179.3</v>
      </c>
      <c r="R29">
        <v>-191</v>
      </c>
      <c r="S29">
        <v>-262.8</v>
      </c>
      <c r="AA29">
        <v>240</v>
      </c>
      <c r="AC29">
        <v>282.39999999999998</v>
      </c>
      <c r="AD29">
        <v>351.2</v>
      </c>
      <c r="AE29">
        <v>358.6</v>
      </c>
      <c r="AF29">
        <v>304.89999999999998</v>
      </c>
      <c r="AG29">
        <v>224.1</v>
      </c>
      <c r="AH29">
        <v>325.3</v>
      </c>
      <c r="AI29">
        <v>321</v>
      </c>
      <c r="AJ29">
        <v>409.7</v>
      </c>
      <c r="AK29">
        <v>447.5</v>
      </c>
      <c r="AL29">
        <v>370.1</v>
      </c>
      <c r="AM29">
        <v>271.39999999999998</v>
      </c>
      <c r="AN29">
        <v>327.60000000000002</v>
      </c>
      <c r="AO29">
        <v>275.5</v>
      </c>
      <c r="AP29">
        <v>311.2</v>
      </c>
      <c r="AQ29">
        <v>343.9</v>
      </c>
      <c r="AR29">
        <v>316.10000000000002</v>
      </c>
      <c r="AS29">
        <v>296.89999999999998</v>
      </c>
      <c r="AT29">
        <v>324.8</v>
      </c>
      <c r="AU29">
        <v>367.1</v>
      </c>
      <c r="AV29">
        <v>375.7</v>
      </c>
      <c r="AW29">
        <v>356.1</v>
      </c>
      <c r="AX29">
        <v>268.5</v>
      </c>
      <c r="AY29">
        <v>38.1</v>
      </c>
      <c r="AZ29">
        <v>-76.5</v>
      </c>
      <c r="BA29">
        <v>-103</v>
      </c>
      <c r="BB29">
        <v>-253.1</v>
      </c>
      <c r="BC29">
        <v>-329</v>
      </c>
      <c r="BD29">
        <v>-242.9</v>
      </c>
      <c r="BE29">
        <v>-339.3</v>
      </c>
      <c r="BF29">
        <v>-303.39999999999998</v>
      </c>
      <c r="BG29">
        <v>-434</v>
      </c>
      <c r="BH29">
        <v>-423.8</v>
      </c>
      <c r="BI29">
        <v>-264.39999999999998</v>
      </c>
      <c r="BJ29">
        <v>-159.9</v>
      </c>
      <c r="BK29">
        <v>-83.2</v>
      </c>
      <c r="BL29">
        <v>-51.3</v>
      </c>
      <c r="BM29">
        <v>-163</v>
      </c>
      <c r="BN29">
        <v>-168.1</v>
      </c>
      <c r="BO29">
        <v>-187.4</v>
      </c>
      <c r="BP29">
        <v>-183.5</v>
      </c>
      <c r="BQ29">
        <v>-171.8</v>
      </c>
      <c r="BR29">
        <v>-223.2</v>
      </c>
      <c r="BS29">
        <v>-241.9</v>
      </c>
      <c r="BT29">
        <v>-255.1</v>
      </c>
      <c r="BU29">
        <v>-265.8</v>
      </c>
      <c r="BV29">
        <v>-287</v>
      </c>
      <c r="BW29">
        <v>-297.8</v>
      </c>
      <c r="BX29">
        <v>-276.7</v>
      </c>
      <c r="BY29">
        <v>-287</v>
      </c>
      <c r="BZ29">
        <v>-298.10000000000002</v>
      </c>
      <c r="CA29">
        <v>-231.6</v>
      </c>
      <c r="CB29">
        <v>-158.9</v>
      </c>
      <c r="CC29">
        <v>-192.5</v>
      </c>
      <c r="CD29">
        <v>-244.9</v>
      </c>
      <c r="CE29">
        <v>-179.3</v>
      </c>
      <c r="CF29">
        <v>-178</v>
      </c>
      <c r="CG29">
        <v>-177.8</v>
      </c>
      <c r="CH29">
        <v>-186.5</v>
      </c>
      <c r="CI29">
        <v>-191</v>
      </c>
      <c r="CJ29">
        <v>-211.2</v>
      </c>
      <c r="CK29">
        <v>-195.2</v>
      </c>
      <c r="CL29">
        <v>-202.2</v>
      </c>
    </row>
    <row r="30" spans="1:90" x14ac:dyDescent="0.25">
      <c r="A30" t="s">
        <v>117</v>
      </c>
      <c r="I30">
        <v>6549.9</v>
      </c>
      <c r="J30">
        <v>9887.9</v>
      </c>
      <c r="K30">
        <v>9668.9</v>
      </c>
      <c r="L30">
        <v>11735.8</v>
      </c>
      <c r="M30">
        <v>11271.3</v>
      </c>
      <c r="N30">
        <v>12388.1</v>
      </c>
      <c r="O30">
        <v>12194.2</v>
      </c>
      <c r="P30">
        <v>12660.7</v>
      </c>
      <c r="Q30">
        <v>12020.3</v>
      </c>
      <c r="R30">
        <v>12480.5</v>
      </c>
      <c r="AV30">
        <v>6235.3</v>
      </c>
      <c r="AW30">
        <v>6450.3</v>
      </c>
      <c r="AX30">
        <v>6539.5</v>
      </c>
      <c r="AY30">
        <v>6549.9</v>
      </c>
      <c r="AZ30">
        <v>6607.1</v>
      </c>
      <c r="BA30">
        <v>10117</v>
      </c>
      <c r="BB30">
        <v>9991.6</v>
      </c>
      <c r="BC30">
        <v>9887.9</v>
      </c>
      <c r="BD30">
        <v>9659.7000000000007</v>
      </c>
      <c r="BE30">
        <v>9548.4</v>
      </c>
      <c r="BF30">
        <v>9745.5</v>
      </c>
      <c r="BG30">
        <v>9668.9</v>
      </c>
      <c r="BH30">
        <v>9933.4</v>
      </c>
      <c r="BI30">
        <v>10278.9</v>
      </c>
      <c r="BJ30">
        <v>10449.799999999999</v>
      </c>
      <c r="BK30">
        <v>11735.8</v>
      </c>
      <c r="BL30">
        <v>11998.4</v>
      </c>
      <c r="BM30">
        <v>12043.1</v>
      </c>
      <c r="BN30">
        <v>12216.8</v>
      </c>
      <c r="BO30">
        <v>11271.3</v>
      </c>
      <c r="BP30">
        <v>11534.4</v>
      </c>
      <c r="BQ30">
        <v>11659.1</v>
      </c>
      <c r="BR30">
        <v>12081.5</v>
      </c>
      <c r="BS30">
        <v>12388.1</v>
      </c>
      <c r="BT30">
        <v>11878.6</v>
      </c>
      <c r="BU30">
        <v>11641.4</v>
      </c>
      <c r="BV30">
        <v>11872.2</v>
      </c>
      <c r="BW30">
        <v>12194.2</v>
      </c>
      <c r="BX30">
        <v>12445</v>
      </c>
      <c r="BY30">
        <v>12577.9</v>
      </c>
      <c r="BZ30">
        <v>12708.6</v>
      </c>
      <c r="CA30">
        <v>12660.7</v>
      </c>
      <c r="CB30">
        <v>12015.5</v>
      </c>
      <c r="CC30">
        <v>12118.4</v>
      </c>
      <c r="CD30">
        <v>12244.7</v>
      </c>
      <c r="CE30">
        <v>12020.3</v>
      </c>
      <c r="CF30">
        <v>12150.7</v>
      </c>
      <c r="CG30">
        <v>12371.5</v>
      </c>
      <c r="CH30">
        <v>12510.8</v>
      </c>
      <c r="CI30">
        <v>12480.5</v>
      </c>
      <c r="CJ30">
        <v>12598</v>
      </c>
      <c r="CK30">
        <v>12741.1</v>
      </c>
      <c r="CL30">
        <v>12374.7</v>
      </c>
    </row>
    <row r="31" spans="1:90" x14ac:dyDescent="0.25">
      <c r="A31" t="s">
        <v>118</v>
      </c>
      <c r="C31">
        <v>7239</v>
      </c>
      <c r="D31">
        <v>7785.5</v>
      </c>
      <c r="E31">
        <v>7999.9</v>
      </c>
      <c r="F31">
        <v>8515.2999999999993</v>
      </c>
      <c r="G31">
        <v>9012.4</v>
      </c>
      <c r="H31">
        <v>9580.6</v>
      </c>
      <c r="I31">
        <v>9658</v>
      </c>
      <c r="J31">
        <v>27160.6</v>
      </c>
      <c r="K31">
        <v>26684.400000000001</v>
      </c>
      <c r="L31">
        <v>26014</v>
      </c>
      <c r="M31">
        <v>24126.799999999999</v>
      </c>
      <c r="N31">
        <v>24638.7</v>
      </c>
      <c r="O31">
        <v>24417.7</v>
      </c>
      <c r="P31">
        <v>23456.400000000001</v>
      </c>
      <c r="Q31">
        <v>21066</v>
      </c>
      <c r="R31">
        <v>21496.9</v>
      </c>
      <c r="S31">
        <v>21365.3</v>
      </c>
      <c r="AA31">
        <v>7239</v>
      </c>
      <c r="AC31">
        <v>7462.1</v>
      </c>
      <c r="AD31">
        <v>7648.1</v>
      </c>
      <c r="AE31">
        <v>7785.5</v>
      </c>
      <c r="AF31">
        <v>7822</v>
      </c>
      <c r="AG31">
        <v>7827.3</v>
      </c>
      <c r="AH31">
        <v>8003.7</v>
      </c>
      <c r="AI31">
        <v>7999.9</v>
      </c>
      <c r="AJ31">
        <v>8117.7</v>
      </c>
      <c r="AK31">
        <v>8249.2000000000007</v>
      </c>
      <c r="AL31">
        <v>8198.7999999999993</v>
      </c>
      <c r="AM31">
        <v>8515.2999999999993</v>
      </c>
      <c r="AN31">
        <v>8603.7000000000007</v>
      </c>
      <c r="AO31">
        <v>8616.5</v>
      </c>
      <c r="AP31">
        <v>8784.1</v>
      </c>
      <c r="AQ31">
        <v>9012.4</v>
      </c>
      <c r="AR31">
        <v>8744.6</v>
      </c>
      <c r="AS31">
        <v>9097.4</v>
      </c>
      <c r="AT31">
        <v>9357.4</v>
      </c>
      <c r="AU31">
        <v>9580.6</v>
      </c>
      <c r="AV31">
        <v>9380.1</v>
      </c>
      <c r="AW31">
        <v>9638.2999999999993</v>
      </c>
      <c r="AX31">
        <v>9670.9</v>
      </c>
      <c r="AY31">
        <v>9658</v>
      </c>
      <c r="AZ31">
        <v>0</v>
      </c>
      <c r="BA31">
        <v>0</v>
      </c>
      <c r="BB31">
        <v>26689.1</v>
      </c>
      <c r="BC31">
        <v>27160.6</v>
      </c>
      <c r="BD31">
        <v>26297.3</v>
      </c>
      <c r="BE31">
        <v>25971.3</v>
      </c>
      <c r="BF31">
        <v>27036.5</v>
      </c>
      <c r="BG31">
        <v>26684.400000000001</v>
      </c>
      <c r="BH31">
        <v>26987.8</v>
      </c>
      <c r="BI31">
        <v>26459.200000000001</v>
      </c>
      <c r="BJ31">
        <v>26417.5</v>
      </c>
      <c r="BK31">
        <v>26014</v>
      </c>
      <c r="BL31">
        <v>27181.200000000001</v>
      </c>
      <c r="BM31">
        <v>25490.799999999999</v>
      </c>
      <c r="BN31">
        <v>25382</v>
      </c>
      <c r="BO31">
        <v>24126.799999999999</v>
      </c>
      <c r="BP31">
        <v>24289</v>
      </c>
      <c r="BQ31">
        <v>24205.7</v>
      </c>
      <c r="BR31">
        <v>24315.200000000001</v>
      </c>
      <c r="BS31">
        <v>24638.7</v>
      </c>
      <c r="BT31">
        <v>25512.9</v>
      </c>
      <c r="BU31">
        <v>23647.599999999999</v>
      </c>
      <c r="BV31">
        <v>24025.5</v>
      </c>
      <c r="BW31">
        <v>24417.7</v>
      </c>
      <c r="BX31">
        <v>24026.6</v>
      </c>
      <c r="BY31">
        <v>24223.200000000001</v>
      </c>
      <c r="BZ31">
        <v>24008.6</v>
      </c>
      <c r="CA31">
        <v>23456.400000000001</v>
      </c>
      <c r="CB31">
        <v>21617.5</v>
      </c>
      <c r="CC31">
        <v>21452.7</v>
      </c>
      <c r="CD31">
        <v>21333.3</v>
      </c>
      <c r="CE31">
        <v>21066</v>
      </c>
      <c r="CF31">
        <v>21243.5</v>
      </c>
      <c r="CG31">
        <v>21294.3</v>
      </c>
      <c r="CH31">
        <v>21217.3</v>
      </c>
      <c r="CI31">
        <v>21496.9</v>
      </c>
      <c r="CJ31">
        <v>21452.400000000001</v>
      </c>
      <c r="CK31">
        <v>21520</v>
      </c>
      <c r="CL31">
        <v>21720.3</v>
      </c>
    </row>
    <row r="32" spans="1:90" x14ac:dyDescent="0.25">
      <c r="A32" s="3" t="s">
        <v>119</v>
      </c>
    </row>
    <row r="33" spans="1:91" x14ac:dyDescent="0.25">
      <c r="A33" t="s">
        <v>120</v>
      </c>
      <c r="B33">
        <v>3897.5</v>
      </c>
      <c r="C33">
        <v>4121.1000000000004</v>
      </c>
      <c r="D33">
        <v>4095.4</v>
      </c>
      <c r="E33">
        <v>4220.2</v>
      </c>
      <c r="F33">
        <v>4451.8</v>
      </c>
      <c r="G33">
        <v>4471.7</v>
      </c>
      <c r="H33">
        <v>4623.3999999999996</v>
      </c>
      <c r="I33">
        <v>4673.3</v>
      </c>
      <c r="J33">
        <v>5997.8</v>
      </c>
      <c r="K33">
        <v>7615</v>
      </c>
      <c r="L33">
        <v>7803.3</v>
      </c>
      <c r="M33">
        <v>7932.9</v>
      </c>
      <c r="N33">
        <v>7982.2</v>
      </c>
      <c r="O33">
        <v>6127.5</v>
      </c>
      <c r="P33">
        <v>6827.3</v>
      </c>
      <c r="Q33">
        <v>6939.9</v>
      </c>
      <c r="R33">
        <v>7394.2</v>
      </c>
      <c r="S33">
        <v>7678.6</v>
      </c>
      <c r="Y33">
        <v>1079.5</v>
      </c>
      <c r="Z33">
        <v>952.2</v>
      </c>
      <c r="AB33">
        <v>992.6</v>
      </c>
      <c r="AC33">
        <v>1019.9</v>
      </c>
      <c r="AD33">
        <v>975.6</v>
      </c>
      <c r="AE33">
        <v>1107.3</v>
      </c>
      <c r="AF33">
        <v>1062.8</v>
      </c>
      <c r="AG33">
        <v>1057.7</v>
      </c>
      <c r="AH33">
        <v>965</v>
      </c>
      <c r="AI33">
        <v>1134.7</v>
      </c>
      <c r="AJ33">
        <v>1115.5999999999999</v>
      </c>
      <c r="AK33">
        <v>1137.4000000000001</v>
      </c>
      <c r="AL33">
        <v>1031.5</v>
      </c>
      <c r="AM33">
        <v>1167.3</v>
      </c>
      <c r="AN33">
        <v>1140.7</v>
      </c>
      <c r="AO33">
        <v>1125</v>
      </c>
      <c r="AP33">
        <v>1025.5</v>
      </c>
      <c r="AQ33">
        <v>1180.5</v>
      </c>
      <c r="AR33">
        <v>1138.9000000000001</v>
      </c>
      <c r="AS33">
        <v>1169.5</v>
      </c>
      <c r="AT33">
        <v>1074.3</v>
      </c>
      <c r="AU33">
        <v>1240.7</v>
      </c>
      <c r="AV33">
        <v>1161.5</v>
      </c>
      <c r="AW33">
        <v>1182.9000000000001</v>
      </c>
      <c r="AX33">
        <v>1106</v>
      </c>
      <c r="AY33">
        <v>1222.9000000000001</v>
      </c>
      <c r="AZ33">
        <v>1134.4000000000001</v>
      </c>
      <c r="BA33">
        <v>1167.5999999999999</v>
      </c>
      <c r="BB33">
        <v>1762.2</v>
      </c>
      <c r="BC33">
        <v>1933.6</v>
      </c>
      <c r="BD33">
        <v>1904</v>
      </c>
      <c r="BE33">
        <v>1934</v>
      </c>
      <c r="BF33">
        <v>1832.8</v>
      </c>
      <c r="BG33">
        <v>1944.2</v>
      </c>
      <c r="BH33">
        <v>1862.3</v>
      </c>
      <c r="BI33">
        <v>1949.5</v>
      </c>
      <c r="BJ33">
        <v>1762</v>
      </c>
      <c r="BK33">
        <v>2229.5</v>
      </c>
      <c r="BL33">
        <v>2017.6</v>
      </c>
      <c r="BM33">
        <v>2007.6</v>
      </c>
      <c r="BN33">
        <v>1836.7</v>
      </c>
      <c r="BO33">
        <v>2071</v>
      </c>
      <c r="BP33">
        <v>1975.5</v>
      </c>
      <c r="BQ33">
        <v>1988.6</v>
      </c>
      <c r="BR33">
        <v>1892.4</v>
      </c>
      <c r="BS33">
        <v>2125.6999999999998</v>
      </c>
      <c r="BT33">
        <v>1783.8</v>
      </c>
      <c r="BU33">
        <v>1226.0999999999999</v>
      </c>
      <c r="BV33">
        <v>1929.3</v>
      </c>
      <c r="BW33">
        <v>1188.3</v>
      </c>
      <c r="BX33">
        <v>1601.4</v>
      </c>
      <c r="BY33">
        <v>1763.3</v>
      </c>
      <c r="BZ33">
        <v>1685.4</v>
      </c>
      <c r="CA33">
        <v>1777.2</v>
      </c>
      <c r="CB33">
        <v>1663.2</v>
      </c>
      <c r="CC33">
        <v>1781.8</v>
      </c>
      <c r="CD33">
        <v>1669.8</v>
      </c>
      <c r="CE33">
        <v>1825.1</v>
      </c>
      <c r="CF33">
        <v>1831</v>
      </c>
      <c r="CG33">
        <v>1869.6</v>
      </c>
      <c r="CH33">
        <v>1753.6</v>
      </c>
      <c r="CI33">
        <v>1940</v>
      </c>
      <c r="CJ33">
        <v>1889.2</v>
      </c>
      <c r="CK33">
        <v>1942</v>
      </c>
      <c r="CL33">
        <v>1824.2</v>
      </c>
      <c r="CM33">
        <v>2023.2</v>
      </c>
    </row>
    <row r="34" spans="1:91" x14ac:dyDescent="0.25">
      <c r="A34" t="s">
        <v>121</v>
      </c>
      <c r="B34">
        <v>875.9</v>
      </c>
      <c r="C34">
        <v>997.3</v>
      </c>
      <c r="D34">
        <v>990.7</v>
      </c>
      <c r="E34">
        <v>1012.2</v>
      </c>
      <c r="F34">
        <v>1122</v>
      </c>
      <c r="G34">
        <v>1125.2</v>
      </c>
      <c r="H34">
        <v>1266.7</v>
      </c>
      <c r="I34">
        <v>1242.8</v>
      </c>
      <c r="J34">
        <v>1800.6</v>
      </c>
      <c r="K34">
        <v>2381.8000000000002</v>
      </c>
      <c r="L34">
        <v>2132.9</v>
      </c>
      <c r="M34">
        <v>2271.9</v>
      </c>
      <c r="N34">
        <v>2252.6</v>
      </c>
      <c r="O34">
        <v>1824.3</v>
      </c>
      <c r="P34">
        <v>1960.4</v>
      </c>
      <c r="Q34">
        <v>2019.5</v>
      </c>
      <c r="R34">
        <v>2083.8000000000002</v>
      </c>
      <c r="S34">
        <v>2191.1999999999998</v>
      </c>
      <c r="Y34">
        <v>262.3</v>
      </c>
      <c r="Z34">
        <v>237.2</v>
      </c>
      <c r="AB34">
        <v>230.2</v>
      </c>
      <c r="AC34">
        <v>236.8</v>
      </c>
      <c r="AD34">
        <v>249.3</v>
      </c>
      <c r="AE34">
        <v>274.39999999999998</v>
      </c>
      <c r="AF34">
        <v>268.39999999999998</v>
      </c>
      <c r="AG34">
        <v>250.6</v>
      </c>
      <c r="AH34">
        <v>219.1</v>
      </c>
      <c r="AI34">
        <v>274.10000000000002</v>
      </c>
      <c r="AJ34">
        <v>279</v>
      </c>
      <c r="AK34">
        <v>287.89999999999998</v>
      </c>
      <c r="AL34">
        <v>251.9</v>
      </c>
      <c r="AM34">
        <v>303.2</v>
      </c>
      <c r="AN34">
        <v>288.7</v>
      </c>
      <c r="AO34">
        <v>281.89999999999998</v>
      </c>
      <c r="AP34">
        <v>255.7</v>
      </c>
      <c r="AQ34">
        <v>298.89999999999998</v>
      </c>
      <c r="AR34">
        <v>292.89999999999998</v>
      </c>
      <c r="AS34">
        <v>323.60000000000002</v>
      </c>
      <c r="AT34">
        <v>328.8</v>
      </c>
      <c r="AU34">
        <v>321.39999999999998</v>
      </c>
      <c r="AV34">
        <v>303.7</v>
      </c>
      <c r="AW34">
        <v>331.6</v>
      </c>
      <c r="AX34">
        <v>295.89999999999998</v>
      </c>
      <c r="AY34">
        <v>311.60000000000002</v>
      </c>
      <c r="AZ34">
        <v>284.89999999999998</v>
      </c>
      <c r="BA34">
        <v>294.3</v>
      </c>
      <c r="BB34">
        <v>552.1</v>
      </c>
      <c r="BC34">
        <v>669.3</v>
      </c>
      <c r="BD34">
        <v>640.6</v>
      </c>
      <c r="BE34">
        <v>640.1</v>
      </c>
      <c r="BF34">
        <v>479.3</v>
      </c>
      <c r="BG34">
        <v>621.79999999999995</v>
      </c>
      <c r="BH34">
        <v>512.9</v>
      </c>
      <c r="BI34">
        <v>527.70000000000005</v>
      </c>
      <c r="BJ34">
        <v>500.9</v>
      </c>
      <c r="BK34">
        <v>591.4</v>
      </c>
      <c r="BL34">
        <v>575.79999999999995</v>
      </c>
      <c r="BM34">
        <v>583.70000000000005</v>
      </c>
      <c r="BN34">
        <v>529</v>
      </c>
      <c r="BO34">
        <v>583.4</v>
      </c>
      <c r="BP34">
        <v>553.4</v>
      </c>
      <c r="BQ34">
        <v>581.29999999999995</v>
      </c>
      <c r="BR34">
        <v>535.70000000000005</v>
      </c>
      <c r="BS34">
        <v>582.20000000000005</v>
      </c>
      <c r="BT34">
        <v>487.1</v>
      </c>
      <c r="BU34">
        <v>424.5</v>
      </c>
      <c r="BV34">
        <v>569.4</v>
      </c>
      <c r="BW34">
        <v>343.3</v>
      </c>
      <c r="BX34">
        <v>436.3</v>
      </c>
      <c r="BY34">
        <v>496.2</v>
      </c>
      <c r="BZ34">
        <v>491.4</v>
      </c>
      <c r="CA34">
        <v>536.5</v>
      </c>
      <c r="CB34">
        <v>500</v>
      </c>
      <c r="CC34">
        <v>511</v>
      </c>
      <c r="CD34">
        <v>488.2</v>
      </c>
      <c r="CE34">
        <v>520.29999999999995</v>
      </c>
      <c r="CF34">
        <v>500.8</v>
      </c>
      <c r="CG34">
        <v>525.5</v>
      </c>
      <c r="CH34">
        <v>518.6</v>
      </c>
      <c r="CI34">
        <v>538.9</v>
      </c>
      <c r="CJ34">
        <v>512.29999999999995</v>
      </c>
      <c r="CK34">
        <v>553.6</v>
      </c>
      <c r="CL34">
        <v>538.6</v>
      </c>
      <c r="CM34">
        <v>586.70000000000005</v>
      </c>
    </row>
    <row r="35" spans="1:91" x14ac:dyDescent="0.25">
      <c r="A35" t="s">
        <v>122</v>
      </c>
      <c r="B35">
        <v>3021.6</v>
      </c>
      <c r="C35">
        <v>3123.8</v>
      </c>
      <c r="D35">
        <v>3104.7</v>
      </c>
      <c r="E35">
        <v>3208</v>
      </c>
      <c r="F35">
        <v>3329.8</v>
      </c>
      <c r="G35">
        <v>3346.5</v>
      </c>
      <c r="H35">
        <v>3356.7</v>
      </c>
      <c r="I35">
        <v>3430.5</v>
      </c>
      <c r="J35">
        <v>4197.2</v>
      </c>
      <c r="K35">
        <v>5233.2</v>
      </c>
      <c r="L35">
        <v>5670.4</v>
      </c>
      <c r="M35">
        <v>5661</v>
      </c>
      <c r="N35">
        <v>5729.6</v>
      </c>
      <c r="O35">
        <v>4303.2</v>
      </c>
      <c r="P35">
        <v>4866.8999999999996</v>
      </c>
      <c r="Q35">
        <v>4920.3999999999996</v>
      </c>
      <c r="R35">
        <v>5310.4</v>
      </c>
      <c r="Y35">
        <v>817.2</v>
      </c>
      <c r="Z35">
        <v>715</v>
      </c>
      <c r="AB35">
        <v>762.4</v>
      </c>
      <c r="AC35">
        <v>783.1</v>
      </c>
      <c r="AD35">
        <v>726.3</v>
      </c>
      <c r="AE35">
        <v>832.9</v>
      </c>
      <c r="AF35">
        <v>794.4</v>
      </c>
      <c r="AG35">
        <v>807.1</v>
      </c>
      <c r="AH35">
        <v>745.9</v>
      </c>
      <c r="AI35">
        <v>860.6</v>
      </c>
      <c r="AJ35">
        <v>836.6</v>
      </c>
      <c r="AK35">
        <v>849.5</v>
      </c>
      <c r="AL35">
        <v>779.6</v>
      </c>
      <c r="AM35">
        <v>864.1</v>
      </c>
      <c r="AN35">
        <v>852</v>
      </c>
      <c r="AO35">
        <v>843.1</v>
      </c>
      <c r="AP35">
        <v>769.8</v>
      </c>
      <c r="AQ35">
        <v>881.6</v>
      </c>
      <c r="AR35">
        <v>846</v>
      </c>
      <c r="AS35">
        <v>845.9</v>
      </c>
      <c r="AT35">
        <v>745.5</v>
      </c>
      <c r="AU35">
        <v>919.3</v>
      </c>
      <c r="AV35">
        <v>857.8</v>
      </c>
      <c r="AW35">
        <v>851.3</v>
      </c>
      <c r="AX35">
        <v>810.1</v>
      </c>
      <c r="AY35">
        <v>911.3</v>
      </c>
      <c r="AZ35">
        <v>849.5</v>
      </c>
      <c r="BA35">
        <v>873.3</v>
      </c>
      <c r="BB35">
        <v>1210.0999999999999</v>
      </c>
      <c r="BC35">
        <v>1264.3</v>
      </c>
      <c r="BD35">
        <v>1263.4000000000001</v>
      </c>
      <c r="BE35">
        <v>1293.9000000000001</v>
      </c>
      <c r="BF35">
        <v>1353.5</v>
      </c>
      <c r="BG35">
        <v>1322.4</v>
      </c>
      <c r="BH35">
        <v>1349.4</v>
      </c>
      <c r="BI35">
        <v>1421.8</v>
      </c>
      <c r="BJ35">
        <v>1261.0999999999999</v>
      </c>
      <c r="BK35">
        <v>1638.1</v>
      </c>
      <c r="BL35">
        <v>1441.8</v>
      </c>
      <c r="BM35">
        <v>1423.9</v>
      </c>
      <c r="BN35">
        <v>1307.7</v>
      </c>
      <c r="BO35">
        <v>1487.6</v>
      </c>
      <c r="BP35">
        <v>1422.1</v>
      </c>
      <c r="BQ35">
        <v>1407.3</v>
      </c>
      <c r="BR35">
        <v>1356.7</v>
      </c>
      <c r="BS35">
        <v>1543.5</v>
      </c>
      <c r="BT35">
        <v>1296.7</v>
      </c>
      <c r="BU35">
        <v>801.6</v>
      </c>
      <c r="BV35">
        <v>1359.9</v>
      </c>
      <c r="BW35">
        <v>845</v>
      </c>
      <c r="BX35">
        <v>1165.0999999999999</v>
      </c>
      <c r="BY35">
        <v>1267.0999999999999</v>
      </c>
      <c r="BZ35">
        <v>1194</v>
      </c>
      <c r="CA35">
        <v>1240.7</v>
      </c>
      <c r="CB35">
        <v>1163.2</v>
      </c>
      <c r="CC35">
        <v>1270.8</v>
      </c>
      <c r="CD35">
        <v>1181.5999999999999</v>
      </c>
      <c r="CE35">
        <v>1304.8</v>
      </c>
      <c r="CF35">
        <v>1330.2</v>
      </c>
      <c r="CG35">
        <v>1344.1</v>
      </c>
      <c r="CH35">
        <v>1235</v>
      </c>
      <c r="CI35">
        <v>1401.1</v>
      </c>
      <c r="CJ35">
        <v>1376.9</v>
      </c>
      <c r="CK35">
        <v>1388.4</v>
      </c>
      <c r="CL35">
        <v>1285.5999999999999</v>
      </c>
      <c r="CM35">
        <v>1436.5</v>
      </c>
    </row>
    <row r="36" spans="1:91" x14ac:dyDescent="0.25">
      <c r="A36" t="s">
        <v>123</v>
      </c>
      <c r="B36">
        <v>1516.7</v>
      </c>
      <c r="C36">
        <v>1704</v>
      </c>
      <c r="D36">
        <v>1729</v>
      </c>
      <c r="E36">
        <v>1759.1</v>
      </c>
      <c r="F36">
        <v>1834.3</v>
      </c>
      <c r="G36">
        <v>1807.1</v>
      </c>
      <c r="H36">
        <v>1749.3</v>
      </c>
      <c r="I36">
        <v>1750.7</v>
      </c>
      <c r="J36">
        <v>2284.1999999999998</v>
      </c>
      <c r="K36">
        <v>2944.6</v>
      </c>
      <c r="L36">
        <v>3104.7</v>
      </c>
      <c r="M36">
        <v>3379.3</v>
      </c>
      <c r="N36">
        <v>3343.8</v>
      </c>
      <c r="O36">
        <v>2712.7</v>
      </c>
      <c r="P36">
        <v>2843.4</v>
      </c>
      <c r="Q36">
        <v>2761.7</v>
      </c>
      <c r="R36">
        <v>2838.9</v>
      </c>
      <c r="S36">
        <v>2929.8</v>
      </c>
      <c r="Y36">
        <v>448</v>
      </c>
      <c r="Z36">
        <v>403.7</v>
      </c>
      <c r="AB36">
        <v>423.7</v>
      </c>
      <c r="AC36">
        <v>432.3</v>
      </c>
      <c r="AD36">
        <v>412.9</v>
      </c>
      <c r="AE36">
        <v>460.1</v>
      </c>
      <c r="AF36">
        <v>447.2</v>
      </c>
      <c r="AG36">
        <v>438.3</v>
      </c>
      <c r="AH36">
        <v>412</v>
      </c>
      <c r="AI36">
        <v>461.6</v>
      </c>
      <c r="AJ36">
        <v>458.3</v>
      </c>
      <c r="AK36">
        <v>470</v>
      </c>
      <c r="AL36">
        <v>444</v>
      </c>
      <c r="AM36">
        <v>462</v>
      </c>
      <c r="AN36">
        <v>463.3</v>
      </c>
      <c r="AO36">
        <v>453.3</v>
      </c>
      <c r="AP36">
        <v>430</v>
      </c>
      <c r="AQ36">
        <v>460.5</v>
      </c>
      <c r="AR36">
        <v>460.8</v>
      </c>
      <c r="AS36">
        <v>458</v>
      </c>
      <c r="AT36">
        <v>438</v>
      </c>
      <c r="AU36">
        <v>392.5</v>
      </c>
      <c r="AV36">
        <v>444.5</v>
      </c>
      <c r="AW36">
        <v>436.1</v>
      </c>
      <c r="AX36">
        <v>422.8</v>
      </c>
      <c r="AY36">
        <v>447.3</v>
      </c>
      <c r="AZ36">
        <v>424.1</v>
      </c>
      <c r="BA36">
        <v>444.2</v>
      </c>
      <c r="BB36">
        <v>692.3</v>
      </c>
      <c r="BC36">
        <v>723.6</v>
      </c>
      <c r="BD36">
        <v>716.9</v>
      </c>
      <c r="BE36">
        <v>732</v>
      </c>
      <c r="BF36">
        <v>727.7</v>
      </c>
      <c r="BG36">
        <v>768</v>
      </c>
      <c r="BH36">
        <v>758.2</v>
      </c>
      <c r="BI36">
        <v>752.2</v>
      </c>
      <c r="BJ36">
        <v>711.7</v>
      </c>
      <c r="BK36">
        <v>882.6</v>
      </c>
      <c r="BL36">
        <v>801.7</v>
      </c>
      <c r="BM36">
        <v>791.3</v>
      </c>
      <c r="BN36">
        <v>787.7</v>
      </c>
      <c r="BO36">
        <v>998.6</v>
      </c>
      <c r="BP36">
        <v>796.4</v>
      </c>
      <c r="BQ36">
        <v>838.8</v>
      </c>
      <c r="BR36">
        <v>826.4</v>
      </c>
      <c r="BS36">
        <v>882.2</v>
      </c>
      <c r="BT36">
        <v>828.9</v>
      </c>
      <c r="BU36">
        <v>665</v>
      </c>
      <c r="BV36">
        <v>790</v>
      </c>
      <c r="BW36">
        <v>428.8</v>
      </c>
      <c r="BX36">
        <v>657</v>
      </c>
      <c r="BY36">
        <v>696.8</v>
      </c>
      <c r="BZ36">
        <v>684.4</v>
      </c>
      <c r="CA36">
        <v>805.2</v>
      </c>
      <c r="CB36">
        <v>684.5</v>
      </c>
      <c r="CC36">
        <v>695.2</v>
      </c>
      <c r="CD36">
        <v>654.9</v>
      </c>
      <c r="CE36">
        <v>727.1</v>
      </c>
      <c r="CF36">
        <v>715.9</v>
      </c>
      <c r="CG36">
        <v>725.8</v>
      </c>
      <c r="CH36">
        <v>674.9</v>
      </c>
      <c r="CI36">
        <v>722.3</v>
      </c>
      <c r="CJ36">
        <v>736.2</v>
      </c>
      <c r="CK36">
        <v>737.1</v>
      </c>
      <c r="CL36">
        <v>709.7</v>
      </c>
      <c r="CM36">
        <v>746.8</v>
      </c>
    </row>
    <row r="37" spans="1:91" x14ac:dyDescent="0.25">
      <c r="A37" t="s">
        <v>124</v>
      </c>
      <c r="B37">
        <v>182.6</v>
      </c>
      <c r="C37">
        <v>192.3</v>
      </c>
      <c r="D37">
        <v>205.7</v>
      </c>
      <c r="E37">
        <v>218.5</v>
      </c>
      <c r="F37">
        <v>238.4</v>
      </c>
      <c r="G37">
        <v>225.6</v>
      </c>
      <c r="H37">
        <v>203</v>
      </c>
      <c r="I37">
        <v>187.4</v>
      </c>
      <c r="J37">
        <v>268.8</v>
      </c>
      <c r="K37">
        <v>365.6</v>
      </c>
      <c r="L37">
        <v>369.9</v>
      </c>
      <c r="M37">
        <v>391.7</v>
      </c>
      <c r="N37">
        <v>449.3</v>
      </c>
      <c r="O37">
        <v>322.8</v>
      </c>
      <c r="P37">
        <v>435.8</v>
      </c>
      <c r="Q37">
        <v>406</v>
      </c>
      <c r="R37">
        <v>458.7</v>
      </c>
      <c r="S37">
        <v>437.4</v>
      </c>
      <c r="Y37">
        <v>48.3</v>
      </c>
      <c r="Z37">
        <v>47.9</v>
      </c>
      <c r="AB37">
        <v>51.9</v>
      </c>
      <c r="AC37">
        <v>49.9</v>
      </c>
      <c r="AD37">
        <v>52.2</v>
      </c>
      <c r="AE37">
        <v>51.7</v>
      </c>
      <c r="AF37">
        <v>50.5</v>
      </c>
      <c r="AG37">
        <v>54.2</v>
      </c>
      <c r="AH37">
        <v>57.3</v>
      </c>
      <c r="AI37">
        <v>56.5</v>
      </c>
      <c r="AJ37">
        <v>55.6</v>
      </c>
      <c r="AK37">
        <v>56.9</v>
      </c>
      <c r="AL37">
        <v>61</v>
      </c>
      <c r="AM37">
        <v>64.900000000000006</v>
      </c>
      <c r="AN37">
        <v>59.6</v>
      </c>
      <c r="AO37">
        <v>57.2</v>
      </c>
      <c r="AP37">
        <v>53.5</v>
      </c>
      <c r="AQ37">
        <v>55.3</v>
      </c>
      <c r="AR37">
        <v>53.5</v>
      </c>
      <c r="AS37">
        <v>54.9</v>
      </c>
      <c r="AT37">
        <v>49.4</v>
      </c>
      <c r="AU37">
        <v>45.2</v>
      </c>
      <c r="AV37">
        <v>47.4</v>
      </c>
      <c r="AW37">
        <v>48</v>
      </c>
      <c r="AX37">
        <v>45.9</v>
      </c>
      <c r="AY37">
        <v>46.1</v>
      </c>
      <c r="AZ37">
        <v>48.3</v>
      </c>
      <c r="BA37">
        <v>51.3</v>
      </c>
      <c r="BB37">
        <v>83.3</v>
      </c>
      <c r="BC37">
        <v>85.9</v>
      </c>
      <c r="BD37">
        <v>85.7</v>
      </c>
      <c r="BE37">
        <v>88.6</v>
      </c>
      <c r="BF37">
        <v>95.6</v>
      </c>
      <c r="BG37">
        <v>95.7</v>
      </c>
      <c r="BH37">
        <v>91.1</v>
      </c>
      <c r="BI37">
        <v>92.6</v>
      </c>
      <c r="BJ37">
        <v>91.2</v>
      </c>
      <c r="BK37">
        <v>95</v>
      </c>
      <c r="BL37">
        <v>95.7</v>
      </c>
      <c r="BM37">
        <v>99.1</v>
      </c>
      <c r="BN37">
        <v>95.7</v>
      </c>
      <c r="BO37">
        <v>101.2</v>
      </c>
      <c r="BP37">
        <v>101.7</v>
      </c>
      <c r="BQ37">
        <v>112.1</v>
      </c>
      <c r="BR37">
        <v>114.4</v>
      </c>
      <c r="BS37">
        <v>121.1</v>
      </c>
      <c r="BT37">
        <v>98.4</v>
      </c>
      <c r="BU37">
        <v>87.7</v>
      </c>
      <c r="BV37">
        <v>85.9</v>
      </c>
      <c r="BW37">
        <v>50.8</v>
      </c>
      <c r="BX37">
        <v>81</v>
      </c>
      <c r="BY37">
        <v>165</v>
      </c>
      <c r="BZ37">
        <v>93.8</v>
      </c>
      <c r="CA37">
        <v>96</v>
      </c>
      <c r="CB37">
        <v>96.9</v>
      </c>
      <c r="CC37">
        <v>99.4</v>
      </c>
      <c r="CD37">
        <v>101.7</v>
      </c>
      <c r="CE37">
        <v>108</v>
      </c>
      <c r="CF37">
        <v>110.4</v>
      </c>
      <c r="CG37">
        <v>118.1</v>
      </c>
      <c r="CH37">
        <v>116.9</v>
      </c>
      <c r="CI37">
        <v>113.3</v>
      </c>
      <c r="CJ37">
        <v>107.9</v>
      </c>
      <c r="CK37">
        <v>109.4</v>
      </c>
      <c r="CL37">
        <v>111.6</v>
      </c>
      <c r="CM37">
        <v>108.5</v>
      </c>
    </row>
    <row r="38" spans="1:91" x14ac:dyDescent="0.25">
      <c r="A38" t="s">
        <v>125</v>
      </c>
      <c r="B38">
        <v>1894</v>
      </c>
      <c r="C38">
        <v>2033.8</v>
      </c>
      <c r="D38">
        <v>2085.9</v>
      </c>
      <c r="E38">
        <v>2291.3000000000002</v>
      </c>
      <c r="F38">
        <v>2305.6999999999998</v>
      </c>
      <c r="G38">
        <v>2299.1</v>
      </c>
      <c r="H38">
        <v>2288.1</v>
      </c>
      <c r="I38">
        <v>2393.1999999999998</v>
      </c>
      <c r="J38">
        <v>3729.9</v>
      </c>
      <c r="K38">
        <v>4412.1000000000004</v>
      </c>
      <c r="L38">
        <v>4871.1000000000004</v>
      </c>
      <c r="M38">
        <v>5627.2</v>
      </c>
      <c r="N38">
        <v>4592.1000000000004</v>
      </c>
      <c r="O38">
        <v>4220.1000000000004</v>
      </c>
      <c r="P38">
        <v>4006.6</v>
      </c>
      <c r="Q38">
        <v>6243.6</v>
      </c>
      <c r="R38">
        <v>6116.5</v>
      </c>
      <c r="S38">
        <v>6392.9</v>
      </c>
      <c r="Y38">
        <v>496.3</v>
      </c>
      <c r="Z38">
        <v>504.7</v>
      </c>
      <c r="AB38">
        <v>482.6</v>
      </c>
      <c r="AC38">
        <v>486.6</v>
      </c>
      <c r="AD38">
        <v>522.29999999999995</v>
      </c>
      <c r="AE38">
        <v>594.4</v>
      </c>
      <c r="AF38">
        <v>500.3</v>
      </c>
      <c r="AG38">
        <v>579</v>
      </c>
      <c r="AH38">
        <v>474.3</v>
      </c>
      <c r="AI38">
        <v>737.7</v>
      </c>
      <c r="AJ38">
        <v>539.4</v>
      </c>
      <c r="AK38">
        <v>590.4</v>
      </c>
      <c r="AL38">
        <v>513</v>
      </c>
      <c r="AM38">
        <v>662.9</v>
      </c>
      <c r="AN38">
        <v>556.4</v>
      </c>
      <c r="AO38">
        <v>541.20000000000005</v>
      </c>
      <c r="AP38">
        <v>520.4</v>
      </c>
      <c r="AQ38">
        <v>681.1</v>
      </c>
      <c r="AR38">
        <v>547.79999999999995</v>
      </c>
      <c r="AS38">
        <v>635.5</v>
      </c>
      <c r="AT38">
        <v>533.79999999999995</v>
      </c>
      <c r="AU38">
        <v>571</v>
      </c>
      <c r="AV38">
        <v>557.70000000000005</v>
      </c>
      <c r="AW38">
        <v>590.4</v>
      </c>
      <c r="AX38">
        <v>554.9</v>
      </c>
      <c r="AY38">
        <v>690.2</v>
      </c>
      <c r="AZ38">
        <v>579.6</v>
      </c>
      <c r="BA38">
        <v>1005.4</v>
      </c>
      <c r="BB38">
        <v>1094.0999999999999</v>
      </c>
      <c r="BC38">
        <v>1050.8</v>
      </c>
      <c r="BD38">
        <v>1017.9</v>
      </c>
      <c r="BE38">
        <v>1092.3</v>
      </c>
      <c r="BF38">
        <v>1158</v>
      </c>
      <c r="BG38">
        <v>1143.9000000000001</v>
      </c>
      <c r="BH38">
        <v>1001.3</v>
      </c>
      <c r="BI38">
        <v>1141.7</v>
      </c>
      <c r="BJ38">
        <v>1049.9000000000001</v>
      </c>
      <c r="BK38">
        <v>1678.2</v>
      </c>
      <c r="BL38">
        <v>1136.8</v>
      </c>
      <c r="BM38">
        <v>1127.9000000000001</v>
      </c>
      <c r="BN38">
        <v>1084.4000000000001</v>
      </c>
      <c r="BO38">
        <v>2278.1</v>
      </c>
      <c r="BP38">
        <v>1071.9000000000001</v>
      </c>
      <c r="BQ38">
        <v>1202.5999999999999</v>
      </c>
      <c r="BR38">
        <v>1110.9000000000001</v>
      </c>
      <c r="BS38">
        <v>1206.7</v>
      </c>
      <c r="BT38">
        <v>1752.7</v>
      </c>
      <c r="BU38">
        <v>973.3</v>
      </c>
      <c r="BV38">
        <v>1060.7</v>
      </c>
      <c r="BW38">
        <v>433.4</v>
      </c>
      <c r="BX38">
        <v>906.4</v>
      </c>
      <c r="BY38">
        <v>1042.3</v>
      </c>
      <c r="BZ38">
        <v>951</v>
      </c>
      <c r="CA38">
        <v>1106.9000000000001</v>
      </c>
      <c r="CB38">
        <v>964.8</v>
      </c>
      <c r="CC38">
        <v>989.9</v>
      </c>
      <c r="CD38">
        <v>936.3</v>
      </c>
      <c r="CE38">
        <v>1333.1</v>
      </c>
      <c r="CF38">
        <v>1002.8</v>
      </c>
      <c r="CG38">
        <v>1014.4</v>
      </c>
      <c r="CH38">
        <v>968.4</v>
      </c>
      <c r="CI38">
        <v>1047.0999999999999</v>
      </c>
      <c r="CJ38">
        <v>1111</v>
      </c>
      <c r="CK38">
        <v>1037.2</v>
      </c>
      <c r="CL38">
        <v>1006.1</v>
      </c>
      <c r="CM38">
        <v>1047.4000000000001</v>
      </c>
    </row>
    <row r="39" spans="1:91" x14ac:dyDescent="0.25">
      <c r="A39" t="s">
        <v>126</v>
      </c>
      <c r="B39">
        <v>1127.5999999999999</v>
      </c>
      <c r="C39">
        <v>1090</v>
      </c>
      <c r="D39">
        <v>1018.8</v>
      </c>
      <c r="E39">
        <v>916.7</v>
      </c>
      <c r="F39">
        <v>1024.0999999999999</v>
      </c>
      <c r="G39">
        <v>1047.4000000000001</v>
      </c>
      <c r="H39">
        <v>1068.5999999999999</v>
      </c>
      <c r="I39">
        <v>1037.3</v>
      </c>
      <c r="J39">
        <v>467.3</v>
      </c>
      <c r="K39">
        <v>821.1</v>
      </c>
      <c r="L39">
        <v>799.3</v>
      </c>
      <c r="M39">
        <v>33.799999999999997</v>
      </c>
      <c r="N39">
        <v>1137.5</v>
      </c>
      <c r="O39">
        <v>83.1</v>
      </c>
      <c r="P39">
        <v>860.3</v>
      </c>
      <c r="Q39">
        <v>696.3</v>
      </c>
      <c r="R39">
        <v>1277.7</v>
      </c>
      <c r="S39">
        <v>1285.7</v>
      </c>
      <c r="Y39">
        <v>320.89999999999998</v>
      </c>
      <c r="Z39">
        <v>210.3</v>
      </c>
      <c r="AB39">
        <v>279.8</v>
      </c>
      <c r="AC39">
        <v>296.5</v>
      </c>
      <c r="AD39">
        <v>204</v>
      </c>
      <c r="AE39">
        <v>238.5</v>
      </c>
      <c r="AF39">
        <v>294.10000000000002</v>
      </c>
      <c r="AG39">
        <v>228.1</v>
      </c>
      <c r="AH39">
        <v>271.60000000000002</v>
      </c>
      <c r="AI39">
        <v>122.9</v>
      </c>
      <c r="AJ39">
        <v>297.2</v>
      </c>
      <c r="AK39">
        <v>259.10000000000002</v>
      </c>
      <c r="AL39">
        <v>266.60000000000002</v>
      </c>
      <c r="AM39">
        <v>201.2</v>
      </c>
      <c r="AN39">
        <v>295.60000000000002</v>
      </c>
      <c r="AO39">
        <v>301.89999999999998</v>
      </c>
      <c r="AP39">
        <v>249.4</v>
      </c>
      <c r="AQ39">
        <v>200.5</v>
      </c>
      <c r="AR39">
        <v>298.2</v>
      </c>
      <c r="AS39">
        <v>210.4</v>
      </c>
      <c r="AT39">
        <v>211.7</v>
      </c>
      <c r="AU39">
        <v>348.3</v>
      </c>
      <c r="AV39">
        <v>300.10000000000002</v>
      </c>
      <c r="AW39">
        <v>260.89999999999998</v>
      </c>
      <c r="AX39">
        <v>255.2</v>
      </c>
      <c r="AY39">
        <v>221.1</v>
      </c>
      <c r="AZ39">
        <v>269.89999999999998</v>
      </c>
      <c r="BA39">
        <v>-132.1</v>
      </c>
      <c r="BB39">
        <v>116</v>
      </c>
      <c r="BC39">
        <v>213.5</v>
      </c>
      <c r="BD39">
        <v>245.5</v>
      </c>
      <c r="BE39">
        <v>201.6</v>
      </c>
      <c r="BF39">
        <v>195.5</v>
      </c>
      <c r="BG39">
        <v>178.5</v>
      </c>
      <c r="BH39">
        <v>348.1</v>
      </c>
      <c r="BI39">
        <v>280.10000000000002</v>
      </c>
      <c r="BJ39">
        <v>211.2</v>
      </c>
      <c r="BK39">
        <v>-40.1</v>
      </c>
      <c r="BL39">
        <v>305</v>
      </c>
      <c r="BM39">
        <v>296</v>
      </c>
      <c r="BN39">
        <v>223.3</v>
      </c>
      <c r="BO39">
        <v>-790.5</v>
      </c>
      <c r="BP39">
        <v>350.2</v>
      </c>
      <c r="BQ39">
        <v>204.7</v>
      </c>
      <c r="BR39">
        <v>245.8</v>
      </c>
      <c r="BS39">
        <v>336.8</v>
      </c>
      <c r="BT39">
        <v>-456</v>
      </c>
      <c r="BU39">
        <v>-171.7</v>
      </c>
      <c r="BV39">
        <v>299.2</v>
      </c>
      <c r="BW39">
        <v>411.6</v>
      </c>
      <c r="BX39">
        <v>258.7</v>
      </c>
      <c r="BY39">
        <v>224.8</v>
      </c>
      <c r="BZ39">
        <v>243</v>
      </c>
      <c r="CA39">
        <v>133.80000000000001</v>
      </c>
      <c r="CB39">
        <v>198.4</v>
      </c>
      <c r="CC39">
        <v>280.89999999999998</v>
      </c>
      <c r="CD39">
        <v>245.3</v>
      </c>
      <c r="CE39">
        <v>-28.3</v>
      </c>
      <c r="CF39">
        <v>327.3</v>
      </c>
      <c r="CG39">
        <v>329.6</v>
      </c>
      <c r="CH39">
        <v>266.60000000000002</v>
      </c>
      <c r="CI39">
        <v>354.2</v>
      </c>
      <c r="CJ39">
        <v>265.89999999999998</v>
      </c>
      <c r="CK39">
        <v>351.3</v>
      </c>
      <c r="CL39">
        <v>279.5</v>
      </c>
      <c r="CM39">
        <v>389</v>
      </c>
    </row>
    <row r="40" spans="1:91" x14ac:dyDescent="0.25">
      <c r="A40" t="s">
        <v>127</v>
      </c>
      <c r="B40">
        <v>4</v>
      </c>
      <c r="C40">
        <v>31.8</v>
      </c>
      <c r="D40">
        <v>-20.6</v>
      </c>
      <c r="E40">
        <v>-56.5</v>
      </c>
      <c r="F40">
        <v>-45.2</v>
      </c>
      <c r="G40">
        <v>-57.3</v>
      </c>
      <c r="H40">
        <v>-60.5</v>
      </c>
      <c r="I40">
        <v>-97.9</v>
      </c>
      <c r="J40">
        <v>-314.10000000000002</v>
      </c>
      <c r="K40">
        <v>-421.5</v>
      </c>
      <c r="L40">
        <v>-334.7</v>
      </c>
      <c r="M40">
        <v>-304.89999999999998</v>
      </c>
      <c r="N40">
        <v>-231.7</v>
      </c>
      <c r="O40">
        <v>-188.3</v>
      </c>
      <c r="P40">
        <v>-361.3</v>
      </c>
      <c r="Q40">
        <v>-292.8</v>
      </c>
      <c r="R40">
        <v>-210.5</v>
      </c>
      <c r="Y40">
        <v>0</v>
      </c>
      <c r="Z40">
        <v>28.2</v>
      </c>
      <c r="AB40">
        <v>-3.7</v>
      </c>
      <c r="AC40">
        <v>-4</v>
      </c>
      <c r="AD40">
        <v>-4.2</v>
      </c>
      <c r="AE40">
        <v>-8.6999999999999993</v>
      </c>
      <c r="AF40">
        <v>-14.6</v>
      </c>
      <c r="AG40">
        <v>-14.3</v>
      </c>
      <c r="AH40">
        <v>-14.2</v>
      </c>
      <c r="AI40">
        <v>-13.4</v>
      </c>
      <c r="AJ40">
        <v>-11</v>
      </c>
      <c r="AK40">
        <v>-9.8000000000000007</v>
      </c>
      <c r="AL40">
        <v>-11.7</v>
      </c>
      <c r="AM40">
        <v>-12.7</v>
      </c>
      <c r="AN40">
        <v>-14.5</v>
      </c>
      <c r="AO40">
        <v>-14.3</v>
      </c>
      <c r="AP40">
        <v>-14.5</v>
      </c>
      <c r="AQ40">
        <v>-14</v>
      </c>
      <c r="AR40">
        <v>-14.5</v>
      </c>
      <c r="AS40">
        <v>-14.4</v>
      </c>
      <c r="AT40">
        <v>-13.3</v>
      </c>
      <c r="AU40">
        <v>-18.3</v>
      </c>
      <c r="AV40">
        <v>-14.2</v>
      </c>
      <c r="AW40">
        <v>-24.5</v>
      </c>
      <c r="AX40">
        <v>-25.4</v>
      </c>
      <c r="AY40">
        <v>-33.799999999999997</v>
      </c>
      <c r="AZ40">
        <v>-43.1</v>
      </c>
      <c r="BA40">
        <v>-106.5</v>
      </c>
      <c r="BB40">
        <v>-84.2</v>
      </c>
      <c r="BC40">
        <v>-80.3</v>
      </c>
      <c r="BD40">
        <v>-90.7</v>
      </c>
      <c r="BE40">
        <v>-91.1</v>
      </c>
      <c r="BF40">
        <v>-92</v>
      </c>
      <c r="BG40">
        <v>-147.69999999999999</v>
      </c>
      <c r="BH40">
        <v>-82.9</v>
      </c>
      <c r="BI40">
        <v>-83.7</v>
      </c>
      <c r="BJ40">
        <v>-84</v>
      </c>
      <c r="BK40">
        <v>-84.1</v>
      </c>
      <c r="BL40">
        <v>-81.599999999999994</v>
      </c>
      <c r="BM40">
        <v>-78.2</v>
      </c>
      <c r="BN40">
        <v>-69.7</v>
      </c>
      <c r="BO40">
        <v>-75.400000000000006</v>
      </c>
      <c r="BP40">
        <v>-58.5</v>
      </c>
      <c r="BQ40">
        <v>-64.400000000000006</v>
      </c>
      <c r="BR40">
        <v>-61.2</v>
      </c>
      <c r="BS40">
        <v>-47.6</v>
      </c>
      <c r="BT40">
        <v>-47.9</v>
      </c>
      <c r="BU40">
        <v>-50.2</v>
      </c>
      <c r="BV40">
        <v>-43.4</v>
      </c>
      <c r="BW40">
        <v>-46.8</v>
      </c>
      <c r="BX40">
        <v>-44.6</v>
      </c>
      <c r="BY40">
        <v>-46.7</v>
      </c>
      <c r="BZ40">
        <v>-52.3</v>
      </c>
      <c r="CA40">
        <v>-217.7</v>
      </c>
      <c r="CB40">
        <v>-97.2</v>
      </c>
      <c r="CC40">
        <v>-81.400000000000006</v>
      </c>
      <c r="CD40">
        <v>-67.7</v>
      </c>
      <c r="CE40">
        <v>-46.5</v>
      </c>
      <c r="CF40">
        <v>-40.5</v>
      </c>
      <c r="CG40">
        <v>-52.8</v>
      </c>
      <c r="CH40">
        <v>-47.3</v>
      </c>
      <c r="CI40">
        <v>-69.900000000000006</v>
      </c>
      <c r="CJ40">
        <v>-50.8</v>
      </c>
      <c r="CK40">
        <v>-49.1</v>
      </c>
      <c r="CL40">
        <v>-49.2</v>
      </c>
      <c r="CM40">
        <v>-100</v>
      </c>
    </row>
    <row r="41" spans="1:91" x14ac:dyDescent="0.25">
      <c r="A41" t="s">
        <v>128</v>
      </c>
      <c r="B41">
        <v>1131.5999999999999</v>
      </c>
      <c r="C41">
        <v>1121.8</v>
      </c>
      <c r="D41">
        <v>998.2</v>
      </c>
      <c r="E41">
        <v>860.2</v>
      </c>
      <c r="F41">
        <v>978.9</v>
      </c>
      <c r="G41">
        <v>990.1</v>
      </c>
      <c r="H41">
        <v>1008.1</v>
      </c>
      <c r="I41">
        <v>939.4</v>
      </c>
      <c r="J41">
        <v>153.19999999999999</v>
      </c>
      <c r="K41">
        <v>399.6</v>
      </c>
      <c r="L41">
        <v>464.6</v>
      </c>
      <c r="M41">
        <v>-271.10000000000002</v>
      </c>
      <c r="N41">
        <v>905.8</v>
      </c>
      <c r="O41">
        <v>-105.2</v>
      </c>
      <c r="P41">
        <v>499</v>
      </c>
      <c r="Q41">
        <v>403.5</v>
      </c>
      <c r="R41">
        <v>1067.3</v>
      </c>
      <c r="S41">
        <v>1036.5999999999999</v>
      </c>
      <c r="Y41">
        <v>315.2</v>
      </c>
      <c r="Z41">
        <v>238.5</v>
      </c>
      <c r="AB41">
        <v>276.10000000000002</v>
      </c>
      <c r="AC41">
        <v>292.5</v>
      </c>
      <c r="AD41">
        <v>199.8</v>
      </c>
      <c r="AE41">
        <v>229.8</v>
      </c>
      <c r="AF41">
        <v>279.5</v>
      </c>
      <c r="AG41">
        <v>213.8</v>
      </c>
      <c r="AH41">
        <v>257.39999999999998</v>
      </c>
      <c r="AI41">
        <v>109.5</v>
      </c>
      <c r="AJ41">
        <v>286.2</v>
      </c>
      <c r="AK41">
        <v>249.3</v>
      </c>
      <c r="AL41">
        <v>254.9</v>
      </c>
      <c r="AM41">
        <v>188.5</v>
      </c>
      <c r="AN41">
        <v>281.10000000000002</v>
      </c>
      <c r="AO41">
        <v>287.60000000000002</v>
      </c>
      <c r="AP41">
        <v>234.9</v>
      </c>
      <c r="AQ41">
        <v>186.5</v>
      </c>
      <c r="AR41">
        <v>283.7</v>
      </c>
      <c r="AS41">
        <v>196</v>
      </c>
      <c r="AT41">
        <v>198.4</v>
      </c>
      <c r="AU41">
        <v>330</v>
      </c>
      <c r="AV41">
        <v>285.89999999999998</v>
      </c>
      <c r="AW41">
        <v>236.4</v>
      </c>
      <c r="AX41">
        <v>229.8</v>
      </c>
      <c r="AY41">
        <v>187.3</v>
      </c>
      <c r="AZ41">
        <v>226.8</v>
      </c>
      <c r="BA41">
        <v>-238.6</v>
      </c>
      <c r="BB41">
        <v>31.8</v>
      </c>
      <c r="BC41">
        <v>133.19999999999999</v>
      </c>
      <c r="BD41">
        <v>154.80000000000001</v>
      </c>
      <c r="BE41">
        <v>110.5</v>
      </c>
      <c r="BF41">
        <v>103.5</v>
      </c>
      <c r="BG41">
        <v>30.8</v>
      </c>
      <c r="BH41">
        <v>265.2</v>
      </c>
      <c r="BI41">
        <v>196.4</v>
      </c>
      <c r="BJ41">
        <v>127.2</v>
      </c>
      <c r="BK41">
        <v>-124.2</v>
      </c>
      <c r="BL41">
        <v>223.4</v>
      </c>
      <c r="BM41">
        <v>217.8</v>
      </c>
      <c r="BN41">
        <v>153.6</v>
      </c>
      <c r="BO41">
        <v>-865.9</v>
      </c>
      <c r="BP41">
        <v>291.7</v>
      </c>
      <c r="BQ41">
        <v>140.30000000000001</v>
      </c>
      <c r="BR41">
        <v>184.6</v>
      </c>
      <c r="BS41">
        <v>289.2</v>
      </c>
      <c r="BT41">
        <v>-503.9</v>
      </c>
      <c r="BU41">
        <v>-221.9</v>
      </c>
      <c r="BV41">
        <v>255.8</v>
      </c>
      <c r="BW41">
        <v>364.8</v>
      </c>
      <c r="BX41">
        <v>214.1</v>
      </c>
      <c r="BY41">
        <v>178.1</v>
      </c>
      <c r="BZ41">
        <v>190.7</v>
      </c>
      <c r="CA41">
        <v>-83.9</v>
      </c>
      <c r="CB41">
        <v>101.2</v>
      </c>
      <c r="CC41">
        <v>199.5</v>
      </c>
      <c r="CD41">
        <v>177.6</v>
      </c>
      <c r="CE41">
        <v>-74.8</v>
      </c>
      <c r="CF41">
        <v>286.8</v>
      </c>
      <c r="CG41">
        <v>276.8</v>
      </c>
      <c r="CH41">
        <v>219.2</v>
      </c>
      <c r="CI41">
        <v>284.5</v>
      </c>
      <c r="CJ41">
        <v>215.1</v>
      </c>
      <c r="CK41">
        <v>302.2</v>
      </c>
      <c r="CL41">
        <v>230.3</v>
      </c>
      <c r="CM41">
        <v>289</v>
      </c>
    </row>
    <row r="42" spans="1:91" x14ac:dyDescent="0.25">
      <c r="A42" t="s">
        <v>129</v>
      </c>
      <c r="B42">
        <v>357.9</v>
      </c>
      <c r="C42">
        <v>272.3</v>
      </c>
      <c r="D42">
        <v>280.8</v>
      </c>
      <c r="E42">
        <v>263.3</v>
      </c>
      <c r="F42">
        <v>218.9</v>
      </c>
      <c r="G42">
        <v>237.2</v>
      </c>
      <c r="H42">
        <v>229.5</v>
      </c>
      <c r="I42">
        <v>220.2</v>
      </c>
      <c r="J42">
        <v>7</v>
      </c>
      <c r="K42">
        <v>95</v>
      </c>
      <c r="L42">
        <v>-1348.8</v>
      </c>
      <c r="M42">
        <v>108.2</v>
      </c>
      <c r="N42">
        <v>-225.7</v>
      </c>
      <c r="O42">
        <v>-96</v>
      </c>
      <c r="P42">
        <v>53.5</v>
      </c>
      <c r="Q42">
        <v>112.3</v>
      </c>
      <c r="R42">
        <v>42.2</v>
      </c>
      <c r="S42">
        <v>131.4</v>
      </c>
      <c r="Y42">
        <v>87.8</v>
      </c>
      <c r="Z42">
        <v>23.5</v>
      </c>
      <c r="AB42">
        <v>73.900000000000006</v>
      </c>
      <c r="AC42">
        <v>82.4</v>
      </c>
      <c r="AD42">
        <v>49.9</v>
      </c>
      <c r="AE42">
        <v>74.599999999999994</v>
      </c>
      <c r="AF42">
        <v>74.099999999999994</v>
      </c>
      <c r="AG42">
        <v>48.3</v>
      </c>
      <c r="AH42">
        <v>66.3</v>
      </c>
      <c r="AI42">
        <v>74.599999999999994</v>
      </c>
      <c r="AJ42">
        <v>77.3</v>
      </c>
      <c r="AK42">
        <v>45.5</v>
      </c>
      <c r="AL42">
        <v>63.7</v>
      </c>
      <c r="AM42">
        <v>32.4</v>
      </c>
      <c r="AN42">
        <v>72.2</v>
      </c>
      <c r="AO42">
        <v>73.599999999999994</v>
      </c>
      <c r="AP42">
        <v>57.2</v>
      </c>
      <c r="AQ42">
        <v>34.200000000000003</v>
      </c>
      <c r="AR42">
        <v>65.7</v>
      </c>
      <c r="AS42">
        <v>44.3</v>
      </c>
      <c r="AT42">
        <v>44.3</v>
      </c>
      <c r="AU42">
        <v>75.2</v>
      </c>
      <c r="AV42">
        <v>64.8</v>
      </c>
      <c r="AW42">
        <v>60.3</v>
      </c>
      <c r="AX42">
        <v>56.9</v>
      </c>
      <c r="AY42">
        <v>38.200000000000003</v>
      </c>
      <c r="AZ42">
        <v>55.7</v>
      </c>
      <c r="BA42">
        <v>-64.8</v>
      </c>
      <c r="BB42">
        <v>9.6</v>
      </c>
      <c r="BC42">
        <v>6.5</v>
      </c>
      <c r="BD42">
        <v>46.1</v>
      </c>
      <c r="BE42">
        <v>142.19999999999999</v>
      </c>
      <c r="BF42">
        <v>-54.4</v>
      </c>
      <c r="BG42">
        <v>-38.9</v>
      </c>
      <c r="BH42">
        <v>-34.1</v>
      </c>
      <c r="BI42">
        <v>12.3</v>
      </c>
      <c r="BJ42">
        <v>28.4</v>
      </c>
      <c r="BK42">
        <v>-1355.4</v>
      </c>
      <c r="BL42">
        <v>47.2</v>
      </c>
      <c r="BM42">
        <v>32.9</v>
      </c>
      <c r="BN42">
        <v>-8.5</v>
      </c>
      <c r="BO42">
        <v>36.6</v>
      </c>
      <c r="BP42">
        <v>45.5</v>
      </c>
      <c r="BQ42">
        <v>8.4</v>
      </c>
      <c r="BR42">
        <v>-247.4</v>
      </c>
      <c r="BS42">
        <v>-32.200000000000003</v>
      </c>
      <c r="BT42">
        <v>5.2</v>
      </c>
      <c r="BU42">
        <v>-13.7</v>
      </c>
      <c r="BV42">
        <v>9.6999999999999993</v>
      </c>
      <c r="BW42">
        <v>-97.2</v>
      </c>
      <c r="BX42">
        <v>21.1</v>
      </c>
      <c r="BY42">
        <v>33.299999999999997</v>
      </c>
      <c r="BZ42">
        <v>28.3</v>
      </c>
      <c r="CA42">
        <v>-29.2</v>
      </c>
      <c r="CB42">
        <v>28</v>
      </c>
      <c r="CC42">
        <v>45.5</v>
      </c>
      <c r="CD42">
        <v>-16.600000000000001</v>
      </c>
      <c r="CE42">
        <v>55.4</v>
      </c>
      <c r="CF42">
        <v>54.1</v>
      </c>
      <c r="CG42">
        <v>66.900000000000006</v>
      </c>
      <c r="CH42">
        <v>56.4</v>
      </c>
      <c r="CI42">
        <v>-135.19999999999999</v>
      </c>
      <c r="CJ42">
        <v>42.3</v>
      </c>
      <c r="CK42">
        <v>59.1</v>
      </c>
      <c r="CL42">
        <v>-18.899999999999999</v>
      </c>
      <c r="CM42">
        <v>48.9</v>
      </c>
    </row>
    <row r="43" spans="1:91" x14ac:dyDescent="0.25">
      <c r="A43" t="s">
        <v>130</v>
      </c>
      <c r="B43">
        <v>773.2</v>
      </c>
      <c r="C43">
        <v>848.6</v>
      </c>
      <c r="D43">
        <v>717.4</v>
      </c>
      <c r="E43">
        <v>596.9</v>
      </c>
      <c r="F43">
        <v>760</v>
      </c>
      <c r="G43">
        <v>752.9</v>
      </c>
      <c r="H43">
        <v>778.6</v>
      </c>
      <c r="I43">
        <v>719.2</v>
      </c>
      <c r="J43">
        <v>146.19999999999999</v>
      </c>
      <c r="K43">
        <v>304.60000000000002</v>
      </c>
      <c r="L43">
        <v>1813.4</v>
      </c>
      <c r="M43">
        <v>-379.3</v>
      </c>
      <c r="N43">
        <v>1131.5</v>
      </c>
      <c r="Q43">
        <v>231.4</v>
      </c>
      <c r="R43">
        <v>1024</v>
      </c>
      <c r="S43">
        <v>903.8</v>
      </c>
      <c r="Y43">
        <v>227.4</v>
      </c>
      <c r="Z43">
        <v>215</v>
      </c>
      <c r="AB43">
        <v>202.2</v>
      </c>
      <c r="AC43">
        <v>210.1</v>
      </c>
      <c r="AD43">
        <v>149.9</v>
      </c>
      <c r="AE43">
        <v>155.19999999999999</v>
      </c>
      <c r="AF43">
        <v>205.4</v>
      </c>
      <c r="AG43">
        <v>165.5</v>
      </c>
      <c r="AH43">
        <v>191.1</v>
      </c>
      <c r="AI43">
        <v>34.9</v>
      </c>
      <c r="AJ43">
        <v>208.9</v>
      </c>
      <c r="AK43">
        <v>203.8</v>
      </c>
      <c r="AL43">
        <v>191.2</v>
      </c>
      <c r="AM43">
        <v>156.1</v>
      </c>
      <c r="AN43">
        <v>208.9</v>
      </c>
      <c r="AO43">
        <v>214</v>
      </c>
      <c r="AP43">
        <v>177.7</v>
      </c>
      <c r="AQ43">
        <v>152.30000000000001</v>
      </c>
      <c r="AR43">
        <v>218</v>
      </c>
      <c r="AS43">
        <v>151.69999999999999</v>
      </c>
      <c r="AT43">
        <v>154.1</v>
      </c>
      <c r="AU43">
        <v>254.8</v>
      </c>
      <c r="AV43">
        <v>221.1</v>
      </c>
      <c r="AW43">
        <v>176.1</v>
      </c>
      <c r="AX43">
        <v>172.9</v>
      </c>
      <c r="AY43">
        <v>149.1</v>
      </c>
      <c r="AZ43">
        <v>171.1</v>
      </c>
      <c r="BA43">
        <v>-173.8</v>
      </c>
      <c r="BB43">
        <v>22.2</v>
      </c>
      <c r="BC43">
        <v>126.7</v>
      </c>
      <c r="BD43">
        <v>108.7</v>
      </c>
      <c r="BE43">
        <v>-31.7</v>
      </c>
      <c r="BF43">
        <v>157.9</v>
      </c>
      <c r="BG43">
        <v>69.7</v>
      </c>
      <c r="BH43">
        <v>299.3</v>
      </c>
      <c r="BI43">
        <v>184.1</v>
      </c>
      <c r="BJ43">
        <v>98.8</v>
      </c>
      <c r="BK43">
        <v>1231.2</v>
      </c>
      <c r="BL43">
        <v>176.2</v>
      </c>
      <c r="BM43">
        <v>184.9</v>
      </c>
      <c r="BN43">
        <v>162.1</v>
      </c>
      <c r="BO43">
        <v>-902.5</v>
      </c>
      <c r="BP43">
        <v>246.2</v>
      </c>
      <c r="BQ43">
        <v>131.9</v>
      </c>
      <c r="BR43">
        <v>432</v>
      </c>
      <c r="BS43">
        <v>321.39999999999998</v>
      </c>
      <c r="BT43">
        <v>-509.1</v>
      </c>
      <c r="BU43">
        <v>-208.2</v>
      </c>
      <c r="BV43">
        <v>246.1</v>
      </c>
      <c r="BW43">
        <v>333.8</v>
      </c>
      <c r="BX43">
        <v>198.1</v>
      </c>
      <c r="BY43">
        <v>141.9</v>
      </c>
      <c r="BZ43">
        <v>145.6</v>
      </c>
      <c r="CA43">
        <v>-84</v>
      </c>
      <c r="CB43">
        <v>14.4</v>
      </c>
      <c r="CC43">
        <v>153.69999999999999</v>
      </c>
      <c r="CD43">
        <v>194</v>
      </c>
      <c r="CE43">
        <v>-130.69999999999999</v>
      </c>
      <c r="CF43">
        <v>232.8</v>
      </c>
      <c r="CG43">
        <v>209.6</v>
      </c>
      <c r="CH43">
        <v>162.69999999999999</v>
      </c>
      <c r="CI43">
        <v>418.9</v>
      </c>
      <c r="CJ43">
        <v>172.8</v>
      </c>
      <c r="CK43">
        <v>242.8</v>
      </c>
      <c r="CL43">
        <v>249.1</v>
      </c>
      <c r="CM43">
        <v>239.1</v>
      </c>
    </row>
    <row r="44" spans="1:91" x14ac:dyDescent="0.25">
      <c r="A44" t="s">
        <v>131</v>
      </c>
      <c r="B44" t="s">
        <v>132</v>
      </c>
      <c r="C44" t="s">
        <v>133</v>
      </c>
      <c r="D44" t="s">
        <v>134</v>
      </c>
      <c r="E44" t="s">
        <v>135</v>
      </c>
      <c r="F44" t="s">
        <v>136</v>
      </c>
      <c r="G44" t="s">
        <v>137</v>
      </c>
      <c r="H44" t="s">
        <v>138</v>
      </c>
      <c r="I44" t="s">
        <v>139</v>
      </c>
      <c r="J44" t="s">
        <v>140</v>
      </c>
      <c r="K44" t="s">
        <v>141</v>
      </c>
      <c r="L44" t="s">
        <v>142</v>
      </c>
      <c r="M44" t="s">
        <v>143</v>
      </c>
      <c r="N44" t="s">
        <v>144</v>
      </c>
      <c r="O44" t="s">
        <v>145</v>
      </c>
      <c r="P44" t="s">
        <v>146</v>
      </c>
      <c r="Q44" t="s">
        <v>147</v>
      </c>
      <c r="R44" t="s">
        <v>148</v>
      </c>
      <c r="S44">
        <f>(S35/S33)*100</f>
        <v>0</v>
      </c>
      <c r="Y44" t="s">
        <v>149</v>
      </c>
      <c r="Z44" t="s">
        <v>150</v>
      </c>
      <c r="AB44" t="s">
        <v>151</v>
      </c>
      <c r="AC44" t="s">
        <v>152</v>
      </c>
      <c r="AD44" t="s">
        <v>153</v>
      </c>
      <c r="AE44" t="s">
        <v>154</v>
      </c>
      <c r="AF44" t="s">
        <v>155</v>
      </c>
      <c r="AG44" t="s">
        <v>156</v>
      </c>
      <c r="AH44" t="s">
        <v>157</v>
      </c>
      <c r="AI44" t="s">
        <v>158</v>
      </c>
      <c r="AJ44" t="s">
        <v>159</v>
      </c>
      <c r="AK44" t="s">
        <v>160</v>
      </c>
      <c r="AL44" t="s">
        <v>161</v>
      </c>
      <c r="AM44" t="s">
        <v>162</v>
      </c>
      <c r="AN44" t="s">
        <v>160</v>
      </c>
      <c r="AO44" t="s">
        <v>163</v>
      </c>
      <c r="AP44" t="s">
        <v>164</v>
      </c>
      <c r="AQ44" t="s">
        <v>165</v>
      </c>
      <c r="AR44" t="s">
        <v>166</v>
      </c>
      <c r="AS44" t="s">
        <v>167</v>
      </c>
      <c r="AT44" t="s">
        <v>168</v>
      </c>
      <c r="AU44" t="s">
        <v>169</v>
      </c>
      <c r="AV44" t="s">
        <v>170</v>
      </c>
      <c r="AW44" t="s">
        <v>171</v>
      </c>
      <c r="AX44" t="s">
        <v>172</v>
      </c>
      <c r="AY44" t="s">
        <v>173</v>
      </c>
      <c r="AZ44" t="s">
        <v>174</v>
      </c>
      <c r="BA44" t="s">
        <v>175</v>
      </c>
      <c r="BB44" t="s">
        <v>176</v>
      </c>
      <c r="BC44" t="s">
        <v>177</v>
      </c>
      <c r="BD44" t="s">
        <v>178</v>
      </c>
      <c r="BE44" t="s">
        <v>179</v>
      </c>
      <c r="BF44" t="s">
        <v>170</v>
      </c>
      <c r="BG44" t="s">
        <v>180</v>
      </c>
      <c r="BH44" t="s">
        <v>181</v>
      </c>
      <c r="BI44" t="s">
        <v>182</v>
      </c>
      <c r="BJ44" t="s">
        <v>183</v>
      </c>
      <c r="BK44" t="s">
        <v>184</v>
      </c>
      <c r="BL44" t="s">
        <v>185</v>
      </c>
      <c r="BM44" t="s">
        <v>186</v>
      </c>
      <c r="BN44" t="s">
        <v>187</v>
      </c>
      <c r="BO44" t="s">
        <v>188</v>
      </c>
      <c r="BP44" t="s">
        <v>189</v>
      </c>
      <c r="BQ44" t="s">
        <v>190</v>
      </c>
      <c r="BR44" t="s">
        <v>191</v>
      </c>
      <c r="BS44" t="s">
        <v>192</v>
      </c>
      <c r="BT44" t="s">
        <v>193</v>
      </c>
      <c r="BU44" t="s">
        <v>194</v>
      </c>
      <c r="BV44" t="s">
        <v>195</v>
      </c>
      <c r="BW44" t="s">
        <v>196</v>
      </c>
      <c r="BX44" t="s">
        <v>197</v>
      </c>
      <c r="BY44" t="s">
        <v>198</v>
      </c>
      <c r="BZ44" t="s">
        <v>199</v>
      </c>
      <c r="CA44" t="s">
        <v>200</v>
      </c>
      <c r="CB44" t="s">
        <v>201</v>
      </c>
      <c r="CC44" t="s">
        <v>202</v>
      </c>
      <c r="CD44" t="s">
        <v>203</v>
      </c>
      <c r="CE44" t="s">
        <v>204</v>
      </c>
      <c r="CF44" t="s">
        <v>205</v>
      </c>
      <c r="CG44" t="s">
        <v>206</v>
      </c>
      <c r="CH44" t="s">
        <v>207</v>
      </c>
      <c r="CI44" t="s">
        <v>208</v>
      </c>
      <c r="CJ44" t="s">
        <v>209</v>
      </c>
      <c r="CK44" t="s">
        <v>204</v>
      </c>
      <c r="CL44" t="s">
        <v>210</v>
      </c>
      <c r="CM44" t="s">
        <v>211</v>
      </c>
    </row>
    <row r="45" spans="1:91" x14ac:dyDescent="0.25">
      <c r="A45" t="s">
        <v>212</v>
      </c>
      <c r="B45" t="s">
        <v>213</v>
      </c>
      <c r="C45" t="s">
        <v>214</v>
      </c>
      <c r="D45" t="s">
        <v>215</v>
      </c>
      <c r="E45" t="s">
        <v>216</v>
      </c>
      <c r="F45" t="s">
        <v>217</v>
      </c>
      <c r="G45" t="s">
        <v>218</v>
      </c>
      <c r="H45" t="s">
        <v>219</v>
      </c>
      <c r="I45" t="s">
        <v>220</v>
      </c>
      <c r="J45" t="s">
        <v>221</v>
      </c>
      <c r="K45" t="s">
        <v>222</v>
      </c>
      <c r="L45" t="s">
        <v>223</v>
      </c>
      <c r="M45" t="s">
        <v>224</v>
      </c>
      <c r="N45" t="s">
        <v>225</v>
      </c>
      <c r="O45" t="s">
        <v>226</v>
      </c>
      <c r="P45" t="s">
        <v>227</v>
      </c>
      <c r="Q45" t="s">
        <v>228</v>
      </c>
      <c r="R45" t="s">
        <v>229</v>
      </c>
      <c r="S45" s="4">
        <v>0.16700000000000001</v>
      </c>
      <c r="Y45" t="s">
        <v>230</v>
      </c>
      <c r="Z45" t="s">
        <v>231</v>
      </c>
      <c r="AB45" t="s">
        <v>232</v>
      </c>
      <c r="AC45" t="s">
        <v>233</v>
      </c>
      <c r="AD45" t="s">
        <v>234</v>
      </c>
      <c r="AE45" t="s">
        <v>235</v>
      </c>
      <c r="AF45" t="s">
        <v>236</v>
      </c>
      <c r="AG45" t="s">
        <v>237</v>
      </c>
      <c r="AH45" t="s">
        <v>238</v>
      </c>
      <c r="AI45" t="s">
        <v>239</v>
      </c>
      <c r="AJ45" t="s">
        <v>240</v>
      </c>
      <c r="AK45" t="s">
        <v>241</v>
      </c>
      <c r="AL45" t="s">
        <v>242</v>
      </c>
      <c r="AM45" t="s">
        <v>243</v>
      </c>
      <c r="AN45" t="s">
        <v>244</v>
      </c>
      <c r="AO45" t="s">
        <v>245</v>
      </c>
      <c r="AP45" t="s">
        <v>246</v>
      </c>
      <c r="AQ45" t="s">
        <v>247</v>
      </c>
      <c r="AR45" t="s">
        <v>248</v>
      </c>
      <c r="AS45" t="s">
        <v>249</v>
      </c>
      <c r="AT45" t="s">
        <v>250</v>
      </c>
      <c r="AU45" t="s">
        <v>251</v>
      </c>
      <c r="AV45" t="s">
        <v>252</v>
      </c>
      <c r="AW45" t="s">
        <v>253</v>
      </c>
      <c r="AX45" t="s">
        <v>254</v>
      </c>
      <c r="AY45" t="s">
        <v>255</v>
      </c>
      <c r="AZ45" t="s">
        <v>256</v>
      </c>
      <c r="BA45" t="s">
        <v>257</v>
      </c>
      <c r="BB45" t="s">
        <v>258</v>
      </c>
      <c r="BC45" t="s">
        <v>259</v>
      </c>
      <c r="BD45" t="s">
        <v>260</v>
      </c>
      <c r="BE45" t="s">
        <v>261</v>
      </c>
      <c r="BF45" t="s">
        <v>262</v>
      </c>
      <c r="BG45" t="s">
        <v>263</v>
      </c>
      <c r="BH45" t="s">
        <v>264</v>
      </c>
      <c r="BI45" t="s">
        <v>265</v>
      </c>
      <c r="BJ45" t="s">
        <v>266</v>
      </c>
      <c r="BK45" t="s">
        <v>267</v>
      </c>
      <c r="BL45" t="s">
        <v>268</v>
      </c>
      <c r="BM45" t="s">
        <v>269</v>
      </c>
      <c r="BN45" t="s">
        <v>270</v>
      </c>
      <c r="BO45" t="s">
        <v>271</v>
      </c>
      <c r="BP45" t="s">
        <v>272</v>
      </c>
      <c r="BQ45" t="s">
        <v>273</v>
      </c>
      <c r="BR45" t="s">
        <v>274</v>
      </c>
      <c r="BS45" t="s">
        <v>275</v>
      </c>
      <c r="BT45" t="s">
        <v>276</v>
      </c>
      <c r="BU45" t="s">
        <v>277</v>
      </c>
      <c r="BV45" t="s">
        <v>278</v>
      </c>
      <c r="BW45" t="s">
        <v>279</v>
      </c>
      <c r="BX45" t="s">
        <v>280</v>
      </c>
      <c r="BY45" t="s">
        <v>281</v>
      </c>
      <c r="BZ45" t="s">
        <v>282</v>
      </c>
      <c r="CA45" t="s">
        <v>283</v>
      </c>
      <c r="CB45" t="s">
        <v>284</v>
      </c>
      <c r="CC45" t="s">
        <v>285</v>
      </c>
      <c r="CD45" t="s">
        <v>286</v>
      </c>
      <c r="CE45" t="s">
        <v>287</v>
      </c>
      <c r="CF45" t="s">
        <v>288</v>
      </c>
      <c r="CG45" t="s">
        <v>289</v>
      </c>
      <c r="CH45" t="s">
        <v>290</v>
      </c>
      <c r="CI45" t="s">
        <v>291</v>
      </c>
      <c r="CJ45" t="s">
        <v>292</v>
      </c>
      <c r="CK45" t="s">
        <v>293</v>
      </c>
      <c r="CL45" t="s">
        <v>294</v>
      </c>
      <c r="CM45" t="s">
        <v>295</v>
      </c>
    </row>
    <row r="46" spans="1:91" x14ac:dyDescent="0.25">
      <c r="A46" t="s">
        <v>296</v>
      </c>
      <c r="B46" t="s">
        <v>297</v>
      </c>
      <c r="C46" t="s">
        <v>298</v>
      </c>
      <c r="D46" t="s">
        <v>299</v>
      </c>
      <c r="E46" t="s">
        <v>300</v>
      </c>
      <c r="F46" t="s">
        <v>301</v>
      </c>
      <c r="G46" t="s">
        <v>302</v>
      </c>
      <c r="H46" t="s">
        <v>302</v>
      </c>
      <c r="I46" t="s">
        <v>303</v>
      </c>
      <c r="J46" t="s">
        <v>304</v>
      </c>
      <c r="K46" t="s">
        <v>305</v>
      </c>
      <c r="L46" t="s">
        <v>306</v>
      </c>
      <c r="M46" t="s">
        <v>307</v>
      </c>
      <c r="N46" t="s">
        <v>308</v>
      </c>
      <c r="O46" t="s">
        <v>309</v>
      </c>
      <c r="P46" t="s">
        <v>310</v>
      </c>
      <c r="Q46" t="s">
        <v>311</v>
      </c>
      <c r="R46" t="s">
        <v>312</v>
      </c>
      <c r="Y46" t="s">
        <v>313</v>
      </c>
      <c r="Z46" t="s">
        <v>314</v>
      </c>
      <c r="AB46" t="s">
        <v>315</v>
      </c>
      <c r="AC46" t="s">
        <v>316</v>
      </c>
      <c r="AD46" t="s">
        <v>317</v>
      </c>
      <c r="AE46" t="s">
        <v>318</v>
      </c>
      <c r="AF46" t="s">
        <v>319</v>
      </c>
      <c r="AG46" t="s">
        <v>320</v>
      </c>
      <c r="AH46" t="s">
        <v>321</v>
      </c>
      <c r="AI46" t="s">
        <v>322</v>
      </c>
      <c r="AJ46" t="s">
        <v>323</v>
      </c>
      <c r="AK46" t="s">
        <v>324</v>
      </c>
      <c r="AL46" t="s">
        <v>325</v>
      </c>
      <c r="AM46" t="s">
        <v>326</v>
      </c>
      <c r="AN46" t="s">
        <v>327</v>
      </c>
      <c r="AO46" t="s">
        <v>328</v>
      </c>
      <c r="AP46" t="s">
        <v>329</v>
      </c>
      <c r="AQ46" t="s">
        <v>330</v>
      </c>
      <c r="AR46" t="s">
        <v>331</v>
      </c>
      <c r="AS46" t="s">
        <v>332</v>
      </c>
      <c r="AT46" t="s">
        <v>333</v>
      </c>
      <c r="AU46" t="s">
        <v>334</v>
      </c>
      <c r="AV46" t="s">
        <v>335</v>
      </c>
      <c r="AW46" t="s">
        <v>336</v>
      </c>
      <c r="AX46" t="s">
        <v>337</v>
      </c>
      <c r="AY46" t="s">
        <v>338</v>
      </c>
      <c r="AZ46" t="s">
        <v>339</v>
      </c>
      <c r="BA46" t="s">
        <v>340</v>
      </c>
      <c r="BB46" t="s">
        <v>341</v>
      </c>
      <c r="BC46" t="s">
        <v>342</v>
      </c>
      <c r="BD46" t="s">
        <v>343</v>
      </c>
      <c r="BE46" t="s">
        <v>344</v>
      </c>
      <c r="BF46" t="s">
        <v>345</v>
      </c>
      <c r="BG46" t="s">
        <v>346</v>
      </c>
      <c r="BH46" t="s">
        <v>347</v>
      </c>
      <c r="BI46" t="s">
        <v>348</v>
      </c>
      <c r="BJ46" t="s">
        <v>349</v>
      </c>
      <c r="BK46" t="s">
        <v>350</v>
      </c>
      <c r="BL46" t="s">
        <v>351</v>
      </c>
      <c r="BM46" t="s">
        <v>352</v>
      </c>
      <c r="BN46" t="s">
        <v>353</v>
      </c>
      <c r="BO46" t="s">
        <v>354</v>
      </c>
      <c r="BP46" t="s">
        <v>355</v>
      </c>
      <c r="BQ46" t="s">
        <v>356</v>
      </c>
      <c r="BR46" t="s">
        <v>357</v>
      </c>
      <c r="BS46" t="s">
        <v>268</v>
      </c>
      <c r="BT46" t="s">
        <v>358</v>
      </c>
      <c r="BU46" t="s">
        <v>359</v>
      </c>
      <c r="BV46" t="s">
        <v>360</v>
      </c>
      <c r="BW46" t="s">
        <v>361</v>
      </c>
      <c r="BX46" t="s">
        <v>362</v>
      </c>
      <c r="BY46" t="s">
        <v>363</v>
      </c>
      <c r="BZ46" t="s">
        <v>364</v>
      </c>
      <c r="CA46" t="s">
        <v>365</v>
      </c>
      <c r="CB46" t="s">
        <v>366</v>
      </c>
      <c r="CC46" t="s">
        <v>367</v>
      </c>
      <c r="CD46" t="s">
        <v>368</v>
      </c>
      <c r="CE46" t="s">
        <v>369</v>
      </c>
      <c r="CF46" t="s">
        <v>370</v>
      </c>
      <c r="CG46" t="s">
        <v>371</v>
      </c>
      <c r="CH46" t="s">
        <v>372</v>
      </c>
      <c r="CI46" t="s">
        <v>373</v>
      </c>
      <c r="CJ46" t="s">
        <v>374</v>
      </c>
      <c r="CK46" t="s">
        <v>375</v>
      </c>
      <c r="CL46" t="s">
        <v>376</v>
      </c>
      <c r="CM46" t="s">
        <v>377</v>
      </c>
    </row>
    <row r="47" spans="1:91" x14ac:dyDescent="0.25">
      <c r="A47" t="s">
        <v>378</v>
      </c>
      <c r="B47" t="s">
        <v>379</v>
      </c>
      <c r="C47" t="s">
        <v>380</v>
      </c>
      <c r="D47" t="s">
        <v>381</v>
      </c>
      <c r="E47" t="s">
        <v>382</v>
      </c>
      <c r="F47" t="s">
        <v>383</v>
      </c>
      <c r="G47" t="s">
        <v>384</v>
      </c>
      <c r="H47" t="s">
        <v>385</v>
      </c>
      <c r="I47" t="s">
        <v>386</v>
      </c>
      <c r="J47" t="s">
        <v>387</v>
      </c>
      <c r="K47" t="s">
        <v>388</v>
      </c>
      <c r="L47" t="s">
        <v>389</v>
      </c>
      <c r="M47" t="s">
        <v>390</v>
      </c>
      <c r="N47" t="s">
        <v>391</v>
      </c>
      <c r="O47" t="s">
        <v>392</v>
      </c>
      <c r="P47" t="s">
        <v>393</v>
      </c>
      <c r="Q47" t="s">
        <v>394</v>
      </c>
      <c r="R47" t="s">
        <v>395</v>
      </c>
      <c r="Y47" t="s">
        <v>396</v>
      </c>
      <c r="Z47" t="s">
        <v>397</v>
      </c>
      <c r="AB47" t="s">
        <v>398</v>
      </c>
      <c r="AC47" t="s">
        <v>399</v>
      </c>
      <c r="AD47" t="s">
        <v>400</v>
      </c>
      <c r="AE47" t="s">
        <v>380</v>
      </c>
      <c r="AF47" t="s">
        <v>401</v>
      </c>
      <c r="AG47" t="s">
        <v>402</v>
      </c>
      <c r="AH47" t="s">
        <v>403</v>
      </c>
      <c r="AI47" t="s">
        <v>404</v>
      </c>
      <c r="AJ47" t="s">
        <v>404</v>
      </c>
      <c r="AK47" t="s">
        <v>405</v>
      </c>
      <c r="AL47" t="s">
        <v>406</v>
      </c>
      <c r="AM47" t="s">
        <v>407</v>
      </c>
      <c r="AN47" t="s">
        <v>408</v>
      </c>
      <c r="AO47" t="s">
        <v>409</v>
      </c>
      <c r="AP47" t="s">
        <v>408</v>
      </c>
      <c r="AQ47" t="s">
        <v>410</v>
      </c>
      <c r="AR47" t="s">
        <v>411</v>
      </c>
      <c r="AS47" t="s">
        <v>379</v>
      </c>
      <c r="AT47" t="s">
        <v>412</v>
      </c>
      <c r="AU47" t="s">
        <v>413</v>
      </c>
      <c r="AV47" t="s">
        <v>414</v>
      </c>
      <c r="AW47" t="s">
        <v>415</v>
      </c>
      <c r="AX47" t="s">
        <v>416</v>
      </c>
      <c r="AY47" t="s">
        <v>417</v>
      </c>
      <c r="AZ47" t="s">
        <v>418</v>
      </c>
      <c r="BA47" t="s">
        <v>385</v>
      </c>
      <c r="BB47" t="s">
        <v>419</v>
      </c>
      <c r="BC47" t="s">
        <v>420</v>
      </c>
      <c r="BD47" t="s">
        <v>421</v>
      </c>
      <c r="BE47" t="s">
        <v>422</v>
      </c>
      <c r="BF47" t="s">
        <v>408</v>
      </c>
      <c r="BG47" t="s">
        <v>423</v>
      </c>
      <c r="BH47" t="s">
        <v>399</v>
      </c>
      <c r="BI47" t="s">
        <v>401</v>
      </c>
      <c r="BJ47" t="s">
        <v>382</v>
      </c>
      <c r="BK47" t="s">
        <v>418</v>
      </c>
      <c r="BL47" t="s">
        <v>389</v>
      </c>
      <c r="BM47" t="s">
        <v>390</v>
      </c>
      <c r="BN47" t="s">
        <v>424</v>
      </c>
      <c r="BO47" t="s">
        <v>399</v>
      </c>
      <c r="BP47" t="s">
        <v>425</v>
      </c>
      <c r="BQ47" t="s">
        <v>426</v>
      </c>
      <c r="BR47" t="s">
        <v>427</v>
      </c>
      <c r="BS47" t="s">
        <v>428</v>
      </c>
      <c r="BT47" t="s">
        <v>429</v>
      </c>
      <c r="BU47" t="s">
        <v>430</v>
      </c>
      <c r="BV47" t="s">
        <v>431</v>
      </c>
      <c r="BW47" t="s">
        <v>432</v>
      </c>
      <c r="BX47" t="s">
        <v>433</v>
      </c>
      <c r="BY47" t="s">
        <v>434</v>
      </c>
      <c r="BZ47" t="s">
        <v>435</v>
      </c>
      <c r="CA47" t="s">
        <v>436</v>
      </c>
      <c r="CB47" t="s">
        <v>437</v>
      </c>
      <c r="CC47" t="s">
        <v>438</v>
      </c>
      <c r="CD47" t="s">
        <v>439</v>
      </c>
      <c r="CE47" t="s">
        <v>440</v>
      </c>
      <c r="CF47" t="s">
        <v>441</v>
      </c>
      <c r="CG47" t="s">
        <v>442</v>
      </c>
      <c r="CH47" t="s">
        <v>443</v>
      </c>
      <c r="CI47" t="s">
        <v>444</v>
      </c>
      <c r="CJ47" t="s">
        <v>343</v>
      </c>
      <c r="CK47" t="s">
        <v>391</v>
      </c>
      <c r="CL47" t="s">
        <v>445</v>
      </c>
      <c r="CM47" t="s">
        <v>383</v>
      </c>
    </row>
    <row r="48" spans="1:91" x14ac:dyDescent="0.25">
      <c r="A48" t="s">
        <v>446</v>
      </c>
      <c r="B48" t="s">
        <v>447</v>
      </c>
      <c r="C48" t="s">
        <v>448</v>
      </c>
      <c r="D48" t="s">
        <v>449</v>
      </c>
      <c r="E48" t="s">
        <v>450</v>
      </c>
      <c r="F48" t="s">
        <v>451</v>
      </c>
      <c r="G48" t="s">
        <v>452</v>
      </c>
      <c r="H48" t="s">
        <v>453</v>
      </c>
      <c r="I48" t="s">
        <v>454</v>
      </c>
      <c r="J48" t="s">
        <v>455</v>
      </c>
      <c r="K48" t="s">
        <v>456</v>
      </c>
      <c r="L48" t="s">
        <v>457</v>
      </c>
      <c r="M48" t="s">
        <v>458</v>
      </c>
      <c r="N48" t="s">
        <v>459</v>
      </c>
      <c r="O48" t="s">
        <v>460</v>
      </c>
      <c r="P48" t="s">
        <v>461</v>
      </c>
      <c r="Q48" t="s">
        <v>457</v>
      </c>
      <c r="R48" t="s">
        <v>462</v>
      </c>
      <c r="Y48" t="s">
        <v>463</v>
      </c>
      <c r="Z48" t="s">
        <v>464</v>
      </c>
      <c r="AB48" t="s">
        <v>465</v>
      </c>
      <c r="AC48" t="s">
        <v>466</v>
      </c>
      <c r="AD48" t="s">
        <v>467</v>
      </c>
      <c r="AE48" t="s">
        <v>468</v>
      </c>
      <c r="AF48" t="s">
        <v>469</v>
      </c>
      <c r="AG48" t="s">
        <v>470</v>
      </c>
      <c r="AH48" t="s">
        <v>465</v>
      </c>
      <c r="AI48" t="s">
        <v>471</v>
      </c>
      <c r="AJ48" t="s">
        <v>472</v>
      </c>
      <c r="AK48" t="s">
        <v>473</v>
      </c>
      <c r="AL48" t="s">
        <v>474</v>
      </c>
      <c r="AM48" t="s">
        <v>475</v>
      </c>
      <c r="AN48" t="s">
        <v>476</v>
      </c>
      <c r="AO48" t="s">
        <v>477</v>
      </c>
      <c r="AP48" t="s">
        <v>478</v>
      </c>
      <c r="AQ48" t="s">
        <v>479</v>
      </c>
      <c r="AR48" t="s">
        <v>480</v>
      </c>
      <c r="AS48" t="s">
        <v>481</v>
      </c>
      <c r="AT48" t="s">
        <v>482</v>
      </c>
      <c r="AU48" t="s">
        <v>483</v>
      </c>
      <c r="AV48" t="s">
        <v>484</v>
      </c>
      <c r="AW48" t="s">
        <v>485</v>
      </c>
      <c r="AX48" t="s">
        <v>486</v>
      </c>
      <c r="AY48" t="s">
        <v>487</v>
      </c>
      <c r="AZ48" t="s">
        <v>488</v>
      </c>
      <c r="BA48" t="s">
        <v>489</v>
      </c>
      <c r="BB48" t="s">
        <v>490</v>
      </c>
      <c r="BC48" t="s">
        <v>491</v>
      </c>
      <c r="BD48" t="s">
        <v>492</v>
      </c>
      <c r="BE48" t="s">
        <v>493</v>
      </c>
      <c r="BF48" t="s">
        <v>494</v>
      </c>
      <c r="BG48" t="s">
        <v>495</v>
      </c>
      <c r="BH48" t="s">
        <v>496</v>
      </c>
      <c r="BI48" t="s">
        <v>497</v>
      </c>
      <c r="BJ48" t="s">
        <v>498</v>
      </c>
      <c r="BK48" t="s">
        <v>499</v>
      </c>
      <c r="BL48" t="s">
        <v>500</v>
      </c>
      <c r="BM48" t="s">
        <v>501</v>
      </c>
      <c r="BN48" t="s">
        <v>502</v>
      </c>
      <c r="BO48" t="s">
        <v>503</v>
      </c>
      <c r="BP48" t="s">
        <v>504</v>
      </c>
      <c r="BQ48" t="s">
        <v>505</v>
      </c>
      <c r="BR48" t="s">
        <v>506</v>
      </c>
      <c r="BS48" t="s">
        <v>463</v>
      </c>
      <c r="BT48" t="s">
        <v>507</v>
      </c>
      <c r="BU48" t="s">
        <v>508</v>
      </c>
      <c r="BV48" t="s">
        <v>509</v>
      </c>
      <c r="BW48" t="s">
        <v>510</v>
      </c>
      <c r="BX48" t="s">
        <v>511</v>
      </c>
      <c r="BY48" t="s">
        <v>512</v>
      </c>
      <c r="BZ48" t="s">
        <v>513</v>
      </c>
      <c r="CA48" t="s">
        <v>514</v>
      </c>
      <c r="CB48" t="s">
        <v>515</v>
      </c>
      <c r="CC48" t="s">
        <v>516</v>
      </c>
      <c r="CD48" t="s">
        <v>517</v>
      </c>
      <c r="CE48" t="s">
        <v>518</v>
      </c>
      <c r="CF48" t="s">
        <v>519</v>
      </c>
      <c r="CG48" t="s">
        <v>520</v>
      </c>
      <c r="CH48" t="s">
        <v>521</v>
      </c>
      <c r="CI48" t="s">
        <v>522</v>
      </c>
      <c r="CJ48" t="s">
        <v>523</v>
      </c>
      <c r="CK48" t="s">
        <v>524</v>
      </c>
      <c r="CL48" t="s">
        <v>525</v>
      </c>
      <c r="CM48" t="s">
        <v>526</v>
      </c>
    </row>
    <row r="49" spans="1:91" x14ac:dyDescent="0.25">
      <c r="A49" t="s">
        <v>527</v>
      </c>
      <c r="Z49" t="s">
        <v>528</v>
      </c>
      <c r="AB49" t="s">
        <v>529</v>
      </c>
      <c r="AC49" t="s">
        <v>530</v>
      </c>
      <c r="AD49" t="s">
        <v>531</v>
      </c>
      <c r="AE49" t="s">
        <v>532</v>
      </c>
      <c r="AF49" t="s">
        <v>533</v>
      </c>
      <c r="AG49" t="s">
        <v>534</v>
      </c>
      <c r="AH49" t="s">
        <v>535</v>
      </c>
      <c r="AI49" t="s">
        <v>536</v>
      </c>
      <c r="AJ49" t="s">
        <v>537</v>
      </c>
      <c r="AK49" t="s">
        <v>538</v>
      </c>
      <c r="AL49" t="s">
        <v>539</v>
      </c>
      <c r="AM49" t="s">
        <v>540</v>
      </c>
      <c r="AN49" t="s">
        <v>541</v>
      </c>
      <c r="AO49" t="s">
        <v>542</v>
      </c>
      <c r="AP49" t="s">
        <v>543</v>
      </c>
      <c r="AQ49" t="s">
        <v>544</v>
      </c>
      <c r="AR49" t="s">
        <v>545</v>
      </c>
      <c r="AS49" t="s">
        <v>546</v>
      </c>
      <c r="AT49" t="s">
        <v>547</v>
      </c>
      <c r="AU49" t="s">
        <v>548</v>
      </c>
      <c r="AV49" t="s">
        <v>549</v>
      </c>
      <c r="AW49" t="s">
        <v>550</v>
      </c>
      <c r="AX49" t="s">
        <v>551</v>
      </c>
      <c r="AY49" t="s">
        <v>552</v>
      </c>
      <c r="AZ49" t="s">
        <v>553</v>
      </c>
      <c r="BA49" t="s">
        <v>554</v>
      </c>
      <c r="BB49" t="s">
        <v>555</v>
      </c>
      <c r="BC49" t="s">
        <v>556</v>
      </c>
      <c r="BD49" t="s">
        <v>557</v>
      </c>
      <c r="BE49" t="s">
        <v>558</v>
      </c>
      <c r="BF49" t="s">
        <v>559</v>
      </c>
      <c r="BG49" t="s">
        <v>560</v>
      </c>
      <c r="BH49" t="s">
        <v>561</v>
      </c>
      <c r="BI49" t="s">
        <v>410</v>
      </c>
      <c r="BJ49" t="s">
        <v>562</v>
      </c>
      <c r="BK49" t="s">
        <v>563</v>
      </c>
      <c r="BL49" t="s">
        <v>564</v>
      </c>
      <c r="BM49" t="s">
        <v>565</v>
      </c>
      <c r="BN49" t="s">
        <v>566</v>
      </c>
      <c r="BO49" t="s">
        <v>360</v>
      </c>
      <c r="BP49" t="s">
        <v>567</v>
      </c>
      <c r="BQ49" t="s">
        <v>568</v>
      </c>
      <c r="BR49" t="s">
        <v>569</v>
      </c>
      <c r="BS49" t="s">
        <v>570</v>
      </c>
      <c r="BT49" t="s">
        <v>571</v>
      </c>
      <c r="BU49" t="s">
        <v>572</v>
      </c>
      <c r="BV49" t="s">
        <v>573</v>
      </c>
      <c r="BW49" t="s">
        <v>574</v>
      </c>
      <c r="BX49" t="s">
        <v>575</v>
      </c>
      <c r="BY49" t="s">
        <v>576</v>
      </c>
      <c r="BZ49" t="s">
        <v>577</v>
      </c>
      <c r="CA49" t="s">
        <v>578</v>
      </c>
      <c r="CB49" t="s">
        <v>579</v>
      </c>
      <c r="CC49" t="s">
        <v>580</v>
      </c>
      <c r="CD49" t="s">
        <v>581</v>
      </c>
      <c r="CE49" t="s">
        <v>582</v>
      </c>
      <c r="CF49" t="s">
        <v>583</v>
      </c>
      <c r="CG49" t="s">
        <v>584</v>
      </c>
      <c r="CH49" t="s">
        <v>585</v>
      </c>
      <c r="CI49" t="s">
        <v>586</v>
      </c>
      <c r="CJ49" t="s">
        <v>587</v>
      </c>
      <c r="CK49" t="s">
        <v>588</v>
      </c>
      <c r="CL49" t="s">
        <v>589</v>
      </c>
      <c r="CM49" t="s">
        <v>590</v>
      </c>
    </row>
    <row r="50" spans="1:91" x14ac:dyDescent="0.25">
      <c r="A50" t="s">
        <v>591</v>
      </c>
      <c r="C50" t="s">
        <v>592</v>
      </c>
      <c r="D50" t="s">
        <v>593</v>
      </c>
      <c r="E50" t="s">
        <v>594</v>
      </c>
      <c r="F50" t="s">
        <v>595</v>
      </c>
      <c r="G50" t="s">
        <v>596</v>
      </c>
      <c r="H50" t="s">
        <v>597</v>
      </c>
      <c r="I50" t="s">
        <v>598</v>
      </c>
      <c r="J50" t="s">
        <v>599</v>
      </c>
      <c r="K50" t="s">
        <v>600</v>
      </c>
      <c r="L50" t="s">
        <v>601</v>
      </c>
      <c r="M50" t="s">
        <v>602</v>
      </c>
      <c r="N50" t="s">
        <v>603</v>
      </c>
      <c r="O50" t="s">
        <v>604</v>
      </c>
      <c r="P50" t="s">
        <v>605</v>
      </c>
      <c r="Q50" t="s">
        <v>606</v>
      </c>
      <c r="R50" t="s">
        <v>342</v>
      </c>
      <c r="S50">
        <f>(S33/R33 -1)*100</f>
        <v>3.8462578777961109</v>
      </c>
    </row>
    <row r="51" spans="1:91" x14ac:dyDescent="0.25">
      <c r="A51" s="3" t="s">
        <v>607</v>
      </c>
    </row>
    <row r="52" spans="1:91" x14ac:dyDescent="0.25">
      <c r="A52" t="s">
        <v>130</v>
      </c>
      <c r="Z52">
        <v>214.7</v>
      </c>
      <c r="AA52">
        <v>167.5</v>
      </c>
      <c r="AB52">
        <v>202.2</v>
      </c>
      <c r="AC52">
        <v>210.1</v>
      </c>
      <c r="AD52">
        <v>149.9</v>
      </c>
      <c r="AE52">
        <v>155.19999999999999</v>
      </c>
      <c r="AF52">
        <v>205.4</v>
      </c>
      <c r="AG52">
        <v>165.5</v>
      </c>
      <c r="AH52">
        <v>191.1</v>
      </c>
      <c r="AI52">
        <v>34.9</v>
      </c>
      <c r="AJ52">
        <v>208.9</v>
      </c>
      <c r="AK52">
        <v>203.8</v>
      </c>
      <c r="AL52">
        <v>191.2</v>
      </c>
      <c r="AM52">
        <v>156.1</v>
      </c>
      <c r="AN52">
        <v>208.9</v>
      </c>
      <c r="AO52">
        <v>214</v>
      </c>
      <c r="AP52">
        <v>177.7</v>
      </c>
      <c r="AQ52">
        <v>152.30000000000001</v>
      </c>
      <c r="AR52">
        <v>218</v>
      </c>
      <c r="AS52">
        <v>151.69999999999999</v>
      </c>
      <c r="AT52">
        <v>154.1</v>
      </c>
      <c r="AU52">
        <v>254.8</v>
      </c>
      <c r="AV52">
        <v>221.1</v>
      </c>
      <c r="AW52">
        <v>176.1</v>
      </c>
      <c r="AX52">
        <v>168.3</v>
      </c>
      <c r="AY52">
        <v>153.69999999999999</v>
      </c>
      <c r="AZ52">
        <v>171.1</v>
      </c>
      <c r="BA52">
        <v>-173.8</v>
      </c>
      <c r="BB52">
        <v>22.2</v>
      </c>
      <c r="BC52">
        <v>126.7</v>
      </c>
      <c r="BD52">
        <v>108.7</v>
      </c>
      <c r="BE52">
        <v>-31.7</v>
      </c>
      <c r="BF52">
        <v>157.9</v>
      </c>
      <c r="BG52">
        <v>69.7</v>
      </c>
      <c r="BH52">
        <v>299.3</v>
      </c>
      <c r="BI52">
        <v>184.1</v>
      </c>
      <c r="BJ52">
        <v>98.8</v>
      </c>
      <c r="BK52">
        <v>1231.2</v>
      </c>
      <c r="BL52">
        <v>176.2</v>
      </c>
      <c r="BM52">
        <v>184.9</v>
      </c>
      <c r="BN52">
        <v>162.1</v>
      </c>
      <c r="BO52">
        <v>-902.5</v>
      </c>
      <c r="BP52">
        <v>246.2</v>
      </c>
      <c r="BQ52">
        <v>131.9</v>
      </c>
      <c r="BR52">
        <v>432</v>
      </c>
      <c r="BS52">
        <v>321.39999999999998</v>
      </c>
      <c r="BT52">
        <v>-509.1</v>
      </c>
      <c r="BU52">
        <v>-208.2</v>
      </c>
      <c r="BV52">
        <v>246.1</v>
      </c>
      <c r="CF52">
        <v>232.8</v>
      </c>
      <c r="CG52">
        <v>209.8</v>
      </c>
      <c r="CH52">
        <v>162.80000000000001</v>
      </c>
      <c r="CJ52">
        <v>172.8</v>
      </c>
      <c r="CK52">
        <v>243.1</v>
      </c>
      <c r="CL52">
        <v>249.2</v>
      </c>
    </row>
    <row r="53" spans="1:91" x14ac:dyDescent="0.25">
      <c r="A53" t="s">
        <v>608</v>
      </c>
      <c r="B53">
        <v>230</v>
      </c>
      <c r="C53">
        <v>275.10000000000002</v>
      </c>
      <c r="D53">
        <v>337.4</v>
      </c>
      <c r="E53">
        <v>340.2</v>
      </c>
      <c r="F53">
        <v>359.9</v>
      </c>
      <c r="G53">
        <v>363.1</v>
      </c>
      <c r="H53">
        <v>358.5</v>
      </c>
      <c r="I53">
        <v>375.8</v>
      </c>
      <c r="J53">
        <v>712.4</v>
      </c>
      <c r="K53">
        <v>1039.3</v>
      </c>
      <c r="L53">
        <v>1062.7</v>
      </c>
      <c r="M53">
        <v>1040.5</v>
      </c>
      <c r="N53">
        <v>1006.1</v>
      </c>
      <c r="O53">
        <v>898.4</v>
      </c>
      <c r="P53">
        <v>937.7</v>
      </c>
      <c r="Q53">
        <v>926.4</v>
      </c>
      <c r="R53">
        <v>951.7</v>
      </c>
      <c r="S53">
        <v>996.3</v>
      </c>
      <c r="Z53">
        <v>66.8</v>
      </c>
      <c r="AA53">
        <v>79.099999999999994</v>
      </c>
      <c r="AB53">
        <v>79.599999999999994</v>
      </c>
      <c r="AC53">
        <v>81.8</v>
      </c>
      <c r="AD53">
        <v>88.2</v>
      </c>
      <c r="AE53">
        <v>87.8</v>
      </c>
      <c r="AF53">
        <v>84.9</v>
      </c>
      <c r="AG53">
        <v>80.900000000000006</v>
      </c>
      <c r="AH53">
        <v>83.7</v>
      </c>
      <c r="AI53">
        <v>90.7</v>
      </c>
      <c r="AJ53">
        <v>86.1</v>
      </c>
      <c r="AK53">
        <v>88.6</v>
      </c>
      <c r="AL53">
        <v>90.9</v>
      </c>
      <c r="AM53">
        <v>94.3</v>
      </c>
      <c r="AN53">
        <v>96.8</v>
      </c>
      <c r="AO53">
        <v>93.4</v>
      </c>
      <c r="AP53">
        <v>82.7</v>
      </c>
      <c r="AQ53">
        <v>90.2</v>
      </c>
      <c r="AR53">
        <v>85.1</v>
      </c>
      <c r="AS53">
        <v>91.4</v>
      </c>
      <c r="AT53">
        <v>91.9</v>
      </c>
      <c r="AU53">
        <v>90.1</v>
      </c>
      <c r="AV53">
        <v>101</v>
      </c>
      <c r="AW53">
        <v>91.3</v>
      </c>
      <c r="AX53">
        <v>90.9</v>
      </c>
      <c r="AY53">
        <v>92.6</v>
      </c>
      <c r="AZ53">
        <v>89</v>
      </c>
      <c r="BA53">
        <v>99.6</v>
      </c>
      <c r="BB53">
        <v>239.5</v>
      </c>
      <c r="BC53">
        <v>284.3</v>
      </c>
      <c r="BD53">
        <v>246.9</v>
      </c>
      <c r="BE53">
        <v>252.3</v>
      </c>
      <c r="BF53">
        <v>288.10000000000002</v>
      </c>
      <c r="BG53">
        <v>252</v>
      </c>
      <c r="BH53">
        <v>267.60000000000002</v>
      </c>
      <c r="BI53">
        <v>264.10000000000002</v>
      </c>
      <c r="BJ53">
        <v>266.5</v>
      </c>
      <c r="BK53">
        <v>264.5</v>
      </c>
      <c r="BL53">
        <v>263.5</v>
      </c>
      <c r="BM53">
        <v>261.60000000000002</v>
      </c>
      <c r="BN53">
        <v>260.60000000000002</v>
      </c>
      <c r="BO53">
        <v>254.8</v>
      </c>
      <c r="BP53">
        <v>247.7</v>
      </c>
      <c r="BQ53">
        <v>253</v>
      </c>
      <c r="BR53">
        <v>251.5</v>
      </c>
      <c r="BS53">
        <v>253.9</v>
      </c>
      <c r="BT53">
        <v>253</v>
      </c>
      <c r="BU53">
        <v>255.7</v>
      </c>
      <c r="BV53">
        <v>258.60000000000002</v>
      </c>
      <c r="BW53">
        <v>131.1</v>
      </c>
      <c r="BX53">
        <v>235.7</v>
      </c>
      <c r="BY53">
        <v>235.8</v>
      </c>
      <c r="BZ53">
        <v>233</v>
      </c>
      <c r="CA53">
        <v>233.2</v>
      </c>
      <c r="CB53">
        <v>233.8</v>
      </c>
      <c r="CC53">
        <v>232.7</v>
      </c>
      <c r="CD53">
        <v>231.4</v>
      </c>
      <c r="CE53">
        <v>228.5</v>
      </c>
      <c r="CF53">
        <v>231.8</v>
      </c>
      <c r="CG53">
        <v>237.5</v>
      </c>
      <c r="CH53">
        <v>241.2</v>
      </c>
      <c r="CI53">
        <v>241.2</v>
      </c>
      <c r="CJ53">
        <v>238.6</v>
      </c>
      <c r="CK53">
        <v>243.2</v>
      </c>
      <c r="CL53">
        <v>250.9</v>
      </c>
      <c r="CM53">
        <v>263.60000000000002</v>
      </c>
    </row>
    <row r="54" spans="1:91" x14ac:dyDescent="0.25">
      <c r="A54" t="s">
        <v>609</v>
      </c>
      <c r="I54">
        <v>43.7</v>
      </c>
      <c r="J54">
        <v>445.8</v>
      </c>
      <c r="K54">
        <v>465</v>
      </c>
      <c r="L54">
        <v>418</v>
      </c>
      <c r="M54">
        <v>1045.2</v>
      </c>
      <c r="N54">
        <v>154.4</v>
      </c>
      <c r="O54">
        <v>576.79999999999995</v>
      </c>
      <c r="P54">
        <v>257.39999999999998</v>
      </c>
      <c r="Q54">
        <v>514.4</v>
      </c>
      <c r="R54">
        <v>97.3</v>
      </c>
      <c r="AV54">
        <v>5.8</v>
      </c>
      <c r="AW54">
        <v>9.8000000000000007</v>
      </c>
      <c r="AX54">
        <v>11.7</v>
      </c>
      <c r="AY54">
        <v>16.399999999999999</v>
      </c>
      <c r="AZ54">
        <v>5.0999999999999996</v>
      </c>
      <c r="BA54">
        <v>10.4</v>
      </c>
      <c r="BB54">
        <v>378.9</v>
      </c>
      <c r="BC54">
        <v>51.4</v>
      </c>
      <c r="BD54">
        <v>12.7</v>
      </c>
      <c r="BE54">
        <v>332.4</v>
      </c>
      <c r="BF54">
        <v>29.7</v>
      </c>
      <c r="BG54">
        <v>90.2</v>
      </c>
      <c r="BH54">
        <v>28.6</v>
      </c>
      <c r="BI54">
        <v>56.8</v>
      </c>
      <c r="BJ54">
        <v>46.4</v>
      </c>
      <c r="BK54">
        <v>286.2</v>
      </c>
      <c r="BL54">
        <v>13.9</v>
      </c>
      <c r="BM54">
        <v>12.1</v>
      </c>
      <c r="BN54">
        <v>23.1</v>
      </c>
      <c r="BO54">
        <v>996.1</v>
      </c>
      <c r="BP54">
        <v>20.3</v>
      </c>
      <c r="BQ54">
        <v>89.8</v>
      </c>
      <c r="BR54">
        <v>21.6</v>
      </c>
      <c r="BS54">
        <v>22.7</v>
      </c>
      <c r="BT54">
        <v>628.5</v>
      </c>
      <c r="BU54">
        <v>54.8</v>
      </c>
      <c r="BV54">
        <v>23.7</v>
      </c>
      <c r="BW54">
        <v>-130.19999999999999</v>
      </c>
      <c r="BX54">
        <v>20.100000000000001</v>
      </c>
      <c r="BY54">
        <v>38.6</v>
      </c>
      <c r="BZ54">
        <v>18.7</v>
      </c>
      <c r="CA54">
        <v>180</v>
      </c>
      <c r="CB54">
        <v>74.2</v>
      </c>
      <c r="CC54">
        <v>63.9</v>
      </c>
      <c r="CD54">
        <v>57.4</v>
      </c>
      <c r="CE54">
        <v>318.89999999999998</v>
      </c>
      <c r="CF54">
        <v>25</v>
      </c>
      <c r="CG54">
        <v>33.9</v>
      </c>
      <c r="CH54">
        <v>15.6</v>
      </c>
      <c r="CI54">
        <v>22.8</v>
      </c>
      <c r="CJ54">
        <v>29</v>
      </c>
      <c r="CK54">
        <v>26.4</v>
      </c>
      <c r="CL54">
        <v>24.5</v>
      </c>
      <c r="CM54">
        <v>21.1</v>
      </c>
    </row>
    <row r="55" spans="1:91" x14ac:dyDescent="0.25">
      <c r="A55" t="s">
        <v>610</v>
      </c>
      <c r="B55">
        <v>1084.4000000000001</v>
      </c>
      <c r="C55">
        <v>1038.0999999999999</v>
      </c>
      <c r="D55">
        <v>1117.5</v>
      </c>
      <c r="E55">
        <v>1193.5</v>
      </c>
      <c r="F55">
        <v>1176.9000000000001</v>
      </c>
      <c r="G55">
        <v>1151.9000000000001</v>
      </c>
      <c r="H55">
        <v>916.7</v>
      </c>
      <c r="I55">
        <v>1060.5</v>
      </c>
      <c r="J55">
        <v>849.8</v>
      </c>
      <c r="K55">
        <v>1632.2</v>
      </c>
      <c r="L55">
        <v>1582.3</v>
      </c>
      <c r="M55">
        <v>1747.4</v>
      </c>
      <c r="N55">
        <v>1585.8</v>
      </c>
      <c r="O55">
        <v>1075.5999999999999</v>
      </c>
      <c r="P55">
        <v>1404.3</v>
      </c>
      <c r="Q55">
        <v>1356.2</v>
      </c>
      <c r="R55">
        <v>1581.6</v>
      </c>
      <c r="S55">
        <v>1499.4</v>
      </c>
      <c r="Z55">
        <v>307.89999999999998</v>
      </c>
      <c r="AA55">
        <v>206.9</v>
      </c>
      <c r="AB55">
        <v>184.6</v>
      </c>
      <c r="AC55">
        <v>195.1</v>
      </c>
      <c r="AD55">
        <v>352.3</v>
      </c>
      <c r="AE55">
        <v>385.5</v>
      </c>
      <c r="AF55">
        <v>259.5</v>
      </c>
      <c r="AG55">
        <v>272.7</v>
      </c>
      <c r="AH55">
        <v>320.3</v>
      </c>
      <c r="AI55">
        <v>341</v>
      </c>
      <c r="AJ55">
        <v>182.2</v>
      </c>
      <c r="AK55">
        <v>251</v>
      </c>
      <c r="AL55">
        <v>350.6</v>
      </c>
      <c r="AM55">
        <v>393.1</v>
      </c>
      <c r="AN55">
        <v>207.4</v>
      </c>
      <c r="AO55">
        <v>231.5</v>
      </c>
      <c r="AP55">
        <v>345</v>
      </c>
      <c r="AQ55">
        <v>368</v>
      </c>
      <c r="AR55">
        <v>166.1</v>
      </c>
      <c r="AS55">
        <v>179.9</v>
      </c>
      <c r="AT55">
        <v>282.7</v>
      </c>
      <c r="AU55">
        <v>288</v>
      </c>
      <c r="AV55">
        <v>166.1</v>
      </c>
      <c r="AW55">
        <v>243.8</v>
      </c>
      <c r="AX55">
        <v>251</v>
      </c>
      <c r="AY55">
        <v>399.6</v>
      </c>
      <c r="AZ55">
        <v>74.7</v>
      </c>
      <c r="BA55">
        <v>39.4</v>
      </c>
      <c r="BB55">
        <v>273.2</v>
      </c>
      <c r="BC55">
        <v>462.5</v>
      </c>
      <c r="BD55">
        <v>119.1</v>
      </c>
      <c r="BE55">
        <v>533.29999999999995</v>
      </c>
      <c r="BF55">
        <v>352.6</v>
      </c>
      <c r="BG55">
        <v>627.20000000000005</v>
      </c>
      <c r="BH55">
        <v>275.39999999999998</v>
      </c>
      <c r="BI55">
        <v>440.5</v>
      </c>
      <c r="BJ55">
        <v>463.5</v>
      </c>
      <c r="BK55">
        <v>402.9</v>
      </c>
      <c r="BL55">
        <v>490.5</v>
      </c>
      <c r="BM55">
        <v>393.3</v>
      </c>
      <c r="BN55">
        <v>484.1</v>
      </c>
      <c r="BO55">
        <v>379.5</v>
      </c>
      <c r="BP55">
        <v>283.60000000000002</v>
      </c>
      <c r="BQ55">
        <v>301</v>
      </c>
      <c r="BR55">
        <v>577.9</v>
      </c>
      <c r="BS55">
        <v>423.3</v>
      </c>
      <c r="BT55">
        <v>450.9</v>
      </c>
      <c r="BU55">
        <v>-52.8</v>
      </c>
      <c r="BV55">
        <v>381.3</v>
      </c>
      <c r="BW55">
        <v>296.2</v>
      </c>
      <c r="BX55">
        <v>223.5</v>
      </c>
      <c r="BY55">
        <v>419</v>
      </c>
      <c r="BZ55">
        <v>424.2</v>
      </c>
      <c r="CA55">
        <v>337.6</v>
      </c>
      <c r="CB55">
        <v>315.7</v>
      </c>
      <c r="CC55">
        <v>345.5</v>
      </c>
      <c r="CD55">
        <v>450.8</v>
      </c>
      <c r="CE55">
        <v>244.2</v>
      </c>
      <c r="CF55">
        <v>307.7</v>
      </c>
      <c r="CG55">
        <v>347.9</v>
      </c>
      <c r="CH55">
        <v>337.6</v>
      </c>
      <c r="CI55">
        <v>588.4</v>
      </c>
      <c r="CJ55">
        <v>228</v>
      </c>
      <c r="CK55">
        <v>369.4</v>
      </c>
      <c r="CL55">
        <v>395.7</v>
      </c>
      <c r="CM55">
        <v>506.3</v>
      </c>
    </row>
    <row r="56" spans="1:91" x14ac:dyDescent="0.25">
      <c r="A56" t="s">
        <v>611</v>
      </c>
      <c r="B56">
        <v>1421.6</v>
      </c>
      <c r="C56">
        <v>1038.0999999999999</v>
      </c>
      <c r="D56">
        <v>1117.5</v>
      </c>
      <c r="E56">
        <v>1193.5</v>
      </c>
      <c r="F56">
        <v>1176.9000000000001</v>
      </c>
      <c r="G56">
        <v>1151.9000000000001</v>
      </c>
      <c r="H56">
        <v>963.1</v>
      </c>
      <c r="I56">
        <v>1060.5</v>
      </c>
      <c r="J56">
        <v>849.8</v>
      </c>
      <c r="K56">
        <v>1632.2</v>
      </c>
      <c r="L56">
        <v>1582.3</v>
      </c>
      <c r="M56">
        <v>1747.4</v>
      </c>
      <c r="N56">
        <v>1585.8</v>
      </c>
      <c r="O56">
        <v>1075.5999999999999</v>
      </c>
      <c r="P56">
        <v>1404.3</v>
      </c>
      <c r="Q56">
        <v>1356.2</v>
      </c>
      <c r="R56">
        <v>1581.6</v>
      </c>
      <c r="S56">
        <v>1499.4</v>
      </c>
      <c r="Z56">
        <v>346.2</v>
      </c>
      <c r="AA56">
        <v>-163.5</v>
      </c>
      <c r="AB56">
        <v>288.60000000000002</v>
      </c>
      <c r="AC56">
        <v>91.1</v>
      </c>
      <c r="AD56">
        <v>352.3</v>
      </c>
      <c r="AE56">
        <v>385.5</v>
      </c>
      <c r="AF56">
        <v>259.5</v>
      </c>
      <c r="AG56">
        <v>272.7</v>
      </c>
      <c r="AH56">
        <v>320.3</v>
      </c>
      <c r="AI56">
        <v>341</v>
      </c>
      <c r="AJ56">
        <v>182.2</v>
      </c>
      <c r="AK56">
        <v>251</v>
      </c>
      <c r="AL56">
        <v>350.6</v>
      </c>
      <c r="AM56">
        <v>393.1</v>
      </c>
      <c r="AN56">
        <v>207.4</v>
      </c>
      <c r="AO56">
        <v>231.5</v>
      </c>
      <c r="AP56">
        <v>345</v>
      </c>
      <c r="AQ56">
        <v>368</v>
      </c>
      <c r="AR56">
        <v>180.5</v>
      </c>
      <c r="AS56">
        <v>189.7</v>
      </c>
      <c r="AT56">
        <v>292.7</v>
      </c>
      <c r="AU56">
        <v>300.2</v>
      </c>
      <c r="AV56">
        <v>188.8</v>
      </c>
      <c r="AW56">
        <v>254.1</v>
      </c>
      <c r="AX56">
        <v>255.7</v>
      </c>
      <c r="AY56">
        <v>361.9</v>
      </c>
      <c r="AZ56">
        <v>91.5</v>
      </c>
      <c r="BA56">
        <v>197.2</v>
      </c>
      <c r="BB56">
        <v>98.6</v>
      </c>
      <c r="BC56">
        <v>462.5</v>
      </c>
      <c r="BD56">
        <v>272.8</v>
      </c>
      <c r="BE56">
        <v>379.6</v>
      </c>
      <c r="BF56">
        <v>352.6</v>
      </c>
      <c r="BG56">
        <v>627.20000000000005</v>
      </c>
      <c r="BH56">
        <v>275.39999999999998</v>
      </c>
      <c r="BI56">
        <v>440.5</v>
      </c>
      <c r="BJ56">
        <v>463.5</v>
      </c>
      <c r="BK56">
        <v>402.9</v>
      </c>
      <c r="BL56">
        <v>490.5</v>
      </c>
      <c r="BM56">
        <v>393.3</v>
      </c>
      <c r="BN56">
        <v>484.1</v>
      </c>
      <c r="BO56">
        <v>379.5</v>
      </c>
      <c r="BP56">
        <v>283.60000000000002</v>
      </c>
      <c r="BQ56">
        <v>301</v>
      </c>
      <c r="BR56">
        <v>577.9</v>
      </c>
      <c r="BS56">
        <v>423.3</v>
      </c>
      <c r="BT56">
        <v>450.9</v>
      </c>
      <c r="BU56">
        <v>-52.8</v>
      </c>
      <c r="BV56">
        <v>381.3</v>
      </c>
      <c r="BW56">
        <v>296.2</v>
      </c>
      <c r="BX56">
        <v>223.5</v>
      </c>
      <c r="BY56">
        <v>419</v>
      </c>
      <c r="BZ56">
        <v>424.2</v>
      </c>
      <c r="CA56">
        <v>337.6</v>
      </c>
      <c r="CB56">
        <v>315.7</v>
      </c>
      <c r="CC56">
        <v>345.5</v>
      </c>
      <c r="CD56">
        <v>450.8</v>
      </c>
      <c r="CE56">
        <v>244.2</v>
      </c>
      <c r="CF56">
        <v>307.7</v>
      </c>
      <c r="CG56">
        <v>347.9</v>
      </c>
      <c r="CH56">
        <v>337.5</v>
      </c>
      <c r="CI56">
        <v>588.5</v>
      </c>
      <c r="CJ56">
        <v>228</v>
      </c>
      <c r="CK56">
        <v>369.4</v>
      </c>
      <c r="CL56">
        <v>395.8</v>
      </c>
      <c r="CM56">
        <v>506.2</v>
      </c>
    </row>
    <row r="57" spans="1:91" x14ac:dyDescent="0.25">
      <c r="A57" t="s">
        <v>612</v>
      </c>
    </row>
    <row r="58" spans="1:91" x14ac:dyDescent="0.25">
      <c r="A58" t="s">
        <v>613</v>
      </c>
    </row>
    <row r="59" spans="1:91" x14ac:dyDescent="0.25">
      <c r="A59" t="s">
        <v>614</v>
      </c>
      <c r="I59">
        <v>-144.9</v>
      </c>
      <c r="J59">
        <v>-167.7</v>
      </c>
      <c r="K59">
        <v>-184.7</v>
      </c>
      <c r="L59">
        <v>-156</v>
      </c>
      <c r="M59">
        <v>-162.69999999999999</v>
      </c>
      <c r="N59">
        <v>-207.1</v>
      </c>
      <c r="O59">
        <v>-111.9</v>
      </c>
      <c r="P59">
        <v>-143.6</v>
      </c>
      <c r="Q59">
        <v>-187.9</v>
      </c>
      <c r="R59">
        <v>-291.10000000000002</v>
      </c>
      <c r="S59">
        <v>-203.8</v>
      </c>
      <c r="AV59">
        <v>-31.4</v>
      </c>
      <c r="AW59">
        <v>-32</v>
      </c>
      <c r="AX59">
        <v>-32.299999999999997</v>
      </c>
      <c r="AY59">
        <v>-49.2</v>
      </c>
      <c r="AZ59">
        <v>-34.4</v>
      </c>
      <c r="BA59">
        <v>-30.4</v>
      </c>
      <c r="BB59">
        <v>-53.8</v>
      </c>
      <c r="BC59">
        <v>-49.1</v>
      </c>
      <c r="BD59">
        <v>-27.6</v>
      </c>
      <c r="BE59">
        <v>-46.1</v>
      </c>
      <c r="BF59">
        <v>-56.4</v>
      </c>
      <c r="BG59">
        <v>-54.6</v>
      </c>
      <c r="BH59">
        <v>-43.1</v>
      </c>
      <c r="BI59">
        <v>-30.7</v>
      </c>
      <c r="BJ59">
        <v>-36</v>
      </c>
      <c r="BK59">
        <v>-46.2</v>
      </c>
      <c r="BL59">
        <v>-26.7</v>
      </c>
      <c r="BM59">
        <v>-27</v>
      </c>
      <c r="BN59">
        <v>-61.5</v>
      </c>
      <c r="BO59">
        <v>-47.5</v>
      </c>
      <c r="BP59">
        <v>-37.799999999999997</v>
      </c>
      <c r="BQ59">
        <v>-58.9</v>
      </c>
      <c r="BR59">
        <v>-58.6</v>
      </c>
      <c r="BS59">
        <v>-51.8</v>
      </c>
      <c r="BT59">
        <v>-40.200000000000003</v>
      </c>
      <c r="BU59">
        <v>-19</v>
      </c>
      <c r="BV59">
        <v>-30.6</v>
      </c>
      <c r="BW59">
        <v>-22.1</v>
      </c>
      <c r="BX59">
        <v>-25.8</v>
      </c>
      <c r="BY59">
        <v>-24.6</v>
      </c>
      <c r="BZ59">
        <v>-44</v>
      </c>
      <c r="CA59">
        <v>-49.2</v>
      </c>
      <c r="CB59">
        <v>-36.4</v>
      </c>
      <c r="CC59">
        <v>-40.9</v>
      </c>
      <c r="CD59">
        <v>-47.2</v>
      </c>
      <c r="CE59">
        <v>-63.4</v>
      </c>
      <c r="CF59">
        <v>-46.7</v>
      </c>
      <c r="CG59">
        <v>-97.3</v>
      </c>
      <c r="CH59">
        <v>-84.3</v>
      </c>
      <c r="CI59">
        <v>-62.8</v>
      </c>
      <c r="CJ59">
        <v>-55.1</v>
      </c>
      <c r="CK59">
        <v>-52.7</v>
      </c>
      <c r="CL59">
        <v>-44.5</v>
      </c>
      <c r="CM59">
        <v>-51.5</v>
      </c>
    </row>
    <row r="60" spans="1:91" x14ac:dyDescent="0.25">
      <c r="A60" t="s">
        <v>615</v>
      </c>
      <c r="B60">
        <v>0</v>
      </c>
      <c r="C60">
        <v>-491.2</v>
      </c>
      <c r="D60">
        <v>-75.3</v>
      </c>
      <c r="E60">
        <v>-91.1</v>
      </c>
      <c r="F60">
        <v>-56.8</v>
      </c>
      <c r="G60">
        <v>-59</v>
      </c>
      <c r="H60">
        <v>-74.2</v>
      </c>
      <c r="I60">
        <v>-54.3</v>
      </c>
      <c r="J60">
        <v>-7760.1</v>
      </c>
      <c r="K60">
        <v>-1443</v>
      </c>
      <c r="L60">
        <v>-4</v>
      </c>
      <c r="M60">
        <v>-15.3</v>
      </c>
      <c r="N60">
        <v>-234.7</v>
      </c>
      <c r="O60">
        <v>-227.1</v>
      </c>
      <c r="P60">
        <v>-8.4</v>
      </c>
      <c r="Q60">
        <v>-99.8</v>
      </c>
      <c r="R60">
        <v>-221.3</v>
      </c>
      <c r="AA60">
        <v>-491.2</v>
      </c>
      <c r="AB60">
        <v>-7.6</v>
      </c>
      <c r="AC60">
        <v>-18.3</v>
      </c>
      <c r="AD60">
        <v>-7</v>
      </c>
      <c r="AE60">
        <v>-42.4</v>
      </c>
      <c r="AY60">
        <v>-54.3</v>
      </c>
      <c r="BB60">
        <v>52.8</v>
      </c>
      <c r="BF60">
        <v>-1258.9000000000001</v>
      </c>
      <c r="BS60">
        <v>-37.1</v>
      </c>
      <c r="CA60">
        <v>-8.4</v>
      </c>
      <c r="CB60">
        <v>0</v>
      </c>
      <c r="CC60">
        <v>-99.8</v>
      </c>
      <c r="CF60">
        <v>-32.9</v>
      </c>
      <c r="CH60">
        <v>-98.4</v>
      </c>
      <c r="CI60">
        <v>-90</v>
      </c>
      <c r="CJ60">
        <v>-12.5</v>
      </c>
      <c r="CK60">
        <v>-54</v>
      </c>
      <c r="CL60">
        <v>-169.4</v>
      </c>
      <c r="CM60">
        <v>-193.4</v>
      </c>
    </row>
    <row r="61" spans="1:91" x14ac:dyDescent="0.25">
      <c r="A61" t="s">
        <v>616</v>
      </c>
      <c r="I61">
        <v>-1350.9</v>
      </c>
      <c r="J61">
        <v>-214.8</v>
      </c>
      <c r="K61">
        <v>-1.5</v>
      </c>
      <c r="N61">
        <v>48.1</v>
      </c>
      <c r="O61">
        <v>53.5</v>
      </c>
      <c r="R61">
        <v>33.4</v>
      </c>
      <c r="AV61">
        <v>-600.70000000000005</v>
      </c>
      <c r="AW61">
        <v>-182.6</v>
      </c>
      <c r="AX61">
        <v>-366.8</v>
      </c>
      <c r="AY61">
        <v>-200.8</v>
      </c>
      <c r="AZ61">
        <v>-152.6</v>
      </c>
      <c r="BB61">
        <v>-26.4</v>
      </c>
      <c r="BC61">
        <v>-35.799999999999997</v>
      </c>
      <c r="BD61">
        <v>-0.3</v>
      </c>
      <c r="BE61">
        <v>-0.9</v>
      </c>
      <c r="BF61">
        <v>-0.2</v>
      </c>
      <c r="BG61">
        <v>-0.1</v>
      </c>
      <c r="BX61">
        <v>3.1</v>
      </c>
      <c r="BY61">
        <v>-12.7</v>
      </c>
      <c r="BZ61">
        <v>7.2</v>
      </c>
      <c r="CB61">
        <v>12.7</v>
      </c>
      <c r="CC61">
        <v>21.2</v>
      </c>
      <c r="CD61">
        <v>37.299999999999997</v>
      </c>
      <c r="CH61">
        <v>8.1999999999999993</v>
      </c>
      <c r="CI61">
        <v>6.2</v>
      </c>
      <c r="CL61">
        <v>2.8</v>
      </c>
      <c r="CM61">
        <v>2.8</v>
      </c>
    </row>
    <row r="62" spans="1:91" x14ac:dyDescent="0.25">
      <c r="A62" t="s">
        <v>617</v>
      </c>
      <c r="I62">
        <v>1282.2</v>
      </c>
      <c r="J62">
        <v>802.9</v>
      </c>
      <c r="K62">
        <v>286.2</v>
      </c>
      <c r="M62">
        <v>69.2</v>
      </c>
      <c r="P62">
        <v>1.9</v>
      </c>
      <c r="Q62">
        <v>89.4</v>
      </c>
      <c r="AV62">
        <v>583.1</v>
      </c>
      <c r="AW62">
        <v>108.3</v>
      </c>
      <c r="AX62">
        <v>228</v>
      </c>
      <c r="AY62">
        <v>362.8</v>
      </c>
      <c r="AZ62">
        <v>320.3</v>
      </c>
      <c r="BA62">
        <v>78.599999999999994</v>
      </c>
      <c r="BB62">
        <v>179.9</v>
      </c>
      <c r="BC62">
        <v>224.1</v>
      </c>
      <c r="BD62">
        <v>223.5</v>
      </c>
      <c r="BE62">
        <v>49.8</v>
      </c>
      <c r="BG62">
        <v>12.9</v>
      </c>
      <c r="BP62">
        <v>10.5</v>
      </c>
      <c r="BQ62">
        <v>10.8</v>
      </c>
      <c r="BR62">
        <v>16.2</v>
      </c>
      <c r="BT62">
        <v>16.3</v>
      </c>
      <c r="BU62">
        <v>10.5</v>
      </c>
      <c r="BV62">
        <v>16.2</v>
      </c>
      <c r="CF62">
        <v>13.4</v>
      </c>
      <c r="CJ62">
        <v>10.199999999999999</v>
      </c>
    </row>
    <row r="63" spans="1:91" x14ac:dyDescent="0.25">
      <c r="A63" t="s">
        <v>618</v>
      </c>
      <c r="I63">
        <v>-201.5</v>
      </c>
      <c r="J63">
        <v>-288.10000000000002</v>
      </c>
      <c r="K63">
        <v>-348.5</v>
      </c>
      <c r="L63">
        <v>-350.8</v>
      </c>
      <c r="M63">
        <v>-307.8</v>
      </c>
      <c r="N63">
        <v>-335.6</v>
      </c>
      <c r="O63">
        <v>-278.8</v>
      </c>
      <c r="P63">
        <v>-293.2</v>
      </c>
      <c r="Q63">
        <v>-323.7</v>
      </c>
      <c r="R63">
        <v>-299.89999999999998</v>
      </c>
      <c r="AV63">
        <v>-49.4</v>
      </c>
      <c r="AW63">
        <v>-64</v>
      </c>
      <c r="AX63">
        <v>-58.3</v>
      </c>
      <c r="AY63">
        <v>-29.8</v>
      </c>
      <c r="AZ63">
        <v>-65.400000000000006</v>
      </c>
      <c r="BA63">
        <v>-48</v>
      </c>
      <c r="BB63">
        <v>-92.2</v>
      </c>
      <c r="BC63">
        <v>-82.5</v>
      </c>
      <c r="BD63">
        <v>-99.8</v>
      </c>
      <c r="BE63">
        <v>-84.9</v>
      </c>
      <c r="BF63">
        <v>-58.8</v>
      </c>
      <c r="BG63">
        <v>-105</v>
      </c>
      <c r="BH63">
        <v>-90</v>
      </c>
      <c r="BI63">
        <v>-94.3</v>
      </c>
      <c r="BJ63">
        <v>-84.5</v>
      </c>
      <c r="BK63">
        <v>-82</v>
      </c>
      <c r="BL63">
        <v>-75</v>
      </c>
      <c r="BM63">
        <v>-66.599999999999994</v>
      </c>
      <c r="BN63">
        <v>-77.400000000000006</v>
      </c>
      <c r="BO63">
        <v>-88.8</v>
      </c>
      <c r="BP63">
        <v>-78.2</v>
      </c>
      <c r="BQ63">
        <v>-76.5</v>
      </c>
      <c r="BR63">
        <v>-121.2</v>
      </c>
      <c r="BS63">
        <v>-59.7</v>
      </c>
      <c r="BT63">
        <v>-97.3</v>
      </c>
      <c r="BU63">
        <v>-76.8</v>
      </c>
      <c r="BV63">
        <v>-77</v>
      </c>
      <c r="BW63">
        <v>-27.7</v>
      </c>
      <c r="BX63">
        <v>-85.4</v>
      </c>
      <c r="BY63">
        <v>-61.6</v>
      </c>
      <c r="BZ63">
        <v>-75.5</v>
      </c>
      <c r="CA63">
        <v>-70.7</v>
      </c>
      <c r="CB63">
        <v>-57.4</v>
      </c>
      <c r="CC63">
        <v>-123.7</v>
      </c>
      <c r="CD63">
        <v>-75.3</v>
      </c>
      <c r="CE63">
        <v>-67.3</v>
      </c>
      <c r="CF63">
        <v>-83.1</v>
      </c>
      <c r="CG63">
        <v>-151.5</v>
      </c>
      <c r="CH63">
        <v>8.8000000000000007</v>
      </c>
      <c r="CI63">
        <v>-74.099999999999994</v>
      </c>
      <c r="CJ63">
        <v>-137.6</v>
      </c>
      <c r="CK63">
        <v>-146.6</v>
      </c>
      <c r="CL63">
        <v>56.1</v>
      </c>
      <c r="CM63">
        <v>-49.1</v>
      </c>
    </row>
    <row r="64" spans="1:91" x14ac:dyDescent="0.25">
      <c r="A64" t="s">
        <v>619</v>
      </c>
      <c r="B64">
        <v>-491.5</v>
      </c>
      <c r="C64">
        <v>-924.2</v>
      </c>
      <c r="D64">
        <v>-381.2</v>
      </c>
      <c r="E64">
        <v>-726.9</v>
      </c>
      <c r="F64">
        <v>-624.4</v>
      </c>
      <c r="G64">
        <v>-592.1</v>
      </c>
      <c r="H64">
        <v>-282.5</v>
      </c>
      <c r="I64">
        <v>-469.4</v>
      </c>
      <c r="J64">
        <v>-7557.9</v>
      </c>
      <c r="K64">
        <v>-1691.5</v>
      </c>
      <c r="L64">
        <v>-510.8</v>
      </c>
      <c r="M64">
        <v>-416.6</v>
      </c>
      <c r="N64">
        <v>-729.3</v>
      </c>
      <c r="O64">
        <v>-564.29999999999995</v>
      </c>
      <c r="P64">
        <v>-443.3</v>
      </c>
      <c r="Q64">
        <v>-522</v>
      </c>
      <c r="R64">
        <v>-778.9</v>
      </c>
      <c r="Z64">
        <v>-102.9</v>
      </c>
      <c r="AA64">
        <v>-584.79999999999995</v>
      </c>
      <c r="AB64">
        <v>-84.4</v>
      </c>
      <c r="AC64">
        <v>-89.9</v>
      </c>
      <c r="AD64">
        <v>-73.599999999999994</v>
      </c>
      <c r="AE64">
        <v>-133.30000000000001</v>
      </c>
      <c r="AF64">
        <v>-37.799999999999997</v>
      </c>
      <c r="AG64">
        <v>-54.1</v>
      </c>
      <c r="AH64">
        <v>-143.5</v>
      </c>
      <c r="AI64">
        <v>-491.5</v>
      </c>
      <c r="AJ64">
        <v>-66.900000000000006</v>
      </c>
      <c r="AK64">
        <v>-95.6</v>
      </c>
      <c r="AL64">
        <v>-248.6</v>
      </c>
      <c r="AM64">
        <v>-213.3</v>
      </c>
      <c r="AN64">
        <v>-164.2</v>
      </c>
      <c r="AO64">
        <v>-117.9</v>
      </c>
      <c r="AP64">
        <v>-85.4</v>
      </c>
      <c r="AQ64">
        <v>-224.6</v>
      </c>
      <c r="AR64">
        <v>110.5</v>
      </c>
      <c r="AS64">
        <v>-115.8</v>
      </c>
      <c r="AT64">
        <v>-100.9</v>
      </c>
      <c r="AU64">
        <v>-176.3</v>
      </c>
      <c r="AV64">
        <v>-98.4</v>
      </c>
      <c r="AW64">
        <v>-170.3</v>
      </c>
      <c r="AX64">
        <v>-229.4</v>
      </c>
      <c r="AY64">
        <v>28.7</v>
      </c>
      <c r="AZ64">
        <v>67.900000000000006</v>
      </c>
      <c r="BA64">
        <v>-7788.6</v>
      </c>
      <c r="BB64">
        <v>94.1</v>
      </c>
      <c r="BC64">
        <v>68.7</v>
      </c>
      <c r="BD64">
        <v>95.8</v>
      </c>
      <c r="BE64">
        <v>-266.2</v>
      </c>
      <c r="BF64">
        <v>-1374.3</v>
      </c>
      <c r="BG64">
        <v>-146.80000000000001</v>
      </c>
      <c r="BH64">
        <v>-133.1</v>
      </c>
      <c r="BI64">
        <v>-129</v>
      </c>
      <c r="BJ64">
        <v>-120.5</v>
      </c>
      <c r="BK64">
        <v>-128.19999999999999</v>
      </c>
      <c r="BL64">
        <v>-101.7</v>
      </c>
      <c r="BM64">
        <v>-93.6</v>
      </c>
      <c r="BN64">
        <v>-138.9</v>
      </c>
      <c r="BO64">
        <v>-82.4</v>
      </c>
      <c r="BP64">
        <v>-105.5</v>
      </c>
      <c r="BQ64">
        <v>-322.2</v>
      </c>
      <c r="BR64">
        <v>-163.6</v>
      </c>
      <c r="BS64">
        <v>-138</v>
      </c>
      <c r="BT64">
        <v>-121.2</v>
      </c>
      <c r="BU64">
        <v>-85.3</v>
      </c>
      <c r="BV64">
        <v>-91.4</v>
      </c>
      <c r="BW64">
        <v>-266.39999999999998</v>
      </c>
      <c r="BX64">
        <v>-108.1</v>
      </c>
      <c r="BY64">
        <v>-98.9</v>
      </c>
      <c r="BZ64">
        <v>-112.3</v>
      </c>
      <c r="CA64">
        <v>-124</v>
      </c>
      <c r="CB64">
        <v>-81.099999999999994</v>
      </c>
      <c r="CC64">
        <v>-243.2</v>
      </c>
      <c r="CD64">
        <v>-85.2</v>
      </c>
      <c r="CE64">
        <v>-112.5</v>
      </c>
      <c r="CF64">
        <v>-149.4</v>
      </c>
      <c r="CG64">
        <v>-243.1</v>
      </c>
      <c r="CH64">
        <v>-165.6</v>
      </c>
      <c r="CI64">
        <v>-220.8</v>
      </c>
      <c r="CJ64">
        <v>-195</v>
      </c>
      <c r="CK64">
        <v>-247</v>
      </c>
      <c r="CL64">
        <v>-154.9</v>
      </c>
      <c r="CM64">
        <v>-291.2</v>
      </c>
    </row>
    <row r="65" spans="1:91" x14ac:dyDescent="0.25">
      <c r="A65" t="s">
        <v>620</v>
      </c>
      <c r="B65">
        <v>-491.5</v>
      </c>
      <c r="C65">
        <v>-924.2</v>
      </c>
      <c r="D65">
        <v>-381.2</v>
      </c>
      <c r="E65">
        <v>-726.9</v>
      </c>
      <c r="F65">
        <v>-624.4</v>
      </c>
      <c r="G65">
        <v>-592.1</v>
      </c>
      <c r="H65">
        <v>-282.5</v>
      </c>
      <c r="I65">
        <v>-469.4</v>
      </c>
      <c r="J65">
        <v>-7557.9</v>
      </c>
      <c r="K65">
        <v>-1691.5</v>
      </c>
      <c r="L65">
        <v>-510.8</v>
      </c>
      <c r="M65">
        <v>-416.6</v>
      </c>
      <c r="N65">
        <v>-729.3</v>
      </c>
      <c r="O65">
        <v>-564.29999999999995</v>
      </c>
      <c r="P65">
        <v>-443.3</v>
      </c>
      <c r="Q65">
        <v>-522</v>
      </c>
      <c r="R65">
        <v>-778.9</v>
      </c>
      <c r="S65">
        <v>-888.1</v>
      </c>
      <c r="Z65">
        <v>-237.4</v>
      </c>
      <c r="AA65">
        <v>-584.79999999999995</v>
      </c>
      <c r="AB65">
        <v>-84.4</v>
      </c>
      <c r="AC65">
        <v>-89.9</v>
      </c>
      <c r="AD65">
        <v>-73.599999999999994</v>
      </c>
      <c r="AE65">
        <v>-133.30000000000001</v>
      </c>
      <c r="AF65">
        <v>-37.799999999999997</v>
      </c>
      <c r="AG65">
        <v>-54.1</v>
      </c>
      <c r="AH65">
        <v>-143.5</v>
      </c>
      <c r="AI65">
        <v>-491.5</v>
      </c>
      <c r="AJ65">
        <v>-66.900000000000006</v>
      </c>
      <c r="AK65">
        <v>-95.6</v>
      </c>
      <c r="AL65">
        <v>-248.6</v>
      </c>
      <c r="AM65">
        <v>-213.3</v>
      </c>
      <c r="AN65">
        <v>-164.2</v>
      </c>
      <c r="AO65">
        <v>-117.9</v>
      </c>
      <c r="AP65">
        <v>-85.4</v>
      </c>
      <c r="AQ65">
        <v>-224.6</v>
      </c>
      <c r="AR65">
        <v>53</v>
      </c>
      <c r="AS65">
        <v>-174.6</v>
      </c>
      <c r="AT65">
        <v>-150.69999999999999</v>
      </c>
      <c r="AU65">
        <v>-10.199999999999999</v>
      </c>
      <c r="AV65">
        <v>-98.4</v>
      </c>
      <c r="AW65">
        <v>-170.3</v>
      </c>
      <c r="AX65">
        <v>-229.4</v>
      </c>
      <c r="AY65">
        <v>28.7</v>
      </c>
      <c r="AZ65">
        <v>67.900000000000006</v>
      </c>
      <c r="BA65">
        <v>-7788.6</v>
      </c>
      <c r="BB65">
        <v>94.1</v>
      </c>
      <c r="BC65">
        <v>68.7</v>
      </c>
      <c r="BD65">
        <v>95.8</v>
      </c>
      <c r="BE65">
        <v>-266.2</v>
      </c>
      <c r="BF65">
        <v>-1374.3</v>
      </c>
      <c r="BG65">
        <v>-146.80000000000001</v>
      </c>
      <c r="BH65">
        <v>-133.1</v>
      </c>
      <c r="BI65">
        <v>-129</v>
      </c>
      <c r="BJ65">
        <v>-120.5</v>
      </c>
      <c r="BK65">
        <v>-128.19999999999999</v>
      </c>
      <c r="BL65">
        <v>-101.7</v>
      </c>
      <c r="BM65">
        <v>-93.6</v>
      </c>
      <c r="BN65">
        <v>-138.9</v>
      </c>
      <c r="BO65">
        <v>-82.4</v>
      </c>
      <c r="BP65">
        <v>-105.5</v>
      </c>
      <c r="BQ65">
        <v>-322.2</v>
      </c>
      <c r="BR65">
        <v>-163.6</v>
      </c>
      <c r="BS65">
        <v>-138</v>
      </c>
      <c r="BT65">
        <v>-121.2</v>
      </c>
      <c r="BU65">
        <v>-85.3</v>
      </c>
      <c r="BV65">
        <v>-91.4</v>
      </c>
      <c r="BW65">
        <v>-266.39999999999998</v>
      </c>
      <c r="BX65">
        <v>-108.1</v>
      </c>
      <c r="BY65">
        <v>-98.9</v>
      </c>
      <c r="BZ65">
        <v>-112.3</v>
      </c>
      <c r="CA65">
        <v>-124</v>
      </c>
      <c r="CB65">
        <v>-81.099999999999994</v>
      </c>
      <c r="CC65">
        <v>-243.2</v>
      </c>
      <c r="CD65">
        <v>-85.2</v>
      </c>
      <c r="CE65">
        <v>-112.5</v>
      </c>
      <c r="CF65">
        <v>-149.30000000000001</v>
      </c>
      <c r="CG65">
        <v>-243.2</v>
      </c>
      <c r="CH65">
        <v>-165.7</v>
      </c>
      <c r="CI65">
        <v>-220.7</v>
      </c>
      <c r="CJ65">
        <v>-195</v>
      </c>
      <c r="CK65">
        <v>-247</v>
      </c>
      <c r="CL65">
        <v>-155</v>
      </c>
      <c r="CM65">
        <v>-291.10000000000002</v>
      </c>
    </row>
    <row r="66" spans="1:91" x14ac:dyDescent="0.25">
      <c r="A66" t="s">
        <v>621</v>
      </c>
      <c r="I66">
        <v>-311.8</v>
      </c>
      <c r="J66">
        <v>-3320.3</v>
      </c>
      <c r="K66">
        <v>-2099.4</v>
      </c>
      <c r="L66">
        <v>-1849.5</v>
      </c>
      <c r="M66">
        <v>-2983.8</v>
      </c>
      <c r="N66">
        <v>-1475.5</v>
      </c>
      <c r="O66">
        <v>-1780.6</v>
      </c>
      <c r="P66">
        <v>-2674.3</v>
      </c>
      <c r="Q66">
        <v>-1149.8</v>
      </c>
      <c r="R66">
        <v>-132.1</v>
      </c>
      <c r="AV66">
        <v>0</v>
      </c>
      <c r="AW66">
        <v>-47.7</v>
      </c>
      <c r="AX66">
        <v>-16.399999999999999</v>
      </c>
      <c r="AY66">
        <v>-247.7</v>
      </c>
      <c r="AZ66">
        <v>-58.4</v>
      </c>
      <c r="BA66">
        <v>-2739.1</v>
      </c>
      <c r="BB66">
        <v>7478.1</v>
      </c>
      <c r="BC66">
        <v>-8000.9</v>
      </c>
      <c r="BD66">
        <v>-399.7</v>
      </c>
      <c r="BE66">
        <v>-119.1</v>
      </c>
      <c r="BF66">
        <v>-217.7</v>
      </c>
      <c r="BG66">
        <v>-1362.9</v>
      </c>
      <c r="BH66">
        <v>-150.69999999999999</v>
      </c>
      <c r="BI66">
        <v>-900</v>
      </c>
      <c r="BJ66">
        <v>-490.5</v>
      </c>
      <c r="BK66">
        <v>-308.3</v>
      </c>
      <c r="BL66">
        <v>-232.6</v>
      </c>
      <c r="BM66">
        <v>-1525.3</v>
      </c>
      <c r="BN66">
        <v>-304.2</v>
      </c>
      <c r="BO66">
        <v>-921.7</v>
      </c>
      <c r="BP66">
        <v>-314.2</v>
      </c>
      <c r="BQ66">
        <v>-115.7</v>
      </c>
      <c r="BR66">
        <v>-330.5</v>
      </c>
      <c r="BS66">
        <v>-715.1</v>
      </c>
      <c r="BT66">
        <v>-18.2</v>
      </c>
      <c r="BU66">
        <v>-1507.3</v>
      </c>
      <c r="BV66">
        <v>-3.5</v>
      </c>
      <c r="BW66">
        <v>-251.6</v>
      </c>
      <c r="BX66">
        <v>-205.5</v>
      </c>
      <c r="BY66">
        <v>-3.8</v>
      </c>
      <c r="BZ66">
        <v>-301.8</v>
      </c>
      <c r="CA66">
        <v>-2163.1999999999998</v>
      </c>
      <c r="CB66">
        <v>-753.3</v>
      </c>
      <c r="CC66">
        <v>-220.2</v>
      </c>
      <c r="CD66">
        <v>-24.8</v>
      </c>
      <c r="CE66">
        <v>-151.5</v>
      </c>
      <c r="CF66">
        <v>-125.3</v>
      </c>
      <c r="CG66">
        <v>-0.1</v>
      </c>
      <c r="CH66">
        <v>-21.6</v>
      </c>
      <c r="CI66">
        <v>14.9</v>
      </c>
      <c r="CJ66">
        <v>-10.5</v>
      </c>
      <c r="CK66">
        <v>-2</v>
      </c>
      <c r="CL66">
        <v>-56.9</v>
      </c>
      <c r="CM66">
        <v>-816</v>
      </c>
    </row>
    <row r="67" spans="1:91" x14ac:dyDescent="0.25">
      <c r="A67" t="s">
        <v>622</v>
      </c>
      <c r="I67">
        <v>-400.9</v>
      </c>
      <c r="J67">
        <v>-150</v>
      </c>
      <c r="K67">
        <v>-415.5</v>
      </c>
      <c r="O67">
        <v>0</v>
      </c>
      <c r="P67">
        <v>0</v>
      </c>
      <c r="Q67">
        <v>-126.4</v>
      </c>
      <c r="R67">
        <v>-692.2</v>
      </c>
      <c r="AV67">
        <v>-400.5</v>
      </c>
      <c r="AY67">
        <v>-0.4</v>
      </c>
      <c r="AZ67">
        <v>0</v>
      </c>
      <c r="BC67">
        <v>-150</v>
      </c>
      <c r="BD67">
        <v>-415.5</v>
      </c>
      <c r="CB67">
        <v>0</v>
      </c>
      <c r="CE67">
        <v>-126.4</v>
      </c>
      <c r="CF67">
        <v>-267.60000000000002</v>
      </c>
      <c r="CG67">
        <v>-14.3</v>
      </c>
      <c r="CI67">
        <v>-410.3</v>
      </c>
      <c r="CJ67">
        <v>-113.6</v>
      </c>
      <c r="CK67">
        <v>-85.9</v>
      </c>
      <c r="CL67">
        <v>-596.29999999999995</v>
      </c>
      <c r="CM67">
        <v>-72.2</v>
      </c>
    </row>
    <row r="68" spans="1:91" x14ac:dyDescent="0.25">
      <c r="A68" t="s">
        <v>623</v>
      </c>
      <c r="E68">
        <v>0</v>
      </c>
      <c r="F68">
        <v>0</v>
      </c>
      <c r="G68">
        <v>-94.4</v>
      </c>
      <c r="H68">
        <v>-132.4</v>
      </c>
      <c r="I68">
        <v>-145.5</v>
      </c>
      <c r="J68">
        <v>-157.1</v>
      </c>
      <c r="K68">
        <v>-188.4</v>
      </c>
      <c r="L68">
        <v>-193.6</v>
      </c>
      <c r="M68">
        <v>-195.2</v>
      </c>
      <c r="N68">
        <v>-196.7</v>
      </c>
      <c r="O68">
        <v>-198.5</v>
      </c>
      <c r="P68">
        <v>-345.1</v>
      </c>
      <c r="Q68">
        <v>-201.2</v>
      </c>
      <c r="R68">
        <v>-200.9</v>
      </c>
      <c r="S68">
        <v>-196</v>
      </c>
      <c r="AN68">
        <v>0</v>
      </c>
      <c r="AO68">
        <v>-31.7</v>
      </c>
      <c r="AP68">
        <v>-31.5</v>
      </c>
      <c r="AQ68">
        <v>-31.2</v>
      </c>
      <c r="AR68">
        <v>-30.9</v>
      </c>
      <c r="AS68">
        <v>-35.4</v>
      </c>
      <c r="AT68">
        <v>-33.9</v>
      </c>
      <c r="AU68">
        <v>-32.200000000000003</v>
      </c>
      <c r="AV68">
        <v>-34</v>
      </c>
      <c r="AW68">
        <v>-36.9</v>
      </c>
      <c r="AX68">
        <v>-37.1</v>
      </c>
      <c r="AY68">
        <v>-37.5</v>
      </c>
      <c r="AZ68">
        <v>-37.299999999999997</v>
      </c>
      <c r="BA68">
        <v>-37.4</v>
      </c>
      <c r="BB68">
        <v>-37.6</v>
      </c>
      <c r="BC68">
        <v>-44.8</v>
      </c>
      <c r="BD68">
        <v>-44.6</v>
      </c>
      <c r="BE68">
        <v>-47.8</v>
      </c>
      <c r="BF68">
        <v>-47.9</v>
      </c>
      <c r="BG68">
        <v>-48.1</v>
      </c>
      <c r="BH68">
        <v>-48.1</v>
      </c>
      <c r="BI68">
        <v>-48.4</v>
      </c>
      <c r="BJ68">
        <v>-48.5</v>
      </c>
      <c r="BK68">
        <v>-48.6</v>
      </c>
      <c r="BL68">
        <v>-48.6</v>
      </c>
      <c r="BM68">
        <v>-48.8</v>
      </c>
      <c r="BN68">
        <v>-48.8</v>
      </c>
      <c r="BO68">
        <v>-49</v>
      </c>
      <c r="BP68">
        <v>-49</v>
      </c>
      <c r="BQ68">
        <v>-49.1</v>
      </c>
      <c r="BR68">
        <v>-49.2</v>
      </c>
      <c r="BS68">
        <v>-49.4</v>
      </c>
      <c r="BT68">
        <v>-49.5</v>
      </c>
      <c r="BU68">
        <v>-49.6</v>
      </c>
      <c r="BV68">
        <v>-49.6</v>
      </c>
      <c r="BW68">
        <v>-49.8</v>
      </c>
      <c r="BX68">
        <v>-49.8</v>
      </c>
      <c r="BY68">
        <v>-50</v>
      </c>
      <c r="BZ68">
        <v>-150.1</v>
      </c>
      <c r="CA68">
        <v>-95.2</v>
      </c>
      <c r="CB68">
        <v>-50.2</v>
      </c>
      <c r="CC68">
        <v>-50.3</v>
      </c>
      <c r="CD68">
        <v>-50.3</v>
      </c>
      <c r="CE68">
        <v>-50.4</v>
      </c>
      <c r="CF68">
        <v>-50.3</v>
      </c>
      <c r="CG68">
        <v>-54.3</v>
      </c>
      <c r="CH68">
        <v>-50.1</v>
      </c>
      <c r="CI68">
        <v>-50.2</v>
      </c>
      <c r="CJ68">
        <v>-50.9</v>
      </c>
      <c r="CK68">
        <v>-55.7</v>
      </c>
      <c r="CL68">
        <v>-50.2</v>
      </c>
      <c r="CM68">
        <v>-39.200000000000003</v>
      </c>
    </row>
    <row r="69" spans="1:91" x14ac:dyDescent="0.25">
      <c r="A69" t="s">
        <v>624</v>
      </c>
      <c r="B69">
        <v>0</v>
      </c>
      <c r="C69">
        <v>0</v>
      </c>
      <c r="D69">
        <v>668.8</v>
      </c>
      <c r="E69">
        <v>0</v>
      </c>
      <c r="F69">
        <v>549.29999999999995</v>
      </c>
      <c r="G69">
        <v>147.30000000000001</v>
      </c>
      <c r="H69">
        <v>-97.5</v>
      </c>
      <c r="I69">
        <v>0</v>
      </c>
      <c r="J69">
        <v>10628.2</v>
      </c>
      <c r="K69">
        <v>1823.5</v>
      </c>
      <c r="L69">
        <v>592.70000000000005</v>
      </c>
      <c r="M69">
        <v>1825.4</v>
      </c>
      <c r="N69">
        <v>749.2</v>
      </c>
      <c r="O69">
        <v>1497.1</v>
      </c>
      <c r="P69">
        <v>1599.8</v>
      </c>
      <c r="Q69">
        <v>83</v>
      </c>
      <c r="R69">
        <v>174.8</v>
      </c>
      <c r="AA69">
        <v>-220</v>
      </c>
      <c r="AD69">
        <v>-59</v>
      </c>
      <c r="AE69">
        <v>527.79999999999995</v>
      </c>
      <c r="AF69">
        <v>0</v>
      </c>
      <c r="AJ69">
        <v>0.2</v>
      </c>
      <c r="AL69">
        <v>-0.2</v>
      </c>
      <c r="AM69">
        <v>549.29999999999995</v>
      </c>
      <c r="AV69">
        <v>0.2</v>
      </c>
      <c r="AW69">
        <v>0.3</v>
      </c>
      <c r="AX69">
        <v>0.9</v>
      </c>
      <c r="AY69">
        <v>-1.4</v>
      </c>
      <c r="AZ69">
        <v>7629</v>
      </c>
      <c r="BA69">
        <v>2999.2</v>
      </c>
      <c r="BB69">
        <v>-7628.2</v>
      </c>
      <c r="BC69">
        <v>7628.2</v>
      </c>
      <c r="BD69">
        <v>0</v>
      </c>
      <c r="BF69">
        <v>750</v>
      </c>
      <c r="BG69">
        <v>1073.5</v>
      </c>
      <c r="BH69">
        <v>400</v>
      </c>
      <c r="BJ69">
        <v>192.7</v>
      </c>
      <c r="BL69">
        <v>1149.5</v>
      </c>
      <c r="BO69">
        <v>675.9</v>
      </c>
      <c r="BP69">
        <v>200</v>
      </c>
      <c r="BS69">
        <v>549.20000000000005</v>
      </c>
      <c r="BT69">
        <v>1497.1</v>
      </c>
      <c r="BX69">
        <v>0</v>
      </c>
      <c r="CA69">
        <v>1599.8</v>
      </c>
      <c r="CB69">
        <v>100</v>
      </c>
      <c r="CC69">
        <v>120</v>
      </c>
      <c r="CD69">
        <v>-137</v>
      </c>
      <c r="CF69">
        <v>210</v>
      </c>
      <c r="CG69">
        <v>-65</v>
      </c>
      <c r="CH69">
        <v>-145</v>
      </c>
      <c r="CI69">
        <v>174.8</v>
      </c>
      <c r="CJ69">
        <v>70</v>
      </c>
      <c r="CK69">
        <v>45</v>
      </c>
      <c r="CL69">
        <v>585</v>
      </c>
      <c r="CM69">
        <v>686.3</v>
      </c>
    </row>
    <row r="70" spans="1:91" x14ac:dyDescent="0.25">
      <c r="A70" t="s">
        <v>625</v>
      </c>
      <c r="I70">
        <v>3.4</v>
      </c>
      <c r="J70">
        <v>0.7</v>
      </c>
      <c r="K70">
        <v>0</v>
      </c>
      <c r="L70">
        <v>94.4</v>
      </c>
      <c r="M70">
        <v>-56.5</v>
      </c>
      <c r="N70">
        <v>-15.1</v>
      </c>
      <c r="O70">
        <v>-68</v>
      </c>
      <c r="P70">
        <v>-8.9</v>
      </c>
      <c r="Q70">
        <v>540.6</v>
      </c>
      <c r="R70">
        <v>-10.3</v>
      </c>
      <c r="AV70">
        <v>5.4</v>
      </c>
      <c r="AW70">
        <v>3.2</v>
      </c>
      <c r="AX70">
        <v>1.1000000000000001</v>
      </c>
      <c r="AY70">
        <v>-6.3</v>
      </c>
      <c r="AZ70">
        <v>7.8</v>
      </c>
      <c r="BA70">
        <v>-9.1</v>
      </c>
      <c r="BB70">
        <v>1.1000000000000001</v>
      </c>
      <c r="BC70">
        <v>0.9</v>
      </c>
      <c r="BD70">
        <v>-4.4000000000000004</v>
      </c>
      <c r="BE70">
        <v>-0.8</v>
      </c>
      <c r="BF70">
        <v>-0.1</v>
      </c>
      <c r="BG70">
        <v>5.3</v>
      </c>
      <c r="BH70">
        <v>-11.2</v>
      </c>
      <c r="BI70">
        <v>-4</v>
      </c>
      <c r="BJ70">
        <v>-1.5</v>
      </c>
      <c r="BK70">
        <v>111.1</v>
      </c>
      <c r="BL70">
        <v>-74.400000000000006</v>
      </c>
      <c r="BM70">
        <v>-5.2</v>
      </c>
      <c r="BN70">
        <v>8.3000000000000007</v>
      </c>
      <c r="BO70">
        <v>14.8</v>
      </c>
      <c r="BP70">
        <v>-16.399999999999999</v>
      </c>
      <c r="BQ70">
        <v>-9.1999999999999993</v>
      </c>
      <c r="BR70">
        <v>10.199999999999999</v>
      </c>
      <c r="BS70">
        <v>0.3</v>
      </c>
      <c r="BT70">
        <v>8.9</v>
      </c>
      <c r="BU70">
        <v>-36</v>
      </c>
      <c r="BV70">
        <v>-25.5</v>
      </c>
      <c r="BW70">
        <v>-15.4</v>
      </c>
      <c r="BX70">
        <v>-5.8</v>
      </c>
      <c r="BY70">
        <v>-0.7</v>
      </c>
      <c r="CA70">
        <v>-2.4</v>
      </c>
      <c r="CB70">
        <v>540.6</v>
      </c>
      <c r="CF70">
        <v>-9.6</v>
      </c>
      <c r="CG70">
        <v>-0.7</v>
      </c>
      <c r="CJ70">
        <v>-1.5</v>
      </c>
      <c r="CL70">
        <v>-2</v>
      </c>
    </row>
    <row r="71" spans="1:91" x14ac:dyDescent="0.25">
      <c r="A71" t="s">
        <v>626</v>
      </c>
      <c r="B71">
        <v>-399.5</v>
      </c>
      <c r="C71">
        <v>-343.5</v>
      </c>
      <c r="D71">
        <v>-262.10000000000002</v>
      </c>
      <c r="E71">
        <v>-489.6</v>
      </c>
      <c r="F71">
        <v>-455.8</v>
      </c>
      <c r="G71">
        <v>-436.5</v>
      </c>
      <c r="H71">
        <v>-467.3</v>
      </c>
      <c r="I71">
        <v>-570.1</v>
      </c>
      <c r="J71">
        <v>7106.7</v>
      </c>
      <c r="K71">
        <v>-743.2</v>
      </c>
      <c r="L71">
        <v>-1210.5</v>
      </c>
      <c r="M71">
        <v>-1302.2</v>
      </c>
      <c r="N71">
        <v>-779.9</v>
      </c>
      <c r="O71">
        <v>-420.2</v>
      </c>
      <c r="P71">
        <v>-1306</v>
      </c>
      <c r="Q71">
        <v>-775.7</v>
      </c>
      <c r="R71">
        <v>-763.5</v>
      </c>
      <c r="S71">
        <v>-484.5</v>
      </c>
      <c r="Z71">
        <v>-39.200000000000003</v>
      </c>
      <c r="AA71">
        <v>64.7</v>
      </c>
      <c r="AB71">
        <v>-95.9</v>
      </c>
      <c r="AC71">
        <v>-46.1</v>
      </c>
      <c r="AD71">
        <v>-122.3</v>
      </c>
      <c r="AE71">
        <v>2.2000000000000002</v>
      </c>
      <c r="AF71">
        <v>-87.9</v>
      </c>
      <c r="AG71">
        <v>-81.900000000000006</v>
      </c>
      <c r="AH71">
        <v>-220.8</v>
      </c>
      <c r="AI71">
        <v>-99</v>
      </c>
      <c r="AJ71">
        <v>-216.5</v>
      </c>
      <c r="AK71">
        <v>-107.8</v>
      </c>
      <c r="AL71">
        <v>-169</v>
      </c>
      <c r="AM71">
        <v>37.5</v>
      </c>
      <c r="AN71">
        <v>-129.1</v>
      </c>
      <c r="AO71">
        <v>-133</v>
      </c>
      <c r="AP71">
        <v>-116.3</v>
      </c>
      <c r="AQ71">
        <v>-58.1</v>
      </c>
      <c r="AR71">
        <v>-452.5</v>
      </c>
      <c r="AS71">
        <v>47.1</v>
      </c>
      <c r="AT71">
        <v>60.3</v>
      </c>
      <c r="AU71">
        <v>-122.2</v>
      </c>
      <c r="AV71">
        <v>-290.7</v>
      </c>
      <c r="AW71">
        <v>-0.4</v>
      </c>
      <c r="AX71">
        <v>-15.9</v>
      </c>
      <c r="AY71">
        <v>-263.10000000000002</v>
      </c>
      <c r="AZ71">
        <v>7568.6</v>
      </c>
      <c r="BA71">
        <v>220.7</v>
      </c>
      <c r="BB71">
        <v>-144.19999999999999</v>
      </c>
      <c r="BC71">
        <v>-538.4</v>
      </c>
      <c r="BD71">
        <v>-832.9</v>
      </c>
      <c r="BE71">
        <v>-120.4</v>
      </c>
      <c r="BF71">
        <v>519.20000000000005</v>
      </c>
      <c r="BG71">
        <v>-309.10000000000002</v>
      </c>
      <c r="BH71">
        <v>256.10000000000002</v>
      </c>
      <c r="BI71">
        <v>-913</v>
      </c>
      <c r="BJ71">
        <v>-320.7</v>
      </c>
      <c r="BK71">
        <v>-232.9</v>
      </c>
      <c r="BL71">
        <v>841.8</v>
      </c>
      <c r="BM71">
        <v>-1570.8</v>
      </c>
      <c r="BN71">
        <v>-297.7</v>
      </c>
      <c r="BO71">
        <v>-275.5</v>
      </c>
      <c r="BP71">
        <v>-135.19999999999999</v>
      </c>
      <c r="BQ71">
        <v>-163.6</v>
      </c>
      <c r="BR71">
        <v>-298.39999999999998</v>
      </c>
      <c r="BS71">
        <v>-182.7</v>
      </c>
      <c r="BT71">
        <v>1492.8</v>
      </c>
      <c r="BU71">
        <v>-1585.7</v>
      </c>
      <c r="BV71">
        <v>-42.6</v>
      </c>
      <c r="BW71">
        <v>-284.7</v>
      </c>
      <c r="BX71">
        <v>-195.8</v>
      </c>
      <c r="BY71">
        <v>-28.3</v>
      </c>
      <c r="BZ71">
        <v>-426.1</v>
      </c>
      <c r="CA71">
        <v>-655.8</v>
      </c>
      <c r="CB71">
        <v>-122.4</v>
      </c>
      <c r="CC71">
        <v>-146</v>
      </c>
      <c r="CD71">
        <v>-193.9</v>
      </c>
      <c r="CE71">
        <v>-313.39999999999998</v>
      </c>
      <c r="CF71">
        <v>-206.7</v>
      </c>
      <c r="CG71">
        <v>-109.4</v>
      </c>
      <c r="CH71">
        <v>-196</v>
      </c>
      <c r="CI71">
        <v>-251.4</v>
      </c>
      <c r="CJ71">
        <v>-50.1</v>
      </c>
      <c r="CK71">
        <v>-91.9</v>
      </c>
      <c r="CL71">
        <v>-101.9</v>
      </c>
      <c r="CM71">
        <v>-240.6</v>
      </c>
    </row>
    <row r="72" spans="1:91" x14ac:dyDescent="0.25">
      <c r="A72" t="s">
        <v>627</v>
      </c>
      <c r="B72">
        <v>-399.5</v>
      </c>
      <c r="C72">
        <v>-343.5</v>
      </c>
      <c r="D72">
        <v>-262.10000000000002</v>
      </c>
      <c r="E72">
        <v>-489.6</v>
      </c>
      <c r="F72">
        <v>-455.8</v>
      </c>
      <c r="G72">
        <v>-436.5</v>
      </c>
      <c r="H72">
        <v>-467.3</v>
      </c>
      <c r="I72">
        <v>-570.1</v>
      </c>
      <c r="J72">
        <v>7106.7</v>
      </c>
      <c r="K72">
        <v>-743.2</v>
      </c>
      <c r="L72">
        <v>-1210.5</v>
      </c>
      <c r="M72">
        <v>-1302.2</v>
      </c>
      <c r="N72">
        <v>-779.9</v>
      </c>
      <c r="O72">
        <v>-420.2</v>
      </c>
      <c r="P72">
        <v>-1306</v>
      </c>
      <c r="Q72">
        <v>-775.7</v>
      </c>
      <c r="R72">
        <v>-763.5</v>
      </c>
      <c r="S72">
        <v>-484.5</v>
      </c>
      <c r="Z72">
        <v>-49.2</v>
      </c>
      <c r="AA72">
        <v>64.7</v>
      </c>
      <c r="AB72">
        <v>-95.9</v>
      </c>
      <c r="AC72">
        <v>-46.1</v>
      </c>
      <c r="AD72">
        <v>-122.3</v>
      </c>
      <c r="AE72">
        <v>2.2000000000000002</v>
      </c>
      <c r="AF72">
        <v>-87.9</v>
      </c>
      <c r="AG72">
        <v>-81.900000000000006</v>
      </c>
      <c r="AH72">
        <v>-220.8</v>
      </c>
      <c r="AI72">
        <v>-99</v>
      </c>
      <c r="AJ72">
        <v>-216.5</v>
      </c>
      <c r="AK72">
        <v>-107.8</v>
      </c>
      <c r="AL72">
        <v>-169</v>
      </c>
      <c r="AM72">
        <v>37.5</v>
      </c>
      <c r="AN72">
        <v>-129.1</v>
      </c>
      <c r="AO72">
        <v>-133</v>
      </c>
      <c r="AP72">
        <v>-116.3</v>
      </c>
      <c r="AQ72">
        <v>-58.1</v>
      </c>
      <c r="AR72">
        <v>-452.5</v>
      </c>
      <c r="AS72">
        <v>47.1</v>
      </c>
      <c r="AT72">
        <v>60.3</v>
      </c>
      <c r="AU72">
        <v>-122.2</v>
      </c>
      <c r="AV72">
        <v>-290.7</v>
      </c>
      <c r="AW72">
        <v>-0.4</v>
      </c>
      <c r="AX72">
        <v>-15.9</v>
      </c>
      <c r="AY72">
        <v>-263.10000000000002</v>
      </c>
      <c r="AZ72">
        <v>7568.6</v>
      </c>
      <c r="BA72">
        <v>220.7</v>
      </c>
      <c r="BB72">
        <v>-144.19999999999999</v>
      </c>
      <c r="BC72">
        <v>-538.4</v>
      </c>
      <c r="BD72">
        <v>-832.9</v>
      </c>
      <c r="BE72">
        <v>-120.4</v>
      </c>
      <c r="BF72">
        <v>519.20000000000005</v>
      </c>
      <c r="BG72">
        <v>-309.10000000000002</v>
      </c>
      <c r="BH72">
        <v>256.10000000000002</v>
      </c>
      <c r="BI72">
        <v>-913</v>
      </c>
      <c r="BJ72">
        <v>-320.7</v>
      </c>
      <c r="BK72">
        <v>-232.9</v>
      </c>
      <c r="BL72">
        <v>841.8</v>
      </c>
      <c r="BM72">
        <v>-1570.8</v>
      </c>
      <c r="BN72">
        <v>-297.7</v>
      </c>
      <c r="BO72">
        <v>-275.5</v>
      </c>
      <c r="BP72">
        <v>-135.19999999999999</v>
      </c>
      <c r="BQ72">
        <v>-163.6</v>
      </c>
      <c r="BR72">
        <v>-298.39999999999998</v>
      </c>
      <c r="BS72">
        <v>-182.7</v>
      </c>
      <c r="BT72">
        <v>1492.8</v>
      </c>
      <c r="BU72">
        <v>-1585.7</v>
      </c>
      <c r="BV72">
        <v>-42.6</v>
      </c>
      <c r="BW72">
        <v>-284.7</v>
      </c>
      <c r="BX72">
        <v>-195.8</v>
      </c>
      <c r="BY72">
        <v>-28.3</v>
      </c>
      <c r="BZ72">
        <v>-426.1</v>
      </c>
      <c r="CA72">
        <v>-655.8</v>
      </c>
      <c r="CB72">
        <v>-122.4</v>
      </c>
      <c r="CC72">
        <v>-146</v>
      </c>
      <c r="CD72">
        <v>-193.9</v>
      </c>
      <c r="CE72">
        <v>-313.39999999999998</v>
      </c>
      <c r="CF72">
        <v>-206.8</v>
      </c>
      <c r="CG72">
        <v>-109.3</v>
      </c>
      <c r="CH72">
        <v>-196</v>
      </c>
      <c r="CI72">
        <v>-251.4</v>
      </c>
      <c r="CJ72">
        <v>-50.1</v>
      </c>
      <c r="CK72">
        <v>-92</v>
      </c>
      <c r="CL72">
        <v>-101.8</v>
      </c>
      <c r="CM72">
        <v>-240.6</v>
      </c>
    </row>
    <row r="73" spans="1:91" x14ac:dyDescent="0.25">
      <c r="A73" t="s">
        <v>628</v>
      </c>
      <c r="I73">
        <v>2.7</v>
      </c>
      <c r="J73">
        <v>376</v>
      </c>
      <c r="K73">
        <v>-825.2</v>
      </c>
      <c r="L73">
        <v>-109.7</v>
      </c>
      <c r="M73">
        <v>28.6</v>
      </c>
      <c r="N73">
        <v>75.099999999999994</v>
      </c>
      <c r="O73">
        <v>168.9</v>
      </c>
      <c r="P73">
        <v>-323.60000000000002</v>
      </c>
      <c r="Q73">
        <v>-102.8</v>
      </c>
      <c r="R73">
        <v>40.1</v>
      </c>
      <c r="AV73">
        <v>-197.9</v>
      </c>
      <c r="AW73">
        <v>86</v>
      </c>
      <c r="AX73">
        <v>-1.4</v>
      </c>
      <c r="AY73">
        <v>116</v>
      </c>
      <c r="AZ73">
        <v>7710.2</v>
      </c>
      <c r="BA73">
        <v>-7368.9</v>
      </c>
      <c r="BB73">
        <v>42.3</v>
      </c>
      <c r="BC73">
        <v>-7.6</v>
      </c>
      <c r="BD73">
        <v>-462.5</v>
      </c>
      <c r="BE73">
        <v>-20.5</v>
      </c>
      <c r="BF73">
        <v>-501</v>
      </c>
      <c r="BG73">
        <v>158.80000000000001</v>
      </c>
      <c r="BH73">
        <v>398.4</v>
      </c>
      <c r="BI73">
        <v>-582.5</v>
      </c>
      <c r="BJ73">
        <v>30.8</v>
      </c>
      <c r="BK73">
        <v>43.6</v>
      </c>
      <c r="BL73">
        <v>1241</v>
      </c>
      <c r="BM73">
        <v>-1284.2</v>
      </c>
      <c r="BN73">
        <v>43.4</v>
      </c>
      <c r="BO73">
        <v>28.4</v>
      </c>
      <c r="BP73">
        <v>44</v>
      </c>
      <c r="BQ73">
        <v>-183.7</v>
      </c>
      <c r="BR73">
        <v>113.7</v>
      </c>
      <c r="BS73">
        <v>101.1</v>
      </c>
      <c r="BT73">
        <v>1822.5</v>
      </c>
      <c r="BU73">
        <v>-1723.8</v>
      </c>
      <c r="BV73">
        <v>247.3</v>
      </c>
      <c r="BW73">
        <v>-177.1</v>
      </c>
      <c r="BX73">
        <v>-77.8</v>
      </c>
      <c r="BY73">
        <v>318.10000000000002</v>
      </c>
      <c r="BZ73">
        <v>-122.8</v>
      </c>
      <c r="CA73">
        <v>-441.1</v>
      </c>
      <c r="CB73">
        <v>-41.6</v>
      </c>
      <c r="CC73">
        <v>-50.5</v>
      </c>
      <c r="CD73">
        <v>159</v>
      </c>
      <c r="CE73">
        <v>-169.7</v>
      </c>
      <c r="CF73">
        <v>-45.5</v>
      </c>
      <c r="CG73">
        <v>-10.4</v>
      </c>
      <c r="CH73">
        <v>-27.6</v>
      </c>
      <c r="CI73">
        <v>123.6</v>
      </c>
      <c r="CJ73">
        <v>-22.7</v>
      </c>
      <c r="CK73">
        <v>27.1</v>
      </c>
      <c r="CL73">
        <v>148.9</v>
      </c>
      <c r="CM73">
        <v>-43.6</v>
      </c>
    </row>
    <row r="74" spans="1:91" x14ac:dyDescent="0.25">
      <c r="A74" t="s">
        <v>629</v>
      </c>
      <c r="C74">
        <v>1407.5</v>
      </c>
      <c r="D74">
        <v>2047.3</v>
      </c>
      <c r="E74">
        <v>2307.1999999999998</v>
      </c>
      <c r="F74">
        <v>2409.5</v>
      </c>
      <c r="G74">
        <v>2842.7</v>
      </c>
      <c r="H74">
        <v>3166.1</v>
      </c>
      <c r="I74">
        <v>3289.3</v>
      </c>
      <c r="J74">
        <v>4235.7999999999993</v>
      </c>
      <c r="K74">
        <v>2282.1</v>
      </c>
      <c r="L74">
        <v>1495.1</v>
      </c>
      <c r="M74">
        <v>2006.099999999999</v>
      </c>
      <c r="N74">
        <v>1282.4000000000001</v>
      </c>
      <c r="O74">
        <v>2526.4</v>
      </c>
      <c r="P74">
        <v>1417.1</v>
      </c>
      <c r="Q74">
        <v>2069.1</v>
      </c>
      <c r="R74">
        <v>1752.1</v>
      </c>
      <c r="S74">
        <f>S6-S17</f>
        <v>2220.6</v>
      </c>
    </row>
    <row r="75" spans="1:91" x14ac:dyDescent="0.25">
      <c r="A75" t="s">
        <v>630</v>
      </c>
      <c r="C75">
        <v>34.153502705588309</v>
      </c>
      <c r="D75">
        <v>49.990232944278937</v>
      </c>
      <c r="E75">
        <v>54.670394768020472</v>
      </c>
      <c r="F75">
        <v>54.124174491217033</v>
      </c>
      <c r="G75">
        <v>63.570901446877023</v>
      </c>
      <c r="H75">
        <v>68.479906562270202</v>
      </c>
      <c r="I75">
        <v>70.384952817067173</v>
      </c>
      <c r="J75">
        <v>70.622561605922158</v>
      </c>
      <c r="K75">
        <v>29.968483256730149</v>
      </c>
      <c r="L75">
        <v>19.15984263068189</v>
      </c>
      <c r="M75">
        <v>25.288356086676998</v>
      </c>
      <c r="N75">
        <v>16.065746285485201</v>
      </c>
      <c r="O75">
        <v>41.230518155854753</v>
      </c>
      <c r="P75">
        <v>20.756375140978129</v>
      </c>
      <c r="Q75">
        <v>29.814550641940091</v>
      </c>
      <c r="R75">
        <v>23.695599253468931</v>
      </c>
      <c r="S75">
        <f>(S74/S33)*100</f>
        <v>28.919334253639985</v>
      </c>
    </row>
    <row r="76" spans="1:91" x14ac:dyDescent="0.25">
      <c r="A76" t="s">
        <v>631</v>
      </c>
      <c r="I76">
        <v>3.1005927289067681</v>
      </c>
      <c r="J76">
        <v>2.796025209243389</v>
      </c>
      <c r="K76">
        <v>2.4254760341431378</v>
      </c>
      <c r="L76">
        <v>1.9991542039906189</v>
      </c>
      <c r="M76">
        <v>2.0509523629441939</v>
      </c>
      <c r="N76">
        <v>2.594522813259502</v>
      </c>
      <c r="O76">
        <v>1.8261933904528771</v>
      </c>
      <c r="P76">
        <v>2.1033204927277249</v>
      </c>
      <c r="Q76">
        <v>2.707531808815689</v>
      </c>
      <c r="R76">
        <v>3.9368694382083258</v>
      </c>
      <c r="T76">
        <f>AVERAGE(L76:R76)</f>
        <v>2.4597920729141332</v>
      </c>
      <c r="AV76">
        <v>2.703400774860095</v>
      </c>
      <c r="AW76">
        <v>2.705215994589568</v>
      </c>
      <c r="AX76">
        <v>2.920433996383363</v>
      </c>
      <c r="AY76">
        <v>4.0232234851582307</v>
      </c>
      <c r="AZ76">
        <v>3.0324400564174891</v>
      </c>
      <c r="BA76">
        <v>2.6036313806097979</v>
      </c>
      <c r="BB76">
        <v>3.0530019294064239</v>
      </c>
      <c r="BC76">
        <v>2.539304923458833</v>
      </c>
      <c r="BD76">
        <v>1.4495798319327731</v>
      </c>
      <c r="BE76">
        <v>2.383660806618408</v>
      </c>
      <c r="BF76">
        <v>3.0772588389349629</v>
      </c>
      <c r="BG76">
        <v>2.8083530500977272</v>
      </c>
      <c r="BH76">
        <v>2.3143424797293668</v>
      </c>
      <c r="BI76">
        <v>1.57476275968197</v>
      </c>
      <c r="BJ76">
        <v>2.0431328036322358</v>
      </c>
      <c r="BK76">
        <v>2.0722135007849292</v>
      </c>
      <c r="BL76">
        <v>1.3233544805709749</v>
      </c>
      <c r="BM76">
        <v>1.344889420203228</v>
      </c>
      <c r="BN76">
        <v>3.3483965808243048</v>
      </c>
      <c r="BO76">
        <v>2.2935779816513762</v>
      </c>
      <c r="BP76">
        <v>1.9134396355353069</v>
      </c>
      <c r="BQ76">
        <v>2.9618827315699492</v>
      </c>
      <c r="BR76">
        <v>3.096596913971676</v>
      </c>
      <c r="BS76">
        <v>2.436844333631274</v>
      </c>
      <c r="BT76">
        <v>2.2536158762193068</v>
      </c>
      <c r="BU76">
        <v>1.5496289046570431</v>
      </c>
      <c r="BV76">
        <v>1.5860674856165451</v>
      </c>
      <c r="BW76">
        <v>1.859799713876968</v>
      </c>
      <c r="BX76">
        <v>1.6110902959910081</v>
      </c>
      <c r="BY76">
        <v>1.3951114387795609</v>
      </c>
      <c r="BZ76">
        <v>2.6106562240417701</v>
      </c>
      <c r="CA76">
        <v>2.7683997299122209</v>
      </c>
      <c r="CB76">
        <v>2.1885521885521881</v>
      </c>
      <c r="CC76">
        <v>2.2954315860365919</v>
      </c>
      <c r="CD76">
        <v>2.8266858306384002</v>
      </c>
      <c r="CE76">
        <v>3.4737822585063829</v>
      </c>
      <c r="CF76">
        <v>2.5505188421627532</v>
      </c>
      <c r="CG76">
        <v>5.2043217800599066</v>
      </c>
      <c r="CH76">
        <v>4.8072536496350367</v>
      </c>
      <c r="CI76">
        <v>3.2371134020618562</v>
      </c>
      <c r="CJ76">
        <v>2.9165784459030282</v>
      </c>
      <c r="CK76">
        <v>2.713697219361483</v>
      </c>
      <c r="CL76">
        <v>2.4394255015897381</v>
      </c>
      <c r="CM76">
        <v>2.5454725187821272</v>
      </c>
    </row>
    <row r="77" spans="1:91" x14ac:dyDescent="0.25">
      <c r="A77" t="s">
        <v>632</v>
      </c>
      <c r="I77">
        <v>915.6</v>
      </c>
      <c r="J77">
        <v>682.09999999999991</v>
      </c>
      <c r="K77">
        <v>1447.5</v>
      </c>
      <c r="L77">
        <v>1426.3</v>
      </c>
      <c r="M77">
        <v>1584.7</v>
      </c>
      <c r="N77">
        <v>1378.7</v>
      </c>
      <c r="O77">
        <v>963.69999999999993</v>
      </c>
      <c r="P77">
        <v>1260.7</v>
      </c>
      <c r="Q77">
        <v>1168.3</v>
      </c>
      <c r="R77">
        <v>1290.5</v>
      </c>
      <c r="AV77">
        <v>134.69999999999999</v>
      </c>
      <c r="AW77">
        <v>211.8</v>
      </c>
      <c r="AX77">
        <v>218.7</v>
      </c>
      <c r="AY77">
        <v>350.4</v>
      </c>
      <c r="AZ77">
        <v>40.299999999999997</v>
      </c>
      <c r="BA77">
        <v>9</v>
      </c>
      <c r="BB77">
        <v>219.4</v>
      </c>
      <c r="BC77">
        <v>413.4</v>
      </c>
      <c r="BD77">
        <v>91.5</v>
      </c>
      <c r="BE77">
        <v>487.19999999999987</v>
      </c>
      <c r="BF77">
        <v>296.2</v>
      </c>
      <c r="BG77">
        <v>572.6</v>
      </c>
      <c r="BH77">
        <v>232.3</v>
      </c>
      <c r="BI77">
        <v>409.8</v>
      </c>
      <c r="BJ77">
        <v>427.5</v>
      </c>
      <c r="BK77">
        <v>356.7</v>
      </c>
      <c r="BL77">
        <v>463.8</v>
      </c>
      <c r="BM77">
        <v>366.3</v>
      </c>
      <c r="BN77">
        <v>422.6</v>
      </c>
      <c r="BO77">
        <v>332</v>
      </c>
      <c r="BP77">
        <v>245.8</v>
      </c>
      <c r="BQ77">
        <v>242.1</v>
      </c>
      <c r="BR77">
        <v>519.29999999999995</v>
      </c>
      <c r="BS77">
        <v>371.5</v>
      </c>
      <c r="BT77">
        <v>410.7</v>
      </c>
      <c r="BU77">
        <v>-71.8</v>
      </c>
      <c r="BV77">
        <v>350.7</v>
      </c>
      <c r="BW77">
        <v>274.10000000000002</v>
      </c>
      <c r="BX77">
        <v>197.7</v>
      </c>
      <c r="BY77">
        <v>394.4</v>
      </c>
      <c r="BZ77">
        <v>380.2</v>
      </c>
      <c r="CA77">
        <v>288.39999999999998</v>
      </c>
      <c r="CB77">
        <v>279.3</v>
      </c>
      <c r="CC77">
        <v>304.60000000000002</v>
      </c>
      <c r="CD77">
        <v>403.6</v>
      </c>
      <c r="CE77">
        <v>180.8</v>
      </c>
      <c r="CF77">
        <v>261</v>
      </c>
      <c r="CG77">
        <v>250.6</v>
      </c>
      <c r="CH77">
        <v>253.3</v>
      </c>
      <c r="CI77">
        <v>525.6</v>
      </c>
      <c r="CJ77">
        <v>172.9</v>
      </c>
      <c r="CK77">
        <v>316.7</v>
      </c>
      <c r="CL77">
        <v>351.2</v>
      </c>
      <c r="CM77">
        <v>454.8</v>
      </c>
    </row>
    <row r="78" spans="1:91" x14ac:dyDescent="0.25">
      <c r="A78" t="s">
        <v>634</v>
      </c>
      <c r="B78" t="e">
        <f t="shared" ref="B78:R78" si="0">ABS(B59-A59)+B53</f>
        <v>#VALUE!</v>
      </c>
      <c r="C78">
        <f t="shared" si="0"/>
        <v>275.10000000000002</v>
      </c>
      <c r="D78">
        <f t="shared" si="0"/>
        <v>337.4</v>
      </c>
      <c r="E78">
        <f t="shared" si="0"/>
        <v>340.2</v>
      </c>
      <c r="F78">
        <f t="shared" si="0"/>
        <v>359.9</v>
      </c>
      <c r="G78">
        <f t="shared" si="0"/>
        <v>363.1</v>
      </c>
      <c r="H78">
        <f t="shared" si="0"/>
        <v>358.5</v>
      </c>
      <c r="I78">
        <f t="shared" si="0"/>
        <v>520.70000000000005</v>
      </c>
      <c r="J78">
        <f t="shared" si="0"/>
        <v>735.19999999999993</v>
      </c>
      <c r="K78">
        <f t="shared" si="0"/>
        <v>1056.3</v>
      </c>
      <c r="L78">
        <f t="shared" si="0"/>
        <v>1091.4000000000001</v>
      </c>
      <c r="M78">
        <f t="shared" si="0"/>
        <v>1047.2</v>
      </c>
      <c r="N78">
        <f t="shared" si="0"/>
        <v>1050.5</v>
      </c>
      <c r="O78">
        <f t="shared" si="0"/>
        <v>993.59999999999991</v>
      </c>
      <c r="P78">
        <f t="shared" si="0"/>
        <v>969.40000000000009</v>
      </c>
      <c r="Q78">
        <f t="shared" si="0"/>
        <v>970.7</v>
      </c>
      <c r="R78">
        <f t="shared" si="0"/>
        <v>1054.9000000000001</v>
      </c>
      <c r="S78">
        <f>ABS(S59-R59)+S53</f>
        <v>1083.5999999999999</v>
      </c>
    </row>
    <row r="86" spans="2:19" x14ac:dyDescent="0.25">
      <c r="B86" s="2">
        <v>2007</v>
      </c>
      <c r="C86" s="2">
        <v>2008</v>
      </c>
      <c r="D86" s="2">
        <v>2009</v>
      </c>
      <c r="E86" s="2">
        <v>2010</v>
      </c>
      <c r="F86" s="2">
        <v>2011</v>
      </c>
      <c r="G86" s="2">
        <v>2012</v>
      </c>
      <c r="H86" s="2">
        <v>2013</v>
      </c>
      <c r="I86" s="2">
        <v>2014</v>
      </c>
      <c r="J86" s="2">
        <v>2015</v>
      </c>
      <c r="K86" s="2">
        <v>2016</v>
      </c>
      <c r="L86" s="2">
        <v>2017</v>
      </c>
      <c r="M86" s="2">
        <v>2018</v>
      </c>
      <c r="N86" s="2">
        <v>2019</v>
      </c>
      <c r="O86" s="2">
        <v>2020</v>
      </c>
      <c r="P86" s="2">
        <v>2021</v>
      </c>
      <c r="Q86" s="2">
        <v>2022</v>
      </c>
      <c r="R86" s="2">
        <v>2023</v>
      </c>
      <c r="S86" s="2">
        <v>2024</v>
      </c>
    </row>
    <row r="87" spans="2:19" x14ac:dyDescent="0.25">
      <c r="B87" s="4">
        <v>0.2893</v>
      </c>
      <c r="C87" s="4">
        <v>0.26450000000000001</v>
      </c>
      <c r="D87" s="4">
        <v>0.24879999999999999</v>
      </c>
      <c r="E87" s="4">
        <v>0.2172</v>
      </c>
      <c r="F87" s="4">
        <v>0.23</v>
      </c>
      <c r="G87" s="4">
        <v>0.23419999999999999</v>
      </c>
      <c r="H87" s="4">
        <v>0.2311</v>
      </c>
      <c r="I87" s="4">
        <v>0.222</v>
      </c>
      <c r="J87" s="4">
        <v>7.7899999999999997E-2</v>
      </c>
      <c r="K87" s="4">
        <v>0.10780000000000001</v>
      </c>
      <c r="L87" s="4">
        <v>0.1024</v>
      </c>
      <c r="M87" s="4">
        <v>4.3E-3</v>
      </c>
      <c r="N87" s="5">
        <v>0.14249999999999999</v>
      </c>
      <c r="O87" s="5">
        <v>-1.2E-2</v>
      </c>
      <c r="P87" s="5">
        <v>0.126</v>
      </c>
      <c r="Q87" s="5">
        <v>0.1003</v>
      </c>
      <c r="R87" s="5">
        <v>0.17280000000000001</v>
      </c>
      <c r="S87" s="5">
        <v>0.16700000000000001</v>
      </c>
    </row>
    <row r="99" spans="2:19" x14ac:dyDescent="0.25">
      <c r="C99" s="2" t="s">
        <v>3</v>
      </c>
      <c r="D99" s="2" t="s">
        <v>4</v>
      </c>
      <c r="E99" s="2" t="s">
        <v>5</v>
      </c>
      <c r="F99" s="2" t="s">
        <v>6</v>
      </c>
      <c r="G99" s="2" t="s">
        <v>7</v>
      </c>
      <c r="H99" s="2" t="s">
        <v>8</v>
      </c>
      <c r="I99" s="2" t="s">
        <v>9</v>
      </c>
      <c r="J99" s="2" t="s">
        <v>10</v>
      </c>
      <c r="K99" s="2" t="s">
        <v>11</v>
      </c>
      <c r="L99" s="2" t="s">
        <v>12</v>
      </c>
      <c r="M99" s="2" t="s">
        <v>13</v>
      </c>
      <c r="N99" s="2" t="s">
        <v>14</v>
      </c>
      <c r="O99" s="2" t="s">
        <v>15</v>
      </c>
      <c r="P99" s="2" t="s">
        <v>16</v>
      </c>
      <c r="Q99" s="2" t="s">
        <v>17</v>
      </c>
      <c r="R99" s="2" t="s">
        <v>18</v>
      </c>
      <c r="S99" s="2" t="s">
        <v>633</v>
      </c>
    </row>
    <row r="100" spans="2:19" x14ac:dyDescent="0.25">
      <c r="B100" t="s">
        <v>742</v>
      </c>
      <c r="C100" s="4">
        <v>5.74E-2</v>
      </c>
      <c r="D100" s="4">
        <v>-6.1999999999999998E-3</v>
      </c>
      <c r="E100" s="4">
        <v>3.0499999999999999E-2</v>
      </c>
      <c r="F100" s="4">
        <v>5.4899999999999997E-2</v>
      </c>
      <c r="G100" s="4">
        <v>4.4999999999999997E-3</v>
      </c>
      <c r="H100" s="4">
        <v>3.39E-2</v>
      </c>
      <c r="I100" s="4">
        <v>1.0800000000000001E-2</v>
      </c>
      <c r="J100" s="4">
        <v>0.28339999999999999</v>
      </c>
      <c r="K100" s="4">
        <v>0.26960000000000001</v>
      </c>
      <c r="L100" s="4">
        <v>2.47E-2</v>
      </c>
      <c r="M100" s="4">
        <v>1.66E-2</v>
      </c>
      <c r="N100" s="4">
        <v>6.1999999999999998E-3</v>
      </c>
      <c r="O100" s="4">
        <v>-0.2324</v>
      </c>
      <c r="P100" s="4">
        <v>0.1142</v>
      </c>
      <c r="Q100" s="4">
        <v>1.6500000000000001E-2</v>
      </c>
      <c r="R100" s="4">
        <v>6.5500000000000003E-2</v>
      </c>
      <c r="S100" s="4">
        <v>3.85E-2</v>
      </c>
    </row>
    <row r="103" spans="2:19" x14ac:dyDescent="0.25">
      <c r="B103" s="2" t="s">
        <v>3</v>
      </c>
      <c r="C103" s="4">
        <v>5.74E-2</v>
      </c>
    </row>
    <row r="104" spans="2:19" x14ac:dyDescent="0.25">
      <c r="B104" s="2" t="s">
        <v>4</v>
      </c>
      <c r="C104" s="4">
        <v>-6.1999999999999998E-3</v>
      </c>
    </row>
    <row r="105" spans="2:19" x14ac:dyDescent="0.25">
      <c r="B105" s="2" t="s">
        <v>5</v>
      </c>
      <c r="C105" s="4">
        <v>3.0499999999999999E-2</v>
      </c>
    </row>
    <row r="106" spans="2:19" x14ac:dyDescent="0.25">
      <c r="B106" s="2" t="s">
        <v>6</v>
      </c>
      <c r="C106" s="4">
        <v>5.4899999999999997E-2</v>
      </c>
    </row>
    <row r="107" spans="2:19" x14ac:dyDescent="0.25">
      <c r="B107" s="2" t="s">
        <v>7</v>
      </c>
      <c r="C107" s="4">
        <v>4.4999999999999997E-3</v>
      </c>
    </row>
    <row r="108" spans="2:19" x14ac:dyDescent="0.25">
      <c r="B108" s="2" t="s">
        <v>8</v>
      </c>
      <c r="C108" s="4">
        <v>3.39E-2</v>
      </c>
    </row>
    <row r="109" spans="2:19" x14ac:dyDescent="0.25">
      <c r="B109" s="2" t="s">
        <v>9</v>
      </c>
      <c r="C109" s="4">
        <v>1.0800000000000001E-2</v>
      </c>
    </row>
    <row r="110" spans="2:19" x14ac:dyDescent="0.25">
      <c r="B110" s="2" t="s">
        <v>10</v>
      </c>
      <c r="C110" s="4">
        <v>0.28339999999999999</v>
      </c>
    </row>
    <row r="111" spans="2:19" x14ac:dyDescent="0.25">
      <c r="B111" s="2" t="s">
        <v>11</v>
      </c>
      <c r="C111" s="4">
        <v>0.26960000000000001</v>
      </c>
    </row>
    <row r="112" spans="2:19" x14ac:dyDescent="0.25">
      <c r="B112" s="2" t="s">
        <v>12</v>
      </c>
      <c r="C112" s="4">
        <v>2.47E-2</v>
      </c>
    </row>
    <row r="113" spans="2:3" x14ac:dyDescent="0.25">
      <c r="B113" s="2" t="s">
        <v>13</v>
      </c>
      <c r="C113" s="4">
        <v>1.66E-2</v>
      </c>
    </row>
    <row r="114" spans="2:3" x14ac:dyDescent="0.25">
      <c r="B114" s="2" t="s">
        <v>14</v>
      </c>
      <c r="C114" s="4">
        <v>6.1999999999999998E-3</v>
      </c>
    </row>
    <row r="115" spans="2:3" x14ac:dyDescent="0.25">
      <c r="B115" s="2" t="s">
        <v>15</v>
      </c>
      <c r="C115" s="4">
        <v>-0.2324</v>
      </c>
    </row>
    <row r="116" spans="2:3" x14ac:dyDescent="0.25">
      <c r="B116" s="2" t="s">
        <v>16</v>
      </c>
      <c r="C116" s="4">
        <v>0.1142</v>
      </c>
    </row>
    <row r="117" spans="2:3" x14ac:dyDescent="0.25">
      <c r="B117" s="2" t="s">
        <v>17</v>
      </c>
      <c r="C117" s="4">
        <v>1.6500000000000001E-2</v>
      </c>
    </row>
    <row r="118" spans="2:3" x14ac:dyDescent="0.25">
      <c r="B118" s="2" t="s">
        <v>18</v>
      </c>
      <c r="C118" s="4">
        <v>6.5500000000000003E-2</v>
      </c>
    </row>
    <row r="119" spans="2:3" x14ac:dyDescent="0.25">
      <c r="B119" s="2" t="s">
        <v>633</v>
      </c>
      <c r="C119" s="4">
        <v>3.85E-2</v>
      </c>
    </row>
  </sheetData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62742-8377-4F3A-B9BB-5F86439F72F1}">
  <dimension ref="A1:O74"/>
  <sheetViews>
    <sheetView workbookViewId="0">
      <selection activeCell="S20" sqref="S20"/>
    </sheetView>
  </sheetViews>
  <sheetFormatPr defaultRowHeight="15" x14ac:dyDescent="0.25"/>
  <sheetData>
    <row r="1" spans="1:15" ht="24.75" thickBot="1" x14ac:dyDescent="0.3">
      <c r="A1" s="6"/>
      <c r="J1" s="6" t="s">
        <v>635</v>
      </c>
    </row>
    <row r="2" spans="1:15" ht="24" x14ac:dyDescent="0.25">
      <c r="A2" s="7"/>
      <c r="B2" s="7"/>
      <c r="C2" s="7"/>
      <c r="D2" s="7"/>
      <c r="E2" s="7"/>
      <c r="F2" s="7"/>
      <c r="J2" s="7" t="s">
        <v>636</v>
      </c>
      <c r="K2" s="7" t="s">
        <v>637</v>
      </c>
      <c r="L2" s="7" t="s">
        <v>638</v>
      </c>
      <c r="M2" s="7" t="s">
        <v>639</v>
      </c>
      <c r="N2" s="7" t="s">
        <v>640</v>
      </c>
      <c r="O2" s="7" t="s">
        <v>641</v>
      </c>
    </row>
    <row r="3" spans="1:15" x14ac:dyDescent="0.25">
      <c r="A3" s="7"/>
      <c r="B3" s="8"/>
      <c r="C3" s="7"/>
      <c r="D3" s="7"/>
      <c r="E3" s="7"/>
      <c r="F3" s="9"/>
      <c r="J3" s="7" t="s">
        <v>642</v>
      </c>
      <c r="K3" s="8">
        <v>45694</v>
      </c>
      <c r="L3" s="7">
        <v>2.2999999999999998</v>
      </c>
      <c r="M3" s="7">
        <v>2.31</v>
      </c>
      <c r="N3" s="7">
        <v>0.01</v>
      </c>
      <c r="O3" s="9">
        <v>4.0000000000000001E-3</v>
      </c>
    </row>
    <row r="4" spans="1:15" x14ac:dyDescent="0.25">
      <c r="A4" s="7"/>
      <c r="B4" s="8"/>
      <c r="C4" s="7"/>
      <c r="D4" s="7"/>
      <c r="E4" s="7"/>
      <c r="F4" s="10"/>
      <c r="J4" s="7" t="s">
        <v>643</v>
      </c>
      <c r="K4" s="8">
        <v>45595</v>
      </c>
      <c r="L4" s="7">
        <v>1.74</v>
      </c>
      <c r="M4" s="7">
        <v>1.74</v>
      </c>
      <c r="N4" s="7">
        <v>0</v>
      </c>
      <c r="O4" s="10">
        <v>0</v>
      </c>
    </row>
    <row r="5" spans="1:15" x14ac:dyDescent="0.25">
      <c r="A5" s="7"/>
      <c r="B5" s="8"/>
      <c r="C5" s="7"/>
      <c r="D5" s="7"/>
      <c r="E5" s="7"/>
      <c r="F5" s="9"/>
      <c r="J5" s="7" t="s">
        <v>644</v>
      </c>
      <c r="K5" s="8">
        <v>45511</v>
      </c>
      <c r="L5" s="7">
        <v>1.99</v>
      </c>
      <c r="M5" s="7">
        <v>2.0099999999999998</v>
      </c>
      <c r="N5" s="7">
        <v>0.02</v>
      </c>
      <c r="O5" s="9">
        <v>0.01</v>
      </c>
    </row>
    <row r="6" spans="1:15" x14ac:dyDescent="0.25">
      <c r="A6" s="7"/>
      <c r="B6" s="8"/>
      <c r="C6" s="7"/>
      <c r="D6" s="7"/>
      <c r="E6" s="7"/>
      <c r="F6" s="9"/>
      <c r="J6" s="7" t="s">
        <v>645</v>
      </c>
      <c r="K6" s="8">
        <v>45414</v>
      </c>
      <c r="L6" s="7">
        <v>1.87</v>
      </c>
      <c r="M6" s="7">
        <v>1.94</v>
      </c>
      <c r="N6" s="7">
        <v>7.0000000000000007E-2</v>
      </c>
      <c r="O6" s="9">
        <v>3.6999999999999998E-2</v>
      </c>
    </row>
    <row r="7" spans="1:15" x14ac:dyDescent="0.25">
      <c r="A7" s="7"/>
      <c r="B7" s="8"/>
      <c r="C7" s="7"/>
      <c r="D7" s="7"/>
      <c r="E7" s="7"/>
      <c r="F7" s="9"/>
      <c r="J7" s="7" t="s">
        <v>646</v>
      </c>
      <c r="K7" s="8">
        <v>45330</v>
      </c>
      <c r="L7" s="7">
        <v>2.15</v>
      </c>
      <c r="M7" s="7">
        <v>2.2000000000000002</v>
      </c>
      <c r="N7" s="7">
        <v>0.05</v>
      </c>
      <c r="O7" s="9">
        <v>2.3E-2</v>
      </c>
    </row>
    <row r="8" spans="1:15" x14ac:dyDescent="0.25">
      <c r="A8" s="7"/>
      <c r="B8" s="8"/>
      <c r="C8" s="7"/>
      <c r="D8" s="7"/>
      <c r="E8" s="7"/>
      <c r="F8" s="9"/>
      <c r="J8" s="7" t="s">
        <v>647</v>
      </c>
      <c r="K8" s="8">
        <v>45237</v>
      </c>
      <c r="L8" s="7">
        <v>1.6</v>
      </c>
      <c r="M8" s="7">
        <v>1.65</v>
      </c>
      <c r="N8" s="7">
        <v>0.05</v>
      </c>
      <c r="O8" s="9">
        <v>3.1E-2</v>
      </c>
    </row>
    <row r="9" spans="1:15" x14ac:dyDescent="0.25">
      <c r="A9" s="7"/>
      <c r="B9" s="8"/>
      <c r="C9" s="7"/>
      <c r="D9" s="7"/>
      <c r="E9" s="7"/>
      <c r="F9" s="9"/>
      <c r="J9" s="7" t="s">
        <v>648</v>
      </c>
      <c r="K9" s="8">
        <v>45139</v>
      </c>
      <c r="L9" s="7">
        <v>1.81</v>
      </c>
      <c r="M9" s="7">
        <v>1.82</v>
      </c>
      <c r="N9" s="7">
        <v>0.01</v>
      </c>
      <c r="O9" s="9">
        <v>6.0000000000000001E-3</v>
      </c>
    </row>
    <row r="10" spans="1:15" x14ac:dyDescent="0.25">
      <c r="A10" s="7"/>
      <c r="B10" s="8"/>
      <c r="C10" s="7"/>
      <c r="D10" s="7"/>
      <c r="E10" s="7"/>
      <c r="F10" s="9"/>
      <c r="J10" s="7" t="s">
        <v>649</v>
      </c>
      <c r="K10" s="8">
        <v>45048</v>
      </c>
      <c r="L10" s="7">
        <v>1.64</v>
      </c>
      <c r="M10" s="7">
        <v>1.89</v>
      </c>
      <c r="N10" s="7">
        <v>0.25</v>
      </c>
      <c r="O10" s="9">
        <v>0.152</v>
      </c>
    </row>
    <row r="11" spans="1:15" x14ac:dyDescent="0.25">
      <c r="A11" s="7"/>
      <c r="B11" s="8"/>
      <c r="C11" s="7"/>
      <c r="D11" s="7"/>
      <c r="E11" s="7"/>
      <c r="F11" s="9"/>
      <c r="J11" s="7" t="s">
        <v>650</v>
      </c>
      <c r="K11" s="8">
        <v>44960</v>
      </c>
      <c r="L11" s="7">
        <v>1.83</v>
      </c>
      <c r="M11" s="7">
        <v>1.88</v>
      </c>
      <c r="N11" s="7">
        <v>0.05</v>
      </c>
      <c r="O11" s="9">
        <v>2.7E-2</v>
      </c>
    </row>
    <row r="12" spans="1:15" x14ac:dyDescent="0.25">
      <c r="A12" s="7"/>
      <c r="B12" s="8"/>
      <c r="C12" s="7"/>
      <c r="D12" s="7"/>
      <c r="E12" s="7"/>
      <c r="F12" s="9"/>
      <c r="J12" s="7" t="s">
        <v>651</v>
      </c>
      <c r="K12" s="8">
        <v>44867</v>
      </c>
      <c r="L12" s="7">
        <v>1.56</v>
      </c>
      <c r="M12" s="7">
        <v>1.58</v>
      </c>
      <c r="N12" s="7">
        <v>0.02</v>
      </c>
      <c r="O12" s="9">
        <v>1.2999999999999999E-2</v>
      </c>
    </row>
    <row r="13" spans="1:15" x14ac:dyDescent="0.25">
      <c r="A13" s="7"/>
      <c r="B13" s="8"/>
      <c r="C13" s="7"/>
      <c r="D13" s="7"/>
      <c r="E13" s="7"/>
      <c r="F13" s="9"/>
      <c r="J13" s="7" t="s">
        <v>652</v>
      </c>
      <c r="K13" s="8">
        <v>44775</v>
      </c>
      <c r="L13" s="7">
        <v>1.65</v>
      </c>
      <c r="M13" s="7">
        <v>1.82</v>
      </c>
      <c r="N13" s="7">
        <v>0.17</v>
      </c>
      <c r="O13" s="9">
        <v>0.10299999999999999</v>
      </c>
    </row>
    <row r="14" spans="1:15" x14ac:dyDescent="0.25">
      <c r="A14" s="7"/>
      <c r="B14" s="8"/>
      <c r="C14" s="7"/>
      <c r="D14" s="7"/>
      <c r="E14" s="7"/>
      <c r="F14" s="9"/>
      <c r="J14" s="7" t="s">
        <v>653</v>
      </c>
      <c r="K14" s="8">
        <v>44684</v>
      </c>
      <c r="L14" s="7">
        <v>1.41</v>
      </c>
      <c r="M14" s="7">
        <v>1.61</v>
      </c>
      <c r="N14" s="7">
        <v>0.2</v>
      </c>
      <c r="O14" s="9">
        <v>0.14199999999999999</v>
      </c>
    </row>
    <row r="15" spans="1:15" x14ac:dyDescent="0.25">
      <c r="A15" s="7"/>
      <c r="B15" s="8"/>
      <c r="C15" s="7"/>
      <c r="D15" s="7"/>
      <c r="E15" s="7"/>
      <c r="F15" s="11"/>
      <c r="J15" s="7" t="s">
        <v>654</v>
      </c>
      <c r="K15" s="8">
        <v>44599</v>
      </c>
      <c r="L15" s="7">
        <v>1.98</v>
      </c>
      <c r="M15" s="7">
        <v>1.95</v>
      </c>
      <c r="N15" s="7">
        <v>-0.03</v>
      </c>
      <c r="O15" s="11">
        <v>-1.4999999999999999E-2</v>
      </c>
    </row>
    <row r="16" spans="1:15" x14ac:dyDescent="0.25">
      <c r="A16" s="7"/>
      <c r="B16" s="8"/>
      <c r="C16" s="7"/>
      <c r="D16" s="7"/>
      <c r="E16" s="7"/>
      <c r="F16" s="9"/>
      <c r="J16" s="7" t="s">
        <v>655</v>
      </c>
      <c r="K16" s="8">
        <v>44504</v>
      </c>
      <c r="L16" s="7">
        <v>1.76</v>
      </c>
      <c r="M16" s="7">
        <v>1.81</v>
      </c>
      <c r="N16" s="7">
        <v>0.05</v>
      </c>
      <c r="O16" s="9">
        <v>2.8000000000000001E-2</v>
      </c>
    </row>
    <row r="17" spans="1:15" x14ac:dyDescent="0.25">
      <c r="A17" s="7"/>
      <c r="B17" s="8"/>
      <c r="C17" s="7"/>
      <c r="D17" s="7"/>
      <c r="E17" s="7"/>
      <c r="F17" s="9"/>
      <c r="J17" s="7" t="s">
        <v>656</v>
      </c>
      <c r="K17" s="8">
        <v>44411</v>
      </c>
      <c r="L17" s="7">
        <v>1.87</v>
      </c>
      <c r="M17" s="7">
        <v>1.9</v>
      </c>
      <c r="N17" s="7">
        <v>0.03</v>
      </c>
      <c r="O17" s="9">
        <v>1.6E-2</v>
      </c>
    </row>
    <row r="18" spans="1:15" x14ac:dyDescent="0.25">
      <c r="A18" s="7"/>
      <c r="B18" s="8"/>
      <c r="C18" s="7"/>
      <c r="D18" s="7"/>
      <c r="E18" s="7"/>
      <c r="F18" s="9"/>
      <c r="J18" s="7" t="s">
        <v>657</v>
      </c>
      <c r="K18" s="8">
        <v>44320</v>
      </c>
      <c r="L18" s="7">
        <v>1.53</v>
      </c>
      <c r="M18" s="7">
        <v>1.71</v>
      </c>
      <c r="N18" s="7">
        <v>0.18</v>
      </c>
      <c r="O18" s="9">
        <v>0.11799999999999999</v>
      </c>
    </row>
    <row r="19" spans="1:15" x14ac:dyDescent="0.25">
      <c r="A19" s="7"/>
      <c r="B19" s="8"/>
      <c r="C19" s="7"/>
      <c r="D19" s="7"/>
      <c r="E19" s="7"/>
      <c r="F19" s="9"/>
      <c r="J19" s="7" t="s">
        <v>658</v>
      </c>
      <c r="K19" s="8">
        <v>44232</v>
      </c>
      <c r="L19" s="7">
        <v>2.06</v>
      </c>
      <c r="M19" s="7">
        <v>2.11</v>
      </c>
      <c r="N19" s="7">
        <v>0.05</v>
      </c>
      <c r="O19" s="9">
        <v>2.4E-2</v>
      </c>
    </row>
    <row r="20" spans="1:15" x14ac:dyDescent="0.25">
      <c r="A20" s="7"/>
      <c r="B20" s="8"/>
      <c r="C20" s="7"/>
      <c r="D20" s="7"/>
      <c r="E20" s="7"/>
      <c r="F20" s="9"/>
      <c r="J20" s="7" t="s">
        <v>659</v>
      </c>
      <c r="K20" s="8">
        <v>44141</v>
      </c>
      <c r="L20" s="7">
        <v>1.07</v>
      </c>
      <c r="M20" s="7">
        <v>1.81</v>
      </c>
      <c r="N20" s="7">
        <v>0.74</v>
      </c>
      <c r="O20" s="9">
        <v>0.69199999999999995</v>
      </c>
    </row>
    <row r="21" spans="1:15" x14ac:dyDescent="0.25">
      <c r="A21" s="7"/>
      <c r="B21" s="8"/>
      <c r="C21" s="7"/>
      <c r="D21" s="7"/>
      <c r="E21" s="7"/>
      <c r="F21" s="9"/>
      <c r="J21" s="7" t="s">
        <v>660</v>
      </c>
      <c r="K21" s="8">
        <v>44047</v>
      </c>
      <c r="L21" s="7">
        <v>-0.73</v>
      </c>
      <c r="M21" s="7">
        <v>0.05</v>
      </c>
      <c r="N21" s="7">
        <v>0.78</v>
      </c>
      <c r="O21" s="9">
        <v>1.0680000000000001</v>
      </c>
    </row>
    <row r="22" spans="1:15" x14ac:dyDescent="0.25">
      <c r="A22" s="7"/>
      <c r="B22" s="8"/>
      <c r="C22" s="7"/>
      <c r="D22" s="7"/>
      <c r="E22" s="7"/>
      <c r="F22" s="9"/>
      <c r="J22" s="7" t="s">
        <v>661</v>
      </c>
      <c r="K22" s="8">
        <v>43962</v>
      </c>
      <c r="L22" s="7">
        <v>1.38</v>
      </c>
      <c r="M22" s="7">
        <v>1.7</v>
      </c>
      <c r="N22" s="7">
        <v>0.32</v>
      </c>
      <c r="O22" s="9">
        <v>0.23200000000000001</v>
      </c>
    </row>
    <row r="23" spans="1:15" x14ac:dyDescent="0.25">
      <c r="J23" s="7" t="s">
        <v>662</v>
      </c>
      <c r="K23" s="8">
        <v>43865</v>
      </c>
      <c r="L23" s="7">
        <v>2.27</v>
      </c>
      <c r="M23" s="7">
        <v>2.2999999999999998</v>
      </c>
      <c r="N23" s="7">
        <v>0.03</v>
      </c>
      <c r="O23" s="9">
        <v>1.2999999999999999E-2</v>
      </c>
    </row>
    <row r="24" spans="1:15" x14ac:dyDescent="0.25">
      <c r="J24" s="7" t="s">
        <v>663</v>
      </c>
      <c r="K24" s="8">
        <v>43774</v>
      </c>
      <c r="L24" s="7">
        <v>1.75</v>
      </c>
      <c r="M24" s="7">
        <v>1.77</v>
      </c>
      <c r="N24" s="7">
        <v>0.02</v>
      </c>
      <c r="O24" s="9">
        <v>1.0999999999999999E-2</v>
      </c>
    </row>
    <row r="25" spans="1:15" x14ac:dyDescent="0.25">
      <c r="J25" s="7" t="s">
        <v>664</v>
      </c>
      <c r="K25" s="8">
        <v>43672</v>
      </c>
      <c r="L25" s="7">
        <v>1.91</v>
      </c>
      <c r="M25" s="7">
        <v>1.93</v>
      </c>
      <c r="N25" s="7">
        <v>0.02</v>
      </c>
      <c r="O25" s="9">
        <v>0.01</v>
      </c>
    </row>
    <row r="26" spans="1:15" x14ac:dyDescent="0.25">
      <c r="J26" s="7" t="s">
        <v>665</v>
      </c>
      <c r="K26" s="8">
        <v>43581</v>
      </c>
      <c r="L26" s="7">
        <v>1.86</v>
      </c>
      <c r="M26" s="7">
        <v>1.87</v>
      </c>
      <c r="N26" s="7">
        <v>0.01</v>
      </c>
      <c r="O26" s="9">
        <v>5.0000000000000001E-3</v>
      </c>
    </row>
    <row r="27" spans="1:15" x14ac:dyDescent="0.25">
      <c r="J27" s="7" t="s">
        <v>666</v>
      </c>
      <c r="K27" s="8">
        <v>43497</v>
      </c>
      <c r="L27" s="7">
        <v>2.17</v>
      </c>
      <c r="M27" s="7">
        <v>2.1800000000000002</v>
      </c>
      <c r="N27" s="7">
        <v>0.01</v>
      </c>
      <c r="O27" s="9">
        <v>5.0000000000000001E-3</v>
      </c>
    </row>
    <row r="28" spans="1:15" x14ac:dyDescent="0.25">
      <c r="J28" s="7" t="s">
        <v>667</v>
      </c>
      <c r="K28" s="8">
        <v>43399</v>
      </c>
      <c r="L28" s="7">
        <v>1.6</v>
      </c>
      <c r="M28" s="7">
        <v>1.63</v>
      </c>
      <c r="N28" s="7">
        <v>0.03</v>
      </c>
      <c r="O28" s="9">
        <v>1.9E-2</v>
      </c>
    </row>
    <row r="29" spans="1:15" x14ac:dyDescent="0.25">
      <c r="J29" s="7" t="s">
        <v>668</v>
      </c>
      <c r="K29" s="8">
        <v>43308</v>
      </c>
      <c r="L29" s="7">
        <v>1.88</v>
      </c>
      <c r="M29" s="7">
        <v>1.92</v>
      </c>
      <c r="N29" s="7">
        <v>0.04</v>
      </c>
      <c r="O29" s="9">
        <v>2.1000000000000001E-2</v>
      </c>
    </row>
    <row r="30" spans="1:15" x14ac:dyDescent="0.25">
      <c r="J30" s="7" t="s">
        <v>669</v>
      </c>
      <c r="K30" s="8">
        <v>43216</v>
      </c>
      <c r="L30" s="7">
        <v>1.89</v>
      </c>
      <c r="M30" s="7">
        <v>1.91</v>
      </c>
      <c r="N30" s="7">
        <v>0.02</v>
      </c>
      <c r="O30" s="9">
        <v>1.0999999999999999E-2</v>
      </c>
    </row>
    <row r="31" spans="1:15" x14ac:dyDescent="0.25">
      <c r="J31" s="7" t="s">
        <v>670</v>
      </c>
      <c r="K31" s="8">
        <v>43130</v>
      </c>
      <c r="L31" s="7">
        <v>2.1</v>
      </c>
      <c r="M31" s="7">
        <v>2.1</v>
      </c>
      <c r="N31" s="7">
        <v>0</v>
      </c>
      <c r="O31" s="10">
        <v>0</v>
      </c>
    </row>
    <row r="32" spans="1:15" x14ac:dyDescent="0.25">
      <c r="J32" s="7" t="s">
        <v>671</v>
      </c>
      <c r="K32" s="8">
        <v>43040</v>
      </c>
      <c r="L32" s="7">
        <v>1.74</v>
      </c>
      <c r="M32" s="7">
        <v>1.72</v>
      </c>
      <c r="N32" s="7">
        <v>-0.02</v>
      </c>
      <c r="O32" s="11">
        <v>-1.0999999999999999E-2</v>
      </c>
    </row>
    <row r="33" spans="10:15" x14ac:dyDescent="0.25">
      <c r="J33" s="7" t="s">
        <v>672</v>
      </c>
      <c r="K33" s="8">
        <v>42943</v>
      </c>
      <c r="L33" s="7">
        <v>2.1</v>
      </c>
      <c r="M33" s="7">
        <v>2.08</v>
      </c>
      <c r="N33" s="7">
        <v>-0.02</v>
      </c>
      <c r="O33" s="11">
        <v>-0.01</v>
      </c>
    </row>
    <row r="34" spans="10:15" x14ac:dyDescent="0.25">
      <c r="J34" s="7" t="s">
        <v>673</v>
      </c>
      <c r="K34" s="8">
        <v>42852</v>
      </c>
      <c r="L34" s="7">
        <v>2.11</v>
      </c>
      <c r="M34" s="7">
        <v>2.13</v>
      </c>
      <c r="N34" s="7">
        <v>0.02</v>
      </c>
      <c r="O34" s="9">
        <v>8.9999999999999993E-3</v>
      </c>
    </row>
    <row r="35" spans="10:15" x14ac:dyDescent="0.25">
      <c r="J35" s="7" t="s">
        <v>674</v>
      </c>
      <c r="K35" s="8">
        <v>42766</v>
      </c>
      <c r="L35" s="7">
        <v>2.11</v>
      </c>
      <c r="M35" s="7">
        <v>2.14</v>
      </c>
      <c r="N35" s="7">
        <v>0.03</v>
      </c>
      <c r="O35" s="9">
        <v>1.4E-2</v>
      </c>
    </row>
    <row r="36" spans="10:15" x14ac:dyDescent="0.25">
      <c r="J36" s="7" t="s">
        <v>675</v>
      </c>
      <c r="K36" s="8">
        <v>42674</v>
      </c>
      <c r="L36" s="7">
        <v>1.79</v>
      </c>
      <c r="M36" s="7">
        <v>1.79</v>
      </c>
      <c r="N36" s="7">
        <v>0</v>
      </c>
      <c r="O36" s="10">
        <v>0</v>
      </c>
    </row>
    <row r="37" spans="10:15" x14ac:dyDescent="0.25">
      <c r="J37" s="7" t="s">
        <v>676</v>
      </c>
      <c r="K37" s="8">
        <v>42579</v>
      </c>
      <c r="L37" s="7">
        <v>1.97</v>
      </c>
      <c r="M37" s="7">
        <v>2.02</v>
      </c>
      <c r="N37" s="7">
        <v>0.05</v>
      </c>
      <c r="O37" s="9">
        <v>2.5000000000000001E-2</v>
      </c>
    </row>
    <row r="38" spans="10:15" x14ac:dyDescent="0.25">
      <c r="J38" s="7" t="s">
        <v>677</v>
      </c>
      <c r="K38" s="8">
        <v>42488</v>
      </c>
      <c r="L38" s="7">
        <v>1.93</v>
      </c>
      <c r="M38" s="7">
        <v>2</v>
      </c>
      <c r="N38" s="7">
        <v>7.0000000000000007E-2</v>
      </c>
      <c r="O38" s="9">
        <v>3.5999999999999997E-2</v>
      </c>
    </row>
    <row r="39" spans="10:15" x14ac:dyDescent="0.25">
      <c r="J39" s="7" t="s">
        <v>678</v>
      </c>
      <c r="K39" s="8">
        <v>42397</v>
      </c>
      <c r="L39" s="7">
        <v>2.04</v>
      </c>
      <c r="M39" s="7">
        <v>2.09</v>
      </c>
      <c r="N39" s="7">
        <v>0.05</v>
      </c>
      <c r="O39" s="9">
        <v>2.5000000000000001E-2</v>
      </c>
    </row>
    <row r="40" spans="10:15" x14ac:dyDescent="0.25">
      <c r="J40" s="7" t="s">
        <v>679</v>
      </c>
      <c r="K40" s="8">
        <v>42306</v>
      </c>
      <c r="L40" s="7">
        <v>1.56</v>
      </c>
      <c r="M40" s="7">
        <v>1.64</v>
      </c>
      <c r="N40" s="7">
        <v>0.08</v>
      </c>
      <c r="O40" s="9">
        <v>5.0999999999999997E-2</v>
      </c>
    </row>
    <row r="41" spans="10:15" x14ac:dyDescent="0.25">
      <c r="J41" s="7" t="s">
        <v>680</v>
      </c>
      <c r="K41" s="8">
        <v>42215</v>
      </c>
      <c r="L41" s="7">
        <v>1.55</v>
      </c>
      <c r="M41" s="7">
        <v>1.59</v>
      </c>
      <c r="N41" s="7">
        <v>0.04</v>
      </c>
      <c r="O41" s="9">
        <v>2.5999999999999999E-2</v>
      </c>
    </row>
    <row r="42" spans="10:15" x14ac:dyDescent="0.25">
      <c r="J42" s="7" t="s">
        <v>681</v>
      </c>
      <c r="K42" s="8">
        <v>42124</v>
      </c>
      <c r="L42" s="7">
        <v>1.51</v>
      </c>
      <c r="M42" s="7">
        <v>1.58</v>
      </c>
      <c r="N42" s="7">
        <v>7.0000000000000007E-2</v>
      </c>
      <c r="O42" s="9">
        <v>4.5999999999999999E-2</v>
      </c>
    </row>
    <row r="43" spans="10:15" x14ac:dyDescent="0.25">
      <c r="J43" s="7" t="s">
        <v>682</v>
      </c>
      <c r="K43" s="8">
        <v>42033</v>
      </c>
      <c r="L43" s="7">
        <v>1.7</v>
      </c>
      <c r="M43" s="7">
        <v>1.71</v>
      </c>
      <c r="N43" s="7">
        <v>0.01</v>
      </c>
      <c r="O43" s="9">
        <v>6.0000000000000001E-3</v>
      </c>
    </row>
    <row r="44" spans="10:15" x14ac:dyDescent="0.25">
      <c r="J44" s="7" t="s">
        <v>683</v>
      </c>
      <c r="K44" s="8">
        <v>41935</v>
      </c>
      <c r="L44" s="7">
        <v>1.3</v>
      </c>
      <c r="M44" s="7">
        <v>1.35</v>
      </c>
      <c r="N44" s="7">
        <v>0.05</v>
      </c>
      <c r="O44" s="9">
        <v>3.7999999999999999E-2</v>
      </c>
    </row>
    <row r="45" spans="10:15" x14ac:dyDescent="0.25">
      <c r="J45" s="7" t="s">
        <v>684</v>
      </c>
      <c r="K45" s="8">
        <v>41844</v>
      </c>
      <c r="L45" s="7">
        <v>1.49</v>
      </c>
      <c r="M45" s="7">
        <v>1.49</v>
      </c>
      <c r="N45" s="7">
        <v>0</v>
      </c>
      <c r="O45" s="10">
        <v>0</v>
      </c>
    </row>
    <row r="46" spans="10:15" x14ac:dyDescent="0.25">
      <c r="J46" s="7" t="s">
        <v>685</v>
      </c>
      <c r="K46" s="8">
        <v>41753</v>
      </c>
      <c r="L46" s="7">
        <v>1.47</v>
      </c>
      <c r="M46" s="7">
        <v>1.5</v>
      </c>
      <c r="N46" s="7">
        <v>0.03</v>
      </c>
      <c r="O46" s="9">
        <v>0.02</v>
      </c>
    </row>
    <row r="47" spans="10:15" x14ac:dyDescent="0.25">
      <c r="J47" s="7" t="s">
        <v>686</v>
      </c>
      <c r="K47" s="8">
        <v>41669</v>
      </c>
      <c r="L47" s="7">
        <v>1.62</v>
      </c>
      <c r="M47" s="7">
        <v>1.66</v>
      </c>
      <c r="N47" s="7">
        <v>0.04</v>
      </c>
      <c r="O47" s="9">
        <v>2.5000000000000001E-2</v>
      </c>
    </row>
    <row r="48" spans="10:15" x14ac:dyDescent="0.25">
      <c r="J48" s="7" t="s">
        <v>687</v>
      </c>
      <c r="K48" s="8">
        <v>41571</v>
      </c>
      <c r="L48" s="7">
        <v>1.24</v>
      </c>
      <c r="M48" s="7">
        <v>1.25</v>
      </c>
      <c r="N48" s="7">
        <v>0.01</v>
      </c>
      <c r="O48" s="9">
        <v>8.0000000000000002E-3</v>
      </c>
    </row>
    <row r="49" spans="10:15" x14ac:dyDescent="0.25">
      <c r="J49" s="7" t="s">
        <v>688</v>
      </c>
      <c r="K49" s="8">
        <v>41480</v>
      </c>
      <c r="L49" s="7">
        <v>1.44</v>
      </c>
      <c r="M49" s="7">
        <v>1.43</v>
      </c>
      <c r="N49" s="7">
        <v>-0.01</v>
      </c>
      <c r="O49" s="11">
        <v>-7.0000000000000001E-3</v>
      </c>
    </row>
    <row r="50" spans="10:15" x14ac:dyDescent="0.25">
      <c r="J50" s="7" t="s">
        <v>689</v>
      </c>
      <c r="K50" s="8">
        <v>41389</v>
      </c>
      <c r="L50" s="7">
        <v>1.4</v>
      </c>
      <c r="M50" s="7">
        <v>1.41</v>
      </c>
      <c r="N50" s="7">
        <v>0.01</v>
      </c>
      <c r="O50" s="9">
        <v>7.0000000000000001E-3</v>
      </c>
    </row>
    <row r="51" spans="10:15" x14ac:dyDescent="0.25">
      <c r="J51" s="7" t="s">
        <v>690</v>
      </c>
      <c r="K51" s="8">
        <v>41305</v>
      </c>
      <c r="L51" s="7">
        <v>1.49</v>
      </c>
      <c r="M51" s="7">
        <v>1.51</v>
      </c>
      <c r="N51" s="7">
        <v>0.02</v>
      </c>
      <c r="O51" s="9">
        <v>1.2999999999999999E-2</v>
      </c>
    </row>
    <row r="52" spans="10:15" x14ac:dyDescent="0.25">
      <c r="J52" s="7" t="s">
        <v>691</v>
      </c>
      <c r="K52" s="8">
        <v>41207</v>
      </c>
      <c r="L52" s="7">
        <v>1.1299999999999999</v>
      </c>
      <c r="M52" s="7">
        <v>1.1499999999999999</v>
      </c>
      <c r="N52" s="7">
        <v>0.02</v>
      </c>
      <c r="O52" s="9">
        <v>1.7999999999999999E-2</v>
      </c>
    </row>
    <row r="53" spans="10:15" x14ac:dyDescent="0.25">
      <c r="J53" s="7" t="s">
        <v>692</v>
      </c>
      <c r="K53" s="8">
        <v>41116</v>
      </c>
      <c r="L53" s="7">
        <v>1.32</v>
      </c>
      <c r="M53" s="7">
        <v>1.34</v>
      </c>
      <c r="N53" s="7">
        <v>0.02</v>
      </c>
      <c r="O53" s="9">
        <v>1.4999999999999999E-2</v>
      </c>
    </row>
    <row r="54" spans="10:15" x14ac:dyDescent="0.25">
      <c r="J54" s="7" t="s">
        <v>693</v>
      </c>
      <c r="K54" s="8">
        <v>41025</v>
      </c>
      <c r="L54" s="7">
        <v>1.3</v>
      </c>
      <c r="M54" s="7">
        <v>1.3</v>
      </c>
      <c r="N54" s="7">
        <v>0</v>
      </c>
      <c r="O54" s="10">
        <v>0</v>
      </c>
    </row>
    <row r="55" spans="10:15" x14ac:dyDescent="0.25">
      <c r="J55" s="7" t="s">
        <v>694</v>
      </c>
      <c r="K55" s="8">
        <v>40934</v>
      </c>
      <c r="L55" s="7">
        <v>1.34</v>
      </c>
      <c r="M55" s="7">
        <v>1.36</v>
      </c>
      <c r="N55" s="7">
        <v>0.02</v>
      </c>
      <c r="O55" s="9">
        <v>1.4999999999999999E-2</v>
      </c>
    </row>
    <row r="56" spans="10:15" x14ac:dyDescent="0.25">
      <c r="J56" s="7" t="s">
        <v>695</v>
      </c>
      <c r="K56" s="8">
        <v>40843</v>
      </c>
      <c r="L56" s="7">
        <v>1.03</v>
      </c>
      <c r="M56" s="7">
        <v>1.04</v>
      </c>
      <c r="N56" s="7">
        <v>0.01</v>
      </c>
      <c r="O56" s="9">
        <v>0.01</v>
      </c>
    </row>
    <row r="57" spans="10:15" x14ac:dyDescent="0.25">
      <c r="J57" s="7" t="s">
        <v>696</v>
      </c>
      <c r="K57" s="8">
        <v>40751</v>
      </c>
      <c r="L57" s="7">
        <v>1.19</v>
      </c>
      <c r="M57" s="7">
        <v>1.21</v>
      </c>
      <c r="N57" s="7">
        <v>0.02</v>
      </c>
      <c r="O57" s="9">
        <v>1.7000000000000001E-2</v>
      </c>
    </row>
    <row r="58" spans="10:15" x14ac:dyDescent="0.25">
      <c r="J58" s="7" t="s">
        <v>697</v>
      </c>
      <c r="K58" s="8">
        <v>40661</v>
      </c>
      <c r="L58" s="7">
        <v>1.1200000000000001</v>
      </c>
      <c r="M58" s="7">
        <v>1.19</v>
      </c>
      <c r="N58" s="7">
        <v>7.0000000000000007E-2</v>
      </c>
      <c r="O58" s="9">
        <v>6.2E-2</v>
      </c>
    </row>
    <row r="59" spans="10:15" x14ac:dyDescent="0.25">
      <c r="J59" s="7" t="s">
        <v>698</v>
      </c>
      <c r="K59" s="8">
        <v>40570</v>
      </c>
      <c r="L59" s="7">
        <v>1.19</v>
      </c>
      <c r="M59" s="7">
        <v>1.27</v>
      </c>
      <c r="N59" s="7">
        <v>0.08</v>
      </c>
      <c r="O59" s="9">
        <v>6.7000000000000004E-2</v>
      </c>
    </row>
    <row r="60" spans="10:15" x14ac:dyDescent="0.25">
      <c r="J60" s="7" t="s">
        <v>699</v>
      </c>
      <c r="K60" s="8">
        <v>40479</v>
      </c>
      <c r="L60" s="7">
        <v>0.95</v>
      </c>
      <c r="M60" s="7">
        <v>0.96</v>
      </c>
      <c r="N60" s="7">
        <v>0.01</v>
      </c>
      <c r="O60" s="9">
        <v>1.0999999999999999E-2</v>
      </c>
    </row>
    <row r="61" spans="10:15" x14ac:dyDescent="0.25">
      <c r="J61" s="7" t="s">
        <v>700</v>
      </c>
      <c r="K61" s="8">
        <v>40381</v>
      </c>
      <c r="L61" s="7">
        <v>1.05</v>
      </c>
      <c r="M61" s="7">
        <v>1.0900000000000001</v>
      </c>
      <c r="N61" s="7">
        <v>0.04</v>
      </c>
      <c r="O61" s="9">
        <v>3.7999999999999999E-2</v>
      </c>
    </row>
    <row r="62" spans="10:15" x14ac:dyDescent="0.25">
      <c r="J62" s="7" t="s">
        <v>701</v>
      </c>
      <c r="K62" s="8">
        <v>40290</v>
      </c>
      <c r="L62" s="7">
        <v>1.01</v>
      </c>
      <c r="M62" s="7">
        <v>1.02</v>
      </c>
      <c r="N62" s="7">
        <v>0.01</v>
      </c>
      <c r="O62" s="9">
        <v>0.01</v>
      </c>
    </row>
    <row r="63" spans="10:15" x14ac:dyDescent="0.25">
      <c r="J63" s="7" t="s">
        <v>702</v>
      </c>
      <c r="K63" s="8">
        <v>40206</v>
      </c>
      <c r="L63" s="7">
        <v>1.08</v>
      </c>
      <c r="M63" s="7">
        <v>1.1200000000000001</v>
      </c>
      <c r="N63" s="7">
        <v>0.04</v>
      </c>
      <c r="O63" s="9">
        <v>3.6999999999999998E-2</v>
      </c>
    </row>
    <row r="64" spans="10:15" x14ac:dyDescent="0.25">
      <c r="J64" s="12" t="s">
        <v>703</v>
      </c>
      <c r="K64" s="13">
        <v>40108</v>
      </c>
      <c r="L64" s="12">
        <v>0.86</v>
      </c>
      <c r="M64" s="12">
        <v>0.88</v>
      </c>
      <c r="N64" s="12">
        <v>0.02</v>
      </c>
      <c r="O64" s="14">
        <v>2.3E-2</v>
      </c>
    </row>
    <row r="65" spans="10:15" x14ac:dyDescent="0.25">
      <c r="J65" s="7" t="s">
        <v>704</v>
      </c>
      <c r="K65" s="8">
        <v>40017</v>
      </c>
      <c r="L65" s="7">
        <v>0.96</v>
      </c>
      <c r="M65" s="7">
        <v>1</v>
      </c>
      <c r="N65" s="7">
        <v>0.04</v>
      </c>
      <c r="O65" s="9">
        <v>4.2000000000000003E-2</v>
      </c>
    </row>
    <row r="66" spans="10:15" x14ac:dyDescent="0.25">
      <c r="J66" s="7" t="s">
        <v>705</v>
      </c>
      <c r="K66" s="8">
        <v>39926</v>
      </c>
      <c r="L66" s="7">
        <v>0.94</v>
      </c>
      <c r="M66" s="7">
        <v>0.95</v>
      </c>
      <c r="N66" s="7">
        <v>0.01</v>
      </c>
      <c r="O66" s="9">
        <v>1.0999999999999999E-2</v>
      </c>
    </row>
    <row r="67" spans="10:15" x14ac:dyDescent="0.25">
      <c r="J67" s="7" t="s">
        <v>706</v>
      </c>
      <c r="K67" s="8">
        <v>39842</v>
      </c>
      <c r="L67" s="7">
        <v>1</v>
      </c>
      <c r="M67" s="7">
        <v>1</v>
      </c>
      <c r="N67" s="7">
        <v>0</v>
      </c>
      <c r="O67" s="10">
        <v>0</v>
      </c>
    </row>
    <row r="68" spans="10:15" x14ac:dyDescent="0.25">
      <c r="J68" s="7" t="s">
        <v>707</v>
      </c>
      <c r="K68" s="8">
        <v>39744</v>
      </c>
      <c r="L68" s="7">
        <v>0.89</v>
      </c>
      <c r="M68" s="7">
        <v>0.97</v>
      </c>
      <c r="N68" s="7">
        <v>0.08</v>
      </c>
      <c r="O68" s="9">
        <v>0.09</v>
      </c>
    </row>
    <row r="69" spans="10:15" x14ac:dyDescent="0.25">
      <c r="J69" s="7" t="s">
        <v>708</v>
      </c>
      <c r="K69" s="8">
        <v>39651</v>
      </c>
      <c r="L69" s="7">
        <v>1.03</v>
      </c>
      <c r="M69" s="7">
        <v>1.03</v>
      </c>
      <c r="N69" s="7">
        <v>0</v>
      </c>
      <c r="O69" s="10">
        <v>0</v>
      </c>
    </row>
    <row r="70" spans="10:15" x14ac:dyDescent="0.25">
      <c r="J70" s="7" t="s">
        <v>709</v>
      </c>
      <c r="K70" s="8">
        <v>39562</v>
      </c>
      <c r="L70" s="7">
        <v>1.04</v>
      </c>
      <c r="M70" s="7">
        <v>1.04</v>
      </c>
      <c r="N70" s="7">
        <v>0</v>
      </c>
      <c r="O70" s="10">
        <v>0</v>
      </c>
    </row>
    <row r="71" spans="10:15" x14ac:dyDescent="0.25">
      <c r="J71" s="7" t="s">
        <v>710</v>
      </c>
      <c r="K71" s="8">
        <v>39476</v>
      </c>
      <c r="L71" s="7">
        <v>1.04</v>
      </c>
      <c r="M71" s="7">
        <v>1.18</v>
      </c>
      <c r="N71" s="7">
        <v>0.14000000000000001</v>
      </c>
      <c r="O71" s="9">
        <v>0.13500000000000001</v>
      </c>
    </row>
    <row r="72" spans="10:15" x14ac:dyDescent="0.25">
      <c r="J72" s="7" t="s">
        <v>711</v>
      </c>
      <c r="K72" s="8">
        <v>39379</v>
      </c>
      <c r="L72" s="7">
        <v>0.91</v>
      </c>
      <c r="M72" s="7">
        <v>0.91</v>
      </c>
      <c r="N72" s="7">
        <v>0</v>
      </c>
      <c r="O72" s="10">
        <v>0</v>
      </c>
    </row>
    <row r="73" spans="10:15" x14ac:dyDescent="0.25">
      <c r="J73" s="7" t="s">
        <v>712</v>
      </c>
      <c r="K73" s="8">
        <v>39288</v>
      </c>
      <c r="L73" s="7">
        <v>0.98</v>
      </c>
      <c r="M73" s="7">
        <v>0.98</v>
      </c>
      <c r="N73" s="7">
        <v>0</v>
      </c>
      <c r="O73" s="10">
        <v>0</v>
      </c>
    </row>
    <row r="74" spans="10:15" x14ac:dyDescent="0.25">
      <c r="J74" s="7" t="s">
        <v>713</v>
      </c>
      <c r="K74" s="8">
        <v>39197</v>
      </c>
      <c r="L74" s="7">
        <v>0.93</v>
      </c>
      <c r="M74" s="7">
        <v>0.98</v>
      </c>
      <c r="N74" s="7">
        <v>0.05</v>
      </c>
      <c r="O74" s="9">
        <v>5.3999999999999999E-2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7AE63-F1C4-4E7B-9D3F-03B5D1272366}">
  <dimension ref="A1:D19"/>
  <sheetViews>
    <sheetView workbookViewId="0">
      <selection activeCell="B21" sqref="B21"/>
    </sheetView>
  </sheetViews>
  <sheetFormatPr defaultRowHeight="15" x14ac:dyDescent="0.25"/>
  <cols>
    <col min="1" max="1" width="21.5703125" customWidth="1"/>
    <col min="2" max="2" width="15.7109375" customWidth="1"/>
    <col min="4" max="4" width="10.85546875" customWidth="1"/>
  </cols>
  <sheetData>
    <row r="1" spans="1:4" x14ac:dyDescent="0.25">
      <c r="B1" t="s">
        <v>734</v>
      </c>
      <c r="C1" t="s">
        <v>735</v>
      </c>
      <c r="D1" t="s">
        <v>736</v>
      </c>
    </row>
    <row r="2" spans="1:4" x14ac:dyDescent="0.25">
      <c r="A2" t="s">
        <v>726</v>
      </c>
      <c r="B2">
        <v>96.87</v>
      </c>
      <c r="C2">
        <v>343.65</v>
      </c>
      <c r="D2">
        <v>82.3</v>
      </c>
    </row>
    <row r="3" spans="1:4" x14ac:dyDescent="0.25">
      <c r="A3" t="s">
        <v>727</v>
      </c>
      <c r="B3" t="s">
        <v>714</v>
      </c>
      <c r="C3" t="s">
        <v>720</v>
      </c>
      <c r="D3" t="s">
        <v>723</v>
      </c>
    </row>
    <row r="4" spans="1:4" x14ac:dyDescent="0.25">
      <c r="A4" t="s">
        <v>728</v>
      </c>
      <c r="B4" t="s">
        <v>715</v>
      </c>
      <c r="C4" t="s">
        <v>721</v>
      </c>
      <c r="D4" t="s">
        <v>724</v>
      </c>
    </row>
    <row r="5" spans="1:4" x14ac:dyDescent="0.25">
      <c r="A5" t="s">
        <v>729</v>
      </c>
      <c r="B5" s="4">
        <v>0.93620000000000003</v>
      </c>
      <c r="C5" s="4">
        <v>0.79820000000000002</v>
      </c>
      <c r="D5" s="4">
        <v>0.86119999999999997</v>
      </c>
    </row>
    <row r="6" spans="1:4" x14ac:dyDescent="0.25">
      <c r="A6" t="s">
        <v>730</v>
      </c>
      <c r="B6" s="4">
        <v>2E-3</v>
      </c>
      <c r="C6" s="4">
        <v>5.3800000000000001E-2</v>
      </c>
      <c r="D6" s="4">
        <v>2.5999999999999999E-3</v>
      </c>
    </row>
    <row r="7" spans="1:4" x14ac:dyDescent="0.25">
      <c r="A7" t="s">
        <v>731</v>
      </c>
      <c r="B7" t="s">
        <v>719</v>
      </c>
      <c r="C7" t="s">
        <v>722</v>
      </c>
      <c r="D7" t="s">
        <v>725</v>
      </c>
    </row>
    <row r="8" spans="1:4" x14ac:dyDescent="0.25">
      <c r="A8" t="s">
        <v>716</v>
      </c>
      <c r="B8">
        <v>9.83</v>
      </c>
      <c r="C8">
        <v>23.64</v>
      </c>
      <c r="D8">
        <v>13.24</v>
      </c>
    </row>
    <row r="9" spans="1:4" x14ac:dyDescent="0.25">
      <c r="A9" t="s">
        <v>732</v>
      </c>
      <c r="B9">
        <v>21.96</v>
      </c>
      <c r="C9">
        <v>44.63</v>
      </c>
      <c r="D9">
        <v>25.11</v>
      </c>
    </row>
    <row r="10" spans="1:4" x14ac:dyDescent="0.25">
      <c r="A10" t="s">
        <v>717</v>
      </c>
      <c r="B10">
        <v>2.5099999999999998</v>
      </c>
      <c r="C10">
        <v>5.86</v>
      </c>
      <c r="D10">
        <v>3.18</v>
      </c>
    </row>
    <row r="11" spans="1:4" x14ac:dyDescent="0.25">
      <c r="A11" t="s">
        <v>718</v>
      </c>
      <c r="B11">
        <v>1.55</v>
      </c>
      <c r="C11">
        <v>6.41</v>
      </c>
      <c r="D11">
        <v>2.14</v>
      </c>
    </row>
    <row r="12" spans="1:4" x14ac:dyDescent="0.25">
      <c r="A12" t="s">
        <v>733</v>
      </c>
      <c r="B12" s="4">
        <v>0.2167</v>
      </c>
      <c r="C12">
        <v>41.75</v>
      </c>
      <c r="D12">
        <v>85.06</v>
      </c>
    </row>
    <row r="14" spans="1:4" x14ac:dyDescent="0.25">
      <c r="A14" t="s">
        <v>737</v>
      </c>
    </row>
    <row r="15" spans="1:4" x14ac:dyDescent="0.25">
      <c r="A15" t="s">
        <v>741</v>
      </c>
      <c r="B15">
        <v>2022</v>
      </c>
      <c r="C15">
        <v>2023</v>
      </c>
      <c r="D15">
        <v>2024</v>
      </c>
    </row>
    <row r="16" spans="1:4" x14ac:dyDescent="0.25">
      <c r="A16" t="s">
        <v>738</v>
      </c>
      <c r="B16" s="4">
        <v>0.53100000000000003</v>
      </c>
      <c r="C16" s="4">
        <v>0.53800000000000003</v>
      </c>
      <c r="D16" s="4">
        <v>0.53700000000000003</v>
      </c>
    </row>
    <row r="17" spans="1:4" x14ac:dyDescent="0.25">
      <c r="A17" t="s">
        <v>739</v>
      </c>
      <c r="B17" s="4">
        <v>0.28599999999999998</v>
      </c>
      <c r="C17" s="4">
        <v>0.33800000000000002</v>
      </c>
      <c r="D17" s="4">
        <v>0.34599999999999997</v>
      </c>
    </row>
    <row r="18" spans="1:4" x14ac:dyDescent="0.25">
      <c r="A18" t="s">
        <v>740</v>
      </c>
      <c r="B18" s="4">
        <v>0.36099999999999999</v>
      </c>
      <c r="C18" s="4">
        <v>0.36699999999999999</v>
      </c>
      <c r="D18" s="4">
        <v>0.38400000000000001</v>
      </c>
    </row>
    <row r="19" spans="1:4" x14ac:dyDescent="0.25">
      <c r="B19" s="4"/>
      <c r="C19" s="4"/>
      <c r="D1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Consolidated Statements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Zimmer</cp:lastModifiedBy>
  <dcterms:created xsi:type="dcterms:W3CDTF">2025-04-15T18:57:11Z</dcterms:created>
  <dcterms:modified xsi:type="dcterms:W3CDTF">2025-04-17T17:35:06Z</dcterms:modified>
</cp:coreProperties>
</file>