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LOC\Wind and Fisheries\"/>
    </mc:Choice>
  </mc:AlternateContent>
  <xr:revisionPtr revIDLastSave="0" documentId="13_ncr:40009_{625AA60B-F4C2-41C2-B0FD-3391D1B16470}" xr6:coauthVersionLast="43" xr6:coauthVersionMax="43" xr10:uidLastSave="{00000000-0000-0000-0000-000000000000}"/>
  <bookViews>
    <workbookView xWindow="-120" yWindow="-120" windowWidth="29040" windowHeight="15840"/>
  </bookViews>
  <sheets>
    <sheet name="CPU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2" l="1"/>
  <c r="S3" i="2"/>
  <c r="T3" i="2"/>
  <c r="U3" i="2"/>
  <c r="V3" i="2"/>
  <c r="R4" i="2"/>
  <c r="S4" i="2"/>
  <c r="T4" i="2"/>
  <c r="U4" i="2"/>
  <c r="V4" i="2"/>
  <c r="R5" i="2"/>
  <c r="S5" i="2"/>
  <c r="T5" i="2"/>
  <c r="U5" i="2"/>
  <c r="V5" i="2"/>
  <c r="R6" i="2"/>
  <c r="AB6" i="2" s="1"/>
  <c r="S6" i="2"/>
  <c r="T6" i="2"/>
  <c r="U6" i="2"/>
  <c r="V6" i="2"/>
  <c r="R7" i="2"/>
  <c r="S7" i="2"/>
  <c r="T7" i="2"/>
  <c r="U7" i="2"/>
  <c r="V7" i="2"/>
  <c r="R8" i="2"/>
  <c r="S8" i="2"/>
  <c r="T8" i="2"/>
  <c r="U8" i="2"/>
  <c r="V8" i="2"/>
  <c r="R9" i="2"/>
  <c r="S9" i="2"/>
  <c r="T9" i="2"/>
  <c r="U9" i="2"/>
  <c r="V9" i="2"/>
  <c r="R10" i="2"/>
  <c r="AB10" i="2" s="1"/>
  <c r="S10" i="2"/>
  <c r="T10" i="2"/>
  <c r="U10" i="2"/>
  <c r="V10" i="2"/>
  <c r="R11" i="2"/>
  <c r="S11" i="2"/>
  <c r="T11" i="2"/>
  <c r="U11" i="2"/>
  <c r="V11" i="2"/>
  <c r="R12" i="2"/>
  <c r="AB12" i="2" s="1"/>
  <c r="S12" i="2"/>
  <c r="T12" i="2"/>
  <c r="U12" i="2"/>
  <c r="V12" i="2"/>
  <c r="Q12" i="2"/>
  <c r="Q11" i="2"/>
  <c r="Q10" i="2"/>
  <c r="Q9" i="2"/>
  <c r="Q8" i="2"/>
  <c r="Q7" i="2"/>
  <c r="Q6" i="2"/>
  <c r="Q5" i="2"/>
  <c r="Q4" i="2"/>
  <c r="Q3" i="2"/>
  <c r="AB11" i="2"/>
  <c r="AB9" i="2"/>
  <c r="AB8" i="2"/>
  <c r="AB7" i="2"/>
  <c r="AB5" i="2"/>
  <c r="AF4" i="2"/>
  <c r="AB4" i="2"/>
  <c r="AB3" i="2" l="1"/>
  <c r="AB14" i="2" s="1"/>
  <c r="AC4" i="2"/>
  <c r="AC6" i="2"/>
  <c r="AC8" i="2"/>
  <c r="AC10" i="2"/>
  <c r="AC12" i="2"/>
  <c r="AD3" i="2"/>
  <c r="AC3" i="2"/>
  <c r="AC5" i="2"/>
  <c r="AC7" i="2"/>
  <c r="AC9" i="2"/>
  <c r="AC11" i="2"/>
  <c r="AD6" i="2"/>
  <c r="AD8" i="2"/>
  <c r="AD10" i="2"/>
  <c r="AD5" i="2"/>
  <c r="AD7" i="2"/>
  <c r="AD9" i="2"/>
  <c r="AE11" i="2"/>
  <c r="AE12" i="2"/>
  <c r="AB13" i="2"/>
  <c r="AD4" i="2"/>
  <c r="AA3" i="2"/>
  <c r="AE3" i="2"/>
  <c r="AA4" i="2"/>
  <c r="AE4" i="2"/>
  <c r="AA5" i="2"/>
  <c r="AE5" i="2"/>
  <c r="AA6" i="2"/>
  <c r="AE6" i="2"/>
  <c r="AA7" i="2"/>
  <c r="AE7" i="2"/>
  <c r="AA8" i="2"/>
  <c r="AE8" i="2"/>
  <c r="AA9" i="2"/>
  <c r="AE9" i="2"/>
  <c r="AA10" i="2"/>
  <c r="AE10" i="2"/>
  <c r="AF3" i="2"/>
  <c r="AF5" i="2"/>
  <c r="AF6" i="2"/>
  <c r="AF7" i="2"/>
  <c r="AF8" i="2"/>
  <c r="AF9" i="2"/>
  <c r="AF10" i="2"/>
  <c r="AF11" i="2"/>
  <c r="AF12" i="2"/>
  <c r="AD11" i="2"/>
  <c r="AD12" i="2"/>
  <c r="AA11" i="2"/>
  <c r="AA12" i="2"/>
  <c r="AC13" i="2" l="1"/>
  <c r="AD14" i="2"/>
  <c r="AC14" i="2"/>
  <c r="AD13" i="2"/>
  <c r="AE14" i="2"/>
  <c r="AE13" i="2"/>
  <c r="AF13" i="2"/>
  <c r="AA14" i="2"/>
  <c r="AA13" i="2"/>
</calcChain>
</file>

<file path=xl/sharedStrings.xml><?xml version="1.0" encoding="utf-8"?>
<sst xmlns="http://schemas.openxmlformats.org/spreadsheetml/2006/main" count="53" uniqueCount="17">
  <si>
    <t>Period</t>
  </si>
  <si>
    <t>Bream</t>
  </si>
  <si>
    <t>Dusky flathead</t>
  </si>
  <si>
    <t>Luderick</t>
  </si>
  <si>
    <t>Sand whiting</t>
  </si>
  <si>
    <t>Sea mullet</t>
  </si>
  <si>
    <t>Year</t>
  </si>
  <si>
    <t>Month</t>
  </si>
  <si>
    <t>2006  </t>
  </si>
  <si>
    <t>2007  </t>
  </si>
  <si>
    <t>TotalCPUE</t>
  </si>
  <si>
    <t>Total CPUE</t>
  </si>
  <si>
    <t>PCT of total CPUE</t>
  </si>
  <si>
    <t>% CPUE</t>
  </si>
  <si>
    <t>CPUE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</si>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</sst>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2" fontId="0" fillId="0" borderId="2" xfId="0" applyNumberFormat="1" applyBorder="1" applyAlignment="1">
      <alignment horizontal="left"/>
    </xf>
    <xf numFmtId="2" fontId="0" fillId="0" borderId="0" xfId="0" applyNumberFormat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0" fillId="0" borderId="0" xfId="0" applyNumberFormat="1" applyAlignment="1">
      <alignment horizontal="left"/>
    </xf>
    <xf numFmtId="0" fontId="3" fillId="0" borderId="0" xfId="0" applyNumberFormat="1" applyFont="1" applyAlignment="1">
      <alignment horizontal="left"/>
    </xf>
    <xf numFmtId="2" fontId="0" fillId="0" borderId="0" xfId="0" applyNumberFormat="1" applyBorder="1" applyAlignment="1">
      <alignment horizontal="left"/>
    </xf>
    <xf numFmtId="2" fontId="0" fillId="0" borderId="0" xfId="0" applyNumberFormat="1"/>
    <xf numFmtId="9" fontId="0" fillId="0" borderId="0" xfId="1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7"/>
  <sheetViews>
    <sheetView tabSelected="1" topLeftCell="J1" workbookViewId="0">
      <selection activeCell="W22" sqref="W22"/>
    </sheetView>
  </sheetViews>
  <sheetFormatPr defaultRowHeight="12.75" x14ac:dyDescent="0.2"/>
  <cols>
    <col min="1" max="2" width="6.140625" style="8" bestFit="1" customWidth="1"/>
    <col min="3" max="5" width="9.140625" style="1"/>
    <col min="6" max="6" width="16.5703125" style="1" bestFit="1" customWidth="1"/>
    <col min="7" max="7" width="6.5703125" style="6" bestFit="1" customWidth="1"/>
    <col min="8" max="8" width="13.42578125" style="6" bestFit="1" customWidth="1"/>
    <col min="9" max="9" width="8" style="6" bestFit="1" customWidth="1"/>
    <col min="10" max="10" width="11.5703125" style="6" bestFit="1" customWidth="1"/>
    <col min="11" max="11" width="9.85546875" style="6" bestFit="1" customWidth="1"/>
    <col min="12" max="12" width="14" style="6" bestFit="1" customWidth="1"/>
    <col min="13" max="14" width="14" style="6" customWidth="1"/>
    <col min="15" max="20" width="9.85546875" style="6" customWidth="1"/>
    <col min="21" max="16384" width="9.140625" style="1"/>
  </cols>
  <sheetData>
    <row r="1" spans="1:32" x14ac:dyDescent="0.2">
      <c r="A1" s="7" t="s">
        <v>6</v>
      </c>
      <c r="B1" s="7" t="s">
        <v>7</v>
      </c>
      <c r="F1" s="2" t="s">
        <v>0</v>
      </c>
      <c r="G1" s="4" t="s">
        <v>1</v>
      </c>
      <c r="H1" s="5" t="s">
        <v>2</v>
      </c>
      <c r="I1" s="5" t="s">
        <v>3</v>
      </c>
      <c r="J1" s="5" t="s">
        <v>4</v>
      </c>
      <c r="K1" s="5" t="s">
        <v>5</v>
      </c>
      <c r="L1" s="10" t="s">
        <v>10</v>
      </c>
      <c r="M1" s="10"/>
      <c r="N1" s="10"/>
      <c r="P1"/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10</v>
      </c>
      <c r="W1"/>
      <c r="X1"/>
      <c r="Y1"/>
      <c r="Z1" t="s">
        <v>13</v>
      </c>
      <c r="AA1" t="s">
        <v>1</v>
      </c>
      <c r="AB1" t="s">
        <v>2</v>
      </c>
      <c r="AC1" t="s">
        <v>3</v>
      </c>
      <c r="AD1" t="s">
        <v>4</v>
      </c>
      <c r="AE1" t="s">
        <v>5</v>
      </c>
      <c r="AF1" t="s">
        <v>10</v>
      </c>
    </row>
    <row r="2" spans="1:32" x14ac:dyDescent="0.2">
      <c r="A2" s="7">
        <v>1997</v>
      </c>
      <c r="B2" s="7">
        <v>7</v>
      </c>
      <c r="F2" s="2">
        <v>199707</v>
      </c>
      <c r="G2" s="6">
        <v>3.8699159663865546</v>
      </c>
      <c r="H2" s="6">
        <v>3.4504201680672271</v>
      </c>
      <c r="I2" s="6">
        <v>7.9939495798319324</v>
      </c>
      <c r="J2" s="6">
        <v>1.5949579831932774</v>
      </c>
      <c r="K2" s="6">
        <v>38.532605042016812</v>
      </c>
      <c r="L2" s="6">
        <v>55.441848739495803</v>
      </c>
      <c r="P2" t="s">
        <v>6</v>
      </c>
      <c r="Q2" t="s">
        <v>14</v>
      </c>
      <c r="R2" t="s">
        <v>14</v>
      </c>
      <c r="S2" t="s">
        <v>14</v>
      </c>
      <c r="T2" t="s">
        <v>14</v>
      </c>
      <c r="U2" t="s">
        <v>14</v>
      </c>
      <c r="V2" t="s">
        <v>14</v>
      </c>
      <c r="W2"/>
      <c r="X2"/>
      <c r="Y2"/>
      <c r="Z2" t="s">
        <v>6</v>
      </c>
      <c r="AA2" t="s">
        <v>14</v>
      </c>
      <c r="AB2" t="s">
        <v>14</v>
      </c>
      <c r="AC2" t="s">
        <v>14</v>
      </c>
      <c r="AD2" t="s">
        <v>14</v>
      </c>
      <c r="AE2" t="s">
        <v>14</v>
      </c>
      <c r="AF2" t="s">
        <v>14</v>
      </c>
    </row>
    <row r="3" spans="1:32" x14ac:dyDescent="0.2">
      <c r="A3" s="7">
        <v>1997</v>
      </c>
      <c r="B3" s="7">
        <v>8</v>
      </c>
      <c r="F3" s="3">
        <v>199708</v>
      </c>
      <c r="G3" s="6">
        <v>3.1705974842767297</v>
      </c>
      <c r="H3" s="6">
        <v>2.696069182389937</v>
      </c>
      <c r="I3" s="6">
        <v>5.8311320754716975</v>
      </c>
      <c r="J3" s="6">
        <v>0.65518867924528301</v>
      </c>
      <c r="K3" s="6">
        <v>27.523742138364778</v>
      </c>
      <c r="L3" s="6">
        <v>39.876729559748426</v>
      </c>
      <c r="P3">
        <v>1997</v>
      </c>
      <c r="Q3" s="11">
        <f t="shared" ref="Q3:U3" si="0">AVERAGE(G2:G13)</f>
        <v>2.5012767229741431</v>
      </c>
      <c r="R3" s="11">
        <f t="shared" ref="R3" si="1">AVERAGE(H2:H13)</f>
        <v>1.9631368242328369</v>
      </c>
      <c r="S3" s="11">
        <f t="shared" ref="S3" si="2">AVERAGE(I2:I13)</f>
        <v>3.2157632592368226</v>
      </c>
      <c r="T3" s="11">
        <f t="shared" ref="T3" si="3">AVERAGE(J2:J13)</f>
        <v>0.95127927695266312</v>
      </c>
      <c r="U3" s="11">
        <f t="shared" ref="U3" si="4">AVERAGE(K2:K13)</f>
        <v>51.928404311748984</v>
      </c>
      <c r="V3" s="11">
        <f t="shared" ref="V3" si="5">AVERAGE(L2:L13)</f>
        <v>60.559860395145456</v>
      </c>
      <c r="W3"/>
      <c r="X3"/>
      <c r="Y3"/>
      <c r="Z3">
        <v>1997</v>
      </c>
      <c r="AA3">
        <f>100*Q3/$V3</f>
        <v>4.1302551007443338</v>
      </c>
      <c r="AB3">
        <f>100*R3/$V3</f>
        <v>3.2416468786810548</v>
      </c>
      <c r="AC3">
        <f>100*S3/$V3</f>
        <v>5.3100572528641452</v>
      </c>
      <c r="AD3">
        <f>100*T3/$V3</f>
        <v>1.57080823955948</v>
      </c>
      <c r="AE3">
        <f>100*U3/$V3</f>
        <v>85.747232528150974</v>
      </c>
      <c r="AF3">
        <f>100*V3/$V3</f>
        <v>100</v>
      </c>
    </row>
    <row r="4" spans="1:32" x14ac:dyDescent="0.2">
      <c r="A4" s="7">
        <v>1997</v>
      </c>
      <c r="B4" s="7">
        <v>9</v>
      </c>
      <c r="F4" s="3">
        <v>199709</v>
      </c>
      <c r="G4" s="6">
        <v>2.4190023752969121</v>
      </c>
      <c r="H4" s="6">
        <v>2.7850356294536818</v>
      </c>
      <c r="I4" s="6">
        <v>4.7904988123515437</v>
      </c>
      <c r="J4" s="6">
        <v>0.43420427553444185</v>
      </c>
      <c r="K4" s="6">
        <v>23.293111638954869</v>
      </c>
      <c r="L4" s="6">
        <v>33.721852731591447</v>
      </c>
      <c r="P4">
        <v>1998</v>
      </c>
      <c r="Q4" s="11">
        <f>AVERAGE(G14:G25)</f>
        <v>3.1438328803144966</v>
      </c>
      <c r="R4" s="11">
        <f t="shared" ref="R4:V4" si="6">AVERAGE(H14:H25)</f>
        <v>2.8270540481433648</v>
      </c>
      <c r="S4" s="11">
        <f t="shared" si="6"/>
        <v>2.8247342430325406</v>
      </c>
      <c r="T4" s="11">
        <f t="shared" si="6"/>
        <v>1.1197475292368464</v>
      </c>
      <c r="U4" s="11">
        <f t="shared" si="6"/>
        <v>54.226470826475172</v>
      </c>
      <c r="V4" s="11">
        <f t="shared" si="6"/>
        <v>64.141839527202407</v>
      </c>
      <c r="W4"/>
      <c r="X4"/>
      <c r="Y4"/>
      <c r="Z4">
        <v>1998</v>
      </c>
      <c r="AA4">
        <f>100*Q4/$V4</f>
        <v>4.9013762366157332</v>
      </c>
      <c r="AB4">
        <f>100*R4/$V4</f>
        <v>4.407503852371458</v>
      </c>
      <c r="AC4">
        <f>100*S4/$V4</f>
        <v>4.4038871723262272</v>
      </c>
      <c r="AD4">
        <f>100*T4/$V4</f>
        <v>1.7457365387251857</v>
      </c>
      <c r="AE4">
        <f>100*U4/$V4</f>
        <v>84.541496199961415</v>
      </c>
      <c r="AF4">
        <f>100*V4/$V4</f>
        <v>100</v>
      </c>
    </row>
    <row r="5" spans="1:32" x14ac:dyDescent="0.2">
      <c r="A5" s="7">
        <v>1997</v>
      </c>
      <c r="B5" s="7">
        <v>10</v>
      </c>
      <c r="F5" s="3">
        <v>199710</v>
      </c>
      <c r="G5" s="6">
        <v>2.2531963470319636</v>
      </c>
      <c r="H5" s="6">
        <v>1.7796803652968036</v>
      </c>
      <c r="I5" s="6">
        <v>2.786986301369863</v>
      </c>
      <c r="J5" s="6">
        <v>2.6589041095890411</v>
      </c>
      <c r="K5" s="6">
        <v>18.211415525114155</v>
      </c>
      <c r="L5" s="6">
        <v>27.690182648401827</v>
      </c>
      <c r="P5">
        <v>1999</v>
      </c>
      <c r="Q5" s="11">
        <f>AVERAGE(G26:G37)</f>
        <v>2.7430748550195267</v>
      </c>
      <c r="R5" s="11">
        <f t="shared" ref="R5:V5" si="7">AVERAGE(H26:H37)</f>
        <v>2.4540666444576815</v>
      </c>
      <c r="S5" s="11">
        <f t="shared" si="7"/>
        <v>4.8376117822198781</v>
      </c>
      <c r="T5" s="11">
        <f t="shared" si="7"/>
        <v>0.81780852632790235</v>
      </c>
      <c r="U5" s="11">
        <f t="shared" si="7"/>
        <v>40.469338632745078</v>
      </c>
      <c r="V5" s="11">
        <f t="shared" si="7"/>
        <v>51.321900440770065</v>
      </c>
      <c r="W5"/>
      <c r="X5"/>
      <c r="Y5"/>
      <c r="Z5">
        <v>1999</v>
      </c>
      <c r="AA5">
        <f>100*Q5/$V5</f>
        <v>5.3448427113202355</v>
      </c>
      <c r="AB5">
        <f>100*R5/$V5</f>
        <v>4.781714284508789</v>
      </c>
      <c r="AC5">
        <f>100*S5/$V5</f>
        <v>9.4260184067090478</v>
      </c>
      <c r="AD5">
        <f>100*T5/$V5</f>
        <v>1.5934883924879679</v>
      </c>
      <c r="AE5">
        <f>100*U5/$V5</f>
        <v>78.853936204973962</v>
      </c>
      <c r="AF5">
        <f>100*V5/$V5</f>
        <v>100</v>
      </c>
    </row>
    <row r="6" spans="1:32" x14ac:dyDescent="0.2">
      <c r="A6" s="7">
        <v>1997</v>
      </c>
      <c r="B6" s="7">
        <v>11</v>
      </c>
      <c r="F6" s="3">
        <v>199711</v>
      </c>
      <c r="G6" s="6">
        <v>1.54</v>
      </c>
      <c r="H6" s="6">
        <v>2.6628915662650599</v>
      </c>
      <c r="I6" s="6">
        <v>2.960481927710843</v>
      </c>
      <c r="J6" s="6">
        <v>1.9448192771084338</v>
      </c>
      <c r="K6" s="6">
        <v>37.221204819277105</v>
      </c>
      <c r="L6" s="6">
        <v>46.329397590361438</v>
      </c>
      <c r="P6">
        <v>2000</v>
      </c>
      <c r="Q6" s="11">
        <f>AVERAGE(G38:G49)</f>
        <v>2.6280263266793633</v>
      </c>
      <c r="R6" s="11">
        <f t="shared" ref="R6:V6" si="8">AVERAGE(H38:H49)</f>
        <v>2.0064645646009871</v>
      </c>
      <c r="S6" s="11">
        <f t="shared" si="8"/>
        <v>4.0451207335914239</v>
      </c>
      <c r="T6" s="11">
        <f t="shared" si="8"/>
        <v>0.84087629920559692</v>
      </c>
      <c r="U6" s="11">
        <f t="shared" si="8"/>
        <v>54.112522945322809</v>
      </c>
      <c r="V6" s="11">
        <f t="shared" si="8"/>
        <v>63.633010869400159</v>
      </c>
      <c r="W6"/>
      <c r="X6"/>
      <c r="Y6"/>
      <c r="Z6">
        <v>2000</v>
      </c>
      <c r="AA6">
        <f>100*Q6/$V6</f>
        <v>4.1299732493769659</v>
      </c>
      <c r="AB6">
        <f>100*R6/$V6</f>
        <v>3.1531818739789599</v>
      </c>
      <c r="AC6">
        <f>100*S6/$V6</f>
        <v>6.356953220229661</v>
      </c>
      <c r="AD6">
        <f>100*T6/$V6</f>
        <v>1.3214466637943696</v>
      </c>
      <c r="AE6">
        <f>100*U6/$V6</f>
        <v>85.038444992620072</v>
      </c>
      <c r="AF6">
        <f>100*V6/$V6</f>
        <v>100</v>
      </c>
    </row>
    <row r="7" spans="1:32" x14ac:dyDescent="0.2">
      <c r="A7" s="7">
        <v>1997</v>
      </c>
      <c r="B7" s="7">
        <v>12</v>
      </c>
      <c r="F7" s="3">
        <v>199712</v>
      </c>
      <c r="G7" s="6">
        <v>0.9079822616407982</v>
      </c>
      <c r="H7" s="6">
        <v>1.4363636363636363</v>
      </c>
      <c r="I7" s="6">
        <v>1.3585365853658538</v>
      </c>
      <c r="J7" s="6">
        <v>0.90620842572062077</v>
      </c>
      <c r="K7" s="6">
        <v>37.122172949002213</v>
      </c>
      <c r="L7" s="6">
        <v>41.731263858093122</v>
      </c>
      <c r="P7">
        <v>2001</v>
      </c>
      <c r="Q7" s="11">
        <f>AVERAGE(G50:G61)</f>
        <v>3.5754203937783342</v>
      </c>
      <c r="R7" s="11">
        <f t="shared" ref="R7:V7" si="9">AVERAGE(H50:H61)</f>
        <v>1.4933054049493599</v>
      </c>
      <c r="S7" s="11">
        <f t="shared" si="9"/>
        <v>3.4576119581922273</v>
      </c>
      <c r="T7" s="11">
        <f t="shared" si="9"/>
        <v>0.72121909075342794</v>
      </c>
      <c r="U7" s="11">
        <f t="shared" si="9"/>
        <v>48.234989453065374</v>
      </c>
      <c r="V7" s="11">
        <f t="shared" si="9"/>
        <v>57.482546300738733</v>
      </c>
      <c r="W7"/>
      <c r="X7"/>
      <c r="Y7"/>
      <c r="Z7">
        <v>2001</v>
      </c>
      <c r="AA7">
        <f>100*Q7/$V7</f>
        <v>6.2200104620841836</v>
      </c>
      <c r="AB7">
        <f>100*R7/$V7</f>
        <v>2.5978414337051889</v>
      </c>
      <c r="AC7">
        <f>100*S7/$V7</f>
        <v>6.0150640163060975</v>
      </c>
      <c r="AD7">
        <f>100*T7/$V7</f>
        <v>1.2546749181571299</v>
      </c>
      <c r="AE7">
        <f>100*U7/$V7</f>
        <v>83.912409169747377</v>
      </c>
      <c r="AF7">
        <f>100*V7/$V7</f>
        <v>100</v>
      </c>
    </row>
    <row r="8" spans="1:32" x14ac:dyDescent="0.2">
      <c r="A8" s="7">
        <v>1998</v>
      </c>
      <c r="B8" s="7">
        <v>1</v>
      </c>
      <c r="F8" s="3">
        <v>199801</v>
      </c>
      <c r="G8" s="6">
        <v>3.9901800327332242</v>
      </c>
      <c r="H8" s="6">
        <v>0.94599018003273327</v>
      </c>
      <c r="I8" s="6">
        <v>0.84075286415711958</v>
      </c>
      <c r="J8" s="6">
        <v>0.68641571194762685</v>
      </c>
      <c r="K8" s="6">
        <v>60.132078559738126</v>
      </c>
      <c r="L8" s="6">
        <v>66.595417348608834</v>
      </c>
      <c r="P8">
        <v>2002</v>
      </c>
      <c r="Q8" s="11">
        <f>AVERAGE(G62:G73)</f>
        <v>5.1709932320705114</v>
      </c>
      <c r="R8" s="11">
        <f t="shared" ref="R8:V8" si="10">AVERAGE(H62:H73)</f>
        <v>1.4820353511643709</v>
      </c>
      <c r="S8" s="11">
        <f t="shared" si="10"/>
        <v>1.8099327867957344</v>
      </c>
      <c r="T8" s="11">
        <f t="shared" si="10"/>
        <v>1.0159145212538276</v>
      </c>
      <c r="U8" s="11">
        <f t="shared" si="10"/>
        <v>30.601445363260211</v>
      </c>
      <c r="V8" s="11">
        <f t="shared" si="10"/>
        <v>40.08032125454465</v>
      </c>
      <c r="W8"/>
      <c r="X8"/>
      <c r="Y8"/>
      <c r="Z8">
        <v>2002</v>
      </c>
      <c r="AA8">
        <f>100*Q8/$V8</f>
        <v>12.901576310305098</v>
      </c>
      <c r="AB8">
        <f>100*R8/$V8</f>
        <v>3.697663353924153</v>
      </c>
      <c r="AC8">
        <f>100*S8/$V8</f>
        <v>4.5157641709034673</v>
      </c>
      <c r="AD8">
        <f>100*T8/$V8</f>
        <v>2.5346965529589776</v>
      </c>
      <c r="AE8">
        <f>100*U8/$V8</f>
        <v>76.350299611908312</v>
      </c>
      <c r="AF8">
        <f>100*V8/$V8</f>
        <v>100</v>
      </c>
    </row>
    <row r="9" spans="1:32" x14ac:dyDescent="0.2">
      <c r="A9" s="7">
        <v>1998</v>
      </c>
      <c r="B9" s="7">
        <v>2</v>
      </c>
      <c r="F9" s="3">
        <v>199802</v>
      </c>
      <c r="G9" s="6">
        <v>1.391375770020534</v>
      </c>
      <c r="H9" s="6">
        <v>1.3217659137577003</v>
      </c>
      <c r="I9" s="6">
        <v>0.88295687885010266</v>
      </c>
      <c r="J9" s="6">
        <v>0.33737166324435319</v>
      </c>
      <c r="K9" s="6">
        <v>74.408418891170427</v>
      </c>
      <c r="L9" s="6">
        <v>78.341889117043124</v>
      </c>
      <c r="P9">
        <v>2003</v>
      </c>
      <c r="Q9" s="11">
        <f>AVERAGE(G74:G85)</f>
        <v>4.7291325766037255</v>
      </c>
      <c r="R9" s="11">
        <f t="shared" ref="R9:V9" si="11">AVERAGE(H74:H85)</f>
        <v>1.8441365449170022</v>
      </c>
      <c r="S9" s="11">
        <f t="shared" si="11"/>
        <v>1.8597874371101391</v>
      </c>
      <c r="T9" s="11">
        <f t="shared" si="11"/>
        <v>0.80611397693169862</v>
      </c>
      <c r="U9" s="11">
        <f t="shared" si="11"/>
        <v>43.009540093531228</v>
      </c>
      <c r="V9" s="11">
        <f t="shared" si="11"/>
        <v>52.2487106290938</v>
      </c>
      <c r="W9"/>
      <c r="X9"/>
      <c r="Y9"/>
      <c r="Z9">
        <v>2003</v>
      </c>
      <c r="AA9">
        <f>100*Q9/$V9</f>
        <v>9.0511947944039584</v>
      </c>
      <c r="AB9">
        <f>100*R9/$V9</f>
        <v>3.5295350310331415</v>
      </c>
      <c r="AC9">
        <f>100*S9/$V9</f>
        <v>3.5594896308781796</v>
      </c>
      <c r="AD9">
        <f>100*T9/$V9</f>
        <v>1.5428399423177879</v>
      </c>
      <c r="AE9">
        <f>100*U9/$V9</f>
        <v>82.316940601366923</v>
      </c>
      <c r="AF9">
        <f>100*V9/$V9</f>
        <v>100</v>
      </c>
    </row>
    <row r="10" spans="1:32" x14ac:dyDescent="0.2">
      <c r="A10" s="7">
        <v>1998</v>
      </c>
      <c r="B10" s="7">
        <v>3</v>
      </c>
      <c r="F10" s="3">
        <v>199803</v>
      </c>
      <c r="G10" s="6">
        <v>1.2715361445783131</v>
      </c>
      <c r="H10" s="6">
        <v>1.0319277108433735</v>
      </c>
      <c r="I10" s="6">
        <v>0.80150602409638561</v>
      </c>
      <c r="J10" s="6">
        <v>0.79623493975903625</v>
      </c>
      <c r="K10" s="6">
        <v>71.518222891566268</v>
      </c>
      <c r="L10" s="6">
        <v>75.419427710843379</v>
      </c>
      <c r="P10">
        <v>2004</v>
      </c>
      <c r="Q10" s="11">
        <f>AVERAGE(G86:G97)</f>
        <v>3.9253461813176158</v>
      </c>
      <c r="R10" s="11">
        <f t="shared" ref="R10:V10" si="12">AVERAGE(H86:H97)</f>
        <v>1.173401859498896</v>
      </c>
      <c r="S10" s="11">
        <f t="shared" si="12"/>
        <v>1.5637969709813406</v>
      </c>
      <c r="T10" s="11">
        <f t="shared" si="12"/>
        <v>1.1989332570779505</v>
      </c>
      <c r="U10" s="11">
        <f t="shared" si="12"/>
        <v>45.565468094435609</v>
      </c>
      <c r="V10" s="11">
        <f t="shared" si="12"/>
        <v>53.426946363311423</v>
      </c>
      <c r="W10"/>
      <c r="X10"/>
      <c r="Y10"/>
      <c r="Z10">
        <v>2004</v>
      </c>
      <c r="AA10">
        <f>100*Q10/$V10</f>
        <v>7.3471280851888112</v>
      </c>
      <c r="AB10">
        <f>100*R10/$V10</f>
        <v>2.1962734900092991</v>
      </c>
      <c r="AC10">
        <f>100*S10/$V10</f>
        <v>2.9269817525173192</v>
      </c>
      <c r="AD10">
        <f>100*T10/$V10</f>
        <v>2.2440609817469648</v>
      </c>
      <c r="AE10">
        <f>100*U10/$V10</f>
        <v>85.285555690537592</v>
      </c>
      <c r="AF10">
        <f>100*V10/$V10</f>
        <v>100</v>
      </c>
    </row>
    <row r="11" spans="1:32" x14ac:dyDescent="0.2">
      <c r="A11" s="7">
        <v>1998</v>
      </c>
      <c r="B11" s="7">
        <v>4</v>
      </c>
      <c r="F11" s="3">
        <v>199804</v>
      </c>
      <c r="G11" s="6">
        <v>1.9606998654104979</v>
      </c>
      <c r="H11" s="6">
        <v>0.99300134589502009</v>
      </c>
      <c r="I11" s="6">
        <v>1.7331090174966353</v>
      </c>
      <c r="J11" s="6">
        <v>0.50592193808882902</v>
      </c>
      <c r="K11" s="6">
        <v>102.86043068640646</v>
      </c>
      <c r="L11" s="6">
        <v>108.05316285329744</v>
      </c>
      <c r="P11">
        <v>2005</v>
      </c>
      <c r="Q11" s="11">
        <f>AVERAGE(G98:G109)</f>
        <v>6.470302424926377</v>
      </c>
      <c r="R11" s="11">
        <f t="shared" ref="R11:V11" si="13">AVERAGE(H98:H109)</f>
        <v>1.8640360538747762</v>
      </c>
      <c r="S11" s="11">
        <f t="shared" si="13"/>
        <v>1.6623288013916906</v>
      </c>
      <c r="T11" s="11">
        <f t="shared" si="13"/>
        <v>1.1770065765032485</v>
      </c>
      <c r="U11" s="11">
        <f t="shared" si="13"/>
        <v>60.172177871608959</v>
      </c>
      <c r="V11" s="11">
        <f t="shared" si="13"/>
        <v>71.34585172830505</v>
      </c>
      <c r="W11"/>
      <c r="X11"/>
      <c r="Y11"/>
      <c r="Z11">
        <v>2005</v>
      </c>
      <c r="AA11">
        <f>100*Q11/$V11</f>
        <v>9.0689258985458476</v>
      </c>
      <c r="AB11">
        <f>100*R11/$V11</f>
        <v>2.612676152459831</v>
      </c>
      <c r="AC11">
        <f>100*S11/$V11</f>
        <v>2.3299585906158504</v>
      </c>
      <c r="AD11">
        <f>100*T11/$V11</f>
        <v>1.6497197075808325</v>
      </c>
      <c r="AE11">
        <f>100*U11/$V11</f>
        <v>84.338719650797643</v>
      </c>
      <c r="AF11">
        <f>100*V11/$V11</f>
        <v>100</v>
      </c>
    </row>
    <row r="12" spans="1:32" x14ac:dyDescent="0.2">
      <c r="A12" s="7">
        <v>1998</v>
      </c>
      <c r="B12" s="7">
        <v>5</v>
      </c>
      <c r="F12" s="3">
        <v>199805</v>
      </c>
      <c r="G12" s="6">
        <v>1.8565272496831431</v>
      </c>
      <c r="H12" s="6">
        <v>0.68871989860583016</v>
      </c>
      <c r="I12" s="6">
        <v>4.4434727503168565</v>
      </c>
      <c r="J12" s="6">
        <v>0.3695817490494297</v>
      </c>
      <c r="K12" s="6">
        <v>92.669201520912551</v>
      </c>
      <c r="L12" s="6">
        <v>100.0275031685678</v>
      </c>
      <c r="P12">
        <v>2006</v>
      </c>
      <c r="Q12" s="11">
        <f>AVERAGE(G110:G121)</f>
        <v>5.1642185616560132</v>
      </c>
      <c r="R12" s="11">
        <f t="shared" ref="R12:V12" si="14">AVERAGE(H110:H121)</f>
        <v>2.1936944495657902</v>
      </c>
      <c r="S12" s="11">
        <f t="shared" si="14"/>
        <v>1.581300540642699</v>
      </c>
      <c r="T12" s="11">
        <f t="shared" si="14"/>
        <v>0.81422334481935454</v>
      </c>
      <c r="U12" s="11">
        <f t="shared" si="14"/>
        <v>46.607463227829157</v>
      </c>
      <c r="V12" s="11">
        <f t="shared" si="14"/>
        <v>56.360900124513016</v>
      </c>
      <c r="W12"/>
      <c r="X12"/>
      <c r="Y12"/>
      <c r="Z12">
        <v>2006</v>
      </c>
      <c r="AA12">
        <f>100*Q12/$V12</f>
        <v>9.1627680719207358</v>
      </c>
      <c r="AB12">
        <f>100*R12/$V12</f>
        <v>3.8922274923208473</v>
      </c>
      <c r="AC12">
        <f>100*S12/$V12</f>
        <v>2.8056694217964502</v>
      </c>
      <c r="AD12">
        <f>100*T12/$V12</f>
        <v>1.4446599380431555</v>
      </c>
      <c r="AE12">
        <f>100*U12/$V12</f>
        <v>82.694675075918809</v>
      </c>
      <c r="AF12">
        <f>100*V12/$V12</f>
        <v>100</v>
      </c>
    </row>
    <row r="13" spans="1:32" x14ac:dyDescent="0.2">
      <c r="A13" s="7">
        <v>1998</v>
      </c>
      <c r="B13" s="7">
        <v>6</v>
      </c>
      <c r="F13" s="3">
        <v>199806</v>
      </c>
      <c r="G13" s="6">
        <v>5.384307178631051</v>
      </c>
      <c r="H13" s="6">
        <v>3.7657762938230381</v>
      </c>
      <c r="I13" s="6">
        <v>4.1657762938230389</v>
      </c>
      <c r="J13" s="6">
        <v>0.52554257095158596</v>
      </c>
      <c r="K13" s="6">
        <v>39.648247078464102</v>
      </c>
      <c r="L13" s="6">
        <v>53.489649415692817</v>
      </c>
      <c r="P13"/>
      <c r="Q13"/>
      <c r="R13"/>
      <c r="S13"/>
      <c r="T13"/>
      <c r="U13"/>
      <c r="V13"/>
      <c r="W13"/>
      <c r="X13"/>
      <c r="Y13"/>
      <c r="Z13" t="s">
        <v>15</v>
      </c>
      <c r="AA13">
        <f>AVERAGE(AA3:AA12)</f>
        <v>7.2258050920505905</v>
      </c>
      <c r="AB13">
        <f t="shared" ref="AB13:AF13" si="15">AVERAGE(AB3:AB12)</f>
        <v>3.4110263842992721</v>
      </c>
      <c r="AC13">
        <f t="shared" si="15"/>
        <v>4.7649843635146452</v>
      </c>
      <c r="AD13">
        <f t="shared" si="15"/>
        <v>1.6902131875371851</v>
      </c>
      <c r="AE13">
        <f t="shared" si="15"/>
        <v>82.907970972598321</v>
      </c>
      <c r="AF13">
        <f t="shared" si="15"/>
        <v>100</v>
      </c>
    </row>
    <row r="14" spans="1:32" x14ac:dyDescent="0.2">
      <c r="A14" s="7">
        <v>1998</v>
      </c>
      <c r="B14" s="7">
        <v>7</v>
      </c>
      <c r="F14" s="3">
        <v>199807</v>
      </c>
      <c r="G14" s="6">
        <v>4.8828985507246374</v>
      </c>
      <c r="H14" s="6">
        <v>3.1191304347826083</v>
      </c>
      <c r="I14" s="6">
        <v>3.5262318840579709</v>
      </c>
      <c r="J14" s="6">
        <v>1.3017391304347827</v>
      </c>
      <c r="K14" s="6">
        <v>16.866521739130434</v>
      </c>
      <c r="L14" s="6">
        <v>29.696521739130432</v>
      </c>
      <c r="P14"/>
      <c r="Q14"/>
      <c r="R14"/>
      <c r="S14"/>
      <c r="T14"/>
      <c r="U14"/>
      <c r="V14"/>
      <c r="W14"/>
      <c r="X14"/>
      <c r="Y14"/>
      <c r="Z14" t="s">
        <v>16</v>
      </c>
      <c r="AA14">
        <f>_xlfn.STDEV.S(AA3:AA12)</f>
        <v>2.8250719167831133</v>
      </c>
      <c r="AB14">
        <f t="shared" ref="AB14:AE14" si="16">_xlfn.STDEV.S(AB3:AB12)</f>
        <v>0.82117415133497118</v>
      </c>
      <c r="AC14">
        <f t="shared" si="16"/>
        <v>2.1320737264574845</v>
      </c>
      <c r="AD14">
        <f t="shared" si="16"/>
        <v>0.40220681945178155</v>
      </c>
      <c r="AE14">
        <f t="shared" si="16"/>
        <v>3.0516050598820099</v>
      </c>
      <c r="AF14"/>
    </row>
    <row r="15" spans="1:32" x14ac:dyDescent="0.2">
      <c r="A15" s="7">
        <v>1998</v>
      </c>
      <c r="B15" s="7">
        <v>8</v>
      </c>
      <c r="F15" s="3">
        <v>199808</v>
      </c>
      <c r="G15" s="6">
        <v>3.7004559270516717</v>
      </c>
      <c r="H15" s="6">
        <v>3.3012158054711245</v>
      </c>
      <c r="I15" s="6">
        <v>2.4990881458966565</v>
      </c>
      <c r="J15" s="6">
        <v>0.85866261398176291</v>
      </c>
      <c r="K15" s="6">
        <v>18.472492401215806</v>
      </c>
      <c r="L15" s="6">
        <v>28.831914893617022</v>
      </c>
      <c r="U15" s="6"/>
    </row>
    <row r="16" spans="1:32" x14ac:dyDescent="0.2">
      <c r="A16" s="7">
        <v>1998</v>
      </c>
      <c r="B16" s="7">
        <v>9</v>
      </c>
      <c r="F16" s="3">
        <v>199809</v>
      </c>
      <c r="G16" s="6">
        <v>4.6713584288052372</v>
      </c>
      <c r="H16" s="6">
        <v>2.9414075286415713</v>
      </c>
      <c r="I16" s="6">
        <v>2.4410801963993451</v>
      </c>
      <c r="J16" s="6">
        <v>0.98068739770867441</v>
      </c>
      <c r="K16" s="6">
        <v>18.914402618657938</v>
      </c>
      <c r="L16" s="6">
        <v>29.948936170212768</v>
      </c>
    </row>
    <row r="17" spans="1:12" x14ac:dyDescent="0.2">
      <c r="A17" s="7">
        <v>1998</v>
      </c>
      <c r="B17" s="7">
        <v>10</v>
      </c>
      <c r="F17" s="3">
        <v>199810</v>
      </c>
      <c r="G17" s="6">
        <v>4.1419475655430711</v>
      </c>
      <c r="H17" s="6">
        <v>2.5756554307116106</v>
      </c>
      <c r="I17" s="6">
        <v>3.244007490636704</v>
      </c>
      <c r="J17" s="6">
        <v>2.6301498127340825</v>
      </c>
      <c r="K17" s="6">
        <v>36.269475655430718</v>
      </c>
      <c r="L17" s="6">
        <v>48.861235955056188</v>
      </c>
    </row>
    <row r="18" spans="1:12" x14ac:dyDescent="0.2">
      <c r="A18" s="7">
        <v>1998</v>
      </c>
      <c r="B18" s="7">
        <v>11</v>
      </c>
      <c r="F18" s="3">
        <v>199811</v>
      </c>
      <c r="G18" s="6">
        <v>2.0995959595959595</v>
      </c>
      <c r="H18" s="6">
        <v>2.3127272727272725</v>
      </c>
      <c r="I18" s="6">
        <v>1.8432323232323231</v>
      </c>
      <c r="J18" s="6">
        <v>1.1905050505050505</v>
      </c>
      <c r="K18" s="6">
        <v>24.886060606060607</v>
      </c>
      <c r="L18" s="6">
        <v>32.332121212121208</v>
      </c>
    </row>
    <row r="19" spans="1:12" x14ac:dyDescent="0.2">
      <c r="A19" s="7">
        <v>1998</v>
      </c>
      <c r="B19" s="7">
        <v>12</v>
      </c>
      <c r="F19" s="3">
        <v>199812</v>
      </c>
      <c r="G19" s="6">
        <v>1.0544354838709677</v>
      </c>
      <c r="H19" s="6">
        <v>1.471774193548387</v>
      </c>
      <c r="I19" s="6">
        <v>1.9149193548387096</v>
      </c>
      <c r="J19" s="6">
        <v>0.66673387096774195</v>
      </c>
      <c r="K19" s="6">
        <v>54.809677419354834</v>
      </c>
      <c r="L19" s="6">
        <v>59.917540322580642</v>
      </c>
    </row>
    <row r="20" spans="1:12" x14ac:dyDescent="0.2">
      <c r="A20" s="7">
        <v>1999</v>
      </c>
      <c r="B20" s="7">
        <v>1</v>
      </c>
      <c r="F20" s="3">
        <v>199901</v>
      </c>
      <c r="G20" s="6">
        <v>0.87641325536062387</v>
      </c>
      <c r="H20" s="6">
        <v>1.4304093567251461</v>
      </c>
      <c r="I20" s="6">
        <v>0.70467836257309946</v>
      </c>
      <c r="J20" s="6">
        <v>0.82729044834307985</v>
      </c>
      <c r="K20" s="6">
        <v>54.352241715399614</v>
      </c>
      <c r="L20" s="6">
        <v>58.191033138401565</v>
      </c>
    </row>
    <row r="21" spans="1:12" x14ac:dyDescent="0.2">
      <c r="A21" s="7">
        <v>1999</v>
      </c>
      <c r="B21" s="7">
        <v>2</v>
      </c>
      <c r="F21" s="3">
        <v>199902</v>
      </c>
      <c r="G21" s="6">
        <v>0.89683098591549293</v>
      </c>
      <c r="H21" s="6">
        <v>2.2082746478873241</v>
      </c>
      <c r="I21" s="6">
        <v>1.3908450704225352</v>
      </c>
      <c r="J21" s="6">
        <v>0.60809859154929569</v>
      </c>
      <c r="K21" s="6">
        <v>61.887323943661968</v>
      </c>
      <c r="L21" s="6">
        <v>66.991373239436612</v>
      </c>
    </row>
    <row r="22" spans="1:12" x14ac:dyDescent="0.2">
      <c r="A22" s="7">
        <v>1999</v>
      </c>
      <c r="B22" s="7">
        <v>3</v>
      </c>
      <c r="F22" s="3">
        <v>199903</v>
      </c>
      <c r="G22" s="6">
        <v>2.6268686868686868</v>
      </c>
      <c r="H22" s="6">
        <v>2.8452525252525254</v>
      </c>
      <c r="I22" s="6">
        <v>1.0692929292929292</v>
      </c>
      <c r="J22" s="6">
        <v>1.4418181818181819</v>
      </c>
      <c r="K22" s="6">
        <v>87.016767676767685</v>
      </c>
      <c r="L22" s="6">
        <v>95.000000000000014</v>
      </c>
    </row>
    <row r="23" spans="1:12" x14ac:dyDescent="0.2">
      <c r="A23" s="7">
        <v>1999</v>
      </c>
      <c r="B23" s="7">
        <v>4</v>
      </c>
      <c r="F23" s="3">
        <v>199904</v>
      </c>
      <c r="G23" s="6">
        <v>2.3852994555353901</v>
      </c>
      <c r="H23" s="6">
        <v>2.6776769509981855</v>
      </c>
      <c r="I23" s="6">
        <v>3.6588021778584392</v>
      </c>
      <c r="J23" s="6">
        <v>1.1431941923774953</v>
      </c>
      <c r="K23" s="6">
        <v>125.84500907441017</v>
      </c>
      <c r="L23" s="6">
        <v>135.70998185117969</v>
      </c>
    </row>
    <row r="24" spans="1:12" x14ac:dyDescent="0.2">
      <c r="A24" s="7">
        <v>1999</v>
      </c>
      <c r="B24" s="7">
        <v>5</v>
      </c>
      <c r="F24" s="3">
        <v>199905</v>
      </c>
      <c r="G24" s="6">
        <v>2.3014662756598239</v>
      </c>
      <c r="H24" s="6">
        <v>1.8624633431085045</v>
      </c>
      <c r="I24" s="6">
        <v>5.152052785923753</v>
      </c>
      <c r="J24" s="6">
        <v>0.79032258064516125</v>
      </c>
      <c r="K24" s="6">
        <v>117.44384164222873</v>
      </c>
      <c r="L24" s="6">
        <v>127.55014662756598</v>
      </c>
    </row>
    <row r="25" spans="1:12" x14ac:dyDescent="0.2">
      <c r="A25" s="7">
        <v>1999</v>
      </c>
      <c r="B25" s="7">
        <v>6</v>
      </c>
      <c r="F25" s="3">
        <v>199906</v>
      </c>
      <c r="G25" s="6">
        <v>8.0884239888423988</v>
      </c>
      <c r="H25" s="6">
        <v>7.178661087866109</v>
      </c>
      <c r="I25" s="6">
        <v>6.4525801952580197</v>
      </c>
      <c r="J25" s="6">
        <v>0.99776847977684791</v>
      </c>
      <c r="K25" s="6">
        <v>33.953835425383545</v>
      </c>
      <c r="L25" s="6">
        <v>56.671269177126916</v>
      </c>
    </row>
    <row r="26" spans="1:12" x14ac:dyDescent="0.2">
      <c r="A26" s="7">
        <v>1999</v>
      </c>
      <c r="B26" s="7">
        <v>7</v>
      </c>
      <c r="F26" s="3">
        <v>199907</v>
      </c>
      <c r="G26" s="6">
        <v>9.7526542324246783</v>
      </c>
      <c r="H26" s="6">
        <v>7.0588235294117645</v>
      </c>
      <c r="I26" s="6">
        <v>12.406312769010045</v>
      </c>
      <c r="J26" s="6">
        <v>1.6711621233859397</v>
      </c>
      <c r="K26" s="6">
        <v>16.300860832137733</v>
      </c>
      <c r="L26" s="6">
        <v>47.189813486370156</v>
      </c>
    </row>
    <row r="27" spans="1:12" x14ac:dyDescent="0.2">
      <c r="A27" s="7">
        <v>1999</v>
      </c>
      <c r="B27" s="7">
        <v>8</v>
      </c>
      <c r="F27" s="3">
        <v>199908</v>
      </c>
      <c r="G27" s="6">
        <v>5.0988853503184712</v>
      </c>
      <c r="H27" s="6">
        <v>5.7151273885350315</v>
      </c>
      <c r="I27" s="6">
        <v>8.3964968152866248</v>
      </c>
      <c r="J27" s="6">
        <v>1.7842356687898089</v>
      </c>
      <c r="K27" s="6">
        <v>19.709713375796181</v>
      </c>
      <c r="L27" s="6">
        <v>40.70445859872612</v>
      </c>
    </row>
    <row r="28" spans="1:12" x14ac:dyDescent="0.2">
      <c r="A28" s="7">
        <v>1999</v>
      </c>
      <c r="B28" s="7">
        <v>9</v>
      </c>
      <c r="F28" s="3">
        <v>199909</v>
      </c>
      <c r="G28" s="6">
        <v>1.168421052631579</v>
      </c>
      <c r="H28" s="6">
        <v>1.1269230769230769</v>
      </c>
      <c r="I28" s="6">
        <v>7.2226720647773277</v>
      </c>
      <c r="J28" s="6">
        <v>0.59210526315789469</v>
      </c>
      <c r="K28" s="6">
        <v>26.493319838056681</v>
      </c>
      <c r="L28" s="6">
        <v>36.60344129554656</v>
      </c>
    </row>
    <row r="29" spans="1:12" x14ac:dyDescent="0.2">
      <c r="A29" s="7">
        <v>1999</v>
      </c>
      <c r="B29" s="7">
        <v>10</v>
      </c>
      <c r="F29" s="3">
        <v>199910</v>
      </c>
      <c r="G29" s="6">
        <v>1.4740046838407495</v>
      </c>
      <c r="H29" s="6">
        <v>1.1070257611241217</v>
      </c>
      <c r="I29" s="6">
        <v>3.4711943793911009</v>
      </c>
      <c r="J29" s="6">
        <v>1.1107728337236533</v>
      </c>
      <c r="K29" s="6">
        <v>31.189227166276346</v>
      </c>
      <c r="L29" s="6">
        <v>38.352224824355972</v>
      </c>
    </row>
    <row r="30" spans="1:12" x14ac:dyDescent="0.2">
      <c r="A30" s="7">
        <v>1999</v>
      </c>
      <c r="B30" s="7">
        <v>11</v>
      </c>
      <c r="F30" s="3">
        <v>199911</v>
      </c>
      <c r="G30" s="6">
        <v>1.481549815498155</v>
      </c>
      <c r="H30" s="6">
        <v>1.4584870848708487</v>
      </c>
      <c r="I30" s="6">
        <v>3.4059040590405902</v>
      </c>
      <c r="J30" s="6">
        <v>0.79612546125461259</v>
      </c>
      <c r="K30" s="6">
        <v>26.50848708487085</v>
      </c>
      <c r="L30" s="6">
        <v>33.650553505535058</v>
      </c>
    </row>
    <row r="31" spans="1:12" x14ac:dyDescent="0.2">
      <c r="A31" s="7">
        <v>1999</v>
      </c>
      <c r="B31" s="7">
        <v>12</v>
      </c>
      <c r="F31" s="3">
        <v>199912</v>
      </c>
      <c r="G31" s="6">
        <v>1.513853904282116</v>
      </c>
      <c r="H31" s="6">
        <v>1.6483627204030227</v>
      </c>
      <c r="I31" s="6">
        <v>4.1997481108312344</v>
      </c>
      <c r="J31" s="6">
        <v>0.49773299748110827</v>
      </c>
      <c r="K31" s="6">
        <v>45.35743073047859</v>
      </c>
      <c r="L31" s="6">
        <v>53.217128463476072</v>
      </c>
    </row>
    <row r="32" spans="1:12" x14ac:dyDescent="0.2">
      <c r="A32" s="7">
        <v>2000</v>
      </c>
      <c r="B32" s="7">
        <v>1</v>
      </c>
      <c r="F32" s="3">
        <v>200001</v>
      </c>
      <c r="G32" s="6">
        <v>1.1057082452431291</v>
      </c>
      <c r="H32" s="6">
        <v>1.03276955602537</v>
      </c>
      <c r="I32" s="6">
        <v>2.4902748414376323</v>
      </c>
      <c r="J32" s="6">
        <v>0.79598308668076112</v>
      </c>
      <c r="K32" s="6">
        <v>53.072727272727278</v>
      </c>
      <c r="L32" s="6">
        <v>58.497463002114173</v>
      </c>
    </row>
    <row r="33" spans="1:12" x14ac:dyDescent="0.2">
      <c r="A33" s="7">
        <v>2000</v>
      </c>
      <c r="B33" s="7">
        <v>2</v>
      </c>
      <c r="F33" s="3">
        <v>200002</v>
      </c>
      <c r="G33" s="6">
        <v>1.0859922178988328</v>
      </c>
      <c r="H33" s="6">
        <v>1.9103112840466925</v>
      </c>
      <c r="I33" s="6">
        <v>2.1571984435797664</v>
      </c>
      <c r="J33" s="6">
        <v>0.66906614785992213</v>
      </c>
      <c r="K33" s="6">
        <v>55.863035019455253</v>
      </c>
      <c r="L33" s="6">
        <v>61.685603112840468</v>
      </c>
    </row>
    <row r="34" spans="1:12" x14ac:dyDescent="0.2">
      <c r="A34" s="7">
        <v>2000</v>
      </c>
      <c r="B34" s="7">
        <v>3</v>
      </c>
      <c r="F34" s="3">
        <v>200003</v>
      </c>
      <c r="G34" s="6">
        <v>1.6702797202797202</v>
      </c>
      <c r="H34" s="6">
        <v>2.8784965034965033</v>
      </c>
      <c r="I34" s="6">
        <v>1.8475524475524474</v>
      </c>
      <c r="J34" s="6">
        <v>0.48916083916083919</v>
      </c>
      <c r="K34" s="6">
        <v>70.685139860139856</v>
      </c>
      <c r="L34" s="6">
        <v>77.570629370629362</v>
      </c>
    </row>
    <row r="35" spans="1:12" x14ac:dyDescent="0.2">
      <c r="A35" s="7">
        <v>2000</v>
      </c>
      <c r="B35" s="7">
        <v>4</v>
      </c>
      <c r="F35" s="3">
        <v>200004</v>
      </c>
      <c r="G35" s="6">
        <v>1.3456204379562042</v>
      </c>
      <c r="H35" s="6">
        <v>1.3248175182481752</v>
      </c>
      <c r="I35" s="6">
        <v>2.3881386861313869</v>
      </c>
      <c r="J35" s="6">
        <v>0.38248175182481753</v>
      </c>
      <c r="K35" s="6">
        <v>57.769708029197076</v>
      </c>
      <c r="L35" s="6">
        <v>63.210766423357661</v>
      </c>
    </row>
    <row r="36" spans="1:12" x14ac:dyDescent="0.2">
      <c r="A36" s="7">
        <v>2000</v>
      </c>
      <c r="B36" s="7">
        <v>5</v>
      </c>
      <c r="F36" s="3">
        <v>200005</v>
      </c>
      <c r="G36" s="6">
        <v>1.4778846153846155</v>
      </c>
      <c r="H36" s="6">
        <v>0.77239010989010981</v>
      </c>
      <c r="I36" s="6">
        <v>3.2978021978021981</v>
      </c>
      <c r="J36" s="6">
        <v>0.45398351648351648</v>
      </c>
      <c r="K36" s="6">
        <v>58.362362637362644</v>
      </c>
      <c r="L36" s="6">
        <v>64.364423076923089</v>
      </c>
    </row>
    <row r="37" spans="1:12" x14ac:dyDescent="0.2">
      <c r="A37" s="7">
        <v>2000</v>
      </c>
      <c r="B37" s="7">
        <v>6</v>
      </c>
      <c r="F37" s="3">
        <v>200006</v>
      </c>
      <c r="G37" s="6">
        <v>5.7420439844760676</v>
      </c>
      <c r="H37" s="6">
        <v>3.4152652005174646</v>
      </c>
      <c r="I37" s="6">
        <v>6.7680465717981884</v>
      </c>
      <c r="J37" s="6">
        <v>0.57089262613195346</v>
      </c>
      <c r="K37" s="6">
        <v>24.320051746442434</v>
      </c>
      <c r="L37" s="6">
        <v>40.816300129366113</v>
      </c>
    </row>
    <row r="38" spans="1:12" x14ac:dyDescent="0.2">
      <c r="A38" s="7">
        <v>2000</v>
      </c>
      <c r="B38" s="7">
        <v>7</v>
      </c>
      <c r="F38" s="3">
        <v>200007</v>
      </c>
      <c r="G38" s="6">
        <v>2.4816528925619834</v>
      </c>
      <c r="H38" s="6">
        <v>4.2355371900826446</v>
      </c>
      <c r="I38" s="6">
        <v>9.1042975206611576</v>
      </c>
      <c r="J38" s="6">
        <v>0.77702479338842978</v>
      </c>
      <c r="K38" s="6">
        <v>16.687438016528926</v>
      </c>
      <c r="L38" s="6">
        <v>33.285950413223141</v>
      </c>
    </row>
    <row r="39" spans="1:12" x14ac:dyDescent="0.2">
      <c r="A39" s="7">
        <v>2000</v>
      </c>
      <c r="B39" s="7">
        <v>8</v>
      </c>
      <c r="F39" s="3">
        <v>200008</v>
      </c>
      <c r="G39" s="6">
        <v>3.1471243042671615</v>
      </c>
      <c r="H39" s="6">
        <v>4.6968460111317256</v>
      </c>
      <c r="I39" s="6">
        <v>7.8595547309833025</v>
      </c>
      <c r="J39" s="6">
        <v>0.71094619666048231</v>
      </c>
      <c r="K39" s="6">
        <v>11.091836734693878</v>
      </c>
      <c r="L39" s="6">
        <v>27.506307977736551</v>
      </c>
    </row>
    <row r="40" spans="1:12" x14ac:dyDescent="0.2">
      <c r="A40" s="7">
        <v>2000</v>
      </c>
      <c r="B40" s="7">
        <v>9</v>
      </c>
      <c r="F40" s="3">
        <v>200009</v>
      </c>
      <c r="G40" s="6">
        <v>1.2402564102564102</v>
      </c>
      <c r="H40" s="6">
        <v>2.0643589743589743</v>
      </c>
      <c r="I40" s="6">
        <v>2.2017948717948719</v>
      </c>
      <c r="J40" s="6">
        <v>0.68333333333333335</v>
      </c>
      <c r="K40" s="6">
        <v>28.85794871794872</v>
      </c>
      <c r="L40" s="6">
        <v>35.047692307692309</v>
      </c>
    </row>
    <row r="41" spans="1:12" x14ac:dyDescent="0.2">
      <c r="A41" s="7">
        <v>2000</v>
      </c>
      <c r="B41" s="7">
        <v>10</v>
      </c>
      <c r="F41" s="3">
        <v>200010</v>
      </c>
      <c r="G41" s="6">
        <v>3.8382765531062124</v>
      </c>
      <c r="H41" s="6">
        <v>1.5709418837675351</v>
      </c>
      <c r="I41" s="6">
        <v>2.0136272545090179</v>
      </c>
      <c r="J41" s="6">
        <v>0.95030060120240478</v>
      </c>
      <c r="K41" s="6">
        <v>25.505410821643288</v>
      </c>
      <c r="L41" s="6">
        <v>33.878557114228457</v>
      </c>
    </row>
    <row r="42" spans="1:12" x14ac:dyDescent="0.2">
      <c r="A42" s="7">
        <v>2000</v>
      </c>
      <c r="B42" s="7">
        <v>11</v>
      </c>
      <c r="F42" s="3">
        <v>200011</v>
      </c>
      <c r="G42" s="6">
        <v>4.8119250425894373</v>
      </c>
      <c r="H42" s="6">
        <v>1.9911413969335603</v>
      </c>
      <c r="I42" s="6">
        <v>1.6165247018739353</v>
      </c>
      <c r="J42" s="6">
        <v>0.89301533219761509</v>
      </c>
      <c r="K42" s="6">
        <v>17.444804088586032</v>
      </c>
      <c r="L42" s="6">
        <v>26.757410562180581</v>
      </c>
    </row>
    <row r="43" spans="1:12" x14ac:dyDescent="0.2">
      <c r="A43" s="7">
        <v>2000</v>
      </c>
      <c r="B43" s="7">
        <v>12</v>
      </c>
      <c r="F43" s="3">
        <v>200012</v>
      </c>
      <c r="G43" s="6">
        <v>0.98146341463414632</v>
      </c>
      <c r="H43" s="6">
        <v>1.163658536585366</v>
      </c>
      <c r="I43" s="6">
        <v>2.2446341463414634</v>
      </c>
      <c r="J43" s="6">
        <v>0.54439024390243895</v>
      </c>
      <c r="K43" s="6">
        <v>47.300243902439021</v>
      </c>
      <c r="L43" s="6">
        <v>52.234390243902439</v>
      </c>
    </row>
    <row r="44" spans="1:12" x14ac:dyDescent="0.2">
      <c r="A44" s="7">
        <v>2001</v>
      </c>
      <c r="B44" s="7">
        <v>1</v>
      </c>
      <c r="F44" s="3">
        <v>200101</v>
      </c>
      <c r="G44" s="6">
        <v>0.81543086172344681</v>
      </c>
      <c r="H44" s="6">
        <v>0.79539078156312626</v>
      </c>
      <c r="I44" s="6">
        <v>0.84949899799599193</v>
      </c>
      <c r="J44" s="6">
        <v>0.55811623246492981</v>
      </c>
      <c r="K44" s="6">
        <v>87.597595190380758</v>
      </c>
      <c r="L44" s="6">
        <v>90.616032064128248</v>
      </c>
    </row>
    <row r="45" spans="1:12" x14ac:dyDescent="0.2">
      <c r="A45" s="7">
        <v>2001</v>
      </c>
      <c r="B45" s="7">
        <v>2</v>
      </c>
      <c r="F45" s="3">
        <v>200102</v>
      </c>
      <c r="G45" s="6">
        <v>2.5149220489977728</v>
      </c>
      <c r="H45" s="6">
        <v>1.5614699331848554</v>
      </c>
      <c r="I45" s="6">
        <v>1.3619153674832962</v>
      </c>
      <c r="J45" s="6">
        <v>0.94097995545657021</v>
      </c>
      <c r="K45" s="6">
        <v>91.202895322939867</v>
      </c>
      <c r="L45" s="6">
        <v>97.582182628062355</v>
      </c>
    </row>
    <row r="46" spans="1:12" x14ac:dyDescent="0.2">
      <c r="A46" s="7">
        <v>2001</v>
      </c>
      <c r="B46" s="7">
        <v>3</v>
      </c>
      <c r="F46" s="3">
        <v>200103</v>
      </c>
      <c r="G46" s="6">
        <v>1.5172811059907834</v>
      </c>
      <c r="H46" s="6">
        <v>1.7304147465437787</v>
      </c>
      <c r="I46" s="6">
        <v>2.2601382488479262</v>
      </c>
      <c r="J46" s="6">
        <v>1.5481566820276498</v>
      </c>
      <c r="K46" s="6">
        <v>84.733870967741936</v>
      </c>
      <c r="L46" s="6">
        <v>91.789861751152074</v>
      </c>
    </row>
    <row r="47" spans="1:12" x14ac:dyDescent="0.2">
      <c r="A47" s="7">
        <v>2001</v>
      </c>
      <c r="B47" s="7">
        <v>4</v>
      </c>
      <c r="F47" s="3">
        <v>200104</v>
      </c>
      <c r="G47" s="6">
        <v>1.9427289048473966</v>
      </c>
      <c r="H47" s="6">
        <v>1.0822262118491921</v>
      </c>
      <c r="I47" s="6">
        <v>3.0351885098743265</v>
      </c>
      <c r="J47" s="6">
        <v>0.77719928186714538</v>
      </c>
      <c r="K47" s="6">
        <v>102.68078994614002</v>
      </c>
      <c r="L47" s="6">
        <v>109.51813285457808</v>
      </c>
    </row>
    <row r="48" spans="1:12" x14ac:dyDescent="0.2">
      <c r="A48" s="7">
        <v>2001</v>
      </c>
      <c r="B48" s="7">
        <v>5</v>
      </c>
      <c r="F48" s="3">
        <v>200105</v>
      </c>
      <c r="G48" s="6">
        <v>2.1943478260869562</v>
      </c>
      <c r="H48" s="6">
        <v>0.82101449275362315</v>
      </c>
      <c r="I48" s="6">
        <v>4.6553623188405791</v>
      </c>
      <c r="J48" s="6">
        <v>0.69840579710144923</v>
      </c>
      <c r="K48" s="6">
        <v>95.933913043478256</v>
      </c>
      <c r="L48" s="6">
        <v>104.30304347826086</v>
      </c>
    </row>
    <row r="49" spans="1:12" x14ac:dyDescent="0.2">
      <c r="A49" s="7">
        <v>2001</v>
      </c>
      <c r="B49" s="7">
        <v>6</v>
      </c>
      <c r="F49" s="3">
        <v>200106</v>
      </c>
      <c r="G49" s="6">
        <v>6.0509065550906556</v>
      </c>
      <c r="H49" s="6">
        <v>2.3645746164574617</v>
      </c>
      <c r="I49" s="6">
        <v>11.338912133891213</v>
      </c>
      <c r="J49" s="6">
        <v>1.0086471408647142</v>
      </c>
      <c r="K49" s="6">
        <v>40.313528591352856</v>
      </c>
      <c r="L49" s="6">
        <v>61.076569037656895</v>
      </c>
    </row>
    <row r="50" spans="1:12" x14ac:dyDescent="0.2">
      <c r="A50" s="7">
        <v>2001</v>
      </c>
      <c r="B50" s="7">
        <v>7</v>
      </c>
      <c r="F50" s="3">
        <v>200107</v>
      </c>
      <c r="G50" s="6">
        <v>5.0712820512820507</v>
      </c>
      <c r="H50" s="6">
        <v>1.5627350427350428</v>
      </c>
      <c r="I50" s="6">
        <v>9.0073504273504277</v>
      </c>
      <c r="J50" s="6">
        <v>1.2977777777777779</v>
      </c>
      <c r="K50" s="6">
        <v>29.083760683760683</v>
      </c>
      <c r="L50" s="6">
        <v>46.022905982905982</v>
      </c>
    </row>
    <row r="51" spans="1:12" x14ac:dyDescent="0.2">
      <c r="A51" s="7">
        <v>2001</v>
      </c>
      <c r="B51" s="7">
        <v>8</v>
      </c>
      <c r="F51" s="3">
        <v>200108</v>
      </c>
      <c r="G51" s="6">
        <v>4.6024340770791072</v>
      </c>
      <c r="H51" s="6">
        <v>1.1987829614604462</v>
      </c>
      <c r="I51" s="6">
        <v>8.3953346855983764</v>
      </c>
      <c r="J51" s="6">
        <v>1.3200811359026368</v>
      </c>
      <c r="K51" s="6">
        <v>38.420486815415821</v>
      </c>
      <c r="L51" s="6">
        <v>53.937119675456387</v>
      </c>
    </row>
    <row r="52" spans="1:12" x14ac:dyDescent="0.2">
      <c r="A52" s="7">
        <v>2001</v>
      </c>
      <c r="B52" s="7">
        <v>9</v>
      </c>
      <c r="F52" s="3">
        <v>200109</v>
      </c>
      <c r="G52" s="6">
        <v>3.3875816993464056</v>
      </c>
      <c r="H52" s="6">
        <v>2.0479302832244008</v>
      </c>
      <c r="I52" s="6">
        <v>4.9193899782135073</v>
      </c>
      <c r="J52" s="6">
        <v>0.8318082788671024</v>
      </c>
      <c r="K52" s="6">
        <v>20.382788671023967</v>
      </c>
      <c r="L52" s="6">
        <v>31.569498910675385</v>
      </c>
    </row>
    <row r="53" spans="1:12" x14ac:dyDescent="0.2">
      <c r="A53" s="7">
        <v>2001</v>
      </c>
      <c r="B53" s="7">
        <v>10</v>
      </c>
      <c r="F53" s="3">
        <v>200110</v>
      </c>
      <c r="G53" s="6">
        <v>4.9368653421633555</v>
      </c>
      <c r="H53" s="6">
        <v>2.0498896247240617</v>
      </c>
      <c r="I53" s="6">
        <v>3.444812362030905</v>
      </c>
      <c r="J53" s="6">
        <v>1.6708609271523178</v>
      </c>
      <c r="K53" s="6">
        <v>30.200662251655629</v>
      </c>
      <c r="L53" s="6">
        <v>42.303090507726267</v>
      </c>
    </row>
    <row r="54" spans="1:12" x14ac:dyDescent="0.2">
      <c r="A54" s="7">
        <v>2001</v>
      </c>
      <c r="B54" s="7">
        <v>11</v>
      </c>
      <c r="F54" s="3">
        <v>200111</v>
      </c>
      <c r="G54" s="6">
        <v>4.2120879120879122</v>
      </c>
      <c r="H54" s="6">
        <v>3.861098901098901</v>
      </c>
      <c r="I54" s="6">
        <v>3.0272527472527475</v>
      </c>
      <c r="J54" s="6">
        <v>0.61142857142857143</v>
      </c>
      <c r="K54" s="6">
        <v>27.905934065934069</v>
      </c>
      <c r="L54" s="6">
        <v>39.617802197802206</v>
      </c>
    </row>
    <row r="55" spans="1:12" x14ac:dyDescent="0.2">
      <c r="A55" s="7">
        <v>2001</v>
      </c>
      <c r="B55" s="7">
        <v>12</v>
      </c>
      <c r="F55" s="3">
        <v>200112</v>
      </c>
      <c r="G55" s="6">
        <v>2.2550000000000003</v>
      </c>
      <c r="H55" s="6">
        <v>1.2735416666666666</v>
      </c>
      <c r="I55" s="6">
        <v>2.2725</v>
      </c>
      <c r="J55" s="6">
        <v>0.90395833333333331</v>
      </c>
      <c r="K55" s="6">
        <v>39.348541666666662</v>
      </c>
      <c r="L55" s="6">
        <v>46.053541666666661</v>
      </c>
    </row>
    <row r="56" spans="1:12" x14ac:dyDescent="0.2">
      <c r="A56" s="7">
        <v>2002</v>
      </c>
      <c r="B56" s="7">
        <v>1</v>
      </c>
      <c r="F56" s="3">
        <v>200201</v>
      </c>
      <c r="G56" s="6">
        <v>1.6025096525096525</v>
      </c>
      <c r="H56" s="6">
        <v>1.3449806949806951</v>
      </c>
      <c r="I56" s="6">
        <v>1.5382239382239382</v>
      </c>
      <c r="J56" s="6">
        <v>0.31061776061776064</v>
      </c>
      <c r="K56" s="6">
        <v>44.565637065637063</v>
      </c>
      <c r="L56" s="6">
        <v>49.36196911196911</v>
      </c>
    </row>
    <row r="57" spans="1:12" x14ac:dyDescent="0.2">
      <c r="A57" s="7">
        <v>2002</v>
      </c>
      <c r="B57" s="7">
        <v>2</v>
      </c>
      <c r="F57" s="3">
        <v>200202</v>
      </c>
      <c r="G57" s="6">
        <v>2.3243761996161227</v>
      </c>
      <c r="H57" s="6">
        <v>1.0527831094049904</v>
      </c>
      <c r="I57" s="6">
        <v>1.5205374280230328</v>
      </c>
      <c r="J57" s="6">
        <v>0.24241842610364683</v>
      </c>
      <c r="K57" s="6">
        <v>71.090978886756247</v>
      </c>
      <c r="L57" s="6">
        <v>76.231094049904044</v>
      </c>
    </row>
    <row r="58" spans="1:12" x14ac:dyDescent="0.2">
      <c r="A58" s="7">
        <v>2002</v>
      </c>
      <c r="B58" s="7">
        <v>3</v>
      </c>
      <c r="F58" s="3">
        <v>200203</v>
      </c>
      <c r="G58" s="6">
        <v>1.0004918032786885</v>
      </c>
      <c r="H58" s="6">
        <v>0.84360655737704926</v>
      </c>
      <c r="I58" s="6">
        <v>1.2475409836065574</v>
      </c>
      <c r="J58" s="6">
        <v>0.22147540983606556</v>
      </c>
      <c r="K58" s="6">
        <v>60.595573770491811</v>
      </c>
      <c r="L58" s="6">
        <v>63.908688524590168</v>
      </c>
    </row>
    <row r="59" spans="1:12" x14ac:dyDescent="0.2">
      <c r="A59" s="7">
        <v>2002</v>
      </c>
      <c r="B59" s="7">
        <v>4</v>
      </c>
      <c r="F59" s="3">
        <v>200204</v>
      </c>
      <c r="G59" s="6">
        <v>2.2898623279098871</v>
      </c>
      <c r="H59" s="6">
        <v>0.38598247809762198</v>
      </c>
      <c r="I59" s="6">
        <v>1.390488110137672</v>
      </c>
      <c r="J59" s="6">
        <v>0.3168961201501877</v>
      </c>
      <c r="K59" s="6">
        <v>95.159449311639548</v>
      </c>
      <c r="L59" s="6">
        <v>99.542678347934924</v>
      </c>
    </row>
    <row r="60" spans="1:12" x14ac:dyDescent="0.2">
      <c r="A60" s="7">
        <v>2002</v>
      </c>
      <c r="B60" s="7">
        <v>5</v>
      </c>
      <c r="F60" s="3">
        <v>200205</v>
      </c>
      <c r="G60" s="6">
        <v>3.1515499425947189</v>
      </c>
      <c r="H60" s="6">
        <v>0.41710677382319172</v>
      </c>
      <c r="I60" s="6">
        <v>2.7816303099885191</v>
      </c>
      <c r="J60" s="6">
        <v>0.38771526980482202</v>
      </c>
      <c r="K60" s="6">
        <v>96.874052812858793</v>
      </c>
      <c r="L60" s="6">
        <v>103.61205510907004</v>
      </c>
    </row>
    <row r="61" spans="1:12" x14ac:dyDescent="0.2">
      <c r="A61" s="7">
        <v>2002</v>
      </c>
      <c r="B61" s="7">
        <v>6</v>
      </c>
      <c r="F61" s="3">
        <v>200206</v>
      </c>
      <c r="G61" s="6">
        <v>8.0710037174721183</v>
      </c>
      <c r="H61" s="6">
        <v>1.8812267657992565</v>
      </c>
      <c r="I61" s="6">
        <v>1.9462825278810407</v>
      </c>
      <c r="J61" s="6">
        <v>0.53959107806691453</v>
      </c>
      <c r="K61" s="6">
        <v>25.192007434944237</v>
      </c>
      <c r="L61" s="6">
        <v>37.630111524163567</v>
      </c>
    </row>
    <row r="62" spans="1:12" x14ac:dyDescent="0.2">
      <c r="A62" s="7">
        <v>2002</v>
      </c>
      <c r="B62" s="7">
        <v>7</v>
      </c>
      <c r="F62" s="3">
        <v>200207</v>
      </c>
      <c r="G62" s="6">
        <v>10.848335974643424</v>
      </c>
      <c r="H62" s="6">
        <v>2.7513470681458001</v>
      </c>
      <c r="I62" s="6">
        <v>4.3050713153724249</v>
      </c>
      <c r="J62" s="6">
        <v>1.3286846275752773</v>
      </c>
      <c r="K62" s="6">
        <v>11.012044374009509</v>
      </c>
      <c r="L62" s="6">
        <v>30.245483359746434</v>
      </c>
    </row>
    <row r="63" spans="1:12" x14ac:dyDescent="0.2">
      <c r="A63" s="7">
        <v>2002</v>
      </c>
      <c r="B63" s="7">
        <v>8</v>
      </c>
      <c r="F63" s="3">
        <v>200208</v>
      </c>
      <c r="G63" s="6">
        <v>9.5958029197080297</v>
      </c>
      <c r="H63" s="6">
        <v>1.6098540145985403</v>
      </c>
      <c r="I63" s="6">
        <v>2.1987226277372263</v>
      </c>
      <c r="J63" s="6">
        <v>0.74963503649635044</v>
      </c>
      <c r="K63" s="6">
        <v>9.1788321167883211</v>
      </c>
      <c r="L63" s="6">
        <v>23.332846715328465</v>
      </c>
    </row>
    <row r="64" spans="1:12" x14ac:dyDescent="0.2">
      <c r="A64" s="7">
        <v>2002</v>
      </c>
      <c r="B64" s="7">
        <v>9</v>
      </c>
      <c r="F64" s="3">
        <v>200209</v>
      </c>
      <c r="G64" s="6">
        <v>5.9233208955223882</v>
      </c>
      <c r="H64" s="6">
        <v>1.0559701492537314</v>
      </c>
      <c r="I64" s="6">
        <v>1.6809701492537314</v>
      </c>
      <c r="J64" s="6">
        <v>1.2813432835820895</v>
      </c>
      <c r="K64" s="6">
        <v>8.6809701492537314</v>
      </c>
      <c r="L64" s="6">
        <v>18.622574626865671</v>
      </c>
    </row>
    <row r="65" spans="1:12" x14ac:dyDescent="0.2">
      <c r="A65" s="7">
        <v>2002</v>
      </c>
      <c r="B65" s="7">
        <v>10</v>
      </c>
      <c r="F65" s="3">
        <v>200210</v>
      </c>
      <c r="G65" s="6">
        <v>6.4956363636363639</v>
      </c>
      <c r="H65" s="6">
        <v>1.1896363636363636</v>
      </c>
      <c r="I65" s="6">
        <v>1.1074545454545455</v>
      </c>
      <c r="J65" s="6">
        <v>1.0083636363636364</v>
      </c>
      <c r="K65" s="6">
        <v>14.07090909090909</v>
      </c>
      <c r="L65" s="6">
        <v>23.872</v>
      </c>
    </row>
    <row r="66" spans="1:12" x14ac:dyDescent="0.2">
      <c r="A66" s="7">
        <v>2002</v>
      </c>
      <c r="B66" s="7">
        <v>11</v>
      </c>
      <c r="F66" s="3">
        <v>200211</v>
      </c>
      <c r="G66" s="6">
        <v>3.6838855421686745</v>
      </c>
      <c r="H66" s="6">
        <v>1.8423192771084336</v>
      </c>
      <c r="I66" s="6">
        <v>0.67861445783132535</v>
      </c>
      <c r="J66" s="6">
        <v>1.1381024096385544</v>
      </c>
      <c r="K66" s="6">
        <v>14.772439759036144</v>
      </c>
      <c r="L66" s="6">
        <v>22.115361445783133</v>
      </c>
    </row>
    <row r="67" spans="1:12" x14ac:dyDescent="0.2">
      <c r="A67" s="7">
        <v>2002</v>
      </c>
      <c r="B67" s="7">
        <v>12</v>
      </c>
      <c r="F67" s="3">
        <v>200212</v>
      </c>
      <c r="G67" s="6">
        <v>1.7339869281045752</v>
      </c>
      <c r="H67" s="6">
        <v>1.8413398692810459</v>
      </c>
      <c r="I67" s="6">
        <v>0.684640522875817</v>
      </c>
      <c r="J67" s="6">
        <v>0.70800653594771246</v>
      </c>
      <c r="K67" s="6">
        <v>19.24248366013072</v>
      </c>
      <c r="L67" s="6">
        <v>24.210457516339872</v>
      </c>
    </row>
    <row r="68" spans="1:12" x14ac:dyDescent="0.2">
      <c r="A68" s="7">
        <v>2003</v>
      </c>
      <c r="B68" s="7">
        <v>1</v>
      </c>
      <c r="F68" s="3">
        <v>200301</v>
      </c>
      <c r="G68" s="6">
        <v>1.006810631229236</v>
      </c>
      <c r="H68" s="6">
        <v>1.5413621262458472</v>
      </c>
      <c r="I68" s="6">
        <v>0.31993355481727576</v>
      </c>
      <c r="J68" s="6">
        <v>3.0727574750830562</v>
      </c>
      <c r="K68" s="6">
        <v>40.707973421926908</v>
      </c>
      <c r="L68" s="6">
        <v>46.648837209302322</v>
      </c>
    </row>
    <row r="69" spans="1:12" x14ac:dyDescent="0.2">
      <c r="A69" s="7">
        <v>2003</v>
      </c>
      <c r="B69" s="7">
        <v>2</v>
      </c>
      <c r="F69" s="3">
        <v>200302</v>
      </c>
      <c r="G69" s="6">
        <v>1.6318407960199004</v>
      </c>
      <c r="H69" s="6">
        <v>0.64593698175787728</v>
      </c>
      <c r="I69" s="6">
        <v>0.6601990049751244</v>
      </c>
      <c r="J69" s="6">
        <v>0.48640132669983416</v>
      </c>
      <c r="K69" s="6">
        <v>32.328524046434495</v>
      </c>
      <c r="L69" s="6">
        <v>35.752902155887234</v>
      </c>
    </row>
    <row r="70" spans="1:12" x14ac:dyDescent="0.2">
      <c r="A70" s="7">
        <v>2003</v>
      </c>
      <c r="B70" s="7">
        <v>3</v>
      </c>
      <c r="F70" s="3">
        <v>200303</v>
      </c>
      <c r="G70" s="6">
        <v>2.896127562642369</v>
      </c>
      <c r="H70" s="6">
        <v>1.3289293849658315</v>
      </c>
      <c r="I70" s="6">
        <v>2.8815489749430525</v>
      </c>
      <c r="J70" s="6">
        <v>0.68997722095671976</v>
      </c>
      <c r="K70" s="6">
        <v>67.816628701594539</v>
      </c>
      <c r="L70" s="6">
        <v>75.613211845102512</v>
      </c>
    </row>
    <row r="71" spans="1:12" x14ac:dyDescent="0.2">
      <c r="A71" s="7">
        <v>2003</v>
      </c>
      <c r="B71" s="7">
        <v>4</v>
      </c>
      <c r="F71" s="3">
        <v>200304</v>
      </c>
      <c r="G71" s="6">
        <v>2.7567567567567566</v>
      </c>
      <c r="H71" s="6">
        <v>0.84679054054054059</v>
      </c>
      <c r="I71" s="6">
        <v>1.2930743243243243</v>
      </c>
      <c r="J71" s="6">
        <v>0.16334459459459461</v>
      </c>
      <c r="K71" s="6">
        <v>67.180405405405409</v>
      </c>
      <c r="L71" s="6">
        <v>72.24037162162162</v>
      </c>
    </row>
    <row r="72" spans="1:12" x14ac:dyDescent="0.2">
      <c r="A72" s="7">
        <v>2003</v>
      </c>
      <c r="B72" s="7">
        <v>5</v>
      </c>
      <c r="F72" s="3">
        <v>200305</v>
      </c>
      <c r="G72" s="6">
        <v>7.0935810810810809</v>
      </c>
      <c r="H72" s="6">
        <v>0.96621621621621623</v>
      </c>
      <c r="I72" s="6">
        <v>2.5035472972972972</v>
      </c>
      <c r="J72" s="6">
        <v>0.3768581081081081</v>
      </c>
      <c r="K72" s="6">
        <v>58.839189189189192</v>
      </c>
      <c r="L72" s="6">
        <v>69.779391891891891</v>
      </c>
    </row>
    <row r="73" spans="1:12" x14ac:dyDescent="0.2">
      <c r="A73" s="7">
        <v>2003</v>
      </c>
      <c r="B73" s="7">
        <v>6</v>
      </c>
      <c r="F73" s="3">
        <v>200306</v>
      </c>
      <c r="G73" s="6">
        <v>8.3858333333333341</v>
      </c>
      <c r="H73" s="6">
        <v>2.1647222222222222</v>
      </c>
      <c r="I73" s="6">
        <v>3.405416666666667</v>
      </c>
      <c r="J73" s="6">
        <v>1.1875</v>
      </c>
      <c r="K73" s="6">
        <v>23.386944444444442</v>
      </c>
      <c r="L73" s="6">
        <v>38.530416666666667</v>
      </c>
    </row>
    <row r="74" spans="1:12" x14ac:dyDescent="0.2">
      <c r="A74" s="7">
        <v>2003</v>
      </c>
      <c r="B74" s="7">
        <v>7</v>
      </c>
      <c r="F74" s="3">
        <v>200307</v>
      </c>
      <c r="G74" s="6">
        <v>6.9632398753894078</v>
      </c>
      <c r="H74" s="6">
        <v>3.4179127725856699</v>
      </c>
      <c r="I74" s="6">
        <v>3.9789719626168223</v>
      </c>
      <c r="J74" s="6">
        <v>1.2161993769470405</v>
      </c>
      <c r="K74" s="6">
        <v>16.466822429906543</v>
      </c>
      <c r="L74" s="6">
        <v>32.043146417445485</v>
      </c>
    </row>
    <row r="75" spans="1:12" x14ac:dyDescent="0.2">
      <c r="A75" s="7">
        <v>2003</v>
      </c>
      <c r="B75" s="7">
        <v>8</v>
      </c>
      <c r="F75" s="3">
        <v>200308</v>
      </c>
      <c r="G75" s="6">
        <v>5.6628012048192771</v>
      </c>
      <c r="H75" s="6">
        <v>2.1685240963855423</v>
      </c>
      <c r="I75" s="6">
        <v>2.5629518072289157</v>
      </c>
      <c r="J75" s="6">
        <v>0.57003012048192769</v>
      </c>
      <c r="K75" s="6">
        <v>17.370632530120481</v>
      </c>
      <c r="L75" s="6">
        <v>28.334939759036143</v>
      </c>
    </row>
    <row r="76" spans="1:12" x14ac:dyDescent="0.2">
      <c r="A76" s="7">
        <v>2003</v>
      </c>
      <c r="B76" s="7">
        <v>9</v>
      </c>
      <c r="F76" s="3">
        <v>200309</v>
      </c>
      <c r="G76" s="6">
        <v>7.4653100775193799</v>
      </c>
      <c r="H76" s="6">
        <v>1.7976744186046512</v>
      </c>
      <c r="I76" s="6">
        <v>2.4410852713178293</v>
      </c>
      <c r="J76" s="6">
        <v>1.8746124031007751</v>
      </c>
      <c r="K76" s="6">
        <v>28.212403100775195</v>
      </c>
      <c r="L76" s="6">
        <v>41.791085271317826</v>
      </c>
    </row>
    <row r="77" spans="1:12" x14ac:dyDescent="0.2">
      <c r="A77" s="7">
        <v>2003</v>
      </c>
      <c r="B77" s="7">
        <v>10</v>
      </c>
      <c r="F77" s="3">
        <v>200310</v>
      </c>
      <c r="G77" s="6">
        <v>9.4463768115942042</v>
      </c>
      <c r="H77" s="6">
        <v>2.3544513457556935</v>
      </c>
      <c r="I77" s="6">
        <v>0.96645962732919255</v>
      </c>
      <c r="J77" s="6">
        <v>0.38447204968944099</v>
      </c>
      <c r="K77" s="6">
        <v>31.551345755693582</v>
      </c>
      <c r="L77" s="6">
        <v>44.703105590062115</v>
      </c>
    </row>
    <row r="78" spans="1:12" x14ac:dyDescent="0.2">
      <c r="A78" s="7">
        <v>2003</v>
      </c>
      <c r="B78" s="7">
        <v>11</v>
      </c>
      <c r="F78" s="3">
        <v>200311</v>
      </c>
      <c r="G78" s="6">
        <v>2.0715976331360948</v>
      </c>
      <c r="H78" s="6">
        <v>1.4520710059171598</v>
      </c>
      <c r="I78" s="6">
        <v>1.1818540433925051</v>
      </c>
      <c r="J78" s="6">
        <v>0.52051282051282044</v>
      </c>
      <c r="K78" s="6">
        <v>30.943195266272191</v>
      </c>
      <c r="L78" s="6">
        <v>36.169230769230772</v>
      </c>
    </row>
    <row r="79" spans="1:12" x14ac:dyDescent="0.2">
      <c r="A79" s="7">
        <v>2003</v>
      </c>
      <c r="B79" s="7">
        <v>12</v>
      </c>
      <c r="F79" s="3">
        <v>200312</v>
      </c>
      <c r="G79" s="6">
        <v>3.4768750000000002</v>
      </c>
      <c r="H79" s="6">
        <v>1.6054166666666667</v>
      </c>
      <c r="I79" s="6">
        <v>0.59312500000000001</v>
      </c>
      <c r="J79" s="6">
        <v>0.57562500000000005</v>
      </c>
      <c r="K79" s="6">
        <v>40.725625000000001</v>
      </c>
      <c r="L79" s="6">
        <v>46.976666666666667</v>
      </c>
    </row>
    <row r="80" spans="1:12" x14ac:dyDescent="0.2">
      <c r="A80" s="7">
        <v>2004</v>
      </c>
      <c r="B80" s="7">
        <v>1</v>
      </c>
      <c r="F80" s="3">
        <v>200401</v>
      </c>
      <c r="G80" s="6">
        <v>2.4903353057199209</v>
      </c>
      <c r="H80" s="6">
        <v>1.8479289940828403</v>
      </c>
      <c r="I80" s="6">
        <v>0.58264299802761332</v>
      </c>
      <c r="J80" s="6">
        <v>0.77495069033530573</v>
      </c>
      <c r="K80" s="6">
        <v>53.95522682445759</v>
      </c>
      <c r="L80" s="6">
        <v>59.651084812623267</v>
      </c>
    </row>
    <row r="81" spans="1:12" x14ac:dyDescent="0.2">
      <c r="A81" s="7">
        <v>2004</v>
      </c>
      <c r="B81" s="7">
        <v>2</v>
      </c>
      <c r="F81" s="3">
        <v>200402</v>
      </c>
      <c r="G81" s="6">
        <v>2.8168103448275863</v>
      </c>
      <c r="H81" s="6">
        <v>1.2842672413793104</v>
      </c>
      <c r="I81" s="6">
        <v>1.1814655172413795</v>
      </c>
      <c r="J81" s="6">
        <v>0.67693965517241383</v>
      </c>
      <c r="K81" s="6">
        <v>60.639008620689658</v>
      </c>
      <c r="L81" s="6">
        <v>66.598491379310346</v>
      </c>
    </row>
    <row r="82" spans="1:12" x14ac:dyDescent="0.2">
      <c r="A82" s="7">
        <v>2004</v>
      </c>
      <c r="B82" s="7">
        <v>3</v>
      </c>
      <c r="F82" s="3">
        <v>200403</v>
      </c>
      <c r="G82" s="6">
        <v>3.8199612403100773</v>
      </c>
      <c r="H82" s="6">
        <v>1.7317829457364342</v>
      </c>
      <c r="I82" s="6">
        <v>2.1697674418604649</v>
      </c>
      <c r="J82" s="6">
        <v>0.49651162790697673</v>
      </c>
      <c r="K82" s="6">
        <v>76.875581395348846</v>
      </c>
      <c r="L82" s="6">
        <v>85.093604651162792</v>
      </c>
    </row>
    <row r="83" spans="1:12" x14ac:dyDescent="0.2">
      <c r="A83" s="7">
        <v>2004</v>
      </c>
      <c r="B83" s="7">
        <v>4</v>
      </c>
      <c r="F83" s="3">
        <v>200404</v>
      </c>
      <c r="G83" s="6">
        <v>2.0034031413612565</v>
      </c>
      <c r="H83" s="6">
        <v>0.61858638743455496</v>
      </c>
      <c r="I83" s="6">
        <v>1.8594240837696334</v>
      </c>
      <c r="J83" s="6">
        <v>1.1133507853403142</v>
      </c>
      <c r="K83" s="6">
        <v>50.743717277486908</v>
      </c>
      <c r="L83" s="6">
        <v>56.338481675392671</v>
      </c>
    </row>
    <row r="84" spans="1:12" x14ac:dyDescent="0.2">
      <c r="A84" s="7">
        <v>2004</v>
      </c>
      <c r="B84" s="7">
        <v>5</v>
      </c>
      <c r="F84" s="3">
        <v>200405</v>
      </c>
      <c r="G84" s="6">
        <v>4.6679549114331724</v>
      </c>
      <c r="H84" s="6">
        <v>0.86296296296296293</v>
      </c>
      <c r="I84" s="6">
        <v>2.7</v>
      </c>
      <c r="J84" s="6">
        <v>0.64508856682769733</v>
      </c>
      <c r="K84" s="6">
        <v>79.402415458937199</v>
      </c>
      <c r="L84" s="6">
        <v>88.278421900161035</v>
      </c>
    </row>
    <row r="85" spans="1:12" x14ac:dyDescent="0.2">
      <c r="A85" s="7">
        <v>2004</v>
      </c>
      <c r="B85" s="7">
        <v>6</v>
      </c>
      <c r="F85" s="3">
        <v>200406</v>
      </c>
      <c r="G85" s="6">
        <v>5.8649253731343283</v>
      </c>
      <c r="H85" s="6">
        <v>2.9880597014925372</v>
      </c>
      <c r="I85" s="6">
        <v>2.0997014925373132</v>
      </c>
      <c r="J85" s="6">
        <v>0.82507462686567157</v>
      </c>
      <c r="K85" s="6">
        <v>29.228507462686565</v>
      </c>
      <c r="L85" s="6">
        <v>41.006268656716415</v>
      </c>
    </row>
    <row r="86" spans="1:12" x14ac:dyDescent="0.2">
      <c r="A86" s="7">
        <v>2004</v>
      </c>
      <c r="B86" s="7">
        <v>7</v>
      </c>
      <c r="F86" s="3">
        <v>200407</v>
      </c>
      <c r="G86" s="6">
        <v>6.2660472972972974</v>
      </c>
      <c r="H86" s="6">
        <v>2.0042229729729728</v>
      </c>
      <c r="I86" s="6">
        <v>2.1359797297297298</v>
      </c>
      <c r="J86" s="6">
        <v>0.49983108108108104</v>
      </c>
      <c r="K86" s="6">
        <v>7.8832770270270265</v>
      </c>
      <c r="L86" s="6">
        <v>18.789358108108107</v>
      </c>
    </row>
    <row r="87" spans="1:12" x14ac:dyDescent="0.2">
      <c r="A87" s="7">
        <v>2004</v>
      </c>
      <c r="B87" s="7">
        <v>8</v>
      </c>
      <c r="F87" s="3">
        <v>200408</v>
      </c>
      <c r="G87" s="6">
        <v>5.8808163265306117</v>
      </c>
      <c r="H87" s="6">
        <v>3.4208163265306122</v>
      </c>
      <c r="I87" s="6">
        <v>1.976530612244898</v>
      </c>
      <c r="J87" s="6">
        <v>0.81632653061224492</v>
      </c>
      <c r="K87" s="6">
        <v>8.4732653061224479</v>
      </c>
      <c r="L87" s="6">
        <v>20.567755102040813</v>
      </c>
    </row>
    <row r="88" spans="1:12" x14ac:dyDescent="0.2">
      <c r="A88" s="7">
        <v>2004</v>
      </c>
      <c r="B88" s="7">
        <v>9</v>
      </c>
      <c r="F88" s="3">
        <v>200409</v>
      </c>
      <c r="G88" s="6">
        <v>2.2382926829268293</v>
      </c>
      <c r="H88" s="6">
        <v>0.92195121951219516</v>
      </c>
      <c r="I88" s="6">
        <v>0.86365853658536595</v>
      </c>
      <c r="J88" s="6">
        <v>1.3714634146341462</v>
      </c>
      <c r="K88" s="6">
        <v>26.054634146341463</v>
      </c>
      <c r="L88" s="6">
        <v>31.45</v>
      </c>
    </row>
    <row r="89" spans="1:12" x14ac:dyDescent="0.2">
      <c r="A89" s="7">
        <v>2004</v>
      </c>
      <c r="B89" s="7">
        <v>10</v>
      </c>
      <c r="F89" s="3">
        <v>200410</v>
      </c>
      <c r="G89" s="6">
        <v>1.0489795918367348</v>
      </c>
      <c r="H89" s="6">
        <v>0.82154195011337872</v>
      </c>
      <c r="I89" s="6">
        <v>0.8170068027210885</v>
      </c>
      <c r="J89" s="6">
        <v>4.2376417233560089</v>
      </c>
      <c r="K89" s="6">
        <v>30.047392290249434</v>
      </c>
      <c r="L89" s="6">
        <v>36.972562358276647</v>
      </c>
    </row>
    <row r="90" spans="1:12" x14ac:dyDescent="0.2">
      <c r="A90" s="7">
        <v>2004</v>
      </c>
      <c r="B90" s="7">
        <v>11</v>
      </c>
      <c r="F90" s="3">
        <v>200411</v>
      </c>
      <c r="G90" s="6">
        <v>1.6102249488752556</v>
      </c>
      <c r="H90" s="6">
        <v>0.78445807770961151</v>
      </c>
      <c r="I90" s="6">
        <v>1.0057259713701432</v>
      </c>
      <c r="J90" s="6">
        <v>2.9122699386503066</v>
      </c>
      <c r="K90" s="6">
        <v>55.840695296523513</v>
      </c>
      <c r="L90" s="6">
        <v>62.153374233128829</v>
      </c>
    </row>
    <row r="91" spans="1:12" x14ac:dyDescent="0.2">
      <c r="A91" s="7">
        <v>2004</v>
      </c>
      <c r="B91" s="7">
        <v>12</v>
      </c>
      <c r="F91" s="3">
        <v>200412</v>
      </c>
      <c r="G91" s="6">
        <v>4.5735159817351603</v>
      </c>
      <c r="H91" s="6">
        <v>1.0986301369863014</v>
      </c>
      <c r="I91" s="6">
        <v>0.63105022831050228</v>
      </c>
      <c r="J91" s="6">
        <v>1.967123287671233</v>
      </c>
      <c r="K91" s="6">
        <v>44.391095890410959</v>
      </c>
      <c r="L91" s="6">
        <v>52.661415525114158</v>
      </c>
    </row>
    <row r="92" spans="1:12" x14ac:dyDescent="0.2">
      <c r="A92" s="7">
        <v>2005</v>
      </c>
      <c r="B92" s="7">
        <v>1</v>
      </c>
      <c r="F92" s="3">
        <v>200501</v>
      </c>
      <c r="G92" s="6">
        <v>2.8688372093023253</v>
      </c>
      <c r="H92" s="6">
        <v>0.70418604651162797</v>
      </c>
      <c r="I92" s="6">
        <v>0.52325581395348841</v>
      </c>
      <c r="J92" s="6">
        <v>0.55837209302325586</v>
      </c>
      <c r="K92" s="6">
        <v>39.066976744186043</v>
      </c>
      <c r="L92" s="6">
        <v>43.721627906976742</v>
      </c>
    </row>
    <row r="93" spans="1:12" x14ac:dyDescent="0.2">
      <c r="A93" s="7">
        <v>2005</v>
      </c>
      <c r="B93" s="7">
        <v>2</v>
      </c>
      <c r="F93" s="3">
        <v>200502</v>
      </c>
      <c r="G93" s="6">
        <v>2.1716577540106954</v>
      </c>
      <c r="H93" s="6">
        <v>0.63235294117647056</v>
      </c>
      <c r="I93" s="6">
        <v>0.63823529411764701</v>
      </c>
      <c r="J93" s="6">
        <v>0.43101604278074862</v>
      </c>
      <c r="K93" s="6">
        <v>71.194117647058818</v>
      </c>
      <c r="L93" s="6">
        <v>75.067379679144381</v>
      </c>
    </row>
    <row r="94" spans="1:12" x14ac:dyDescent="0.2">
      <c r="A94" s="7">
        <v>2005</v>
      </c>
      <c r="B94" s="7">
        <v>3</v>
      </c>
      <c r="F94" s="3">
        <v>200503</v>
      </c>
      <c r="G94" s="6">
        <v>2.833501259445844</v>
      </c>
      <c r="H94" s="6">
        <v>0.50201511335012594</v>
      </c>
      <c r="I94" s="6">
        <v>2.2974811083123425</v>
      </c>
      <c r="J94" s="6">
        <v>0.36297229219143573</v>
      </c>
      <c r="K94" s="6">
        <v>77.580100755667502</v>
      </c>
      <c r="L94" s="6">
        <v>83.57607052896725</v>
      </c>
    </row>
    <row r="95" spans="1:12" x14ac:dyDescent="0.2">
      <c r="A95" s="7">
        <v>2005</v>
      </c>
      <c r="B95" s="7">
        <v>4</v>
      </c>
      <c r="F95" s="3">
        <v>200504</v>
      </c>
      <c r="G95" s="6">
        <v>5.1377819548872186</v>
      </c>
      <c r="H95" s="6">
        <v>0.53665413533834583</v>
      </c>
      <c r="I95" s="6">
        <v>1.1172932330827068</v>
      </c>
      <c r="J95" s="6">
        <v>0.32406015037593988</v>
      </c>
      <c r="K95" s="6">
        <v>80.758646616541355</v>
      </c>
      <c r="L95" s="6">
        <v>87.874436090225572</v>
      </c>
    </row>
    <row r="96" spans="1:12" x14ac:dyDescent="0.2">
      <c r="A96" s="7">
        <v>2005</v>
      </c>
      <c r="B96" s="7">
        <v>5</v>
      </c>
      <c r="F96" s="3">
        <v>200505</v>
      </c>
      <c r="G96" s="6">
        <v>5.3716778523489932</v>
      </c>
      <c r="H96" s="6">
        <v>0.71637583892617451</v>
      </c>
      <c r="I96" s="6">
        <v>3.764832214765101</v>
      </c>
      <c r="J96" s="6">
        <v>0.5391946308724832</v>
      </c>
      <c r="K96" s="6">
        <v>72.793691275167788</v>
      </c>
      <c r="L96" s="6">
        <v>83.185771812080532</v>
      </c>
    </row>
    <row r="97" spans="1:12" x14ac:dyDescent="0.2">
      <c r="A97" s="7">
        <v>2005</v>
      </c>
      <c r="B97" s="7">
        <v>6</v>
      </c>
      <c r="F97" s="3">
        <v>200506</v>
      </c>
      <c r="G97" s="6">
        <v>7.1028213166144205</v>
      </c>
      <c r="H97" s="6">
        <v>1.9376175548589343</v>
      </c>
      <c r="I97" s="6">
        <v>2.9945141065830723</v>
      </c>
      <c r="J97" s="6">
        <v>0.36692789968652034</v>
      </c>
      <c r="K97" s="6">
        <v>32.701724137931038</v>
      </c>
      <c r="L97" s="6">
        <v>45.103605015673985</v>
      </c>
    </row>
    <row r="98" spans="1:12" x14ac:dyDescent="0.2">
      <c r="A98" s="7">
        <v>2005</v>
      </c>
      <c r="B98" s="7">
        <v>7</v>
      </c>
      <c r="F98" s="3">
        <v>200507</v>
      </c>
      <c r="G98" s="6">
        <v>13.197720797720796</v>
      </c>
      <c r="H98" s="6">
        <v>4.6796296296296296</v>
      </c>
      <c r="I98" s="6">
        <v>2.6992877492877496</v>
      </c>
      <c r="J98" s="6">
        <v>0.73433048433048431</v>
      </c>
      <c r="K98" s="6">
        <v>16.268376068376067</v>
      </c>
      <c r="L98" s="6">
        <v>37.579344729344726</v>
      </c>
    </row>
    <row r="99" spans="1:12" x14ac:dyDescent="0.2">
      <c r="A99" s="7">
        <v>2005</v>
      </c>
      <c r="B99" s="7">
        <v>8</v>
      </c>
      <c r="F99" s="3">
        <v>200508</v>
      </c>
      <c r="G99" s="6">
        <v>6.7454394693200666</v>
      </c>
      <c r="H99" s="6">
        <v>2.3295190713101164</v>
      </c>
      <c r="I99" s="6">
        <v>3.0391376451077941</v>
      </c>
      <c r="J99" s="6">
        <v>0.76318407960199008</v>
      </c>
      <c r="K99" s="6">
        <v>21.795522388059702</v>
      </c>
      <c r="L99" s="6">
        <v>34.672802653399671</v>
      </c>
    </row>
    <row r="100" spans="1:12" x14ac:dyDescent="0.2">
      <c r="A100" s="7">
        <v>2005</v>
      </c>
      <c r="B100" s="7">
        <v>9</v>
      </c>
      <c r="F100" s="3">
        <v>200509</v>
      </c>
      <c r="G100" s="6">
        <v>3.8869458128078818</v>
      </c>
      <c r="H100" s="6">
        <v>1.1241379310344828</v>
      </c>
      <c r="I100" s="6">
        <v>2.2871921182266011</v>
      </c>
      <c r="J100" s="6">
        <v>0.58497536945812811</v>
      </c>
      <c r="K100" s="6">
        <v>33.744581280788175</v>
      </c>
      <c r="L100" s="6">
        <v>41.627832512315265</v>
      </c>
    </row>
    <row r="101" spans="1:12" x14ac:dyDescent="0.2">
      <c r="A101" s="7">
        <v>2005</v>
      </c>
      <c r="B101" s="7">
        <v>10</v>
      </c>
      <c r="F101" s="3">
        <v>200510</v>
      </c>
      <c r="G101" s="6">
        <v>4.1968599033816423</v>
      </c>
      <c r="H101" s="6">
        <v>0.99951690821256045</v>
      </c>
      <c r="I101" s="6">
        <v>1.6772946859903382</v>
      </c>
      <c r="J101" s="6">
        <v>1.5700483091787441</v>
      </c>
      <c r="K101" s="6">
        <v>47.707004830917874</v>
      </c>
      <c r="L101" s="6">
        <v>56.150724637681158</v>
      </c>
    </row>
    <row r="102" spans="1:12" x14ac:dyDescent="0.2">
      <c r="A102" s="7">
        <v>2005</v>
      </c>
      <c r="B102" s="7">
        <v>11</v>
      </c>
      <c r="F102" s="3">
        <v>200511</v>
      </c>
      <c r="G102" s="6">
        <v>13.013092550790068</v>
      </c>
      <c r="H102" s="6">
        <v>0.92573363431151245</v>
      </c>
      <c r="I102" s="6">
        <v>1.2361173814898421</v>
      </c>
      <c r="J102" s="6">
        <v>1.4020316027088036</v>
      </c>
      <c r="K102" s="6">
        <v>38.303160270880362</v>
      </c>
      <c r="L102" s="6">
        <v>54.880135440180588</v>
      </c>
    </row>
    <row r="103" spans="1:12" x14ac:dyDescent="0.2">
      <c r="A103" s="7">
        <v>2005</v>
      </c>
      <c r="B103" s="7">
        <v>12</v>
      </c>
      <c r="F103" s="3">
        <v>200512</v>
      </c>
      <c r="G103" s="6">
        <v>7.5820580474934038</v>
      </c>
      <c r="H103" s="6">
        <v>1.7348284960422165</v>
      </c>
      <c r="I103" s="6">
        <v>0.68997361477572561</v>
      </c>
      <c r="J103" s="6">
        <v>1.8303430079155674</v>
      </c>
      <c r="K103" s="6">
        <v>61.752242744063324</v>
      </c>
      <c r="L103" s="6">
        <v>73.589445910290237</v>
      </c>
    </row>
    <row r="104" spans="1:12" x14ac:dyDescent="0.2">
      <c r="A104" s="9" t="s">
        <v>8</v>
      </c>
      <c r="B104" s="7">
        <v>1</v>
      </c>
      <c r="F104" s="3">
        <v>200601</v>
      </c>
      <c r="G104" s="6">
        <v>8.6529914529914524</v>
      </c>
      <c r="H104" s="6">
        <v>2.0638176638176637</v>
      </c>
      <c r="I104" s="6">
        <v>0.55726495726495728</v>
      </c>
      <c r="J104" s="6">
        <v>1.3467236467236468</v>
      </c>
      <c r="K104" s="6">
        <v>79.411111111111111</v>
      </c>
      <c r="L104" s="6">
        <v>92.031908831908837</v>
      </c>
    </row>
    <row r="105" spans="1:12" x14ac:dyDescent="0.2">
      <c r="A105" s="9" t="s">
        <v>8</v>
      </c>
      <c r="B105" s="7">
        <v>2</v>
      </c>
      <c r="F105" s="3">
        <v>200602</v>
      </c>
      <c r="G105" s="6">
        <v>2.9818471337579617</v>
      </c>
      <c r="H105" s="6">
        <v>1.1929936305732485</v>
      </c>
      <c r="I105" s="6">
        <v>1.2621019108280256</v>
      </c>
      <c r="J105" s="6">
        <v>0.70127388535031843</v>
      </c>
      <c r="K105" s="6">
        <v>77.34203821656051</v>
      </c>
      <c r="L105" s="6">
        <v>83.480254777070058</v>
      </c>
    </row>
    <row r="106" spans="1:12" x14ac:dyDescent="0.2">
      <c r="A106" s="9" t="s">
        <v>8</v>
      </c>
      <c r="B106" s="7">
        <v>3</v>
      </c>
      <c r="F106" s="3">
        <v>200603</v>
      </c>
      <c r="G106" s="6">
        <v>3.3896640826873385</v>
      </c>
      <c r="H106" s="6">
        <v>0.97855297157622734</v>
      </c>
      <c r="I106" s="6">
        <v>1.6808785529715762</v>
      </c>
      <c r="J106" s="6">
        <v>0.38294573643410851</v>
      </c>
      <c r="K106" s="6">
        <v>119.42609819121448</v>
      </c>
      <c r="L106" s="6">
        <v>125.85813953488373</v>
      </c>
    </row>
    <row r="107" spans="1:12" x14ac:dyDescent="0.2">
      <c r="A107" s="9" t="s">
        <v>8</v>
      </c>
      <c r="B107" s="7">
        <v>4</v>
      </c>
      <c r="F107" s="3">
        <v>200604</v>
      </c>
      <c r="G107" s="6">
        <v>3.7143617021276594</v>
      </c>
      <c r="H107" s="6">
        <v>0.78670212765957448</v>
      </c>
      <c r="I107" s="6">
        <v>1.5593085106382978</v>
      </c>
      <c r="J107" s="6">
        <v>2.8210106382978726</v>
      </c>
      <c r="K107" s="6">
        <v>87.522340425531922</v>
      </c>
      <c r="L107" s="6">
        <v>96.403723404255331</v>
      </c>
    </row>
    <row r="108" spans="1:12" x14ac:dyDescent="0.2">
      <c r="A108" s="9" t="s">
        <v>8</v>
      </c>
      <c r="B108" s="7">
        <v>5</v>
      </c>
      <c r="F108" s="3">
        <v>200605</v>
      </c>
      <c r="G108" s="6">
        <v>5.1295801526717559</v>
      </c>
      <c r="H108" s="6">
        <v>2.0108778625954198</v>
      </c>
      <c r="I108" s="6">
        <v>1.040648854961832</v>
      </c>
      <c r="J108" s="6">
        <v>1.4973282442748093</v>
      </c>
      <c r="K108" s="6">
        <v>111.59083969465648</v>
      </c>
      <c r="L108" s="6">
        <v>121.26927480916029</v>
      </c>
    </row>
    <row r="109" spans="1:12" x14ac:dyDescent="0.2">
      <c r="A109" s="9" t="s">
        <v>8</v>
      </c>
      <c r="B109" s="7">
        <v>6</v>
      </c>
      <c r="F109" s="3">
        <v>200606</v>
      </c>
      <c r="G109" s="6">
        <v>5.1530679933665011</v>
      </c>
      <c r="H109" s="6">
        <v>3.5421227197346603</v>
      </c>
      <c r="I109" s="6">
        <v>2.2187396351575459</v>
      </c>
      <c r="J109" s="6">
        <v>0.48988391376451074</v>
      </c>
      <c r="K109" s="6">
        <v>27.202819237147594</v>
      </c>
      <c r="L109" s="6">
        <v>38.606633499170812</v>
      </c>
    </row>
    <row r="110" spans="1:12" x14ac:dyDescent="0.2">
      <c r="A110" s="9" t="s">
        <v>8</v>
      </c>
      <c r="B110" s="7">
        <v>7</v>
      </c>
      <c r="F110" s="3">
        <v>200607</v>
      </c>
      <c r="G110" s="6">
        <v>8.6338596491228081</v>
      </c>
      <c r="H110" s="6">
        <v>3.5603508771929828</v>
      </c>
      <c r="I110" s="6">
        <v>2.4228070175438599</v>
      </c>
      <c r="J110" s="6">
        <v>1.0705263157894738</v>
      </c>
      <c r="K110" s="6">
        <v>14.284210526315789</v>
      </c>
      <c r="L110" s="6">
        <v>29.971754385964914</v>
      </c>
    </row>
    <row r="111" spans="1:12" x14ac:dyDescent="0.2">
      <c r="A111" s="9" t="s">
        <v>8</v>
      </c>
      <c r="B111" s="7">
        <v>8</v>
      </c>
      <c r="F111" s="3">
        <v>200608</v>
      </c>
      <c r="G111" s="6">
        <v>9.3291519434628984</v>
      </c>
      <c r="H111" s="6">
        <v>2.3399293286219085</v>
      </c>
      <c r="I111" s="6">
        <v>2.2100706713780922</v>
      </c>
      <c r="J111" s="6">
        <v>1.4049469964664312</v>
      </c>
      <c r="K111" s="6">
        <v>23.422791519434629</v>
      </c>
      <c r="L111" s="6">
        <v>38.706890459363962</v>
      </c>
    </row>
    <row r="112" spans="1:12" x14ac:dyDescent="0.2">
      <c r="A112" s="9" t="s">
        <v>8</v>
      </c>
      <c r="B112" s="7">
        <v>9</v>
      </c>
      <c r="F112" s="3">
        <v>200609</v>
      </c>
      <c r="G112" s="6">
        <v>5.7133027522935782</v>
      </c>
      <c r="H112" s="6">
        <v>3.2883027522935779</v>
      </c>
      <c r="I112" s="6">
        <v>1.213302752293578</v>
      </c>
      <c r="J112" s="6">
        <v>1.1456422018348624</v>
      </c>
      <c r="K112" s="6">
        <v>25.314449541284404</v>
      </c>
      <c r="L112" s="6">
        <v>36.674999999999997</v>
      </c>
    </row>
    <row r="113" spans="1:12" x14ac:dyDescent="0.2">
      <c r="A113" s="9" t="s">
        <v>8</v>
      </c>
      <c r="B113" s="7">
        <v>10</v>
      </c>
      <c r="F113" s="3">
        <v>200610</v>
      </c>
      <c r="G113" s="6">
        <v>6.1343825665859564</v>
      </c>
      <c r="H113" s="6">
        <v>5.1426150121065382</v>
      </c>
      <c r="I113" s="6">
        <v>3.09273607748184</v>
      </c>
      <c r="J113" s="6">
        <v>2.7544794188861985</v>
      </c>
      <c r="K113" s="6">
        <v>34.048668280871674</v>
      </c>
      <c r="L113" s="6">
        <v>51.172881355932205</v>
      </c>
    </row>
    <row r="114" spans="1:12" x14ac:dyDescent="0.2">
      <c r="A114" s="9" t="s">
        <v>8</v>
      </c>
      <c r="B114" s="7">
        <v>11</v>
      </c>
      <c r="F114" s="3">
        <v>200611</v>
      </c>
      <c r="G114" s="6">
        <v>2.1960227272727271</v>
      </c>
      <c r="H114" s="6">
        <v>2.1187499999999999</v>
      </c>
      <c r="I114" s="6">
        <v>2.9863636363636363</v>
      </c>
      <c r="J114" s="6">
        <v>0.99914772727272727</v>
      </c>
      <c r="K114" s="6">
        <v>44.367045454545455</v>
      </c>
      <c r="L114" s="6">
        <v>52.66732954545455</v>
      </c>
    </row>
    <row r="115" spans="1:12" x14ac:dyDescent="0.2">
      <c r="A115" s="9" t="s">
        <v>8</v>
      </c>
      <c r="B115" s="7">
        <v>12</v>
      </c>
      <c r="F115" s="3">
        <v>200612</v>
      </c>
      <c r="G115" s="6">
        <v>3.6304239401496257</v>
      </c>
      <c r="H115" s="6">
        <v>2.0725685785536161</v>
      </c>
      <c r="I115" s="6">
        <v>0.96458852867830425</v>
      </c>
      <c r="J115" s="6">
        <v>0.74114713216957606</v>
      </c>
      <c r="K115" s="6">
        <v>45.047880299251872</v>
      </c>
      <c r="L115" s="6">
        <v>52.456608478802991</v>
      </c>
    </row>
    <row r="116" spans="1:12" x14ac:dyDescent="0.2">
      <c r="A116" s="9" t="s">
        <v>9</v>
      </c>
      <c r="B116" s="7">
        <v>1</v>
      </c>
      <c r="F116" s="3">
        <v>200701</v>
      </c>
      <c r="G116" s="6">
        <v>2.5561274509803922</v>
      </c>
      <c r="H116" s="6">
        <v>1.6997549019607843</v>
      </c>
      <c r="I116" s="6">
        <v>0.9612745098039216</v>
      </c>
      <c r="J116" s="6">
        <v>0.1892156862745098</v>
      </c>
      <c r="K116" s="6">
        <v>75.917647058823533</v>
      </c>
      <c r="L116" s="6">
        <v>81.324019607843141</v>
      </c>
    </row>
    <row r="117" spans="1:12" x14ac:dyDescent="0.2">
      <c r="A117" s="9">
        <v>2007</v>
      </c>
      <c r="B117" s="7">
        <v>2</v>
      </c>
      <c r="F117" s="3">
        <v>200702</v>
      </c>
      <c r="G117" s="6">
        <v>4.4174515235457061</v>
      </c>
      <c r="H117" s="6">
        <v>0.94376731301939054</v>
      </c>
      <c r="I117" s="6">
        <v>0.90470914127423829</v>
      </c>
      <c r="J117" s="6">
        <v>0.3049861495844875</v>
      </c>
      <c r="K117" s="6">
        <v>62.733518005540162</v>
      </c>
      <c r="L117" s="6">
        <v>69.304432132963981</v>
      </c>
    </row>
    <row r="118" spans="1:12" x14ac:dyDescent="0.2">
      <c r="A118" s="9">
        <v>2007</v>
      </c>
      <c r="B118" s="7">
        <v>3</v>
      </c>
      <c r="F118" s="3">
        <v>200703</v>
      </c>
      <c r="G118" s="6">
        <v>2.2511428571428569</v>
      </c>
      <c r="H118" s="6">
        <v>0.44400000000000001</v>
      </c>
      <c r="I118" s="6">
        <v>0.23742857142857141</v>
      </c>
      <c r="J118" s="6">
        <v>0.15771428571428572</v>
      </c>
      <c r="K118" s="6">
        <v>52.426285714285719</v>
      </c>
      <c r="L118" s="6">
        <v>55.516571428571432</v>
      </c>
    </row>
    <row r="119" spans="1:12" x14ac:dyDescent="0.2">
      <c r="A119" s="9">
        <v>2007</v>
      </c>
      <c r="B119" s="7">
        <v>4</v>
      </c>
      <c r="F119" s="3">
        <v>200704</v>
      </c>
      <c r="G119" s="6">
        <v>4.0954154727793695</v>
      </c>
      <c r="H119" s="6">
        <v>1.0467048710601718</v>
      </c>
      <c r="I119" s="6">
        <v>1.7833810888252148</v>
      </c>
      <c r="J119" s="6">
        <v>0.31203438395415473</v>
      </c>
      <c r="K119" s="6">
        <v>75.740401146131816</v>
      </c>
      <c r="L119" s="6">
        <v>82.977936962750732</v>
      </c>
    </row>
    <row r="120" spans="1:12" x14ac:dyDescent="0.2">
      <c r="A120" s="9">
        <v>2007</v>
      </c>
      <c r="B120" s="7">
        <v>5</v>
      </c>
      <c r="F120" s="3">
        <v>200705</v>
      </c>
      <c r="G120" s="6">
        <v>6.7430939226519335</v>
      </c>
      <c r="H120" s="6">
        <v>1.1350828729281768</v>
      </c>
      <c r="I120" s="6">
        <v>0.31685082872928177</v>
      </c>
      <c r="J120" s="6">
        <v>0.47486187845303868</v>
      </c>
      <c r="K120" s="6">
        <v>79.858011049723757</v>
      </c>
      <c r="L120" s="6">
        <v>88.527900552486187</v>
      </c>
    </row>
    <row r="121" spans="1:12" x14ac:dyDescent="0.2">
      <c r="A121" s="9">
        <v>2007</v>
      </c>
      <c r="B121" s="7">
        <v>6</v>
      </c>
      <c r="F121" s="3">
        <v>200706</v>
      </c>
      <c r="G121" s="6">
        <v>6.2702479338842974</v>
      </c>
      <c r="H121" s="6">
        <v>2.5325068870523415</v>
      </c>
      <c r="I121" s="6">
        <v>1.882093663911846</v>
      </c>
      <c r="J121" s="6">
        <v>0.21597796143250692</v>
      </c>
      <c r="K121" s="6">
        <v>26.128650137741047</v>
      </c>
      <c r="L121" s="6">
        <v>37.029476584022035</v>
      </c>
    </row>
    <row r="122" spans="1:12" x14ac:dyDescent="0.2">
      <c r="A122" s="9">
        <v>2007</v>
      </c>
      <c r="B122" s="7">
        <v>7</v>
      </c>
      <c r="F122" s="3">
        <v>200707</v>
      </c>
      <c r="G122" s="6">
        <v>4.3793893129771</v>
      </c>
      <c r="H122" s="6">
        <v>3.3576335877862595</v>
      </c>
      <c r="I122" s="6">
        <v>3.8778625954198471</v>
      </c>
      <c r="J122" s="6">
        <v>0.89694656488549618</v>
      </c>
      <c r="K122" s="6">
        <v>21.556106870229009</v>
      </c>
      <c r="L122" s="6">
        <v>34.067938931297711</v>
      </c>
    </row>
    <row r="123" spans="1:12" x14ac:dyDescent="0.2">
      <c r="B123" s="7"/>
    </row>
    <row r="124" spans="1:12" x14ac:dyDescent="0.2">
      <c r="B124" s="7"/>
      <c r="F124" s="1" t="s">
        <v>11</v>
      </c>
      <c r="G124" s="6">
        <v>484.99887917705831</v>
      </c>
      <c r="H124" s="6">
        <v>234.97361453264708</v>
      </c>
      <c r="I124" s="6">
        <v>326.17372475375396</v>
      </c>
      <c r="J124" s="6">
        <v>114.45441535363574</v>
      </c>
      <c r="K124" s="6">
        <v>5720.6899567104992</v>
      </c>
      <c r="L124" s="6">
        <v>6881.2905905275938</v>
      </c>
    </row>
    <row r="125" spans="1:12" x14ac:dyDescent="0.2">
      <c r="B125" s="7"/>
      <c r="F125" s="1" t="s">
        <v>12</v>
      </c>
      <c r="G125" s="12">
        <v>7.0480801936293913E-2</v>
      </c>
      <c r="H125" s="12">
        <v>3.4146736203249262E-2</v>
      </c>
      <c r="I125" s="12">
        <v>4.7400080037710769E-2</v>
      </c>
      <c r="J125" s="12">
        <v>1.663269612697179E-2</v>
      </c>
      <c r="K125" s="12">
        <v>0.83133968569577432</v>
      </c>
    </row>
    <row r="126" spans="1:12" x14ac:dyDescent="0.2">
      <c r="B126" s="7"/>
    </row>
    <row r="127" spans="1:12" x14ac:dyDescent="0.2">
      <c r="B127" s="7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CPUE</vt:lpstr>
    </vt:vector>
  </TitlesOfParts>
  <Company>UNSW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Hayden Schilling</cp:lastModifiedBy>
  <dcterms:created xsi:type="dcterms:W3CDTF">2007-10-09T06:17:04Z</dcterms:created>
  <dcterms:modified xsi:type="dcterms:W3CDTF">2019-05-30T04:58:04Z</dcterms:modified>
</cp:coreProperties>
</file>