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"/>
    </mc:Choice>
  </mc:AlternateContent>
  <xr:revisionPtr revIDLastSave="0" documentId="13_ncr:1_{1549FDF9-14A6-44A1-A281-202B2D589F82}" xr6:coauthVersionLast="43" xr6:coauthVersionMax="43" xr10:uidLastSave="{00000000-0000-0000-0000-000000000000}"/>
  <bookViews>
    <workbookView xWindow="-120" yWindow="-120" windowWidth="29040" windowHeight="15840" xr2:uid="{53FB16C3-0200-4E91-B075-C3698B6D3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P117" i="1"/>
  <c r="P16" i="1" l="1"/>
  <c r="P17" i="1"/>
  <c r="P20" i="1" l="1"/>
  <c r="P128" i="1" l="1"/>
  <c r="P127" i="1"/>
  <c r="P126" i="1"/>
  <c r="P125" i="1"/>
  <c r="P124" i="1"/>
  <c r="P123" i="1"/>
  <c r="P122" i="1"/>
  <c r="P121" i="1"/>
  <c r="P120" i="1"/>
  <c r="P119" i="1"/>
  <c r="P118" i="1"/>
  <c r="P116" i="1"/>
  <c r="P115" i="1"/>
  <c r="P114" i="1"/>
  <c r="P19" i="1"/>
  <c r="P3" i="1" l="1"/>
  <c r="U3" i="1"/>
  <c r="AE3" i="1" s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Z3" i="1" l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12" i="1"/>
  <c r="P32" i="1"/>
  <c r="P31" i="1"/>
  <c r="P30" i="1"/>
  <c r="P29" i="1"/>
  <c r="P28" i="1"/>
  <c r="P27" i="1"/>
  <c r="P26" i="1"/>
  <c r="P25" i="1"/>
  <c r="P23" i="1"/>
  <c r="P24" i="1"/>
  <c r="P22" i="1"/>
  <c r="P21" i="1"/>
  <c r="P18" i="1"/>
  <c r="U12" i="1"/>
  <c r="AE12" i="1" s="1"/>
  <c r="T12" i="1"/>
  <c r="AD12" i="1" s="1"/>
  <c r="S12" i="1"/>
  <c r="R12" i="1"/>
  <c r="Q12" i="1"/>
  <c r="AA12" i="1" s="1"/>
  <c r="U11" i="1"/>
  <c r="AE11" i="1" s="1"/>
  <c r="T11" i="1"/>
  <c r="S11" i="1"/>
  <c r="R11" i="1"/>
  <c r="Q11" i="1"/>
  <c r="AA11" i="1" s="1"/>
  <c r="P11" i="1"/>
  <c r="U10" i="1"/>
  <c r="AE10" i="1" s="1"/>
  <c r="T10" i="1"/>
  <c r="S10" i="1"/>
  <c r="R10" i="1"/>
  <c r="Q10" i="1"/>
  <c r="AA10" i="1" s="1"/>
  <c r="P10" i="1"/>
  <c r="U9" i="1"/>
  <c r="AE9" i="1" s="1"/>
  <c r="T9" i="1"/>
  <c r="S9" i="1"/>
  <c r="R9" i="1"/>
  <c r="Q9" i="1"/>
  <c r="AA9" i="1" s="1"/>
  <c r="P9" i="1"/>
  <c r="U8" i="1"/>
  <c r="AE8" i="1" s="1"/>
  <c r="T8" i="1"/>
  <c r="S8" i="1"/>
  <c r="R8" i="1"/>
  <c r="Q8" i="1"/>
  <c r="AA8" i="1" s="1"/>
  <c r="P8" i="1"/>
  <c r="U7" i="1"/>
  <c r="AE7" i="1" s="1"/>
  <c r="T7" i="1"/>
  <c r="S7" i="1"/>
  <c r="R7" i="1"/>
  <c r="Q7" i="1"/>
  <c r="AA7" i="1" s="1"/>
  <c r="P7" i="1"/>
  <c r="U6" i="1"/>
  <c r="AE6" i="1" s="1"/>
  <c r="T6" i="1"/>
  <c r="S6" i="1"/>
  <c r="R6" i="1"/>
  <c r="Q6" i="1"/>
  <c r="AA6" i="1" s="1"/>
  <c r="P6" i="1"/>
  <c r="U5" i="1"/>
  <c r="AE5" i="1" s="1"/>
  <c r="T5" i="1"/>
  <c r="S5" i="1"/>
  <c r="R5" i="1"/>
  <c r="Q5" i="1"/>
  <c r="AA5" i="1" s="1"/>
  <c r="P5" i="1"/>
  <c r="U4" i="1"/>
  <c r="AE4" i="1" s="1"/>
  <c r="AE13" i="1" s="1"/>
  <c r="T4" i="1"/>
  <c r="S4" i="1"/>
  <c r="R4" i="1"/>
  <c r="Q4" i="1"/>
  <c r="AA4" i="1" s="1"/>
  <c r="P4" i="1"/>
  <c r="T3" i="1"/>
  <c r="AD3" i="1" s="1"/>
  <c r="S3" i="1"/>
  <c r="AC3" i="1" s="1"/>
  <c r="R3" i="1"/>
  <c r="AB3" i="1" s="1"/>
  <c r="Q3" i="1"/>
  <c r="AA3" i="1" s="1"/>
  <c r="AC6" i="1" l="1"/>
  <c r="AC8" i="1"/>
  <c r="AC10" i="1"/>
  <c r="AC4" i="1"/>
  <c r="Z4" i="1"/>
  <c r="AD4" i="1"/>
  <c r="Z6" i="1"/>
  <c r="AD6" i="1"/>
  <c r="Z8" i="1"/>
  <c r="AD8" i="1"/>
  <c r="Z10" i="1"/>
  <c r="AD10" i="1"/>
  <c r="AB5" i="1"/>
  <c r="AB7" i="1"/>
  <c r="AB11" i="1"/>
  <c r="AC5" i="1"/>
  <c r="AC7" i="1"/>
  <c r="AB12" i="1"/>
  <c r="AB4" i="1"/>
  <c r="Z5" i="1"/>
  <c r="AD5" i="1"/>
  <c r="AB6" i="1"/>
  <c r="Z7" i="1"/>
  <c r="AD7" i="1"/>
  <c r="AB8" i="1"/>
  <c r="Z9" i="1"/>
  <c r="AD9" i="1"/>
  <c r="AB10" i="1"/>
  <c r="Z11" i="1"/>
  <c r="AD11" i="1"/>
  <c r="AC12" i="1"/>
  <c r="Z12" i="1"/>
  <c r="AA14" i="1"/>
  <c r="AA13" i="1"/>
  <c r="AB9" i="1"/>
  <c r="AB14" i="1" s="1"/>
  <c r="AC9" i="1"/>
  <c r="AC11" i="1"/>
  <c r="Z13" i="1" l="1"/>
  <c r="AD13" i="1"/>
  <c r="AB13" i="1"/>
  <c r="AC13" i="1"/>
  <c r="AC14" i="1"/>
  <c r="Z14" i="1"/>
  <c r="AD14" i="1"/>
</calcChain>
</file>

<file path=xl/sharedStrings.xml><?xml version="1.0" encoding="utf-8"?>
<sst xmlns="http://schemas.openxmlformats.org/spreadsheetml/2006/main" count="169" uniqueCount="145">
  <si>
    <t>Period</t>
  </si>
  <si>
    <t>Bream</t>
  </si>
  <si>
    <t>Dusky flathead</t>
  </si>
  <si>
    <t>Luderick</t>
  </si>
  <si>
    <t>Sand whiting</t>
  </si>
  <si>
    <t>Sea mullet</t>
  </si>
  <si>
    <t>TotalCPUE</t>
  </si>
  <si>
    <t>199707</t>
  </si>
  <si>
    <t>Year</t>
  </si>
  <si>
    <t>CPUE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</si>
  <si>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</si>
  <si>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</si>
  <si>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</si>
  <si>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</si>
  <si>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</si>
  <si>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</si>
  <si>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</si>
  <si>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</si>
  <si>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</si>
  <si>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</si>
  <si>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</si>
  <si>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</si>
  <si>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</si>
  <si>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</si>
  <si>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</si>
  <si>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</si>
  <si>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</si>
  <si>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</si>
  <si>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</si>
  <si>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</si>
  <si>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</si>
  <si>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</si>
  <si>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</si>
  <si>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</si>
  <si>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</si>
  <si>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</si>
  <si>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</si>
  <si>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</si>
  <si>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</si>
  <si>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</si>
  <si>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</si>
  <si>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</si>
  <si>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</si>
  <si>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</si>
  <si>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</si>
  <si>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</si>
  <si>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</si>
  <si>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</si>
  <si>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</si>
  <si>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</si>
  <si>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</si>
  <si>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</si>
  <si>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</si>
  <si>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</si>
  <si>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</si>
  <si>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</si>
  <si>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</si>
  <si>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</si>
  <si>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</si>
  <si>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</si>
  <si>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</si>
  <si>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</si>
  <si>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</si>
  <si>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</si>
  <si>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</si>
  <si>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</si>
  <si>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</si>
  <si>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</si>
  <si>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</si>
  <si>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</si>
  <si>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</si>
  <si>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</si>
  <si>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</si>
  <si>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</si>
  <si>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</si>
  <si>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</si>
  <si>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</si>
  <si>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</si>
  <si>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</si>
  <si>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</si>
  <si>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</si>
  <si>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</si>
  <si>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</si>
  <si>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</si>
  <si>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</si>
  <si>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</si>
  <si>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</si>
  <si>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</si>
  <si>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</si>
  <si>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</si>
  <si>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</si>
  <si>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</si>
  <si>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</si>
  <si>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</si>
  <si>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</si>
  <si>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</si>
  <si>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</si>
  <si>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</si>
  <si>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</si>
  <si>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</si>
  <si>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</si>
  <si>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</si>
  <si>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</si>
  <si>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</si>
  <si>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</si>
  <si>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</si>
  <si>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</si>
  <si>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</si>
  <si>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</si>
  <si>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</si>
  <si>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</si>
  <si>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</si>
  <si>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</si>
  <si>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</si>
  <si>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</si>
  <si>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</si>
  <si>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</si>
  <si>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</si>
  <si>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</si>
  <si>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</si>
  <si>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</si>
  <si>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</si>
  <si>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</si>
  <si>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</si>
  <si>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</si>
  <si>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</si>
  <si>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</si>
  <si>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</si>
  <si>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</si>
  <si>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</si>
  <si>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Year.Month.Day.Hour.Minutes.in.YYYY.1</t>
  </si>
  <si>
    <t>MM.1</t>
  </si>
  <si>
    <t>displacement</t>
  </si>
  <si>
    <t>count</t>
  </si>
  <si>
    <t>Dec-March Spawning (Dusky Flathead - Gray &amp; Barnes 2015)</t>
  </si>
  <si>
    <t>lag based on Gray et al 2002</t>
  </si>
  <si>
    <t>Dec-Feb Spawning (blackfish from Stocks thesis - age 7 most common) Also Sand Whiting using Stocks et al 2010 and Burchmore et al 1988</t>
  </si>
  <si>
    <t>Mullet based on Stewart et al 2017</t>
  </si>
  <si>
    <t>April-July Spawning</t>
  </si>
  <si>
    <t>Annual Winds (Financial Years)</t>
  </si>
  <si>
    <t>Annual Winds (Calendar Year)</t>
  </si>
  <si>
    <t>Oct - February Spawning (Faith et al 2012)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</si>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</sst>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April-July</a:t>
            </a:r>
            <a:r>
              <a:rPr lang="en-AU" baseline="0"/>
              <a:t> Winds (4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17101.272214217872</c:v>
                </c:pt>
                <c:pt idx="1">
                  <c:v>21954.921934848782</c:v>
                </c:pt>
                <c:pt idx="2">
                  <c:v>29146.273537923757</c:v>
                </c:pt>
                <c:pt idx="3">
                  <c:v>21062.77004917755</c:v>
                </c:pt>
                <c:pt idx="4">
                  <c:v>24435.790067945483</c:v>
                </c:pt>
                <c:pt idx="5">
                  <c:v>32287.070732059881</c:v>
                </c:pt>
                <c:pt idx="6">
                  <c:v>26567.913614231053</c:v>
                </c:pt>
                <c:pt idx="7">
                  <c:v>30269.143873546062</c:v>
                </c:pt>
                <c:pt idx="8">
                  <c:v>27687.948934246779</c:v>
                </c:pt>
                <c:pt idx="9">
                  <c:v>29863.8945901802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A-4C23-A106-53EA2D3E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(Financial)</a:t>
            </a:r>
            <a:r>
              <a:rPr lang="en-AU" baseline="0"/>
              <a:t> Winds (No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41996.467897974959</c:v>
                </c:pt>
                <c:pt idx="1">
                  <c:v>66435.714349086469</c:v>
                </c:pt>
                <c:pt idx="2">
                  <c:v>69378.380623836725</c:v>
                </c:pt>
                <c:pt idx="3">
                  <c:v>60597.133974118864</c:v>
                </c:pt>
                <c:pt idx="4">
                  <c:v>72080.141374294762</c:v>
                </c:pt>
                <c:pt idx="5">
                  <c:v>78499.978226401174</c:v>
                </c:pt>
                <c:pt idx="6">
                  <c:v>64671.309625493217</c:v>
                </c:pt>
                <c:pt idx="7">
                  <c:v>66065.17836770408</c:v>
                </c:pt>
                <c:pt idx="8">
                  <c:v>65980.32400561127</c:v>
                </c:pt>
                <c:pt idx="9">
                  <c:v>68322.422688820981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6-4692-A5C6-AA640356B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(Calendar) </a:t>
            </a:r>
            <a:r>
              <a:rPr lang="en-AU" baseline="0"/>
              <a:t>Winds (3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Sheet1!$P$98:$P$107</c:f>
              <c:numCache>
                <c:formatCode>General</c:formatCode>
                <c:ptCount val="10"/>
                <c:pt idx="0">
                  <c:v>66857.990153280436</c:v>
                </c:pt>
                <c:pt idx="1">
                  <c:v>54501.432282104666</c:v>
                </c:pt>
                <c:pt idx="2">
                  <c:v>41482.760931984398</c:v>
                </c:pt>
                <c:pt idx="3">
                  <c:v>53799.322493395761</c:v>
                </c:pt>
                <c:pt idx="4">
                  <c:v>72386.765337370292</c:v>
                </c:pt>
                <c:pt idx="5">
                  <c:v>61305.212767373858</c:v>
                </c:pt>
                <c:pt idx="6">
                  <c:v>69186.818965798826</c:v>
                </c:pt>
                <c:pt idx="7">
                  <c:v>76562.354330317597</c:v>
                </c:pt>
                <c:pt idx="8">
                  <c:v>72837.368343572962</c:v>
                </c:pt>
                <c:pt idx="9">
                  <c:v>58833.87013996004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1C-47FF-AB20-A1C3A122E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(Calendar) </a:t>
            </a:r>
            <a:r>
              <a:rPr lang="en-AU" baseline="0"/>
              <a:t>Winds (2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Sheet1!$P$99:$P$108</c:f>
              <c:numCache>
                <c:formatCode>General</c:formatCode>
                <c:ptCount val="10"/>
                <c:pt idx="0">
                  <c:v>54501.432282104666</c:v>
                </c:pt>
                <c:pt idx="1">
                  <c:v>41482.760931984398</c:v>
                </c:pt>
                <c:pt idx="2">
                  <c:v>53799.322493395761</c:v>
                </c:pt>
                <c:pt idx="3">
                  <c:v>72386.765337370292</c:v>
                </c:pt>
                <c:pt idx="4">
                  <c:v>61305.212767373858</c:v>
                </c:pt>
                <c:pt idx="5">
                  <c:v>69186.818965798826</c:v>
                </c:pt>
                <c:pt idx="6">
                  <c:v>76562.354330317597</c:v>
                </c:pt>
                <c:pt idx="7">
                  <c:v>72837.368343572962</c:v>
                </c:pt>
                <c:pt idx="8">
                  <c:v>58833.87013996004</c:v>
                </c:pt>
                <c:pt idx="9">
                  <c:v>71922.441854734614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54-4CE6-844A-B59E88779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Bream v Oct-Feb</a:t>
            </a:r>
            <a:r>
              <a:rPr lang="en-AU" baseline="0"/>
              <a:t> Winds (3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Sheet1!$P$117:$P$126</c:f>
              <c:numCache>
                <c:formatCode>General</c:formatCode>
                <c:ptCount val="10"/>
                <c:pt idx="0">
                  <c:v>21424.712079267261</c:v>
                </c:pt>
                <c:pt idx="1">
                  <c:v>12551.585573326463</c:v>
                </c:pt>
                <c:pt idx="2">
                  <c:v>6380.9848670427027</c:v>
                </c:pt>
                <c:pt idx="3">
                  <c:v>18513.82884186595</c:v>
                </c:pt>
                <c:pt idx="4">
                  <c:v>22226.4048477244</c:v>
                </c:pt>
                <c:pt idx="5">
                  <c:v>19690.417514544919</c:v>
                </c:pt>
                <c:pt idx="6">
                  <c:v>22678.767558021689</c:v>
                </c:pt>
                <c:pt idx="7">
                  <c:v>26721.991195394668</c:v>
                </c:pt>
                <c:pt idx="8">
                  <c:v>21155.52850218509</c:v>
                </c:pt>
                <c:pt idx="9">
                  <c:v>18475.260196157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64.014892204321811</c:v>
                </c:pt>
                <c:pt idx="1">
                  <c:v>57.178100905827051</c:v>
                </c:pt>
                <c:pt idx="2">
                  <c:v>32.899267272079769</c:v>
                </c:pt>
                <c:pt idx="3">
                  <c:v>38.586950607263098</c:v>
                </c:pt>
                <c:pt idx="4">
                  <c:v>54.84364781052281</c:v>
                </c:pt>
                <c:pt idx="5">
                  <c:v>54.655692571317566</c:v>
                </c:pt>
                <c:pt idx="6">
                  <c:v>241.4426754033004</c:v>
                </c:pt>
                <c:pt idx="7">
                  <c:v>422.65169153762901</c:v>
                </c:pt>
                <c:pt idx="8">
                  <c:v>275.69925310188177</c:v>
                </c:pt>
                <c:pt idx="9">
                  <c:v>251.27985350297854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32-4C98-A80B-4E50701FD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Mullet v Summer</a:t>
            </a:r>
            <a:r>
              <a:rPr lang="en-AU" baseline="0"/>
              <a:t> Winds (4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Sheet1!$P$39:$P$48</c:f>
              <c:numCache>
                <c:formatCode>General</c:formatCode>
                <c:ptCount val="10"/>
                <c:pt idx="0">
                  <c:v>7978.5400605709692</c:v>
                </c:pt>
                <c:pt idx="1">
                  <c:v>12956.041314010601</c:v>
                </c:pt>
                <c:pt idx="2">
                  <c:v>7931.8022580595198</c:v>
                </c:pt>
                <c:pt idx="3">
                  <c:v>7577.1989401566534</c:v>
                </c:pt>
                <c:pt idx="4">
                  <c:v>2230.0160010208629</c:v>
                </c:pt>
                <c:pt idx="5">
                  <c:v>8847.0949520733011</c:v>
                </c:pt>
                <c:pt idx="6">
                  <c:v>11756.08804210776</c:v>
                </c:pt>
                <c:pt idx="7">
                  <c:v>10915.062193431258</c:v>
                </c:pt>
                <c:pt idx="8">
                  <c:v>11567.70054236025</c:v>
                </c:pt>
                <c:pt idx="9">
                  <c:v>13855.18047998984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244.93173567184775</c:v>
                </c:pt>
                <c:pt idx="1">
                  <c:v>363.21937193620369</c:v>
                </c:pt>
                <c:pt idx="2">
                  <c:v>205.26697115384616</c:v>
                </c:pt>
                <c:pt idx="3">
                  <c:v>309.37483014670516</c:v>
                </c:pt>
                <c:pt idx="4">
                  <c:v>462.11847804972808</c:v>
                </c:pt>
                <c:pt idx="5">
                  <c:v>1095.0104454573204</c:v>
                </c:pt>
                <c:pt idx="6">
                  <c:v>404.47105218855205</c:v>
                </c:pt>
                <c:pt idx="7">
                  <c:v>244.29939331501831</c:v>
                </c:pt>
                <c:pt idx="8">
                  <c:v>217.75399049683972</c:v>
                </c:pt>
                <c:pt idx="9">
                  <c:v>383.72461587024083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0C-4D05-B4CB-C8BAE13E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Mullet v Oct - Feb </a:t>
            </a:r>
            <a:r>
              <a:rPr lang="en-AU" baseline="0"/>
              <a:t>Winds (3.5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Sheet1!$P$116:$P$125</c:f>
              <c:numCache>
                <c:formatCode>General</c:formatCode>
                <c:ptCount val="10"/>
                <c:pt idx="0">
                  <c:v>22128.484769916591</c:v>
                </c:pt>
                <c:pt idx="1">
                  <c:v>21424.712079267261</c:v>
                </c:pt>
                <c:pt idx="2">
                  <c:v>12551.585573326463</c:v>
                </c:pt>
                <c:pt idx="3">
                  <c:v>6380.9848670427027</c:v>
                </c:pt>
                <c:pt idx="4">
                  <c:v>18513.82884186595</c:v>
                </c:pt>
                <c:pt idx="5">
                  <c:v>22226.4048477244</c:v>
                </c:pt>
                <c:pt idx="6">
                  <c:v>19690.417514544919</c:v>
                </c:pt>
                <c:pt idx="7">
                  <c:v>22678.767558021689</c:v>
                </c:pt>
                <c:pt idx="8">
                  <c:v>26721.991195394668</c:v>
                </c:pt>
                <c:pt idx="9">
                  <c:v>21155.52850218509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244.93173567184775</c:v>
                </c:pt>
                <c:pt idx="1">
                  <c:v>363.21937193620369</c:v>
                </c:pt>
                <c:pt idx="2">
                  <c:v>205.26697115384616</c:v>
                </c:pt>
                <c:pt idx="3">
                  <c:v>309.37483014670516</c:v>
                </c:pt>
                <c:pt idx="4">
                  <c:v>462.11847804972808</c:v>
                </c:pt>
                <c:pt idx="5">
                  <c:v>1095.0104454573204</c:v>
                </c:pt>
                <c:pt idx="6">
                  <c:v>404.47105218855205</c:v>
                </c:pt>
                <c:pt idx="7">
                  <c:v>244.29939331501831</c:v>
                </c:pt>
                <c:pt idx="8">
                  <c:v>217.75399049683972</c:v>
                </c:pt>
                <c:pt idx="9">
                  <c:v>383.72461587024083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D8-4F28-A8C9-142011D5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Blackfish vs April-July winds (6.5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18981.718767739905</c:v>
                </c:pt>
                <c:pt idx="1">
                  <c:v>24077.929380153422</c:v>
                </c:pt>
                <c:pt idx="2">
                  <c:v>18447.71385930241</c:v>
                </c:pt>
                <c:pt idx="3">
                  <c:v>17101.272214217872</c:v>
                </c:pt>
                <c:pt idx="4">
                  <c:v>21954.921934848782</c:v>
                </c:pt>
                <c:pt idx="5">
                  <c:v>29146.273537923757</c:v>
                </c:pt>
                <c:pt idx="6">
                  <c:v>21062.77004917755</c:v>
                </c:pt>
                <c:pt idx="7">
                  <c:v>24435.790067945483</c:v>
                </c:pt>
                <c:pt idx="8">
                  <c:v>32287.070732059881</c:v>
                </c:pt>
                <c:pt idx="9">
                  <c:v>26567.913614231053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37.287609485395521</c:v>
                </c:pt>
                <c:pt idx="1">
                  <c:v>59.011558453131848</c:v>
                </c:pt>
                <c:pt idx="2">
                  <c:v>56.950941951566953</c:v>
                </c:pt>
                <c:pt idx="3">
                  <c:v>81.995891030266023</c:v>
                </c:pt>
                <c:pt idx="4">
                  <c:v>99.585765762015754</c:v>
                </c:pt>
                <c:pt idx="5">
                  <c:v>121.7031051124801</c:v>
                </c:pt>
                <c:pt idx="6">
                  <c:v>53.108679861804859</c:v>
                </c:pt>
                <c:pt idx="7">
                  <c:v>63.410088002275501</c:v>
                </c:pt>
                <c:pt idx="8">
                  <c:v>61.706461498060754</c:v>
                </c:pt>
                <c:pt idx="9">
                  <c:v>146.09463901838902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9A-4313-876A-6B862D0CA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Dusky</a:t>
            </a:r>
            <a:r>
              <a:rPr lang="en-AU" baseline="0"/>
              <a:t> Flathead</a:t>
            </a:r>
            <a:r>
              <a:rPr lang="en-AU"/>
              <a:t> vs April</a:t>
            </a:r>
            <a:r>
              <a:rPr lang="en-AU" baseline="0"/>
              <a:t> - July</a:t>
            </a:r>
            <a:r>
              <a:rPr lang="en-AU"/>
              <a:t> winds (3.5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659317585301836"/>
                  <c:y val="-7.26206620005832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21954.921934848782</c:v>
                </c:pt>
                <c:pt idx="1">
                  <c:v>29146.273537923757</c:v>
                </c:pt>
                <c:pt idx="2">
                  <c:v>21062.77004917755</c:v>
                </c:pt>
                <c:pt idx="3">
                  <c:v>24435.790067945483</c:v>
                </c:pt>
                <c:pt idx="4">
                  <c:v>32287.070732059881</c:v>
                </c:pt>
                <c:pt idx="5">
                  <c:v>26567.913614231053</c:v>
                </c:pt>
                <c:pt idx="6">
                  <c:v>30269.143873546062</c:v>
                </c:pt>
                <c:pt idx="7">
                  <c:v>27687.948934246779</c:v>
                </c:pt>
                <c:pt idx="8">
                  <c:v>29863.8945901802</c:v>
                </c:pt>
                <c:pt idx="9">
                  <c:v>20485.70230071335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48.140101604472306</c:v>
                </c:pt>
                <c:pt idx="1">
                  <c:v>42.10663309371202</c:v>
                </c:pt>
                <c:pt idx="2">
                  <c:v>43.785105947293452</c:v>
                </c:pt>
                <c:pt idx="3">
                  <c:v>32.737415535853032</c:v>
                </c:pt>
                <c:pt idx="4">
                  <c:v>75.921226065601061</c:v>
                </c:pt>
                <c:pt idx="5">
                  <c:v>46.936515567765575</c:v>
                </c:pt>
                <c:pt idx="6">
                  <c:v>57.991887950012959</c:v>
                </c:pt>
                <c:pt idx="7">
                  <c:v>65.651758484570976</c:v>
                </c:pt>
                <c:pt idx="8">
                  <c:v>61.954510858830709</c:v>
                </c:pt>
                <c:pt idx="9">
                  <c:v>129.5693660968661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3C-420D-8430-D208424B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Whiting vs April</a:t>
            </a:r>
            <a:r>
              <a:rPr lang="en-AU" baseline="0"/>
              <a:t> - July</a:t>
            </a:r>
            <a:r>
              <a:rPr lang="en-AU"/>
              <a:t> winds (1.5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03937007874017"/>
          <c:y val="5.0925925925925923E-2"/>
          <c:w val="0.81229396325459313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29146.273537923757</c:v>
                </c:pt>
                <c:pt idx="1">
                  <c:v>21062.77004917755</c:v>
                </c:pt>
                <c:pt idx="2">
                  <c:v>24435.790067945483</c:v>
                </c:pt>
                <c:pt idx="3">
                  <c:v>32287.070732059881</c:v>
                </c:pt>
                <c:pt idx="4">
                  <c:v>26567.913614231053</c:v>
                </c:pt>
                <c:pt idx="5">
                  <c:v>30269.143873546062</c:v>
                </c:pt>
                <c:pt idx="6">
                  <c:v>27687.948934246779</c:v>
                </c:pt>
                <c:pt idx="7">
                  <c:v>29863.8945901802</c:v>
                </c:pt>
                <c:pt idx="8">
                  <c:v>20485.70230071335</c:v>
                </c:pt>
                <c:pt idx="9">
                  <c:v>29651.118041548812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0.80520551019103992</c:v>
                </c:pt>
                <c:pt idx="1">
                  <c:v>1.8681053823073273</c:v>
                </c:pt>
                <c:pt idx="2">
                  <c:v>3.3439645655270653</c:v>
                </c:pt>
                <c:pt idx="3">
                  <c:v>5.1822902213527211</c:v>
                </c:pt>
                <c:pt idx="4">
                  <c:v>14.109479409479411</c:v>
                </c:pt>
                <c:pt idx="5">
                  <c:v>12.666458772708774</c:v>
                </c:pt>
                <c:pt idx="6">
                  <c:v>10.806101491101492</c:v>
                </c:pt>
                <c:pt idx="7">
                  <c:v>6.132707223332222</c:v>
                </c:pt>
                <c:pt idx="8">
                  <c:v>4.5073709419665304</c:v>
                </c:pt>
                <c:pt idx="9">
                  <c:v>20.532748154623157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1C-4689-8064-7E403386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Mullet v April-July</a:t>
            </a:r>
            <a:r>
              <a:rPr lang="en-AU" baseline="0"/>
              <a:t> Winds (4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17101.272214217872</c:v>
                </c:pt>
                <c:pt idx="1">
                  <c:v>21954.921934848782</c:v>
                </c:pt>
                <c:pt idx="2">
                  <c:v>29146.273537923757</c:v>
                </c:pt>
                <c:pt idx="3">
                  <c:v>21062.77004917755</c:v>
                </c:pt>
                <c:pt idx="4">
                  <c:v>24435.790067945483</c:v>
                </c:pt>
                <c:pt idx="5">
                  <c:v>32287.070732059881</c:v>
                </c:pt>
                <c:pt idx="6">
                  <c:v>26567.913614231053</c:v>
                </c:pt>
                <c:pt idx="7">
                  <c:v>30269.143873546062</c:v>
                </c:pt>
                <c:pt idx="8">
                  <c:v>27687.948934246779</c:v>
                </c:pt>
                <c:pt idx="9">
                  <c:v>29863.8945901802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244.93173567184775</c:v>
                </c:pt>
                <c:pt idx="1">
                  <c:v>363.21937193620369</c:v>
                </c:pt>
                <c:pt idx="2">
                  <c:v>205.26697115384616</c:v>
                </c:pt>
                <c:pt idx="3">
                  <c:v>309.37483014670516</c:v>
                </c:pt>
                <c:pt idx="4">
                  <c:v>462.11847804972808</c:v>
                </c:pt>
                <c:pt idx="5">
                  <c:v>1095.0104454573204</c:v>
                </c:pt>
                <c:pt idx="6">
                  <c:v>404.47105218855205</c:v>
                </c:pt>
                <c:pt idx="7">
                  <c:v>244.29939331501831</c:v>
                </c:pt>
                <c:pt idx="8">
                  <c:v>217.75399049683972</c:v>
                </c:pt>
                <c:pt idx="9">
                  <c:v>383.72461587024083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16-469B-8DEB-389A3B6A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Bream v April-July</a:t>
            </a:r>
            <a:r>
              <a:rPr lang="en-AU" baseline="0"/>
              <a:t> Winds (2.5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29146.273537923757</c:v>
                </c:pt>
                <c:pt idx="1">
                  <c:v>21062.77004917755</c:v>
                </c:pt>
                <c:pt idx="2">
                  <c:v>24435.790067945483</c:v>
                </c:pt>
                <c:pt idx="3">
                  <c:v>32287.070732059881</c:v>
                </c:pt>
                <c:pt idx="4">
                  <c:v>26567.913614231053</c:v>
                </c:pt>
                <c:pt idx="5">
                  <c:v>30269.143873546062</c:v>
                </c:pt>
                <c:pt idx="6">
                  <c:v>27687.948934246779</c:v>
                </c:pt>
                <c:pt idx="7">
                  <c:v>29863.8945901802</c:v>
                </c:pt>
                <c:pt idx="8">
                  <c:v>20485.70230071335</c:v>
                </c:pt>
                <c:pt idx="9">
                  <c:v>29651.118041548812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64.014892204321811</c:v>
                </c:pt>
                <c:pt idx="1">
                  <c:v>57.178100905827051</c:v>
                </c:pt>
                <c:pt idx="2">
                  <c:v>32.899267272079769</c:v>
                </c:pt>
                <c:pt idx="3">
                  <c:v>38.586950607263098</c:v>
                </c:pt>
                <c:pt idx="4">
                  <c:v>54.84364781052281</c:v>
                </c:pt>
                <c:pt idx="5">
                  <c:v>54.655692571317566</c:v>
                </c:pt>
                <c:pt idx="6">
                  <c:v>241.4426754033004</c:v>
                </c:pt>
                <c:pt idx="7">
                  <c:v>422.65169153762901</c:v>
                </c:pt>
                <c:pt idx="8">
                  <c:v>275.69925310188177</c:v>
                </c:pt>
                <c:pt idx="9">
                  <c:v>251.27985350297854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F5-40EC-AA32-58563247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Blackfish vs Summer winds (7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Sheet1!$P$36:$P$45</c:f>
              <c:numCache>
                <c:formatCode>General</c:formatCode>
                <c:ptCount val="10"/>
                <c:pt idx="0">
                  <c:v>6723.8139606581144</c:v>
                </c:pt>
                <c:pt idx="1">
                  <c:v>6519.3808477966395</c:v>
                </c:pt>
                <c:pt idx="2">
                  <c:v>3912.6941152780742</c:v>
                </c:pt>
                <c:pt idx="3">
                  <c:v>7978.5400605709692</c:v>
                </c:pt>
                <c:pt idx="4">
                  <c:v>12956.041314010601</c:v>
                </c:pt>
                <c:pt idx="5">
                  <c:v>7931.8022580595198</c:v>
                </c:pt>
                <c:pt idx="6">
                  <c:v>7577.1989401566534</c:v>
                </c:pt>
                <c:pt idx="7">
                  <c:v>2230.0160010208629</c:v>
                </c:pt>
                <c:pt idx="8">
                  <c:v>8847.0949520733011</c:v>
                </c:pt>
                <c:pt idx="9">
                  <c:v>11756.08804210776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37.287609485395521</c:v>
                </c:pt>
                <c:pt idx="1">
                  <c:v>59.011558453131848</c:v>
                </c:pt>
                <c:pt idx="2">
                  <c:v>56.950941951566953</c:v>
                </c:pt>
                <c:pt idx="3">
                  <c:v>81.995891030266023</c:v>
                </c:pt>
                <c:pt idx="4">
                  <c:v>99.585765762015754</c:v>
                </c:pt>
                <c:pt idx="5">
                  <c:v>121.7031051124801</c:v>
                </c:pt>
                <c:pt idx="6">
                  <c:v>53.108679861804859</c:v>
                </c:pt>
                <c:pt idx="7">
                  <c:v>63.410088002275501</c:v>
                </c:pt>
                <c:pt idx="8">
                  <c:v>61.706461498060754</c:v>
                </c:pt>
                <c:pt idx="9">
                  <c:v>146.09463901838902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61-4FC0-B94E-ACD366B85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Dusky</a:t>
            </a:r>
            <a:r>
              <a:rPr lang="en-AU" baseline="0"/>
              <a:t> Flathead</a:t>
            </a:r>
            <a:r>
              <a:rPr lang="en-AU"/>
              <a:t> vs Summer winds (4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659317585301836"/>
                  <c:y val="-7.26206620005832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18163.25424876151</c:v>
                </c:pt>
                <c:pt idx="1">
                  <c:v>11353.32544676438</c:v>
                </c:pt>
                <c:pt idx="2">
                  <c:v>9572.364203287183</c:v>
                </c:pt>
                <c:pt idx="3">
                  <c:v>3785.579162592483</c:v>
                </c:pt>
                <c:pt idx="4">
                  <c:v>12593.776439215511</c:v>
                </c:pt>
                <c:pt idx="5">
                  <c:v>15476.74213075334</c:v>
                </c:pt>
                <c:pt idx="6">
                  <c:v>12352.633346731489</c:v>
                </c:pt>
                <c:pt idx="7">
                  <c:v>17795.832653860598</c:v>
                </c:pt>
                <c:pt idx="8">
                  <c:v>18589.869438890259</c:v>
                </c:pt>
                <c:pt idx="9">
                  <c:v>17893.09503822913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48.140101604472306</c:v>
                </c:pt>
                <c:pt idx="1">
                  <c:v>42.10663309371202</c:v>
                </c:pt>
                <c:pt idx="2">
                  <c:v>43.785105947293452</c:v>
                </c:pt>
                <c:pt idx="3">
                  <c:v>32.737415535853032</c:v>
                </c:pt>
                <c:pt idx="4">
                  <c:v>75.921226065601061</c:v>
                </c:pt>
                <c:pt idx="5">
                  <c:v>46.936515567765575</c:v>
                </c:pt>
                <c:pt idx="6">
                  <c:v>57.991887950012959</c:v>
                </c:pt>
                <c:pt idx="7">
                  <c:v>65.651758484570976</c:v>
                </c:pt>
                <c:pt idx="8">
                  <c:v>61.954510858830709</c:v>
                </c:pt>
                <c:pt idx="9">
                  <c:v>129.5693660968661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E4-46A0-A8A8-F2656D2E9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Whiting vs Summer winds (2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03937007874017"/>
          <c:y val="5.0925925925925923E-2"/>
          <c:w val="0.81229396325459313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Sheet1!$P$41:$P$50</c:f>
              <c:numCache>
                <c:formatCode>General</c:formatCode>
                <c:ptCount val="10"/>
                <c:pt idx="0">
                  <c:v>7931.8022580595198</c:v>
                </c:pt>
                <c:pt idx="1">
                  <c:v>7577.1989401566534</c:v>
                </c:pt>
                <c:pt idx="2">
                  <c:v>2230.0160010208629</c:v>
                </c:pt>
                <c:pt idx="3">
                  <c:v>8847.0949520733011</c:v>
                </c:pt>
                <c:pt idx="4">
                  <c:v>11756.08804210776</c:v>
                </c:pt>
                <c:pt idx="5">
                  <c:v>10915.062193431258</c:v>
                </c:pt>
                <c:pt idx="6">
                  <c:v>11567.70054236025</c:v>
                </c:pt>
                <c:pt idx="7">
                  <c:v>13855.18047998984</c:v>
                </c:pt>
                <c:pt idx="8">
                  <c:v>13473.841846875112</c:v>
                </c:pt>
                <c:pt idx="9">
                  <c:v>10727.742774907631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0.80520551019103992</c:v>
                </c:pt>
                <c:pt idx="1">
                  <c:v>1.8681053823073273</c:v>
                </c:pt>
                <c:pt idx="2">
                  <c:v>3.3439645655270653</c:v>
                </c:pt>
                <c:pt idx="3">
                  <c:v>5.1822902213527211</c:v>
                </c:pt>
                <c:pt idx="4">
                  <c:v>14.109479409479411</c:v>
                </c:pt>
                <c:pt idx="5">
                  <c:v>12.666458772708774</c:v>
                </c:pt>
                <c:pt idx="6">
                  <c:v>10.806101491101492</c:v>
                </c:pt>
                <c:pt idx="7">
                  <c:v>6.132707223332222</c:v>
                </c:pt>
                <c:pt idx="8">
                  <c:v>4.5073709419665304</c:v>
                </c:pt>
                <c:pt idx="9">
                  <c:v>20.532748154623157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06-4C9E-AF6D-403E2CEF1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(Financial)</a:t>
            </a:r>
            <a:r>
              <a:rPr lang="en-AU" baseline="0"/>
              <a:t> Winds (4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55899.516323390162</c:v>
                </c:pt>
                <c:pt idx="1">
                  <c:v>58500.45540878288</c:v>
                </c:pt>
                <c:pt idx="2">
                  <c:v>66113.278059234333</c:v>
                </c:pt>
                <c:pt idx="3">
                  <c:v>47705.734104602627</c:v>
                </c:pt>
                <c:pt idx="4">
                  <c:v>41996.467897974959</c:v>
                </c:pt>
                <c:pt idx="5">
                  <c:v>66435.714349086469</c:v>
                </c:pt>
                <c:pt idx="6">
                  <c:v>69378.380623836725</c:v>
                </c:pt>
                <c:pt idx="7">
                  <c:v>60597.133974118864</c:v>
                </c:pt>
                <c:pt idx="8">
                  <c:v>72080.141374294762</c:v>
                </c:pt>
                <c:pt idx="9">
                  <c:v>78499.978226401174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1-433E-96A5-2B3594A1E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(Calendar) </a:t>
            </a:r>
            <a:r>
              <a:rPr lang="en-AU" baseline="0"/>
              <a:t>Winds (4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Sheet1!$P$97:$P$106</c:f>
              <c:numCache>
                <c:formatCode>General</c:formatCode>
                <c:ptCount val="10"/>
                <c:pt idx="0">
                  <c:v>53192.483433942827</c:v>
                </c:pt>
                <c:pt idx="1">
                  <c:v>66857.990153280436</c:v>
                </c:pt>
                <c:pt idx="2">
                  <c:v>54501.432282104666</c:v>
                </c:pt>
                <c:pt idx="3">
                  <c:v>41482.760931984398</c:v>
                </c:pt>
                <c:pt idx="4">
                  <c:v>53799.322493395761</c:v>
                </c:pt>
                <c:pt idx="5">
                  <c:v>72386.765337370292</c:v>
                </c:pt>
                <c:pt idx="6">
                  <c:v>61305.212767373858</c:v>
                </c:pt>
                <c:pt idx="7">
                  <c:v>69186.818965798826</c:v>
                </c:pt>
                <c:pt idx="8">
                  <c:v>76562.354330317597</c:v>
                </c:pt>
                <c:pt idx="9">
                  <c:v>72837.368343572962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53-4C27-9B3F-671999EC7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(Financial)</a:t>
            </a:r>
            <a:r>
              <a:rPr lang="en-AU" baseline="0"/>
              <a:t> Winds (3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Sheet1!$P$78:$P$87</c:f>
              <c:numCache>
                <c:formatCode>General</c:formatCode>
                <c:ptCount val="10"/>
                <c:pt idx="0">
                  <c:v>58500.45540878288</c:v>
                </c:pt>
                <c:pt idx="1">
                  <c:v>66113.278059234333</c:v>
                </c:pt>
                <c:pt idx="2">
                  <c:v>47705.734104602627</c:v>
                </c:pt>
                <c:pt idx="3">
                  <c:v>41996.467897974959</c:v>
                </c:pt>
                <c:pt idx="4">
                  <c:v>66435.714349086469</c:v>
                </c:pt>
                <c:pt idx="5">
                  <c:v>69378.380623836725</c:v>
                </c:pt>
                <c:pt idx="6">
                  <c:v>60597.133974118864</c:v>
                </c:pt>
                <c:pt idx="7">
                  <c:v>72080.141374294762</c:v>
                </c:pt>
                <c:pt idx="8">
                  <c:v>78499.978226401174</c:v>
                </c:pt>
                <c:pt idx="9">
                  <c:v>64671.309625493217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86-466C-B9D3-AFCD58304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15</xdr:row>
      <xdr:rowOff>61912</xdr:rowOff>
    </xdr:from>
    <xdr:to>
      <xdr:col>24</xdr:col>
      <xdr:colOff>314325</xdr:colOff>
      <xdr:row>29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176CE-0644-42FB-B575-3F7AFD8E2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371475</xdr:colOff>
      <xdr:row>14</xdr:row>
      <xdr:rowOff>161925</xdr:rowOff>
    </xdr:from>
    <xdr:to>
      <xdr:col>40</xdr:col>
      <xdr:colOff>66675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2C95EE-5DDE-439F-87F8-BED8AA5A9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457200</xdr:colOff>
      <xdr:row>15</xdr:row>
      <xdr:rowOff>28575</xdr:rowOff>
    </xdr:from>
    <xdr:to>
      <xdr:col>32</xdr:col>
      <xdr:colOff>152400</xdr:colOff>
      <xdr:row>29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7C4B57-E757-4610-A1D7-05C9BCBD5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33</xdr:row>
      <xdr:rowOff>85725</xdr:rowOff>
    </xdr:from>
    <xdr:to>
      <xdr:col>24</xdr:col>
      <xdr:colOff>381000</xdr:colOff>
      <xdr:row>47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17A602-590A-4FCE-9802-B7876FEFB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9608AA-BD5E-4017-A0F8-F06D7A246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561975</xdr:colOff>
      <xdr:row>33</xdr:row>
      <xdr:rowOff>57150</xdr:rowOff>
    </xdr:from>
    <xdr:to>
      <xdr:col>32</xdr:col>
      <xdr:colOff>257175</xdr:colOff>
      <xdr:row>47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A9E535-558F-4D8E-A488-C91CD8779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73</xdr:row>
      <xdr:rowOff>0</xdr:rowOff>
    </xdr:from>
    <xdr:to>
      <xdr:col>24</xdr:col>
      <xdr:colOff>304800</xdr:colOff>
      <xdr:row>87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51DE6E-5F23-4B53-9A3C-7366D20E1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92</xdr:row>
      <xdr:rowOff>0</xdr:rowOff>
    </xdr:from>
    <xdr:to>
      <xdr:col>24</xdr:col>
      <xdr:colOff>304800</xdr:colOff>
      <xdr:row>106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8831B-6A0A-4C32-AF47-24B2D8A95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73</xdr:row>
      <xdr:rowOff>0</xdr:rowOff>
    </xdr:from>
    <xdr:to>
      <xdr:col>32</xdr:col>
      <xdr:colOff>304800</xdr:colOff>
      <xdr:row>87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070A80-E7E2-43C8-91C4-C10D18EB0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73</xdr:row>
      <xdr:rowOff>0</xdr:rowOff>
    </xdr:from>
    <xdr:to>
      <xdr:col>40</xdr:col>
      <xdr:colOff>304800</xdr:colOff>
      <xdr:row>87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156285E-9E54-4E67-AD09-76688A2DB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92</xdr:row>
      <xdr:rowOff>0</xdr:rowOff>
    </xdr:from>
    <xdr:to>
      <xdr:col>32</xdr:col>
      <xdr:colOff>304800</xdr:colOff>
      <xdr:row>106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F89CF73-314A-49DD-9509-870EBD74C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0</xdr:colOff>
      <xdr:row>92</xdr:row>
      <xdr:rowOff>0</xdr:rowOff>
    </xdr:from>
    <xdr:to>
      <xdr:col>40</xdr:col>
      <xdr:colOff>304800</xdr:colOff>
      <xdr:row>106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187751-FDB4-4606-B0ED-7CF8741E1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F11C032-354C-4471-86B3-8AE20D2D6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0</xdr:colOff>
      <xdr:row>33</xdr:row>
      <xdr:rowOff>0</xdr:rowOff>
    </xdr:from>
    <xdr:to>
      <xdr:col>40</xdr:col>
      <xdr:colOff>304800</xdr:colOff>
      <xdr:row>47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C03B06C-46E6-454D-B03F-244DE608C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112</xdr:row>
      <xdr:rowOff>0</xdr:rowOff>
    </xdr:from>
    <xdr:to>
      <xdr:col>32</xdr:col>
      <xdr:colOff>304800</xdr:colOff>
      <xdr:row>126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DF2EC0E-522C-4ABE-8008-5417A5D0E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1E3E418-416F-4E47-8BA2-A2D8160CF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2BD16E4-EFEE-47F3-8A9B-6A20A9055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4D10922-5BA1-4715-BEDA-12F700DB8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2A6F-F911-400B-84FF-3946C79B09AE}">
  <dimension ref="A1:AE358"/>
  <sheetViews>
    <sheetView tabSelected="1" topLeftCell="O1" workbookViewId="0">
      <selection activeCell="AN1" sqref="AN1"/>
    </sheetView>
  </sheetViews>
  <sheetFormatPr defaultRowHeight="15" x14ac:dyDescent="0.25"/>
  <sheetData>
    <row r="1" spans="1:31" x14ac:dyDescent="0.25">
      <c r="A1" t="s">
        <v>130</v>
      </c>
      <c r="B1" t="s">
        <v>131</v>
      </c>
      <c r="C1" t="s">
        <v>132</v>
      </c>
      <c r="D1" t="s">
        <v>133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Y1" t="s">
        <v>142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</row>
    <row r="2" spans="1:31" x14ac:dyDescent="0.25">
      <c r="A2">
        <v>1989</v>
      </c>
      <c r="B2">
        <v>1</v>
      </c>
      <c r="C2">
        <v>2243.1040726371598</v>
      </c>
      <c r="D2">
        <v>837</v>
      </c>
      <c r="F2" t="s">
        <v>7</v>
      </c>
      <c r="G2">
        <v>37.347826086956523</v>
      </c>
      <c r="H2">
        <v>97.152173913043484</v>
      </c>
      <c r="I2">
        <v>5.5217391304347823</v>
      </c>
      <c r="J2">
        <v>0.5347826086956522</v>
      </c>
      <c r="K2">
        <v>148.2608695652174</v>
      </c>
      <c r="L2">
        <v>288.81739130434784</v>
      </c>
      <c r="O2" t="s">
        <v>8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Y2" t="s">
        <v>8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</row>
    <row r="3" spans="1:31" x14ac:dyDescent="0.25">
      <c r="A3">
        <v>1989</v>
      </c>
      <c r="B3">
        <v>2</v>
      </c>
      <c r="C3">
        <v>2132.2514877798699</v>
      </c>
      <c r="D3">
        <v>503</v>
      </c>
      <c r="F3" t="s">
        <v>10</v>
      </c>
      <c r="G3">
        <v>22.164285714285715</v>
      </c>
      <c r="H3">
        <v>33.071428571428569</v>
      </c>
      <c r="I3">
        <v>17.335714285714285</v>
      </c>
      <c r="J3">
        <v>1.1642857142857144</v>
      </c>
      <c r="K3">
        <v>112.90714285714286</v>
      </c>
      <c r="L3">
        <v>186.64285714285714</v>
      </c>
      <c r="O3">
        <v>1997</v>
      </c>
      <c r="P3">
        <f>AVERAGE(G2:G13)</f>
        <v>64.014892204321811</v>
      </c>
      <c r="Q3">
        <f t="shared" ref="Q3:T3" si="0">AVERAGE(H2:H13)</f>
        <v>48.140101604472306</v>
      </c>
      <c r="R3">
        <f t="shared" si="0"/>
        <v>37.287609485395521</v>
      </c>
      <c r="S3">
        <f t="shared" si="0"/>
        <v>0.80520551019103992</v>
      </c>
      <c r="T3">
        <f t="shared" si="0"/>
        <v>244.93173567184775</v>
      </c>
      <c r="U3">
        <f>AVERAGE(L2:L13)</f>
        <v>395.17954447622839</v>
      </c>
      <c r="Y3">
        <v>1997</v>
      </c>
      <c r="Z3">
        <f>100*P3/$U3</f>
        <v>16.198938710040586</v>
      </c>
      <c r="AA3">
        <f t="shared" ref="AA3:AE3" si="1">100*Q3/$U3</f>
        <v>12.18183032937023</v>
      </c>
      <c r="AB3">
        <f t="shared" si="1"/>
        <v>9.4356122442563617</v>
      </c>
      <c r="AC3">
        <f t="shared" si="1"/>
        <v>0.20375687999191877</v>
      </c>
      <c r="AD3">
        <f t="shared" si="1"/>
        <v>61.979861836340916</v>
      </c>
      <c r="AE3">
        <f t="shared" si="1"/>
        <v>100</v>
      </c>
    </row>
    <row r="4" spans="1:31" x14ac:dyDescent="0.25">
      <c r="A4">
        <v>1989</v>
      </c>
      <c r="B4">
        <v>3</v>
      </c>
      <c r="C4">
        <v>802.95201670679296</v>
      </c>
      <c r="D4">
        <v>572</v>
      </c>
      <c r="F4" t="s">
        <v>11</v>
      </c>
      <c r="G4">
        <v>48.15</v>
      </c>
      <c r="H4">
        <v>9.75</v>
      </c>
      <c r="I4">
        <v>12.8</v>
      </c>
      <c r="J4">
        <v>0</v>
      </c>
      <c r="K4">
        <v>161.07999999999998</v>
      </c>
      <c r="L4">
        <v>231.77999999999997</v>
      </c>
      <c r="O4">
        <v>1998</v>
      </c>
      <c r="P4">
        <f t="shared" ref="P4:U4" si="2">AVERAGE(G14:G25)</f>
        <v>57.178100905827051</v>
      </c>
      <c r="Q4">
        <f t="shared" si="2"/>
        <v>42.10663309371202</v>
      </c>
      <c r="R4">
        <f t="shared" si="2"/>
        <v>59.011558453131848</v>
      </c>
      <c r="S4">
        <f t="shared" si="2"/>
        <v>1.8681053823073273</v>
      </c>
      <c r="T4">
        <f t="shared" si="2"/>
        <v>363.21937193620369</v>
      </c>
      <c r="U4">
        <f t="shared" si="2"/>
        <v>523.38376977118185</v>
      </c>
      <c r="Y4">
        <v>1998</v>
      </c>
      <c r="Z4">
        <f t="shared" ref="Z4:Z12" si="3">100*P4/$U4</f>
        <v>10.924698893667403</v>
      </c>
      <c r="AA4">
        <f t="shared" ref="AA4:AA12" si="4">100*Q4/$U4</f>
        <v>8.0450781101065889</v>
      </c>
      <c r="AB4">
        <f t="shared" ref="AB4:AB12" si="5">100*R4/$U4</f>
        <v>11.275007339056598</v>
      </c>
      <c r="AC4">
        <f t="shared" ref="AC4:AC12" si="6">100*S4/$U4</f>
        <v>0.35692841280195686</v>
      </c>
      <c r="AD4">
        <f t="shared" ref="AD4:AD12" si="7">100*T4/$U4</f>
        <v>69.398287244367467</v>
      </c>
      <c r="AE4">
        <f t="shared" ref="AE4:AE12" si="8">100*U4/$U4</f>
        <v>100</v>
      </c>
    </row>
    <row r="5" spans="1:31" x14ac:dyDescent="0.25">
      <c r="A5">
        <v>1989</v>
      </c>
      <c r="B5">
        <v>9</v>
      </c>
      <c r="C5">
        <v>4886.1938397499998</v>
      </c>
      <c r="D5">
        <v>795</v>
      </c>
      <c r="F5" t="s">
        <v>12</v>
      </c>
      <c r="G5">
        <v>121.06666666666666</v>
      </c>
      <c r="H5">
        <v>19.933333333333334</v>
      </c>
      <c r="I5">
        <v>14.888888888888889</v>
      </c>
      <c r="J5">
        <v>0.55555555555555558</v>
      </c>
      <c r="K5">
        <v>90.355555555555554</v>
      </c>
      <c r="L5">
        <v>246.79999999999998</v>
      </c>
      <c r="O5">
        <v>1999</v>
      </c>
      <c r="P5">
        <f t="shared" ref="P5:U5" si="9">AVERAGE(G26:G37)</f>
        <v>32.899267272079769</v>
      </c>
      <c r="Q5">
        <f t="shared" si="9"/>
        <v>43.785105947293452</v>
      </c>
      <c r="R5">
        <f t="shared" si="9"/>
        <v>56.950941951566953</v>
      </c>
      <c r="S5">
        <f t="shared" si="9"/>
        <v>3.3439645655270653</v>
      </c>
      <c r="T5">
        <f t="shared" si="9"/>
        <v>205.26697115384616</v>
      </c>
      <c r="U5">
        <f t="shared" si="9"/>
        <v>342.24625089031343</v>
      </c>
      <c r="Y5">
        <v>1999</v>
      </c>
      <c r="Z5">
        <f t="shared" si="3"/>
        <v>9.6127473088444901</v>
      </c>
      <c r="AA5">
        <f t="shared" si="4"/>
        <v>12.793450865682718</v>
      </c>
      <c r="AB5">
        <f t="shared" si="5"/>
        <v>16.64034063292608</v>
      </c>
      <c r="AC5">
        <f t="shared" si="6"/>
        <v>0.97706389970032803</v>
      </c>
      <c r="AD5">
        <f t="shared" si="7"/>
        <v>59.976397292846379</v>
      </c>
      <c r="AE5">
        <f t="shared" si="8"/>
        <v>100.00000000000001</v>
      </c>
    </row>
    <row r="6" spans="1:31" x14ac:dyDescent="0.25">
      <c r="A6">
        <v>1989</v>
      </c>
      <c r="B6">
        <v>10</v>
      </c>
      <c r="C6">
        <v>5722.5723560833403</v>
      </c>
      <c r="D6">
        <v>742</v>
      </c>
      <c r="F6" t="s">
        <v>13</v>
      </c>
      <c r="G6">
        <v>75.039999999999992</v>
      </c>
      <c r="H6">
        <v>9.76</v>
      </c>
      <c r="I6">
        <v>12.48</v>
      </c>
      <c r="J6">
        <v>0</v>
      </c>
      <c r="K6">
        <v>70.900000000000006</v>
      </c>
      <c r="L6">
        <v>168.18</v>
      </c>
      <c r="O6">
        <v>2000</v>
      </c>
      <c r="P6">
        <f t="shared" ref="P6:U6" si="10">AVERAGE(G37:G48)</f>
        <v>38.586950607263098</v>
      </c>
      <c r="Q6">
        <f t="shared" si="10"/>
        <v>32.737415535853032</v>
      </c>
      <c r="R6">
        <f t="shared" si="10"/>
        <v>81.995891030266023</v>
      </c>
      <c r="S6">
        <f t="shared" si="10"/>
        <v>5.1822902213527211</v>
      </c>
      <c r="T6">
        <f t="shared" si="10"/>
        <v>309.37483014670516</v>
      </c>
      <c r="U6">
        <f t="shared" si="10"/>
        <v>467.87737754143996</v>
      </c>
      <c r="Y6">
        <v>2000</v>
      </c>
      <c r="Z6">
        <f t="shared" si="3"/>
        <v>8.2472358056776205</v>
      </c>
      <c r="AA6">
        <f t="shared" si="4"/>
        <v>6.9970075723427074</v>
      </c>
      <c r="AB6">
        <f t="shared" si="5"/>
        <v>17.525081349547328</v>
      </c>
      <c r="AC6">
        <f t="shared" si="6"/>
        <v>1.1076171813615256</v>
      </c>
      <c r="AD6">
        <f t="shared" si="7"/>
        <v>66.123058091070845</v>
      </c>
      <c r="AE6">
        <f t="shared" si="8"/>
        <v>100</v>
      </c>
    </row>
    <row r="7" spans="1:31" x14ac:dyDescent="0.25">
      <c r="A7">
        <v>1989</v>
      </c>
      <c r="B7">
        <v>11</v>
      </c>
      <c r="C7">
        <v>328.89717380145402</v>
      </c>
      <c r="D7">
        <v>249</v>
      </c>
      <c r="F7" t="s">
        <v>14</v>
      </c>
      <c r="G7">
        <v>184.13</v>
      </c>
      <c r="H7">
        <v>72.41</v>
      </c>
      <c r="I7">
        <v>14.35</v>
      </c>
      <c r="J7">
        <v>0</v>
      </c>
      <c r="K7">
        <v>155.63</v>
      </c>
      <c r="L7">
        <v>426.52</v>
      </c>
      <c r="O7">
        <v>2001</v>
      </c>
      <c r="P7">
        <f t="shared" ref="P7:U7" si="11">AVERAGE(G50:G61)</f>
        <v>54.84364781052281</v>
      </c>
      <c r="Q7">
        <f t="shared" si="11"/>
        <v>75.921226065601061</v>
      </c>
      <c r="R7">
        <f t="shared" si="11"/>
        <v>99.585765762015754</v>
      </c>
      <c r="S7">
        <f t="shared" si="11"/>
        <v>14.109479409479411</v>
      </c>
      <c r="T7">
        <f t="shared" si="11"/>
        <v>462.11847804972808</v>
      </c>
      <c r="U7">
        <f t="shared" si="11"/>
        <v>706.57859709734703</v>
      </c>
      <c r="Y7">
        <v>2001</v>
      </c>
      <c r="Z7">
        <f t="shared" si="3"/>
        <v>7.7618608935824964</v>
      </c>
      <c r="AA7">
        <f t="shared" si="4"/>
        <v>10.7449088293204</v>
      </c>
      <c r="AB7">
        <f t="shared" si="5"/>
        <v>14.094081843282268</v>
      </c>
      <c r="AC7">
        <f t="shared" si="6"/>
        <v>1.9968733085663384</v>
      </c>
      <c r="AD7">
        <f t="shared" si="7"/>
        <v>65.402275125248508</v>
      </c>
      <c r="AE7">
        <f t="shared" si="8"/>
        <v>100.00000000000001</v>
      </c>
    </row>
    <row r="8" spans="1:31" x14ac:dyDescent="0.25">
      <c r="A8">
        <v>1989</v>
      </c>
      <c r="B8">
        <v>12</v>
      </c>
      <c r="C8">
        <v>3971.99997577761</v>
      </c>
      <c r="D8">
        <v>711</v>
      </c>
      <c r="F8" t="s">
        <v>15</v>
      </c>
      <c r="G8">
        <v>61.070588235294117</v>
      </c>
      <c r="H8">
        <v>67.341176470588238</v>
      </c>
      <c r="I8">
        <v>57.017647058823528</v>
      </c>
      <c r="J8">
        <v>0.41176470588235292</v>
      </c>
      <c r="K8">
        <v>243.26470588235293</v>
      </c>
      <c r="L8">
        <v>429.10588235294119</v>
      </c>
      <c r="O8">
        <v>2002</v>
      </c>
      <c r="P8">
        <f t="shared" ref="P8:U8" si="12">AVERAGE(G62:G73)</f>
        <v>54.655692571317566</v>
      </c>
      <c r="Q8">
        <f t="shared" si="12"/>
        <v>46.936515567765575</v>
      </c>
      <c r="R8">
        <f t="shared" si="12"/>
        <v>121.7031051124801</v>
      </c>
      <c r="S8">
        <f t="shared" si="12"/>
        <v>12.666458772708774</v>
      </c>
      <c r="T8">
        <f t="shared" si="12"/>
        <v>1095.0104454573204</v>
      </c>
      <c r="U8">
        <f t="shared" si="12"/>
        <v>1330.9722174815925</v>
      </c>
      <c r="Y8">
        <v>2002</v>
      </c>
      <c r="Z8">
        <f t="shared" si="3"/>
        <v>4.1064487938549679</v>
      </c>
      <c r="AA8">
        <f t="shared" si="4"/>
        <v>3.5264834946424952</v>
      </c>
      <c r="AB8">
        <f t="shared" si="5"/>
        <v>9.1439252836367544</v>
      </c>
      <c r="AC8">
        <f t="shared" si="6"/>
        <v>0.95166965969249873</v>
      </c>
      <c r="AD8">
        <f t="shared" si="7"/>
        <v>82.271472768173282</v>
      </c>
      <c r="AE8">
        <f t="shared" si="8"/>
        <v>100</v>
      </c>
    </row>
    <row r="9" spans="1:31" x14ac:dyDescent="0.25">
      <c r="A9">
        <v>1990</v>
      </c>
      <c r="B9">
        <v>1</v>
      </c>
      <c r="C9">
        <v>815.59399599285405</v>
      </c>
      <c r="D9">
        <v>341</v>
      </c>
      <c r="F9" t="s">
        <v>16</v>
      </c>
      <c r="G9">
        <v>21.452941176470588</v>
      </c>
      <c r="H9">
        <v>41.058823529411768</v>
      </c>
      <c r="I9">
        <v>33.082352941176467</v>
      </c>
      <c r="J9">
        <v>0.70588235294117652</v>
      </c>
      <c r="K9">
        <v>393.68235294117648</v>
      </c>
      <c r="L9">
        <v>489.98235294117649</v>
      </c>
      <c r="O9">
        <v>2003</v>
      </c>
      <c r="P9">
        <f t="shared" ref="P9:U9" si="13">AVERAGE(G74:G85)</f>
        <v>241.4426754033004</v>
      </c>
      <c r="Q9">
        <f t="shared" si="13"/>
        <v>57.991887950012959</v>
      </c>
      <c r="R9">
        <f t="shared" si="13"/>
        <v>53.108679861804859</v>
      </c>
      <c r="S9">
        <f t="shared" si="13"/>
        <v>10.806101491101492</v>
      </c>
      <c r="T9">
        <f t="shared" si="13"/>
        <v>404.47105218855205</v>
      </c>
      <c r="U9">
        <f t="shared" si="13"/>
        <v>767.82039689477199</v>
      </c>
      <c r="Y9">
        <v>2003</v>
      </c>
      <c r="Z9">
        <f t="shared" si="3"/>
        <v>31.44520207847377</v>
      </c>
      <c r="AA9">
        <f t="shared" si="4"/>
        <v>7.5527933595596597</v>
      </c>
      <c r="AB9">
        <f t="shared" si="5"/>
        <v>6.9168102432010903</v>
      </c>
      <c r="AC9">
        <f t="shared" si="6"/>
        <v>1.4073735908558369</v>
      </c>
      <c r="AD9">
        <f t="shared" si="7"/>
        <v>52.677820727909612</v>
      </c>
      <c r="AE9">
        <f t="shared" si="8"/>
        <v>100</v>
      </c>
    </row>
    <row r="10" spans="1:31" x14ac:dyDescent="0.25">
      <c r="A10">
        <v>1990</v>
      </c>
      <c r="B10">
        <v>2</v>
      </c>
      <c r="C10">
        <v>1936.2199888876501</v>
      </c>
      <c r="D10">
        <v>1144</v>
      </c>
      <c r="F10" t="s">
        <v>17</v>
      </c>
      <c r="G10">
        <v>28.872222222222224</v>
      </c>
      <c r="H10">
        <v>57.18333333333333</v>
      </c>
      <c r="I10">
        <v>84.483333333333334</v>
      </c>
      <c r="J10">
        <v>0.77777777777777779</v>
      </c>
      <c r="K10">
        <v>414.62222222222221</v>
      </c>
      <c r="L10">
        <v>585.93888888888887</v>
      </c>
      <c r="O10">
        <v>2004</v>
      </c>
      <c r="P10">
        <f t="shared" ref="P10:U10" si="14">AVERAGE(G86:G97)</f>
        <v>422.65169153762901</v>
      </c>
      <c r="Q10">
        <f t="shared" si="14"/>
        <v>65.651758484570976</v>
      </c>
      <c r="R10">
        <f t="shared" si="14"/>
        <v>63.410088002275501</v>
      </c>
      <c r="S10">
        <f t="shared" si="14"/>
        <v>6.132707223332222</v>
      </c>
      <c r="T10">
        <f t="shared" si="14"/>
        <v>244.29939331501831</v>
      </c>
      <c r="U10">
        <f t="shared" si="14"/>
        <v>802.14563856282609</v>
      </c>
      <c r="Y10">
        <v>2004</v>
      </c>
      <c r="Z10">
        <f t="shared" si="3"/>
        <v>52.690143936315359</v>
      </c>
      <c r="AA10">
        <f t="shared" si="4"/>
        <v>8.1845185373315417</v>
      </c>
      <c r="AB10">
        <f t="shared" si="5"/>
        <v>7.9050592503232888</v>
      </c>
      <c r="AC10">
        <f t="shared" si="6"/>
        <v>0.76453787548106122</v>
      </c>
      <c r="AD10">
        <f t="shared" si="7"/>
        <v>30.455740400548741</v>
      </c>
      <c r="AE10">
        <f t="shared" si="8"/>
        <v>100</v>
      </c>
    </row>
    <row r="11" spans="1:31" x14ac:dyDescent="0.25">
      <c r="A11">
        <v>1990</v>
      </c>
      <c r="B11">
        <v>3</v>
      </c>
      <c r="C11">
        <v>1738.5386562020699</v>
      </c>
      <c r="D11">
        <v>1415</v>
      </c>
      <c r="F11" t="s">
        <v>18</v>
      </c>
      <c r="G11">
        <v>43.931578947368422</v>
      </c>
      <c r="H11">
        <v>24.063157894736843</v>
      </c>
      <c r="I11">
        <v>94.28947368421052</v>
      </c>
      <c r="J11">
        <v>1.2894736842105263</v>
      </c>
      <c r="K11">
        <v>433.62105263157889</v>
      </c>
      <c r="L11">
        <v>597.19473684210516</v>
      </c>
      <c r="O11">
        <v>2005</v>
      </c>
      <c r="P11">
        <f t="shared" ref="P11:U11" si="15">AVERAGE(G98:G109)</f>
        <v>275.69925310188177</v>
      </c>
      <c r="Q11">
        <f t="shared" si="15"/>
        <v>61.954510858830709</v>
      </c>
      <c r="R11">
        <f t="shared" si="15"/>
        <v>61.706461498060754</v>
      </c>
      <c r="S11">
        <f t="shared" si="15"/>
        <v>4.5073709419665304</v>
      </c>
      <c r="T11">
        <f t="shared" si="15"/>
        <v>217.75399049683972</v>
      </c>
      <c r="U11">
        <f t="shared" si="15"/>
        <v>621.6215868975795</v>
      </c>
      <c r="Y11">
        <v>2005</v>
      </c>
      <c r="Z11">
        <f t="shared" si="3"/>
        <v>44.351621454759247</v>
      </c>
      <c r="AA11">
        <f t="shared" si="4"/>
        <v>9.9665957818544264</v>
      </c>
      <c r="AB11">
        <f t="shared" si="5"/>
        <v>9.9266921868058802</v>
      </c>
      <c r="AC11">
        <f t="shared" si="6"/>
        <v>0.72509884421198201</v>
      </c>
      <c r="AD11">
        <f t="shared" si="7"/>
        <v>35.029991732368458</v>
      </c>
      <c r="AE11">
        <f t="shared" si="8"/>
        <v>100</v>
      </c>
    </row>
    <row r="12" spans="1:31" x14ac:dyDescent="0.25">
      <c r="A12">
        <v>1990</v>
      </c>
      <c r="B12">
        <v>4</v>
      </c>
      <c r="C12">
        <v>9026.1390380961493</v>
      </c>
      <c r="D12">
        <v>1612</v>
      </c>
      <c r="F12" t="s">
        <v>19</v>
      </c>
      <c r="G12">
        <v>88.395454545454541</v>
      </c>
      <c r="H12">
        <v>58.586363636363643</v>
      </c>
      <c r="I12">
        <v>65.954545454545453</v>
      </c>
      <c r="J12">
        <v>0.81818181818181823</v>
      </c>
      <c r="K12">
        <v>345.80454545454546</v>
      </c>
      <c r="L12">
        <v>559.55909090909086</v>
      </c>
      <c r="O12">
        <v>2006</v>
      </c>
      <c r="P12">
        <f t="shared" ref="P12:U12" si="16">AVERAGE(G110:G121)</f>
        <v>251.27985350297854</v>
      </c>
      <c r="Q12">
        <f t="shared" si="16"/>
        <v>129.5693660968661</v>
      </c>
      <c r="R12">
        <f t="shared" si="16"/>
        <v>146.09463901838902</v>
      </c>
      <c r="S12">
        <f t="shared" si="16"/>
        <v>20.532748154623157</v>
      </c>
      <c r="T12">
        <f t="shared" si="16"/>
        <v>383.72461587024083</v>
      </c>
      <c r="U12">
        <f t="shared" si="16"/>
        <v>931.20122264309759</v>
      </c>
      <c r="Y12">
        <v>2006</v>
      </c>
      <c r="Z12">
        <f t="shared" si="3"/>
        <v>26.98448492042915</v>
      </c>
      <c r="AA12">
        <f t="shared" si="4"/>
        <v>13.914217780889478</v>
      </c>
      <c r="AB12">
        <f t="shared" si="5"/>
        <v>15.688836683839156</v>
      </c>
      <c r="AC12">
        <f t="shared" si="6"/>
        <v>2.2049743552036509</v>
      </c>
      <c r="AD12">
        <f t="shared" si="7"/>
        <v>41.207486259638571</v>
      </c>
      <c r="AE12">
        <f t="shared" si="8"/>
        <v>100</v>
      </c>
    </row>
    <row r="13" spans="1:31" x14ac:dyDescent="0.25">
      <c r="A13">
        <v>1990</v>
      </c>
      <c r="B13">
        <v>5</v>
      </c>
      <c r="C13">
        <v>464.72034577380299</v>
      </c>
      <c r="D13">
        <v>1189</v>
      </c>
      <c r="F13" t="s">
        <v>20</v>
      </c>
      <c r="G13">
        <v>36.557142857142857</v>
      </c>
      <c r="H13">
        <v>87.371428571428567</v>
      </c>
      <c r="I13">
        <v>35.247619047619047</v>
      </c>
      <c r="J13">
        <v>3.4047619047619047</v>
      </c>
      <c r="K13">
        <v>369.05238095238099</v>
      </c>
      <c r="L13">
        <v>531.63333333333333</v>
      </c>
      <c r="Y13" t="s">
        <v>143</v>
      </c>
      <c r="Z13">
        <f>AVERAGE(Z3:Z12)</f>
        <v>21.232338279564509</v>
      </c>
      <c r="AA13">
        <f t="shared" ref="AA13:AE13" si="17">AVERAGE(AA3:AA12)</f>
        <v>9.3906884661100243</v>
      </c>
      <c r="AB13">
        <f t="shared" si="17"/>
        <v>11.855144705687479</v>
      </c>
      <c r="AC13">
        <f t="shared" si="17"/>
        <v>1.0695894007867097</v>
      </c>
      <c r="AD13">
        <f t="shared" si="17"/>
        <v>56.452239147851273</v>
      </c>
      <c r="AE13">
        <f t="shared" si="17"/>
        <v>100</v>
      </c>
    </row>
    <row r="14" spans="1:31" x14ac:dyDescent="0.25">
      <c r="A14">
        <v>1990</v>
      </c>
      <c r="B14">
        <v>6</v>
      </c>
      <c r="C14">
        <v>0</v>
      </c>
      <c r="D14">
        <v>809</v>
      </c>
      <c r="F14" t="s">
        <v>21</v>
      </c>
      <c r="G14">
        <v>37.491304347826087</v>
      </c>
      <c r="H14">
        <v>31.826086956521738</v>
      </c>
      <c r="I14">
        <v>29.908695652173911</v>
      </c>
      <c r="J14">
        <v>2.9043478260869562</v>
      </c>
      <c r="K14">
        <v>161.34347826086957</v>
      </c>
      <c r="L14">
        <v>263.47391304347826</v>
      </c>
      <c r="Y14" t="s">
        <v>144</v>
      </c>
      <c r="Z14">
        <f>_xlfn.STDEV.S(Z3:Z12)</f>
        <v>16.903138243892212</v>
      </c>
      <c r="AA14">
        <f t="shared" ref="AA14:AD14" si="18">_xlfn.STDEV.S(AA3:AA12)</f>
        <v>3.1404023814622919</v>
      </c>
      <c r="AB14">
        <f t="shared" si="18"/>
        <v>3.8298096012018146</v>
      </c>
      <c r="AC14">
        <f t="shared" si="18"/>
        <v>0.64603461893068748</v>
      </c>
      <c r="AD14">
        <f t="shared" si="18"/>
        <v>16.439162349519325</v>
      </c>
    </row>
    <row r="15" spans="1:31" x14ac:dyDescent="0.25">
      <c r="A15">
        <v>1990</v>
      </c>
      <c r="B15">
        <v>10</v>
      </c>
      <c r="C15">
        <v>4089.8382349963699</v>
      </c>
      <c r="D15">
        <v>745</v>
      </c>
      <c r="F15" t="s">
        <v>22</v>
      </c>
      <c r="G15">
        <v>130.20499999999998</v>
      </c>
      <c r="H15">
        <v>32.200000000000003</v>
      </c>
      <c r="I15">
        <v>76.585000000000008</v>
      </c>
      <c r="J15">
        <v>1.25</v>
      </c>
      <c r="K15">
        <v>222.25500000000002</v>
      </c>
      <c r="L15">
        <v>462.495</v>
      </c>
      <c r="O15" t="s">
        <v>138</v>
      </c>
      <c r="Q15" t="s">
        <v>137</v>
      </c>
    </row>
    <row r="16" spans="1:31" x14ac:dyDescent="0.25">
      <c r="A16">
        <v>1990</v>
      </c>
      <c r="B16">
        <v>11</v>
      </c>
      <c r="C16">
        <v>1286.4386100551101</v>
      </c>
      <c r="D16">
        <v>473</v>
      </c>
      <c r="F16" t="s">
        <v>23</v>
      </c>
      <c r="G16">
        <v>69.268421052631581</v>
      </c>
      <c r="H16">
        <v>22.652631578947368</v>
      </c>
      <c r="I16">
        <v>96.163157894736841</v>
      </c>
      <c r="J16">
        <v>0.36315789473684212</v>
      </c>
      <c r="K16">
        <v>242.38947368421051</v>
      </c>
      <c r="L16">
        <v>430.83684210526314</v>
      </c>
      <c r="O16">
        <v>1990</v>
      </c>
      <c r="P16">
        <f>2*SUM(C12:C13)</f>
        <v>18981.718767739905</v>
      </c>
    </row>
    <row r="17" spans="1:16" x14ac:dyDescent="0.25">
      <c r="A17">
        <v>1990</v>
      </c>
      <c r="B17">
        <v>12</v>
      </c>
      <c r="C17">
        <v>1801.8055831141</v>
      </c>
      <c r="D17">
        <v>1251</v>
      </c>
      <c r="F17" t="s">
        <v>24</v>
      </c>
      <c r="G17">
        <v>41.044444444444444</v>
      </c>
      <c r="H17">
        <v>13.605555555555556</v>
      </c>
      <c r="I17">
        <v>30.338888888888889</v>
      </c>
      <c r="J17">
        <v>0.19444444444444445</v>
      </c>
      <c r="K17">
        <v>357.09444444444443</v>
      </c>
      <c r="L17">
        <v>442.27777777777777</v>
      </c>
      <c r="O17">
        <v>1991</v>
      </c>
      <c r="P17">
        <f>SUM(C21:C24)</f>
        <v>24077.929380153422</v>
      </c>
    </row>
    <row r="18" spans="1:16" x14ac:dyDescent="0.25">
      <c r="A18">
        <v>1991</v>
      </c>
      <c r="B18">
        <v>1</v>
      </c>
      <c r="C18">
        <v>2537.73620229783</v>
      </c>
      <c r="D18">
        <v>1206</v>
      </c>
      <c r="F18" t="s">
        <v>25</v>
      </c>
      <c r="G18">
        <v>11.049999999999999</v>
      </c>
      <c r="H18">
        <v>7.1142857142857139</v>
      </c>
      <c r="I18">
        <v>27.921428571428571</v>
      </c>
      <c r="J18">
        <v>0.39285714285714285</v>
      </c>
      <c r="K18">
        <v>351.88571428571424</v>
      </c>
      <c r="L18">
        <v>398.36428571428564</v>
      </c>
      <c r="O18">
        <v>1992</v>
      </c>
      <c r="P18">
        <f>SUM(C33:C36)</f>
        <v>18447.71385930241</v>
      </c>
    </row>
    <row r="19" spans="1:16" x14ac:dyDescent="0.25">
      <c r="A19">
        <v>1991</v>
      </c>
      <c r="B19">
        <v>2</v>
      </c>
      <c r="C19">
        <v>2179.8390623847099</v>
      </c>
      <c r="D19">
        <v>1139</v>
      </c>
      <c r="F19" t="s">
        <v>26</v>
      </c>
      <c r="G19">
        <v>10.176470588235293</v>
      </c>
      <c r="H19">
        <v>16.835294117647059</v>
      </c>
      <c r="I19">
        <v>80.305882352941182</v>
      </c>
      <c r="J19">
        <v>1.1764705882352942</v>
      </c>
      <c r="K19">
        <v>527.17647058823525</v>
      </c>
      <c r="L19">
        <v>635.67058823529408</v>
      </c>
      <c r="O19">
        <v>1993</v>
      </c>
      <c r="P19">
        <f>SUM(C45:C48)</f>
        <v>17101.272214217872</v>
      </c>
    </row>
    <row r="20" spans="1:16" x14ac:dyDescent="0.25">
      <c r="A20">
        <v>1991</v>
      </c>
      <c r="B20">
        <v>3</v>
      </c>
      <c r="C20">
        <v>5128.2512293875297</v>
      </c>
      <c r="D20">
        <v>1306</v>
      </c>
      <c r="F20" t="s">
        <v>27</v>
      </c>
      <c r="G20">
        <v>6.5263157894736841</v>
      </c>
      <c r="H20">
        <v>10.763157894736842</v>
      </c>
      <c r="I20">
        <v>82.399999999999991</v>
      </c>
      <c r="J20">
        <v>1.6842105263157894</v>
      </c>
      <c r="K20">
        <v>757.5</v>
      </c>
      <c r="L20">
        <v>858.87368421052633</v>
      </c>
      <c r="O20">
        <v>1994</v>
      </c>
      <c r="P20">
        <f>SUM(C57:C60)</f>
        <v>21954.921934848782</v>
      </c>
    </row>
    <row r="21" spans="1:16" x14ac:dyDescent="0.25">
      <c r="A21">
        <v>1991</v>
      </c>
      <c r="B21">
        <v>4</v>
      </c>
      <c r="C21">
        <v>4511.9135695966497</v>
      </c>
      <c r="D21">
        <v>1106</v>
      </c>
      <c r="F21" t="s">
        <v>28</v>
      </c>
      <c r="G21">
        <v>9.6095238095238109</v>
      </c>
      <c r="H21">
        <v>2.1428571428571428</v>
      </c>
      <c r="I21">
        <v>62.428571428571431</v>
      </c>
      <c r="J21">
        <v>0.23809523809523808</v>
      </c>
      <c r="K21">
        <v>677.54761904761904</v>
      </c>
      <c r="L21">
        <v>751.9666666666667</v>
      </c>
      <c r="O21">
        <v>1995</v>
      </c>
      <c r="P21">
        <f>SUM(C69:C72)</f>
        <v>29146.273537923757</v>
      </c>
    </row>
    <row r="22" spans="1:16" x14ac:dyDescent="0.25">
      <c r="A22">
        <v>1991</v>
      </c>
      <c r="B22">
        <v>5</v>
      </c>
      <c r="C22">
        <v>3787.49804772469</v>
      </c>
      <c r="D22">
        <v>1360</v>
      </c>
      <c r="F22" t="s">
        <v>29</v>
      </c>
      <c r="G22">
        <v>160.00588235294117</v>
      </c>
      <c r="H22">
        <v>3.2588235294117647</v>
      </c>
      <c r="I22">
        <v>118.74117647058823</v>
      </c>
      <c r="J22">
        <v>1.6470588235294117</v>
      </c>
      <c r="K22">
        <v>627.03529411764703</v>
      </c>
      <c r="L22">
        <v>910.68823529411759</v>
      </c>
      <c r="O22">
        <v>1996</v>
      </c>
      <c r="P22">
        <f>SUM(C81:C84)</f>
        <v>21062.77004917755</v>
      </c>
    </row>
    <row r="23" spans="1:16" x14ac:dyDescent="0.25">
      <c r="A23">
        <v>1991</v>
      </c>
      <c r="B23">
        <v>6</v>
      </c>
      <c r="C23">
        <v>7711.3868700063404</v>
      </c>
      <c r="D23">
        <v>1329</v>
      </c>
      <c r="F23" t="s">
        <v>30</v>
      </c>
      <c r="G23">
        <v>167.29999999999998</v>
      </c>
      <c r="H23">
        <v>33.817647058823525</v>
      </c>
      <c r="I23">
        <v>61.735294117647058</v>
      </c>
      <c r="J23">
        <v>0.17647058823529413</v>
      </c>
      <c r="K23">
        <v>281.8235294117647</v>
      </c>
      <c r="L23">
        <v>544.85294117647049</v>
      </c>
      <c r="O23">
        <v>1997</v>
      </c>
      <c r="P23">
        <f>SUM(C93:C96)</f>
        <v>24435.790067945483</v>
      </c>
    </row>
    <row r="24" spans="1:16" x14ac:dyDescent="0.25">
      <c r="A24">
        <v>1991</v>
      </c>
      <c r="B24">
        <v>7</v>
      </c>
      <c r="C24">
        <v>8067.1308928257404</v>
      </c>
      <c r="D24">
        <v>1376</v>
      </c>
      <c r="F24" t="s">
        <v>31</v>
      </c>
      <c r="G24">
        <v>28.818181818181817</v>
      </c>
      <c r="H24">
        <v>118.35909090909091</v>
      </c>
      <c r="I24">
        <v>17.877272727272729</v>
      </c>
      <c r="J24">
        <v>1.1818181818181819</v>
      </c>
      <c r="K24">
        <v>102.62727272727274</v>
      </c>
      <c r="L24">
        <v>268.86363636363637</v>
      </c>
      <c r="O24">
        <v>1998</v>
      </c>
      <c r="P24">
        <f>SUM(C105:C108)</f>
        <v>32287.070732059881</v>
      </c>
    </row>
    <row r="25" spans="1:16" x14ac:dyDescent="0.25">
      <c r="A25">
        <v>1991</v>
      </c>
      <c r="B25">
        <v>8</v>
      </c>
      <c r="C25">
        <v>10078.484351212601</v>
      </c>
      <c r="D25">
        <v>1524</v>
      </c>
      <c r="F25" t="s">
        <v>32</v>
      </c>
      <c r="G25">
        <v>14.641666666666666</v>
      </c>
      <c r="H25">
        <v>212.70416666666665</v>
      </c>
      <c r="I25">
        <v>23.733333333333334</v>
      </c>
      <c r="J25">
        <v>11.208333333333334</v>
      </c>
      <c r="K25">
        <v>49.954166666666673</v>
      </c>
      <c r="L25">
        <v>312.24166666666662</v>
      </c>
      <c r="O25">
        <v>1999</v>
      </c>
      <c r="P25">
        <f>SUM(C117:C120)</f>
        <v>26567.913614231053</v>
      </c>
    </row>
    <row r="26" spans="1:16" x14ac:dyDescent="0.25">
      <c r="A26">
        <v>1991</v>
      </c>
      <c r="B26">
        <v>9</v>
      </c>
      <c r="C26">
        <v>7989.9383374321296</v>
      </c>
      <c r="D26">
        <v>1308</v>
      </c>
      <c r="F26" t="s">
        <v>33</v>
      </c>
      <c r="G26">
        <v>24.277777777777779</v>
      </c>
      <c r="H26">
        <v>77.444444444444443</v>
      </c>
      <c r="I26">
        <v>14.833333333333334</v>
      </c>
      <c r="J26">
        <v>8.4166666666666661</v>
      </c>
      <c r="K26">
        <v>82.555555555555557</v>
      </c>
      <c r="L26">
        <v>207.52777777777777</v>
      </c>
      <c r="O26">
        <v>2000</v>
      </c>
      <c r="P26">
        <f>SUM(C129:C132)</f>
        <v>30269.143873546062</v>
      </c>
    </row>
    <row r="27" spans="1:16" x14ac:dyDescent="0.25">
      <c r="A27">
        <v>1991</v>
      </c>
      <c r="B27">
        <v>10</v>
      </c>
      <c r="C27">
        <v>3707.82098674189</v>
      </c>
      <c r="D27">
        <v>1381</v>
      </c>
      <c r="F27" t="s">
        <v>34</v>
      </c>
      <c r="G27">
        <v>35.807692307692307</v>
      </c>
      <c r="H27">
        <v>10.669230769230769</v>
      </c>
      <c r="I27">
        <v>23.715384615384615</v>
      </c>
      <c r="J27">
        <v>0.73076923076923073</v>
      </c>
      <c r="K27">
        <v>206.26153846153846</v>
      </c>
      <c r="L27">
        <v>277.18461538461537</v>
      </c>
      <c r="O27">
        <v>2001</v>
      </c>
      <c r="P27">
        <f>SUM(C141:C144)</f>
        <v>27687.948934246779</v>
      </c>
    </row>
    <row r="28" spans="1:16" x14ac:dyDescent="0.25">
      <c r="A28">
        <v>1991</v>
      </c>
      <c r="B28">
        <v>11</v>
      </c>
      <c r="C28">
        <v>2209.6858409318302</v>
      </c>
      <c r="D28">
        <v>1000</v>
      </c>
      <c r="F28" t="s">
        <v>35</v>
      </c>
      <c r="G28">
        <v>101.63333333333334</v>
      </c>
      <c r="H28">
        <v>29.299999999999997</v>
      </c>
      <c r="I28">
        <v>16.811111111111114</v>
      </c>
      <c r="J28">
        <v>3.7777777777777777</v>
      </c>
      <c r="K28">
        <v>149.27777777777777</v>
      </c>
      <c r="L28">
        <v>300.79999999999995</v>
      </c>
      <c r="O28">
        <v>2002</v>
      </c>
      <c r="P28">
        <f>SUM(C153:C156)</f>
        <v>29863.8945901802</v>
      </c>
    </row>
    <row r="29" spans="1:16" x14ac:dyDescent="0.25">
      <c r="A29">
        <v>1991</v>
      </c>
      <c r="B29">
        <v>12</v>
      </c>
      <c r="C29">
        <v>2021.92354833013</v>
      </c>
      <c r="D29">
        <v>645</v>
      </c>
      <c r="F29" t="s">
        <v>36</v>
      </c>
      <c r="G29">
        <v>50.866666666666667</v>
      </c>
      <c r="H29">
        <v>15.833333333333334</v>
      </c>
      <c r="I29">
        <v>9.9666666666666668</v>
      </c>
      <c r="J29">
        <v>0.44444444444444442</v>
      </c>
      <c r="K29">
        <v>48.533333333333331</v>
      </c>
      <c r="L29">
        <v>125.64444444444445</v>
      </c>
      <c r="O29">
        <v>2003</v>
      </c>
      <c r="P29">
        <f>SUM(C165:C168)</f>
        <v>20485.70230071335</v>
      </c>
    </row>
    <row r="30" spans="1:16" x14ac:dyDescent="0.25">
      <c r="A30">
        <v>1992</v>
      </c>
      <c r="B30">
        <v>1</v>
      </c>
      <c r="C30">
        <v>1983.0564412353001</v>
      </c>
      <c r="D30">
        <v>956</v>
      </c>
      <c r="F30" t="s">
        <v>37</v>
      </c>
      <c r="G30">
        <v>17.48</v>
      </c>
      <c r="H30">
        <v>14</v>
      </c>
      <c r="I30">
        <v>50.769999999999996</v>
      </c>
      <c r="J30">
        <v>1.41</v>
      </c>
      <c r="K30">
        <v>193.14000000000001</v>
      </c>
      <c r="L30">
        <v>276.8</v>
      </c>
      <c r="O30">
        <v>2004</v>
      </c>
      <c r="P30">
        <f>SUM(C177:C180)</f>
        <v>29651.118041548812</v>
      </c>
    </row>
    <row r="31" spans="1:16" x14ac:dyDescent="0.25">
      <c r="A31">
        <v>1992</v>
      </c>
      <c r="B31">
        <v>2</v>
      </c>
      <c r="C31">
        <v>-92.285874287355696</v>
      </c>
      <c r="D31">
        <v>1399</v>
      </c>
      <c r="F31" t="s">
        <v>38</v>
      </c>
      <c r="G31">
        <v>9.0416666666666661</v>
      </c>
      <c r="H31">
        <v>12.875</v>
      </c>
      <c r="I31">
        <v>36.25</v>
      </c>
      <c r="J31">
        <v>0.16666666666666666</v>
      </c>
      <c r="K31">
        <v>57.666666666666664</v>
      </c>
      <c r="L31">
        <v>116</v>
      </c>
      <c r="O31">
        <v>2005</v>
      </c>
      <c r="P31">
        <f>SUM(C189:C192)</f>
        <v>25332.876778745402</v>
      </c>
    </row>
    <row r="32" spans="1:16" x14ac:dyDescent="0.25">
      <c r="A32">
        <v>1992</v>
      </c>
      <c r="B32">
        <v>3</v>
      </c>
      <c r="C32">
        <v>2500.9333338317902</v>
      </c>
      <c r="D32">
        <v>1275</v>
      </c>
      <c r="F32" t="s">
        <v>39</v>
      </c>
      <c r="G32">
        <v>16.600000000000001</v>
      </c>
      <c r="H32">
        <v>16.433333333333334</v>
      </c>
      <c r="I32">
        <v>78.58</v>
      </c>
      <c r="J32">
        <v>0.3</v>
      </c>
      <c r="K32">
        <v>255.43333333333334</v>
      </c>
      <c r="L32">
        <v>367.34666666666669</v>
      </c>
      <c r="O32">
        <v>2006</v>
      </c>
      <c r="P32">
        <f>SUM(C201:C204)</f>
        <v>30829.528576100041</v>
      </c>
    </row>
    <row r="33" spans="1:16" x14ac:dyDescent="0.25">
      <c r="A33">
        <v>1992</v>
      </c>
      <c r="B33">
        <v>4</v>
      </c>
      <c r="C33">
        <v>2946.5542805485702</v>
      </c>
      <c r="D33">
        <v>1068</v>
      </c>
      <c r="F33" t="s">
        <v>40</v>
      </c>
      <c r="G33">
        <v>28.54615384615385</v>
      </c>
      <c r="H33">
        <v>8.1538461538461533</v>
      </c>
      <c r="I33">
        <v>77.692307692307693</v>
      </c>
      <c r="J33">
        <v>3.5999999999999996</v>
      </c>
      <c r="K33">
        <v>716.0846153846154</v>
      </c>
      <c r="L33">
        <v>834.07692307692309</v>
      </c>
    </row>
    <row r="34" spans="1:16" x14ac:dyDescent="0.25">
      <c r="A34">
        <v>1992</v>
      </c>
      <c r="B34">
        <v>5</v>
      </c>
      <c r="C34">
        <v>4487.9808879391203</v>
      </c>
      <c r="D34">
        <v>1251</v>
      </c>
      <c r="F34" t="s">
        <v>41</v>
      </c>
      <c r="G34">
        <v>34.841666666666669</v>
      </c>
      <c r="H34">
        <v>6.2250000000000005</v>
      </c>
      <c r="I34">
        <v>96.991666666666674</v>
      </c>
      <c r="J34">
        <v>3.75</v>
      </c>
      <c r="K34">
        <v>540.42500000000007</v>
      </c>
      <c r="L34">
        <v>682.23333333333335</v>
      </c>
    </row>
    <row r="35" spans="1:16" x14ac:dyDescent="0.25">
      <c r="A35">
        <v>1992</v>
      </c>
      <c r="B35">
        <v>6</v>
      </c>
      <c r="C35">
        <v>5221.0007370693702</v>
      </c>
      <c r="D35">
        <v>1184</v>
      </c>
      <c r="F35" t="s">
        <v>42</v>
      </c>
      <c r="G35">
        <v>27.483333333333334</v>
      </c>
      <c r="H35">
        <v>16.208333333333332</v>
      </c>
      <c r="I35">
        <v>158.70833333333334</v>
      </c>
      <c r="J35">
        <v>1.1666666666666667</v>
      </c>
      <c r="K35">
        <v>96.641666666666666</v>
      </c>
      <c r="L35">
        <v>300.20833333333331</v>
      </c>
      <c r="O35" t="s">
        <v>136</v>
      </c>
    </row>
    <row r="36" spans="1:16" x14ac:dyDescent="0.25">
      <c r="A36">
        <v>1992</v>
      </c>
      <c r="B36">
        <v>7</v>
      </c>
      <c r="C36">
        <v>5792.1779537453504</v>
      </c>
      <c r="D36">
        <v>1298</v>
      </c>
      <c r="F36" t="s">
        <v>43</v>
      </c>
      <c r="G36">
        <v>34.006666666666668</v>
      </c>
      <c r="H36">
        <v>69.660000000000011</v>
      </c>
      <c r="I36">
        <v>101.38000000000001</v>
      </c>
      <c r="J36">
        <v>0.53333333333333333</v>
      </c>
      <c r="K36">
        <v>49.546666666666667</v>
      </c>
      <c r="L36">
        <v>255.12666666666667</v>
      </c>
      <c r="O36">
        <v>1990</v>
      </c>
      <c r="P36">
        <f>SUM(C8:C10)</f>
        <v>6723.8139606581144</v>
      </c>
    </row>
    <row r="37" spans="1:16" x14ac:dyDescent="0.25">
      <c r="A37">
        <v>1992</v>
      </c>
      <c r="B37">
        <v>8</v>
      </c>
      <c r="C37">
        <v>7227.5394433404999</v>
      </c>
      <c r="D37">
        <v>1362</v>
      </c>
      <c r="F37" t="s">
        <v>44</v>
      </c>
      <c r="G37">
        <v>14.206250000000001</v>
      </c>
      <c r="H37">
        <v>248.61875000000001</v>
      </c>
      <c r="I37">
        <v>17.712499999999999</v>
      </c>
      <c r="J37">
        <v>15.831250000000001</v>
      </c>
      <c r="K37">
        <v>67.637500000000003</v>
      </c>
      <c r="L37">
        <v>364.00624999999997</v>
      </c>
      <c r="O37">
        <v>1991</v>
      </c>
      <c r="P37">
        <f>SUM(C17:C19)</f>
        <v>6519.3808477966395</v>
      </c>
    </row>
    <row r="38" spans="1:16" x14ac:dyDescent="0.25">
      <c r="A38">
        <v>1992</v>
      </c>
      <c r="B38">
        <v>9</v>
      </c>
      <c r="C38">
        <v>4626.4326994671601</v>
      </c>
      <c r="D38">
        <v>797</v>
      </c>
      <c r="F38" t="s">
        <v>45</v>
      </c>
      <c r="G38">
        <v>15.700000000000001</v>
      </c>
      <c r="H38">
        <v>34.877777777777773</v>
      </c>
      <c r="I38">
        <v>25.755555555555556</v>
      </c>
      <c r="J38">
        <v>1.1111111111111112</v>
      </c>
      <c r="K38">
        <v>44.711111111111109</v>
      </c>
      <c r="L38">
        <v>122.15555555555555</v>
      </c>
      <c r="O38">
        <v>1992</v>
      </c>
      <c r="P38">
        <f>SUM(C29:C31)</f>
        <v>3912.6941152780742</v>
      </c>
    </row>
    <row r="39" spans="1:16" x14ac:dyDescent="0.25">
      <c r="A39">
        <v>1992</v>
      </c>
      <c r="B39">
        <v>10</v>
      </c>
      <c r="C39">
        <v>6062.07903704413</v>
      </c>
      <c r="D39">
        <v>1467</v>
      </c>
      <c r="F39" t="s">
        <v>46</v>
      </c>
      <c r="G39">
        <v>23.725000000000001</v>
      </c>
      <c r="H39">
        <v>0.7</v>
      </c>
      <c r="I39">
        <v>72.424999999999997</v>
      </c>
      <c r="J39">
        <v>0</v>
      </c>
      <c r="K39">
        <v>87.55</v>
      </c>
      <c r="L39">
        <v>184.39999999999998</v>
      </c>
      <c r="O39">
        <v>1993</v>
      </c>
      <c r="P39">
        <f>SUM(C41:C43)</f>
        <v>7978.5400605709692</v>
      </c>
    </row>
    <row r="40" spans="1:16" x14ac:dyDescent="0.25">
      <c r="A40">
        <v>1992</v>
      </c>
      <c r="B40">
        <v>11</v>
      </c>
      <c r="C40">
        <v>5529.10688945936</v>
      </c>
      <c r="D40">
        <v>1348</v>
      </c>
      <c r="F40" t="s">
        <v>47</v>
      </c>
      <c r="G40">
        <v>8.1714285714285726</v>
      </c>
      <c r="H40">
        <v>1.1142857142857143</v>
      </c>
      <c r="I40">
        <v>62.414285714285711</v>
      </c>
      <c r="J40">
        <v>2.1428571428571428</v>
      </c>
      <c r="K40">
        <v>137.45714285714286</v>
      </c>
      <c r="L40">
        <v>211.3</v>
      </c>
      <c r="O40">
        <v>1994</v>
      </c>
      <c r="P40">
        <f>SUM(C53:C55)</f>
        <v>12956.041314010601</v>
      </c>
    </row>
    <row r="41" spans="1:16" x14ac:dyDescent="0.25">
      <c r="A41">
        <v>1992</v>
      </c>
      <c r="B41">
        <v>12</v>
      </c>
      <c r="C41">
        <v>4496.4378120301199</v>
      </c>
      <c r="D41">
        <v>1408</v>
      </c>
      <c r="F41" t="s">
        <v>48</v>
      </c>
      <c r="G41">
        <v>32.322222222222223</v>
      </c>
      <c r="H41">
        <v>3.2222222222222223</v>
      </c>
      <c r="I41">
        <v>143.19999999999999</v>
      </c>
      <c r="J41">
        <v>7.666666666666667</v>
      </c>
      <c r="K41">
        <v>130.84444444444443</v>
      </c>
      <c r="L41">
        <v>317.25555555555553</v>
      </c>
      <c r="O41">
        <v>1995</v>
      </c>
      <c r="P41">
        <f>SUM(C65:C67)</f>
        <v>7931.8022580595198</v>
      </c>
    </row>
    <row r="42" spans="1:16" x14ac:dyDescent="0.25">
      <c r="A42">
        <v>1993</v>
      </c>
      <c r="B42">
        <v>1</v>
      </c>
      <c r="C42">
        <v>1202.20468954394</v>
      </c>
      <c r="D42">
        <v>1155</v>
      </c>
      <c r="F42" t="s">
        <v>49</v>
      </c>
      <c r="G42">
        <v>45.857142857142854</v>
      </c>
      <c r="H42">
        <v>5.5714285714285712</v>
      </c>
      <c r="I42">
        <v>74.657142857142858</v>
      </c>
      <c r="J42">
        <v>0.2857142857142857</v>
      </c>
      <c r="K42">
        <v>63.428571428571431</v>
      </c>
      <c r="L42">
        <v>189.8</v>
      </c>
      <c r="O42">
        <v>1996</v>
      </c>
      <c r="P42">
        <f>SUM(C77:C79)</f>
        <v>7577.1989401566534</v>
      </c>
    </row>
    <row r="43" spans="1:16" x14ac:dyDescent="0.25">
      <c r="A43">
        <v>1993</v>
      </c>
      <c r="B43">
        <v>2</v>
      </c>
      <c r="C43">
        <v>2279.89755899691</v>
      </c>
      <c r="D43">
        <v>1152</v>
      </c>
      <c r="F43" t="s">
        <v>50</v>
      </c>
      <c r="G43">
        <v>49.666666666666664</v>
      </c>
      <c r="H43">
        <v>0.4</v>
      </c>
      <c r="I43">
        <v>102.75555555555555</v>
      </c>
      <c r="J43">
        <v>9.6666666666666661</v>
      </c>
      <c r="K43">
        <v>175.75555555555556</v>
      </c>
      <c r="L43">
        <v>338.24444444444441</v>
      </c>
      <c r="O43">
        <v>1997</v>
      </c>
      <c r="P43">
        <f>SUM(C89:C91)</f>
        <v>2230.0160010208629</v>
      </c>
    </row>
    <row r="44" spans="1:16" x14ac:dyDescent="0.25">
      <c r="A44">
        <v>1993</v>
      </c>
      <c r="B44">
        <v>3</v>
      </c>
      <c r="C44">
        <v>3721.1868324684801</v>
      </c>
      <c r="D44">
        <v>1414</v>
      </c>
      <c r="F44" t="s">
        <v>51</v>
      </c>
      <c r="G44">
        <v>66.658333333333331</v>
      </c>
      <c r="H44">
        <v>4.2333333333333334</v>
      </c>
      <c r="I44">
        <v>68.11666666666666</v>
      </c>
      <c r="J44">
        <v>12.5</v>
      </c>
      <c r="K44">
        <v>325.75</v>
      </c>
      <c r="L44">
        <v>477.25833333333333</v>
      </c>
      <c r="O44">
        <v>1998</v>
      </c>
      <c r="P44">
        <f>SUM(C101:C103)</f>
        <v>8847.0949520733011</v>
      </c>
    </row>
    <row r="45" spans="1:16" x14ac:dyDescent="0.25">
      <c r="A45">
        <v>1993</v>
      </c>
      <c r="B45">
        <v>4</v>
      </c>
      <c r="C45">
        <v>3160.1140972723801</v>
      </c>
      <c r="D45">
        <v>1388</v>
      </c>
      <c r="F45" t="s">
        <v>52</v>
      </c>
      <c r="G45">
        <v>77.13636363636364</v>
      </c>
      <c r="H45">
        <v>9.5727272727272723</v>
      </c>
      <c r="I45">
        <v>94.090909090909093</v>
      </c>
      <c r="J45">
        <v>8.0909090909090917</v>
      </c>
      <c r="K45">
        <v>781.86363636363637</v>
      </c>
      <c r="L45">
        <v>970.75454545454545</v>
      </c>
      <c r="O45">
        <v>1999</v>
      </c>
      <c r="P45">
        <f>SUM(C113:C115)</f>
        <v>11756.08804210776</v>
      </c>
    </row>
    <row r="46" spans="1:16" x14ac:dyDescent="0.25">
      <c r="A46">
        <v>1993</v>
      </c>
      <c r="B46">
        <v>5</v>
      </c>
      <c r="C46">
        <v>3717.3082010534799</v>
      </c>
      <c r="D46">
        <v>1196</v>
      </c>
      <c r="F46" t="s">
        <v>53</v>
      </c>
      <c r="G46">
        <v>37.930769230769229</v>
      </c>
      <c r="H46">
        <v>11.253846153846155</v>
      </c>
      <c r="I46">
        <v>154.07692307692307</v>
      </c>
      <c r="J46">
        <v>0.15384615384615385</v>
      </c>
      <c r="K46">
        <v>1085.9846153846154</v>
      </c>
      <c r="L46">
        <v>1289.4000000000001</v>
      </c>
      <c r="O46">
        <v>2000</v>
      </c>
      <c r="P46">
        <f>SUM(C125:C127)</f>
        <v>10915.062193431258</v>
      </c>
    </row>
    <row r="47" spans="1:16" x14ac:dyDescent="0.25">
      <c r="A47">
        <v>1993</v>
      </c>
      <c r="B47">
        <v>6</v>
      </c>
      <c r="C47">
        <v>8085.0311089683501</v>
      </c>
      <c r="D47">
        <v>1334</v>
      </c>
      <c r="F47" t="s">
        <v>54</v>
      </c>
      <c r="G47">
        <v>41.400000000000006</v>
      </c>
      <c r="H47">
        <v>20.615384615384617</v>
      </c>
      <c r="I47">
        <v>108.23076923076923</v>
      </c>
      <c r="J47">
        <v>3.7384615384615385</v>
      </c>
      <c r="K47">
        <v>379.2076923076923</v>
      </c>
      <c r="L47">
        <v>553.19230769230762</v>
      </c>
      <c r="O47">
        <v>2001</v>
      </c>
      <c r="P47">
        <f>SUM(C137:C139)</f>
        <v>11567.70054236025</v>
      </c>
    </row>
    <row r="48" spans="1:16" x14ac:dyDescent="0.25">
      <c r="A48">
        <v>1993</v>
      </c>
      <c r="B48">
        <v>7</v>
      </c>
      <c r="C48">
        <v>2138.8188069236598</v>
      </c>
      <c r="D48">
        <v>1070</v>
      </c>
      <c r="F48" t="s">
        <v>55</v>
      </c>
      <c r="G48">
        <v>50.269230769230766</v>
      </c>
      <c r="H48">
        <v>52.669230769230772</v>
      </c>
      <c r="I48">
        <v>60.515384615384619</v>
      </c>
      <c r="J48">
        <v>1</v>
      </c>
      <c r="K48">
        <v>432.30769230769232</v>
      </c>
      <c r="L48">
        <v>596.76153846153852</v>
      </c>
      <c r="O48">
        <v>2002</v>
      </c>
      <c r="P48">
        <f>SUM(C149:C151)</f>
        <v>13855.18047998984</v>
      </c>
    </row>
    <row r="49" spans="1:21" x14ac:dyDescent="0.25">
      <c r="A49">
        <v>1993</v>
      </c>
      <c r="B49">
        <v>8</v>
      </c>
      <c r="C49">
        <v>7728.8556139021202</v>
      </c>
      <c r="D49">
        <v>1441</v>
      </c>
      <c r="F49" t="s">
        <v>56</v>
      </c>
      <c r="G49">
        <v>27.1</v>
      </c>
      <c r="H49">
        <v>218.31818181818181</v>
      </c>
      <c r="I49">
        <v>54.2</v>
      </c>
      <c r="J49">
        <v>3.0636363636363639</v>
      </c>
      <c r="K49">
        <v>873.51818181818192</v>
      </c>
      <c r="L49">
        <v>1176.2</v>
      </c>
      <c r="O49">
        <v>2003</v>
      </c>
      <c r="P49">
        <f>SUM(C161:C163)</f>
        <v>13473.841846875112</v>
      </c>
    </row>
    <row r="50" spans="1:21" x14ac:dyDescent="0.25">
      <c r="A50">
        <v>1993</v>
      </c>
      <c r="B50">
        <v>9</v>
      </c>
      <c r="C50">
        <v>6177.7484906596901</v>
      </c>
      <c r="D50">
        <v>1218</v>
      </c>
      <c r="F50" t="s">
        <v>57</v>
      </c>
      <c r="G50">
        <v>38.299999999999997</v>
      </c>
      <c r="H50">
        <v>45.592307692307699</v>
      </c>
      <c r="I50">
        <v>73.400000000000006</v>
      </c>
      <c r="J50">
        <v>1.7999999999999998</v>
      </c>
      <c r="K50">
        <v>429.16923076923075</v>
      </c>
      <c r="L50">
        <v>588.26153846153852</v>
      </c>
      <c r="O50">
        <v>2004</v>
      </c>
      <c r="P50">
        <f>SUM(C173:C175)</f>
        <v>10727.742774907631</v>
      </c>
    </row>
    <row r="51" spans="1:21" x14ac:dyDescent="0.25">
      <c r="A51">
        <v>1993</v>
      </c>
      <c r="B51">
        <v>10</v>
      </c>
      <c r="C51">
        <v>4547.17845656995</v>
      </c>
      <c r="D51">
        <v>999</v>
      </c>
      <c r="F51" t="s">
        <v>58</v>
      </c>
      <c r="G51">
        <v>55.587499999999999</v>
      </c>
      <c r="H51">
        <v>55.487499999999997</v>
      </c>
      <c r="I51">
        <v>23.125</v>
      </c>
      <c r="J51">
        <v>1.75</v>
      </c>
      <c r="K51">
        <v>431.17500000000001</v>
      </c>
      <c r="L51">
        <v>567.125</v>
      </c>
      <c r="O51">
        <v>2005</v>
      </c>
      <c r="P51">
        <f>SUM(C185:C187)</f>
        <v>11419.006852792589</v>
      </c>
    </row>
    <row r="52" spans="1:21" x14ac:dyDescent="0.25">
      <c r="A52">
        <v>1993</v>
      </c>
      <c r="B52">
        <v>11</v>
      </c>
      <c r="C52">
        <v>4625.2649993360401</v>
      </c>
      <c r="D52">
        <v>1424</v>
      </c>
      <c r="F52" t="s">
        <v>59</v>
      </c>
      <c r="G52">
        <v>74.08</v>
      </c>
      <c r="H52">
        <v>13.51</v>
      </c>
      <c r="I52">
        <v>51.11</v>
      </c>
      <c r="J52">
        <v>23.1</v>
      </c>
      <c r="K52">
        <v>466.25</v>
      </c>
      <c r="L52">
        <v>628.04999999999995</v>
      </c>
      <c r="O52">
        <v>2006</v>
      </c>
      <c r="P52">
        <f>SUM(C197:C199)</f>
        <v>11201.3624825277</v>
      </c>
    </row>
    <row r="53" spans="1:21" x14ac:dyDescent="0.25">
      <c r="A53">
        <v>1993</v>
      </c>
      <c r="B53">
        <v>12</v>
      </c>
      <c r="C53">
        <v>5808.87457824783</v>
      </c>
      <c r="D53">
        <v>1553</v>
      </c>
      <c r="F53" t="s">
        <v>60</v>
      </c>
      <c r="G53">
        <v>45.063636363636363</v>
      </c>
      <c r="H53">
        <v>7.081818181818182</v>
      </c>
      <c r="I53">
        <v>77.88181818181819</v>
      </c>
      <c r="J53">
        <v>16.009090909090908</v>
      </c>
      <c r="K53">
        <v>756.90909090909088</v>
      </c>
      <c r="L53">
        <v>902.94545454545448</v>
      </c>
      <c r="U53" t="s">
        <v>135</v>
      </c>
    </row>
    <row r="54" spans="1:21" x14ac:dyDescent="0.25">
      <c r="A54">
        <v>1994</v>
      </c>
      <c r="B54">
        <v>1</v>
      </c>
      <c r="C54">
        <v>4954.1823940382401</v>
      </c>
      <c r="D54">
        <v>1494</v>
      </c>
      <c r="F54" t="s">
        <v>61</v>
      </c>
      <c r="G54">
        <v>67.099999999999994</v>
      </c>
      <c r="H54">
        <v>12.2</v>
      </c>
      <c r="I54">
        <v>148.5</v>
      </c>
      <c r="J54">
        <v>48</v>
      </c>
      <c r="K54">
        <v>300.2</v>
      </c>
      <c r="L54">
        <v>576</v>
      </c>
    </row>
    <row r="55" spans="1:21" x14ac:dyDescent="0.25">
      <c r="A55">
        <v>1994</v>
      </c>
      <c r="B55">
        <v>2</v>
      </c>
      <c r="C55">
        <v>2192.9843417245302</v>
      </c>
      <c r="D55">
        <v>1364</v>
      </c>
      <c r="F55" t="s">
        <v>62</v>
      </c>
      <c r="G55">
        <v>32.236363636363642</v>
      </c>
      <c r="H55">
        <v>23.072727272727274</v>
      </c>
      <c r="I55">
        <v>86.727272727272734</v>
      </c>
      <c r="J55">
        <v>15.981818181818182</v>
      </c>
      <c r="K55">
        <v>245.63636363636363</v>
      </c>
      <c r="L55">
        <v>403.65454545454543</v>
      </c>
      <c r="O55" t="s">
        <v>134</v>
      </c>
    </row>
    <row r="56" spans="1:21" x14ac:dyDescent="0.25">
      <c r="A56">
        <v>1994</v>
      </c>
      <c r="B56">
        <v>3</v>
      </c>
      <c r="C56">
        <v>5207.2129347509099</v>
      </c>
      <c r="D56">
        <v>1509</v>
      </c>
      <c r="F56" t="s">
        <v>63</v>
      </c>
      <c r="G56">
        <v>40.353333333333332</v>
      </c>
      <c r="H56">
        <v>39.81333333333334</v>
      </c>
      <c r="I56">
        <v>121.66666666666667</v>
      </c>
      <c r="J56">
        <v>15.866666666666667</v>
      </c>
      <c r="K56">
        <v>533.33333333333337</v>
      </c>
      <c r="L56">
        <v>751.03333333333342</v>
      </c>
      <c r="O56">
        <v>1990</v>
      </c>
      <c r="P56">
        <f>SUM(C8:C11)</f>
        <v>8462.3526168601838</v>
      </c>
    </row>
    <row r="57" spans="1:21" x14ac:dyDescent="0.25">
      <c r="A57">
        <v>1994</v>
      </c>
      <c r="B57">
        <v>4</v>
      </c>
      <c r="C57">
        <v>4044.8797551303301</v>
      </c>
      <c r="D57">
        <v>1461</v>
      </c>
      <c r="F57" t="s">
        <v>64</v>
      </c>
      <c r="G57">
        <v>30.299999999999997</v>
      </c>
      <c r="H57">
        <v>42.723076923076924</v>
      </c>
      <c r="I57">
        <v>129.17692307692306</v>
      </c>
      <c r="J57">
        <v>18.615384615384617</v>
      </c>
      <c r="K57">
        <v>649.51538461538462</v>
      </c>
      <c r="L57">
        <v>870.33076923076919</v>
      </c>
      <c r="O57">
        <v>1991</v>
      </c>
      <c r="P57">
        <f>SUM(C17:C20)</f>
        <v>11647.632077184169</v>
      </c>
    </row>
    <row r="58" spans="1:21" x14ac:dyDescent="0.25">
      <c r="A58">
        <v>1994</v>
      </c>
      <c r="B58">
        <v>5</v>
      </c>
      <c r="C58">
        <v>5974.0176020051604</v>
      </c>
      <c r="D58">
        <v>1487</v>
      </c>
      <c r="F58" t="s">
        <v>65</v>
      </c>
      <c r="G58">
        <v>50.276923076923076</v>
      </c>
      <c r="H58">
        <v>74.069230769230771</v>
      </c>
      <c r="I58">
        <v>198.65384615384616</v>
      </c>
      <c r="J58">
        <v>3.0923076923076924</v>
      </c>
      <c r="K58">
        <v>875.40000000000009</v>
      </c>
      <c r="L58">
        <v>1201.4923076923078</v>
      </c>
      <c r="O58">
        <v>1992</v>
      </c>
      <c r="P58">
        <f>SUM(C29:C32)</f>
        <v>6413.6274491098648</v>
      </c>
    </row>
    <row r="59" spans="1:21" x14ac:dyDescent="0.25">
      <c r="A59">
        <v>1994</v>
      </c>
      <c r="B59">
        <v>6</v>
      </c>
      <c r="C59">
        <v>5100.4374354944202</v>
      </c>
      <c r="D59">
        <v>1244</v>
      </c>
      <c r="F59" t="s">
        <v>66</v>
      </c>
      <c r="G59">
        <v>55.56363636363637</v>
      </c>
      <c r="H59">
        <v>80.190909090909088</v>
      </c>
      <c r="I59">
        <v>142.5090909090909</v>
      </c>
      <c r="J59">
        <v>0.18181818181818182</v>
      </c>
      <c r="K59">
        <v>398</v>
      </c>
      <c r="L59">
        <v>676.4454545454546</v>
      </c>
      <c r="O59">
        <v>1993</v>
      </c>
      <c r="P59">
        <f>SUM(C41:C44)</f>
        <v>11699.726893039449</v>
      </c>
    </row>
    <row r="60" spans="1:21" x14ac:dyDescent="0.25">
      <c r="A60">
        <v>1994</v>
      </c>
      <c r="B60">
        <v>7</v>
      </c>
      <c r="C60">
        <v>6835.5871422188702</v>
      </c>
      <c r="D60">
        <v>1541</v>
      </c>
      <c r="F60" t="s">
        <v>67</v>
      </c>
      <c r="G60">
        <v>104.03571428571429</v>
      </c>
      <c r="H60">
        <v>202.50714285714284</v>
      </c>
      <c r="I60">
        <v>124.07857142857142</v>
      </c>
      <c r="J60">
        <v>11.65</v>
      </c>
      <c r="K60">
        <v>83.5</v>
      </c>
      <c r="L60">
        <v>525.77142857142849</v>
      </c>
      <c r="O60">
        <v>1994</v>
      </c>
      <c r="P60">
        <f>SUM(C53:C56)</f>
        <v>18163.25424876151</v>
      </c>
    </row>
    <row r="61" spans="1:21" x14ac:dyDescent="0.25">
      <c r="A61">
        <v>1994</v>
      </c>
      <c r="B61">
        <v>8</v>
      </c>
      <c r="C61">
        <v>6739.0120098266498</v>
      </c>
      <c r="D61">
        <v>1545</v>
      </c>
      <c r="F61" t="s">
        <v>68</v>
      </c>
      <c r="G61">
        <v>65.226666666666659</v>
      </c>
      <c r="H61">
        <v>314.80666666666667</v>
      </c>
      <c r="I61">
        <v>18.2</v>
      </c>
      <c r="J61">
        <v>13.266666666666667</v>
      </c>
      <c r="K61">
        <v>376.33333333333331</v>
      </c>
      <c r="L61">
        <v>787.83333333333326</v>
      </c>
      <c r="O61">
        <v>1995</v>
      </c>
      <c r="P61">
        <f>SUM(C65:C68)</f>
        <v>11353.32544676438</v>
      </c>
    </row>
    <row r="62" spans="1:21" x14ac:dyDescent="0.25">
      <c r="A62">
        <v>1994</v>
      </c>
      <c r="B62">
        <v>9</v>
      </c>
      <c r="C62">
        <v>9833.2637052964401</v>
      </c>
      <c r="D62">
        <v>1615</v>
      </c>
      <c r="F62" t="s">
        <v>69</v>
      </c>
      <c r="G62">
        <v>50.441666666666663</v>
      </c>
      <c r="H62">
        <v>152.9</v>
      </c>
      <c r="I62">
        <v>24.45</v>
      </c>
      <c r="J62">
        <v>20.483333333333334</v>
      </c>
      <c r="K62">
        <v>510.67500000000001</v>
      </c>
      <c r="L62">
        <v>758.95</v>
      </c>
      <c r="O62">
        <v>1996</v>
      </c>
      <c r="P62">
        <f>SUM(C77:C80)</f>
        <v>9572.364203287183</v>
      </c>
    </row>
    <row r="63" spans="1:21" x14ac:dyDescent="0.25">
      <c r="A63">
        <v>1994</v>
      </c>
      <c r="B63">
        <v>10</v>
      </c>
      <c r="C63">
        <v>6155.1946612318097</v>
      </c>
      <c r="D63">
        <v>1421</v>
      </c>
      <c r="F63" t="s">
        <v>70</v>
      </c>
      <c r="G63">
        <v>24.071428571428573</v>
      </c>
      <c r="H63">
        <v>1.0285714285714287</v>
      </c>
      <c r="I63">
        <v>80.357142857142861</v>
      </c>
      <c r="J63">
        <v>5.2857142857142856</v>
      </c>
      <c r="K63">
        <v>969.34285714285704</v>
      </c>
      <c r="L63">
        <v>1080.0857142857142</v>
      </c>
      <c r="O63">
        <v>1997</v>
      </c>
      <c r="P63">
        <f>SUM(C89:C92)</f>
        <v>3785.579162592483</v>
      </c>
    </row>
    <row r="64" spans="1:21" x14ac:dyDescent="0.25">
      <c r="A64">
        <v>1994</v>
      </c>
      <c r="B64">
        <v>11</v>
      </c>
      <c r="C64">
        <v>7337.71515997593</v>
      </c>
      <c r="D64">
        <v>1529</v>
      </c>
      <c r="F64" t="s">
        <v>71</v>
      </c>
      <c r="G64">
        <v>17.625</v>
      </c>
      <c r="H64">
        <v>4.9625000000000004</v>
      </c>
      <c r="I64">
        <v>59.4375</v>
      </c>
      <c r="J64">
        <v>2.625</v>
      </c>
      <c r="K64">
        <v>2067.375</v>
      </c>
      <c r="L64">
        <v>2152.0250000000001</v>
      </c>
      <c r="O64">
        <v>1998</v>
      </c>
      <c r="P64">
        <f>SUM(C101:C104)</f>
        <v>12593.776439215511</v>
      </c>
    </row>
    <row r="65" spans="1:16" x14ac:dyDescent="0.25">
      <c r="A65">
        <v>1994</v>
      </c>
      <c r="B65">
        <v>12</v>
      </c>
      <c r="C65">
        <v>2483.50301158714</v>
      </c>
      <c r="D65">
        <v>1461</v>
      </c>
      <c r="F65" t="s">
        <v>72</v>
      </c>
      <c r="G65">
        <v>15.9375</v>
      </c>
      <c r="H65">
        <v>4.9124999999999996</v>
      </c>
      <c r="I65">
        <v>160.27500000000001</v>
      </c>
      <c r="J65">
        <v>5</v>
      </c>
      <c r="K65">
        <v>1893.9375</v>
      </c>
      <c r="L65">
        <v>2080.0625</v>
      </c>
      <c r="O65">
        <v>1999</v>
      </c>
      <c r="P65">
        <f>SUM(C113:C116)</f>
        <v>15476.74213075334</v>
      </c>
    </row>
    <row r="66" spans="1:16" x14ac:dyDescent="0.25">
      <c r="A66">
        <v>1995</v>
      </c>
      <c r="B66">
        <v>1</v>
      </c>
      <c r="C66">
        <v>4351.0209704578101</v>
      </c>
      <c r="D66">
        <v>1482</v>
      </c>
      <c r="F66" t="s">
        <v>73</v>
      </c>
      <c r="G66">
        <v>23.145454545454545</v>
      </c>
      <c r="H66">
        <v>8.4272727272727277</v>
      </c>
      <c r="I66">
        <v>227.59090909090909</v>
      </c>
      <c r="J66">
        <v>5.7</v>
      </c>
      <c r="K66">
        <v>1635.7272727272727</v>
      </c>
      <c r="L66">
        <v>1900.590909090909</v>
      </c>
      <c r="O66">
        <v>2000</v>
      </c>
      <c r="P66">
        <f>SUM(C125:C128)</f>
        <v>12352.633346731489</v>
      </c>
    </row>
    <row r="67" spans="1:16" x14ac:dyDescent="0.25">
      <c r="A67">
        <v>1995</v>
      </c>
      <c r="B67">
        <v>2</v>
      </c>
      <c r="C67">
        <v>1097.2782760145701</v>
      </c>
      <c r="D67">
        <v>1110</v>
      </c>
      <c r="F67" t="s">
        <v>74</v>
      </c>
      <c r="G67">
        <v>35.553846153846152</v>
      </c>
      <c r="H67">
        <v>8.2076923076923087</v>
      </c>
      <c r="I67">
        <v>135.5</v>
      </c>
      <c r="J67">
        <v>7.7692307692307692</v>
      </c>
      <c r="K67">
        <v>1087.5153846153846</v>
      </c>
      <c r="L67">
        <v>1274.5461538461539</v>
      </c>
      <c r="O67">
        <v>2001</v>
      </c>
      <c r="P67">
        <f>SUM(C137:C140)</f>
        <v>17795.832653860598</v>
      </c>
    </row>
    <row r="68" spans="1:16" x14ac:dyDescent="0.25">
      <c r="A68">
        <v>1995</v>
      </c>
      <c r="B68">
        <v>3</v>
      </c>
      <c r="C68">
        <v>3421.5231887048599</v>
      </c>
      <c r="D68">
        <v>1465</v>
      </c>
      <c r="F68" t="s">
        <v>75</v>
      </c>
      <c r="G68">
        <v>35.315384615384616</v>
      </c>
      <c r="H68">
        <v>39.57692307692308</v>
      </c>
      <c r="I68">
        <v>203.84615384615384</v>
      </c>
      <c r="J68">
        <v>19.692307692307693</v>
      </c>
      <c r="K68">
        <v>1302.1538461538462</v>
      </c>
      <c r="L68">
        <v>1600.5846153846155</v>
      </c>
      <c r="O68">
        <v>2002</v>
      </c>
      <c r="P68">
        <f>SUM(C149:C152)</f>
        <v>18589.869438890259</v>
      </c>
    </row>
    <row r="69" spans="1:16" x14ac:dyDescent="0.25">
      <c r="A69">
        <v>1995</v>
      </c>
      <c r="B69">
        <v>4</v>
      </c>
      <c r="C69">
        <v>6110.3400656988797</v>
      </c>
      <c r="D69">
        <v>1478</v>
      </c>
      <c r="F69" t="s">
        <v>76</v>
      </c>
      <c r="G69">
        <v>57.625</v>
      </c>
      <c r="H69">
        <v>53.375</v>
      </c>
      <c r="I69">
        <v>138.83333333333334</v>
      </c>
      <c r="J69">
        <v>27.125</v>
      </c>
      <c r="K69">
        <v>1058.25</v>
      </c>
      <c r="L69">
        <v>1335.2083333333335</v>
      </c>
      <c r="O69">
        <v>2003</v>
      </c>
      <c r="P69">
        <f>SUM(C161:C164)</f>
        <v>17893.09503822913</v>
      </c>
    </row>
    <row r="70" spans="1:16" x14ac:dyDescent="0.25">
      <c r="A70">
        <v>1995</v>
      </c>
      <c r="B70">
        <v>5</v>
      </c>
      <c r="C70">
        <v>4553.55222208756</v>
      </c>
      <c r="D70">
        <v>1529</v>
      </c>
      <c r="F70" t="s">
        <v>77</v>
      </c>
      <c r="G70">
        <v>93.541666666666671</v>
      </c>
      <c r="H70">
        <v>45.358333333333327</v>
      </c>
      <c r="I70">
        <v>111.44166666666666</v>
      </c>
      <c r="J70">
        <v>22.166666666666668</v>
      </c>
      <c r="K70">
        <v>880.30833333333339</v>
      </c>
      <c r="L70">
        <v>1152.8166666666666</v>
      </c>
      <c r="O70">
        <v>2004</v>
      </c>
      <c r="P70">
        <f>SUM(C173:C176)</f>
        <v>15002.884918412521</v>
      </c>
    </row>
    <row r="71" spans="1:16" x14ac:dyDescent="0.25">
      <c r="A71">
        <v>1995</v>
      </c>
      <c r="B71">
        <v>6</v>
      </c>
      <c r="C71">
        <v>7195.2876461338201</v>
      </c>
      <c r="D71">
        <v>1659</v>
      </c>
      <c r="F71" t="s">
        <v>78</v>
      </c>
      <c r="G71">
        <v>106.63636363636364</v>
      </c>
      <c r="H71">
        <v>19.272727272727273</v>
      </c>
      <c r="I71">
        <v>104</v>
      </c>
      <c r="J71">
        <v>13.236363636363636</v>
      </c>
      <c r="K71">
        <v>877.18181818181813</v>
      </c>
      <c r="L71">
        <v>1120.3272727272727</v>
      </c>
      <c r="O71">
        <v>2005</v>
      </c>
      <c r="P71">
        <f>SUM(C185:C188)</f>
        <v>14848.455987097319</v>
      </c>
    </row>
    <row r="72" spans="1:16" x14ac:dyDescent="0.25">
      <c r="A72">
        <v>1995</v>
      </c>
      <c r="B72">
        <v>7</v>
      </c>
      <c r="C72">
        <v>11287.093604003499</v>
      </c>
      <c r="D72">
        <v>1600</v>
      </c>
      <c r="F72" t="s">
        <v>79</v>
      </c>
      <c r="G72">
        <v>184.30833333333331</v>
      </c>
      <c r="H72">
        <v>67.55</v>
      </c>
      <c r="I72">
        <v>187.48333333333335</v>
      </c>
      <c r="J72">
        <v>1.6916666666666667</v>
      </c>
      <c r="K72">
        <v>496.6583333333333</v>
      </c>
      <c r="L72">
        <v>937.69166666666661</v>
      </c>
      <c r="O72">
        <v>2006</v>
      </c>
      <c r="P72">
        <f>SUM(C197:C200)</f>
        <v>14808.874274323891</v>
      </c>
    </row>
    <row r="73" spans="1:16" x14ac:dyDescent="0.25">
      <c r="A73">
        <v>1995</v>
      </c>
      <c r="B73">
        <v>8</v>
      </c>
      <c r="C73">
        <v>6092.9300079754703</v>
      </c>
      <c r="D73">
        <v>1505</v>
      </c>
      <c r="F73" t="s">
        <v>80</v>
      </c>
      <c r="G73">
        <v>11.666666666666666</v>
      </c>
      <c r="H73">
        <v>157.66666666666666</v>
      </c>
      <c r="I73">
        <v>27.222222222222221</v>
      </c>
      <c r="J73">
        <v>21.222222222222221</v>
      </c>
      <c r="K73">
        <v>361</v>
      </c>
      <c r="L73">
        <v>578.77777777777783</v>
      </c>
    </row>
    <row r="74" spans="1:16" x14ac:dyDescent="0.25">
      <c r="A74">
        <v>1995</v>
      </c>
      <c r="B74">
        <v>9</v>
      </c>
      <c r="C74">
        <v>1111.3880018622899</v>
      </c>
      <c r="D74">
        <v>1562</v>
      </c>
      <c r="F74" t="s">
        <v>81</v>
      </c>
      <c r="G74">
        <v>53</v>
      </c>
      <c r="H74">
        <v>63.375</v>
      </c>
      <c r="I74">
        <v>19.625</v>
      </c>
      <c r="J74">
        <v>8.625</v>
      </c>
      <c r="K74">
        <v>327.625</v>
      </c>
      <c r="L74">
        <v>472.25</v>
      </c>
    </row>
    <row r="75" spans="1:16" x14ac:dyDescent="0.25">
      <c r="A75">
        <v>1995</v>
      </c>
      <c r="B75">
        <v>10</v>
      </c>
      <c r="C75">
        <v>2141.0773088872902</v>
      </c>
      <c r="D75">
        <v>1532</v>
      </c>
      <c r="F75" t="s">
        <v>82</v>
      </c>
      <c r="G75">
        <v>23.7</v>
      </c>
      <c r="H75">
        <v>7.2</v>
      </c>
      <c r="I75">
        <v>21.9</v>
      </c>
      <c r="J75">
        <v>3.7</v>
      </c>
      <c r="K75">
        <v>779.3</v>
      </c>
      <c r="L75">
        <v>835.8</v>
      </c>
      <c r="O75" t="s">
        <v>139</v>
      </c>
    </row>
    <row r="76" spans="1:16" x14ac:dyDescent="0.25">
      <c r="A76">
        <v>1995</v>
      </c>
      <c r="B76">
        <v>11</v>
      </c>
      <c r="C76">
        <v>2833.3093242825198</v>
      </c>
      <c r="D76">
        <v>1486</v>
      </c>
      <c r="F76" t="s">
        <v>83</v>
      </c>
      <c r="G76">
        <v>43.477777777777781</v>
      </c>
      <c r="H76">
        <v>28.12222222222222</v>
      </c>
      <c r="I76">
        <v>32.777777777777779</v>
      </c>
      <c r="J76">
        <v>1.8888888888888888</v>
      </c>
      <c r="K76">
        <v>374.72222222222223</v>
      </c>
      <c r="L76">
        <v>480.98888888888888</v>
      </c>
      <c r="O76">
        <v>1992</v>
      </c>
      <c r="P76">
        <f>SUM(C24:C35)</f>
        <v>51122.223763811111</v>
      </c>
    </row>
    <row r="77" spans="1:16" x14ac:dyDescent="0.25">
      <c r="A77">
        <v>1995</v>
      </c>
      <c r="B77">
        <v>12</v>
      </c>
      <c r="C77">
        <v>4306.6316659961003</v>
      </c>
      <c r="D77">
        <v>1535</v>
      </c>
      <c r="F77" t="s">
        <v>84</v>
      </c>
      <c r="G77">
        <v>53.944444444444443</v>
      </c>
      <c r="H77">
        <v>2.4444444444444446</v>
      </c>
      <c r="I77">
        <v>28.444444444444443</v>
      </c>
      <c r="J77">
        <v>6.7777777777777777</v>
      </c>
      <c r="K77">
        <v>269.72222222222223</v>
      </c>
      <c r="L77">
        <v>361.33333333333331</v>
      </c>
      <c r="O77">
        <v>1993</v>
      </c>
      <c r="P77">
        <f>SUM(C36:C47)</f>
        <v>55899.516323390162</v>
      </c>
    </row>
    <row r="78" spans="1:16" x14ac:dyDescent="0.25">
      <c r="A78">
        <v>1996</v>
      </c>
      <c r="B78">
        <v>1</v>
      </c>
      <c r="C78">
        <v>-434.17435614618603</v>
      </c>
      <c r="D78">
        <v>1470</v>
      </c>
      <c r="F78" t="s">
        <v>85</v>
      </c>
      <c r="G78">
        <v>16.6875</v>
      </c>
      <c r="H78">
        <v>4.9124999999999996</v>
      </c>
      <c r="I78">
        <v>34.1875</v>
      </c>
      <c r="J78">
        <v>2.375</v>
      </c>
      <c r="K78">
        <v>192.65</v>
      </c>
      <c r="L78">
        <v>250.8125</v>
      </c>
      <c r="O78">
        <v>1994</v>
      </c>
      <c r="P78">
        <f>SUM(C48:C59)</f>
        <v>58500.45540878288</v>
      </c>
    </row>
    <row r="79" spans="1:16" x14ac:dyDescent="0.25">
      <c r="A79">
        <v>1996</v>
      </c>
      <c r="B79">
        <v>2</v>
      </c>
      <c r="C79">
        <v>3704.7416303067398</v>
      </c>
      <c r="D79">
        <v>1453</v>
      </c>
      <c r="F79" t="s">
        <v>86</v>
      </c>
      <c r="G79">
        <v>19.978571428571428</v>
      </c>
      <c r="H79">
        <v>2.5</v>
      </c>
      <c r="I79">
        <v>19.485714285714288</v>
      </c>
      <c r="J79">
        <v>0.9285714285714286</v>
      </c>
      <c r="K79">
        <v>484.75</v>
      </c>
      <c r="L79">
        <v>527.64285714285711</v>
      </c>
      <c r="O79">
        <v>1995</v>
      </c>
      <c r="P79">
        <f>SUM(C60:C71)</f>
        <v>66113.278059234333</v>
      </c>
    </row>
    <row r="80" spans="1:16" x14ac:dyDescent="0.25">
      <c r="A80">
        <v>1996</v>
      </c>
      <c r="B80">
        <v>3</v>
      </c>
      <c r="C80">
        <v>1995.1652631305301</v>
      </c>
      <c r="D80">
        <v>1483</v>
      </c>
      <c r="F80" t="s">
        <v>87</v>
      </c>
      <c r="G80">
        <v>58.64</v>
      </c>
      <c r="H80">
        <v>10.67</v>
      </c>
      <c r="I80">
        <v>55.1</v>
      </c>
      <c r="J80">
        <v>9.23</v>
      </c>
      <c r="K80">
        <v>804.29</v>
      </c>
      <c r="L80">
        <v>937.93</v>
      </c>
      <c r="O80">
        <v>1996</v>
      </c>
      <c r="P80">
        <f>SUM(C72:C83)</f>
        <v>47705.734104602627</v>
      </c>
    </row>
    <row r="81" spans="1:16" x14ac:dyDescent="0.25">
      <c r="A81">
        <v>1996</v>
      </c>
      <c r="B81">
        <v>4</v>
      </c>
      <c r="C81">
        <v>5684.0370776744303</v>
      </c>
      <c r="D81">
        <v>1498</v>
      </c>
      <c r="F81" t="s">
        <v>88</v>
      </c>
      <c r="G81">
        <v>406.625</v>
      </c>
      <c r="H81">
        <v>18.458333333333332</v>
      </c>
      <c r="I81">
        <v>81.666666666666671</v>
      </c>
      <c r="J81">
        <v>2.75</v>
      </c>
      <c r="K81">
        <v>616.04166666666663</v>
      </c>
      <c r="L81">
        <v>1125.5416666666665</v>
      </c>
      <c r="O81">
        <v>1997</v>
      </c>
      <c r="P81">
        <f>SUM(C84:C95)</f>
        <v>41996.467897974959</v>
      </c>
    </row>
    <row r="82" spans="1:16" x14ac:dyDescent="0.25">
      <c r="A82">
        <v>1996</v>
      </c>
      <c r="B82">
        <v>5</v>
      </c>
      <c r="C82">
        <v>4333.4232748492404</v>
      </c>
      <c r="D82">
        <v>1437</v>
      </c>
      <c r="F82" t="s">
        <v>89</v>
      </c>
      <c r="G82">
        <v>380.32727272727277</v>
      </c>
      <c r="H82">
        <v>23.945454545454542</v>
      </c>
      <c r="I82">
        <v>76.36363636363636</v>
      </c>
      <c r="J82">
        <v>5.5090909090909088</v>
      </c>
      <c r="K82">
        <v>515.31818181818187</v>
      </c>
      <c r="L82">
        <v>1001.4636363636364</v>
      </c>
      <c r="O82">
        <v>1998</v>
      </c>
      <c r="P82">
        <f>SUM(C96:C107)</f>
        <v>66435.714349086469</v>
      </c>
    </row>
    <row r="83" spans="1:16" x14ac:dyDescent="0.25">
      <c r="A83">
        <v>1996</v>
      </c>
      <c r="B83">
        <v>6</v>
      </c>
      <c r="C83">
        <v>4650.1113017806902</v>
      </c>
      <c r="D83">
        <v>930</v>
      </c>
      <c r="F83" t="s">
        <v>90</v>
      </c>
      <c r="G83">
        <v>1101.9615384615386</v>
      </c>
      <c r="H83">
        <v>23.976923076923075</v>
      </c>
      <c r="I83">
        <v>165.49230769230769</v>
      </c>
      <c r="J83">
        <v>17</v>
      </c>
      <c r="K83">
        <v>249.89999999999998</v>
      </c>
      <c r="L83">
        <v>1558.3307692307694</v>
      </c>
      <c r="O83">
        <v>1999</v>
      </c>
      <c r="P83">
        <f>SUM(C108:C119)</f>
        <v>69378.380623836725</v>
      </c>
    </row>
    <row r="84" spans="1:16" x14ac:dyDescent="0.25">
      <c r="A84">
        <v>1996</v>
      </c>
      <c r="B84">
        <v>7</v>
      </c>
      <c r="C84">
        <v>6395.1983948731904</v>
      </c>
      <c r="D84">
        <v>1205</v>
      </c>
      <c r="F84" t="s">
        <v>91</v>
      </c>
      <c r="G84">
        <v>642.02</v>
      </c>
      <c r="H84">
        <v>146.42000000000002</v>
      </c>
      <c r="I84">
        <v>82.066666666666663</v>
      </c>
      <c r="J84">
        <v>4.833333333333333</v>
      </c>
      <c r="K84">
        <v>108.7</v>
      </c>
      <c r="L84">
        <v>984.04000000000008</v>
      </c>
      <c r="O84">
        <v>2000</v>
      </c>
      <c r="P84">
        <f>SUM(C120:C131)</f>
        <v>60597.133974118864</v>
      </c>
    </row>
    <row r="85" spans="1:16" x14ac:dyDescent="0.25">
      <c r="A85">
        <v>1996</v>
      </c>
      <c r="B85">
        <v>8</v>
      </c>
      <c r="C85">
        <v>3723.4396195499198</v>
      </c>
      <c r="D85">
        <v>923</v>
      </c>
      <c r="F85" t="s">
        <v>92</v>
      </c>
      <c r="G85">
        <v>96.949999999999989</v>
      </c>
      <c r="H85">
        <v>363.87777777777779</v>
      </c>
      <c r="I85">
        <v>20.194444444444443</v>
      </c>
      <c r="J85">
        <v>66.055555555555557</v>
      </c>
      <c r="K85">
        <v>130.63333333333333</v>
      </c>
      <c r="L85">
        <v>677.71111111111111</v>
      </c>
      <c r="O85">
        <v>2001</v>
      </c>
      <c r="P85">
        <f>SUM(C132:C143)</f>
        <v>72080.141374294762</v>
      </c>
    </row>
    <row r="86" spans="1:16" x14ac:dyDescent="0.25">
      <c r="A86">
        <v>1996</v>
      </c>
      <c r="B86">
        <v>9</v>
      </c>
      <c r="C86">
        <v>6237.1471747751302</v>
      </c>
      <c r="D86">
        <v>1375</v>
      </c>
      <c r="F86" t="s">
        <v>93</v>
      </c>
      <c r="G86">
        <v>53.550000000000004</v>
      </c>
      <c r="H86">
        <v>152.44285714285712</v>
      </c>
      <c r="I86">
        <v>16.928571428571427</v>
      </c>
      <c r="J86">
        <v>36.171428571428571</v>
      </c>
      <c r="K86">
        <v>327.35714285714283</v>
      </c>
      <c r="L86">
        <v>586.44999999999993</v>
      </c>
      <c r="O86">
        <v>2002</v>
      </c>
      <c r="P86">
        <f>SUM(C144:C155)</f>
        <v>78499.978226401174</v>
      </c>
    </row>
    <row r="87" spans="1:16" x14ac:dyDescent="0.25">
      <c r="A87">
        <v>1996</v>
      </c>
      <c r="B87">
        <v>10</v>
      </c>
      <c r="C87">
        <v>2406.7096896170801</v>
      </c>
      <c r="D87">
        <v>1182</v>
      </c>
      <c r="F87" t="s">
        <v>94</v>
      </c>
      <c r="G87">
        <v>33.772727272727273</v>
      </c>
      <c r="H87">
        <v>56.090909090909093</v>
      </c>
      <c r="I87">
        <v>45.027272727272731</v>
      </c>
      <c r="J87">
        <v>7.5636363636363635</v>
      </c>
      <c r="K87">
        <v>409.36363636363637</v>
      </c>
      <c r="L87">
        <v>551.81818181818187</v>
      </c>
      <c r="O87">
        <v>2003</v>
      </c>
      <c r="P87">
        <f>SUM(C156:C167)</f>
        <v>64671.309625493217</v>
      </c>
    </row>
    <row r="88" spans="1:16" x14ac:dyDescent="0.25">
      <c r="A88">
        <v>1996</v>
      </c>
      <c r="B88">
        <v>11</v>
      </c>
      <c r="C88">
        <v>1744.25917640476</v>
      </c>
      <c r="D88">
        <v>1340</v>
      </c>
      <c r="F88" t="s">
        <v>95</v>
      </c>
      <c r="G88">
        <v>80.00833333333334</v>
      </c>
      <c r="H88">
        <v>23.400000000000002</v>
      </c>
      <c r="I88">
        <v>82.774999999999991</v>
      </c>
      <c r="J88">
        <v>2.0249999999999999</v>
      </c>
      <c r="K88">
        <v>254.53333333333333</v>
      </c>
      <c r="L88">
        <v>442.74166666666667</v>
      </c>
      <c r="O88">
        <v>2004</v>
      </c>
      <c r="P88">
        <f>SUM(C168:C179)</f>
        <v>66065.17836770408</v>
      </c>
    </row>
    <row r="89" spans="1:16" x14ac:dyDescent="0.25">
      <c r="A89">
        <v>1996</v>
      </c>
      <c r="B89">
        <v>12</v>
      </c>
      <c r="C89">
        <v>1042.70268516888</v>
      </c>
      <c r="D89">
        <v>1183</v>
      </c>
      <c r="F89" t="s">
        <v>96</v>
      </c>
      <c r="G89">
        <v>227.84166666666667</v>
      </c>
      <c r="H89">
        <v>19.683333333333334</v>
      </c>
      <c r="I89">
        <v>92.041666666666671</v>
      </c>
      <c r="J89">
        <v>2.9083333333333332</v>
      </c>
      <c r="K89">
        <v>149.49166666666667</v>
      </c>
      <c r="L89">
        <v>491.9666666666667</v>
      </c>
      <c r="O89">
        <v>2005</v>
      </c>
      <c r="P89">
        <f>SUM(C180:C191)</f>
        <v>65980.32400561127</v>
      </c>
    </row>
    <row r="90" spans="1:16" x14ac:dyDescent="0.25">
      <c r="A90">
        <v>1997</v>
      </c>
      <c r="B90">
        <v>1</v>
      </c>
      <c r="C90">
        <v>528.45630497036905</v>
      </c>
      <c r="D90">
        <v>233</v>
      </c>
      <c r="F90" t="s">
        <v>97</v>
      </c>
      <c r="G90">
        <v>149.93076923076922</v>
      </c>
      <c r="H90">
        <v>15.969230769230769</v>
      </c>
      <c r="I90">
        <v>90.523076923076914</v>
      </c>
      <c r="J90">
        <v>1.4615384615384615</v>
      </c>
      <c r="K90">
        <v>193.84615384615384</v>
      </c>
      <c r="L90">
        <v>451.73076923076917</v>
      </c>
      <c r="O90">
        <v>2006</v>
      </c>
      <c r="P90">
        <f>SUM(C192:C203)</f>
        <v>68322.422688820981</v>
      </c>
    </row>
    <row r="91" spans="1:16" x14ac:dyDescent="0.25">
      <c r="A91">
        <v>1997</v>
      </c>
      <c r="B91">
        <v>2</v>
      </c>
      <c r="C91">
        <v>658.85701088161397</v>
      </c>
      <c r="D91">
        <v>848</v>
      </c>
      <c r="F91" t="s">
        <v>98</v>
      </c>
      <c r="G91">
        <v>550.79090909090905</v>
      </c>
      <c r="H91">
        <v>17.081818181818182</v>
      </c>
      <c r="I91">
        <v>30.045454545454547</v>
      </c>
      <c r="J91">
        <v>5.3181818181818183</v>
      </c>
      <c r="K91">
        <v>206.63636363636363</v>
      </c>
      <c r="L91">
        <v>809.87272727272727</v>
      </c>
    </row>
    <row r="92" spans="1:16" x14ac:dyDescent="0.25">
      <c r="A92">
        <v>1997</v>
      </c>
      <c r="B92">
        <v>3</v>
      </c>
      <c r="C92">
        <v>1555.56316157162</v>
      </c>
      <c r="D92">
        <v>808</v>
      </c>
      <c r="F92" t="s">
        <v>99</v>
      </c>
      <c r="G92">
        <v>471.97142857142859</v>
      </c>
      <c r="H92">
        <v>34.18571428571429</v>
      </c>
      <c r="I92">
        <v>90.642857142857139</v>
      </c>
      <c r="J92">
        <v>2.6857142857142859</v>
      </c>
      <c r="K92">
        <v>181.90714285714284</v>
      </c>
      <c r="L92">
        <v>781.39285714285722</v>
      </c>
    </row>
    <row r="93" spans="1:16" x14ac:dyDescent="0.25">
      <c r="A93">
        <v>1997</v>
      </c>
      <c r="B93">
        <v>4</v>
      </c>
      <c r="C93">
        <v>3081.8043350942298</v>
      </c>
      <c r="D93">
        <v>1234</v>
      </c>
      <c r="F93" t="s">
        <v>100</v>
      </c>
      <c r="G93">
        <v>610.78461538461534</v>
      </c>
      <c r="H93">
        <v>51.869230769230768</v>
      </c>
      <c r="I93">
        <v>56.023076923076921</v>
      </c>
      <c r="J93">
        <v>7.6</v>
      </c>
      <c r="K93">
        <v>402.61538461538464</v>
      </c>
      <c r="L93">
        <v>1128.8923076923077</v>
      </c>
    </row>
    <row r="94" spans="1:16" x14ac:dyDescent="0.25">
      <c r="A94">
        <v>1997</v>
      </c>
      <c r="B94">
        <v>5</v>
      </c>
      <c r="C94">
        <v>7698.4657859974104</v>
      </c>
      <c r="D94">
        <v>1548</v>
      </c>
      <c r="F94" t="s">
        <v>101</v>
      </c>
      <c r="G94">
        <v>546.4</v>
      </c>
      <c r="H94">
        <v>36.25714285714286</v>
      </c>
      <c r="I94">
        <v>69.628571428571419</v>
      </c>
      <c r="J94">
        <v>2.0357142857142856</v>
      </c>
      <c r="K94">
        <v>497.19285714285712</v>
      </c>
      <c r="L94">
        <v>1151.5142857142857</v>
      </c>
      <c r="O94" t="s">
        <v>140</v>
      </c>
    </row>
    <row r="95" spans="1:16" x14ac:dyDescent="0.25">
      <c r="A95">
        <v>1997</v>
      </c>
      <c r="B95">
        <v>6</v>
      </c>
      <c r="C95">
        <v>6923.8645590707602</v>
      </c>
      <c r="D95">
        <v>1402</v>
      </c>
      <c r="F95" t="s">
        <v>102</v>
      </c>
      <c r="G95">
        <v>353.28571428571428</v>
      </c>
      <c r="H95">
        <v>36.25</v>
      </c>
      <c r="I95">
        <v>21.00714285714286</v>
      </c>
      <c r="J95">
        <v>0.7142857142857143</v>
      </c>
      <c r="K95">
        <v>157.25</v>
      </c>
      <c r="L95">
        <v>568.50714285714287</v>
      </c>
      <c r="O95">
        <v>1991</v>
      </c>
      <c r="P95">
        <f>SUM(C18:C29)</f>
        <v>59931.608938872079</v>
      </c>
    </row>
    <row r="96" spans="1:16" x14ac:dyDescent="0.25">
      <c r="A96">
        <v>1997</v>
      </c>
      <c r="B96">
        <v>7</v>
      </c>
      <c r="C96">
        <v>6731.6553877830802</v>
      </c>
      <c r="D96">
        <v>1385</v>
      </c>
      <c r="F96" t="s">
        <v>103</v>
      </c>
      <c r="G96">
        <v>1251.1153846153845</v>
      </c>
      <c r="H96">
        <v>140.98461538461538</v>
      </c>
      <c r="I96">
        <v>145.6846153846154</v>
      </c>
      <c r="J96">
        <v>1.5461538461538462</v>
      </c>
      <c r="K96">
        <v>47.46153846153846</v>
      </c>
      <c r="L96">
        <v>1586.7923076923078</v>
      </c>
      <c r="O96">
        <v>1992</v>
      </c>
      <c r="P96">
        <f>SUM(C30:C41)</f>
        <v>50781.013641423415</v>
      </c>
    </row>
    <row r="97" spans="1:16" x14ac:dyDescent="0.25">
      <c r="A97">
        <v>1997</v>
      </c>
      <c r="B97">
        <v>8</v>
      </c>
      <c r="C97">
        <v>9120.8108781635892</v>
      </c>
      <c r="D97">
        <v>1514</v>
      </c>
      <c r="F97" t="s">
        <v>104</v>
      </c>
      <c r="G97">
        <v>742.36874999999998</v>
      </c>
      <c r="H97">
        <v>203.60624999999999</v>
      </c>
      <c r="I97">
        <v>20.59375</v>
      </c>
      <c r="J97">
        <v>3.5625</v>
      </c>
      <c r="K97">
        <v>103.9375</v>
      </c>
      <c r="L97">
        <v>1074.0687499999999</v>
      </c>
      <c r="O97">
        <v>1993</v>
      </c>
      <c r="P97">
        <f>SUM(C42:C53)</f>
        <v>53192.483433942827</v>
      </c>
    </row>
    <row r="98" spans="1:16" x14ac:dyDescent="0.25">
      <c r="A98">
        <v>1997</v>
      </c>
      <c r="B98">
        <v>9</v>
      </c>
      <c r="C98">
        <v>5252.88200646938</v>
      </c>
      <c r="D98">
        <v>1431</v>
      </c>
      <c r="F98" t="s">
        <v>105</v>
      </c>
      <c r="G98">
        <v>285.62941176470588</v>
      </c>
      <c r="H98">
        <v>62.358823529411758</v>
      </c>
      <c r="I98">
        <v>15.094117647058825</v>
      </c>
      <c r="J98">
        <v>1.5647058823529412</v>
      </c>
      <c r="K98">
        <v>65.294117647058826</v>
      </c>
      <c r="L98">
        <v>429.94117647058829</v>
      </c>
      <c r="O98">
        <v>1994</v>
      </c>
      <c r="P98">
        <f>SUM(C54:C65)</f>
        <v>66857.990153280436</v>
      </c>
    </row>
    <row r="99" spans="1:16" x14ac:dyDescent="0.25">
      <c r="A99">
        <v>1997</v>
      </c>
      <c r="B99">
        <v>10</v>
      </c>
      <c r="C99">
        <v>6489.1791822478899</v>
      </c>
      <c r="D99">
        <v>1533</v>
      </c>
      <c r="F99" t="s">
        <v>106</v>
      </c>
      <c r="G99">
        <v>185.69333333333333</v>
      </c>
      <c r="H99">
        <v>40.033333333333331</v>
      </c>
      <c r="I99">
        <v>32.273333333333333</v>
      </c>
      <c r="J99">
        <v>6.166666666666667</v>
      </c>
      <c r="K99">
        <v>137.72</v>
      </c>
      <c r="L99">
        <v>401.88666666666666</v>
      </c>
      <c r="O99">
        <v>1995</v>
      </c>
      <c r="P99">
        <f>SUM(C66:C77)</f>
        <v>54501.432282104666</v>
      </c>
    </row>
    <row r="100" spans="1:16" x14ac:dyDescent="0.25">
      <c r="A100">
        <v>1997</v>
      </c>
      <c r="B100">
        <v>11</v>
      </c>
      <c r="C100">
        <v>3177.5547075447598</v>
      </c>
      <c r="D100">
        <v>1446</v>
      </c>
      <c r="F100" t="s">
        <v>107</v>
      </c>
      <c r="G100">
        <v>98.883333333333326</v>
      </c>
      <c r="H100">
        <v>43.574999999999996</v>
      </c>
      <c r="I100">
        <v>66.041666666666671</v>
      </c>
      <c r="J100">
        <v>0.79166666666666663</v>
      </c>
      <c r="K100">
        <v>101.54166666666667</v>
      </c>
      <c r="L100">
        <v>310.83333333333331</v>
      </c>
      <c r="O100">
        <v>1996</v>
      </c>
      <c r="P100">
        <f>SUM(C78:C89)</f>
        <v>41482.760931984398</v>
      </c>
    </row>
    <row r="101" spans="1:16" x14ac:dyDescent="0.25">
      <c r="A101">
        <v>1997</v>
      </c>
      <c r="B101">
        <v>12</v>
      </c>
      <c r="C101">
        <v>2580.2291736010502</v>
      </c>
      <c r="D101">
        <v>1529</v>
      </c>
      <c r="F101" t="s">
        <v>108</v>
      </c>
      <c r="G101">
        <v>151.53076923076924</v>
      </c>
      <c r="H101">
        <v>8.1692307692307686</v>
      </c>
      <c r="I101">
        <v>37.276923076923076</v>
      </c>
      <c r="J101">
        <v>1</v>
      </c>
      <c r="K101">
        <v>154.6846153846154</v>
      </c>
      <c r="L101">
        <v>352.6615384615385</v>
      </c>
      <c r="O101">
        <v>1997</v>
      </c>
      <c r="P101">
        <f>SUM(C90:C101)</f>
        <v>53799.322493395761</v>
      </c>
    </row>
    <row r="102" spans="1:16" x14ac:dyDescent="0.25">
      <c r="A102">
        <v>1998</v>
      </c>
      <c r="B102">
        <v>1</v>
      </c>
      <c r="C102">
        <v>2238.8733609092901</v>
      </c>
      <c r="D102">
        <v>876</v>
      </c>
      <c r="F102" t="s">
        <v>109</v>
      </c>
      <c r="G102">
        <v>198.41666666666666</v>
      </c>
      <c r="H102">
        <v>15.424999999999999</v>
      </c>
      <c r="I102">
        <v>34.524999999999999</v>
      </c>
      <c r="J102">
        <v>7.0583333333333336</v>
      </c>
      <c r="K102">
        <v>123.825</v>
      </c>
      <c r="L102">
        <v>379.25</v>
      </c>
      <c r="O102">
        <v>1998</v>
      </c>
      <c r="P102">
        <f>SUM(C102:C113)</f>
        <v>72386.765337370292</v>
      </c>
    </row>
    <row r="103" spans="1:16" x14ac:dyDescent="0.25">
      <c r="A103">
        <v>1998</v>
      </c>
      <c r="B103">
        <v>2</v>
      </c>
      <c r="C103">
        <v>4027.9924175629599</v>
      </c>
      <c r="D103">
        <v>1360</v>
      </c>
      <c r="F103" t="s">
        <v>110</v>
      </c>
      <c r="G103">
        <v>53.341666666666669</v>
      </c>
      <c r="H103">
        <v>9.1916666666666664</v>
      </c>
      <c r="I103">
        <v>9.1333333333333329</v>
      </c>
      <c r="J103">
        <v>0.16666666666666666</v>
      </c>
      <c r="K103">
        <v>197.41666666666666</v>
      </c>
      <c r="L103">
        <v>269.25</v>
      </c>
      <c r="O103">
        <v>1999</v>
      </c>
      <c r="P103">
        <f>SUM(C114:C125)</f>
        <v>61305.212767373858</v>
      </c>
    </row>
    <row r="104" spans="1:16" x14ac:dyDescent="0.25">
      <c r="A104">
        <v>1998</v>
      </c>
      <c r="B104">
        <v>3</v>
      </c>
      <c r="C104">
        <v>3746.6814871422098</v>
      </c>
      <c r="D104">
        <v>1507</v>
      </c>
      <c r="F104" t="s">
        <v>111</v>
      </c>
      <c r="G104">
        <v>238.22857142857143</v>
      </c>
      <c r="H104">
        <v>48.678571428571431</v>
      </c>
      <c r="I104">
        <v>37.957142857142856</v>
      </c>
      <c r="J104">
        <v>0</v>
      </c>
      <c r="K104">
        <v>285</v>
      </c>
      <c r="L104">
        <v>609.86428571428564</v>
      </c>
      <c r="O104">
        <v>2000</v>
      </c>
      <c r="P104">
        <f>SUM(C126:C137)</f>
        <v>69186.818965798826</v>
      </c>
    </row>
    <row r="105" spans="1:16" x14ac:dyDescent="0.25">
      <c r="A105">
        <v>1998</v>
      </c>
      <c r="B105">
        <v>4</v>
      </c>
      <c r="C105">
        <v>5047.9211735829804</v>
      </c>
      <c r="D105">
        <v>1293</v>
      </c>
      <c r="F105" t="s">
        <v>112</v>
      </c>
      <c r="G105">
        <v>195.93571428571428</v>
      </c>
      <c r="H105">
        <v>122.74285714285715</v>
      </c>
      <c r="I105">
        <v>44.00714285714286</v>
      </c>
      <c r="J105">
        <v>11.807142857142859</v>
      </c>
      <c r="K105">
        <v>298.82142857142856</v>
      </c>
      <c r="L105">
        <v>673.31428571428569</v>
      </c>
      <c r="O105">
        <v>2001</v>
      </c>
      <c r="P105">
        <f>SUM(C138:C149)</f>
        <v>76562.354330317597</v>
      </c>
    </row>
    <row r="106" spans="1:16" x14ac:dyDescent="0.25">
      <c r="A106">
        <v>1998</v>
      </c>
      <c r="B106">
        <v>5</v>
      </c>
      <c r="C106">
        <v>7111.5290157645704</v>
      </c>
      <c r="D106">
        <v>1568</v>
      </c>
      <c r="F106" t="s">
        <v>113</v>
      </c>
      <c r="G106">
        <v>128.34615384615384</v>
      </c>
      <c r="H106">
        <v>28.369230769230771</v>
      </c>
      <c r="I106">
        <v>135.63846153846154</v>
      </c>
      <c r="J106">
        <v>10.430769230769231</v>
      </c>
      <c r="K106">
        <v>501.69230769230768</v>
      </c>
      <c r="L106">
        <v>804.47692307692296</v>
      </c>
      <c r="O106">
        <v>2002</v>
      </c>
      <c r="P106">
        <f>SUM(C150:C161)</f>
        <v>72837.368343572962</v>
      </c>
    </row>
    <row r="107" spans="1:16" x14ac:dyDescent="0.25">
      <c r="A107">
        <v>1998</v>
      </c>
      <c r="B107">
        <v>6</v>
      </c>
      <c r="C107">
        <v>10910.4055583147</v>
      </c>
      <c r="D107">
        <v>1525</v>
      </c>
      <c r="F107" t="s">
        <v>114</v>
      </c>
      <c r="G107">
        <v>453.34375</v>
      </c>
      <c r="H107">
        <v>71.418750000000003</v>
      </c>
      <c r="I107">
        <v>127.84375</v>
      </c>
      <c r="J107">
        <v>7.5875000000000004</v>
      </c>
      <c r="K107">
        <v>277.56875000000002</v>
      </c>
      <c r="L107">
        <v>937.76250000000005</v>
      </c>
      <c r="O107">
        <v>2003</v>
      </c>
      <c r="P107">
        <f>SUM(C162:C173)</f>
        <v>58833.87013996004</v>
      </c>
    </row>
    <row r="108" spans="1:16" x14ac:dyDescent="0.25">
      <c r="A108">
        <v>1998</v>
      </c>
      <c r="B108">
        <v>7</v>
      </c>
      <c r="C108">
        <v>9217.2149843976295</v>
      </c>
      <c r="D108">
        <v>1603</v>
      </c>
      <c r="F108" t="s">
        <v>115</v>
      </c>
      <c r="G108">
        <v>1027.7083333333333</v>
      </c>
      <c r="H108">
        <v>185.79166666666666</v>
      </c>
      <c r="I108">
        <v>186.16666666666666</v>
      </c>
      <c r="J108">
        <v>1.0416666666666667</v>
      </c>
      <c r="K108">
        <v>373.75</v>
      </c>
      <c r="L108">
        <v>1774.4583333333335</v>
      </c>
      <c r="O108">
        <v>2004</v>
      </c>
      <c r="P108">
        <f>SUM(C174:C185)</f>
        <v>71922.441854734614</v>
      </c>
    </row>
    <row r="109" spans="1:16" x14ac:dyDescent="0.25">
      <c r="A109">
        <v>1998</v>
      </c>
      <c r="B109">
        <v>8</v>
      </c>
      <c r="C109">
        <v>8124.9623129047504</v>
      </c>
      <c r="D109">
        <v>1568</v>
      </c>
      <c r="F109" t="s">
        <v>116</v>
      </c>
      <c r="G109">
        <v>291.33333333333331</v>
      </c>
      <c r="H109">
        <v>107.7</v>
      </c>
      <c r="I109">
        <v>14.520000000000001</v>
      </c>
      <c r="J109">
        <v>6.4733333333333327</v>
      </c>
      <c r="K109">
        <v>95.733333333333334</v>
      </c>
      <c r="L109">
        <v>515.76</v>
      </c>
      <c r="O109">
        <v>2005</v>
      </c>
      <c r="P109">
        <f>SUM(C186:C197)</f>
        <v>62839.698948124846</v>
      </c>
    </row>
    <row r="110" spans="1:16" x14ac:dyDescent="0.25">
      <c r="A110">
        <v>1998</v>
      </c>
      <c r="B110">
        <v>9</v>
      </c>
      <c r="C110">
        <v>6584.5555683606199</v>
      </c>
      <c r="D110">
        <v>1468</v>
      </c>
      <c r="F110" t="s">
        <v>117</v>
      </c>
      <c r="G110">
        <v>333.35454545454547</v>
      </c>
      <c r="H110">
        <v>51</v>
      </c>
      <c r="I110">
        <v>43.345454545454544</v>
      </c>
      <c r="J110">
        <v>16.727272727272727</v>
      </c>
      <c r="K110">
        <v>258.14545454545453</v>
      </c>
      <c r="L110">
        <v>702.57272727272732</v>
      </c>
      <c r="O110">
        <v>2006</v>
      </c>
      <c r="P110">
        <f>SUM(C198:C209)</f>
        <v>59597.357315135741</v>
      </c>
    </row>
    <row r="111" spans="1:16" x14ac:dyDescent="0.25">
      <c r="A111">
        <v>1998</v>
      </c>
      <c r="B111">
        <v>10</v>
      </c>
      <c r="C111">
        <v>8138.1277644721504</v>
      </c>
      <c r="D111">
        <v>1575</v>
      </c>
      <c r="F111" t="s">
        <v>118</v>
      </c>
      <c r="G111">
        <v>196.25</v>
      </c>
      <c r="H111">
        <v>17.630000000000003</v>
      </c>
      <c r="I111">
        <v>60.77</v>
      </c>
      <c r="J111">
        <v>15.89</v>
      </c>
      <c r="K111">
        <v>174.26</v>
      </c>
      <c r="L111">
        <v>464.79999999999995</v>
      </c>
    </row>
    <row r="112" spans="1:16" x14ac:dyDescent="0.25">
      <c r="A112">
        <v>1998</v>
      </c>
      <c r="B112">
        <v>11</v>
      </c>
      <c r="C112">
        <v>2332.1890411444901</v>
      </c>
      <c r="D112">
        <v>1439</v>
      </c>
      <c r="F112" t="s">
        <v>119</v>
      </c>
      <c r="G112">
        <v>184.86666666666667</v>
      </c>
      <c r="H112">
        <v>35.18666666666666</v>
      </c>
      <c r="I112">
        <v>45.333333333333336</v>
      </c>
      <c r="J112">
        <v>14.06</v>
      </c>
      <c r="K112">
        <v>118.16000000000001</v>
      </c>
      <c r="L112">
        <v>397.60666666666668</v>
      </c>
    </row>
    <row r="113" spans="1:16" x14ac:dyDescent="0.25">
      <c r="A113">
        <v>1998</v>
      </c>
      <c r="B113">
        <v>12</v>
      </c>
      <c r="C113">
        <v>4906.3126528139601</v>
      </c>
      <c r="D113">
        <v>1487</v>
      </c>
      <c r="F113" t="s">
        <v>120</v>
      </c>
      <c r="G113">
        <v>83.392307692307682</v>
      </c>
      <c r="H113">
        <v>14.784615384615384</v>
      </c>
      <c r="I113">
        <v>38.930769230769229</v>
      </c>
      <c r="J113">
        <v>18.46153846153846</v>
      </c>
      <c r="K113">
        <v>282.43076923076922</v>
      </c>
      <c r="L113">
        <v>437.99999999999994</v>
      </c>
      <c r="O113" t="s">
        <v>141</v>
      </c>
    </row>
    <row r="114" spans="1:16" x14ac:dyDescent="0.25">
      <c r="A114">
        <v>1999</v>
      </c>
      <c r="B114">
        <v>1</v>
      </c>
      <c r="C114">
        <v>3729.3955007445502</v>
      </c>
      <c r="D114">
        <v>1419</v>
      </c>
      <c r="F114" t="s">
        <v>121</v>
      </c>
      <c r="G114">
        <v>162.25</v>
      </c>
      <c r="H114">
        <v>31.880000000000003</v>
      </c>
      <c r="I114">
        <v>87.08</v>
      </c>
      <c r="J114">
        <v>24.75</v>
      </c>
      <c r="K114">
        <v>428.6</v>
      </c>
      <c r="L114">
        <v>734.56</v>
      </c>
      <c r="O114">
        <v>1992</v>
      </c>
      <c r="P114">
        <f>SUM(C27:C31)</f>
        <v>9830.2009429517948</v>
      </c>
    </row>
    <row r="115" spans="1:16" x14ac:dyDescent="0.25">
      <c r="A115">
        <v>1999</v>
      </c>
      <c r="B115">
        <v>2</v>
      </c>
      <c r="C115">
        <v>3120.3798885492502</v>
      </c>
      <c r="D115">
        <v>1338</v>
      </c>
      <c r="F115" t="s">
        <v>122</v>
      </c>
      <c r="G115">
        <v>80.166666666666671</v>
      </c>
      <c r="H115">
        <v>26.133333333333336</v>
      </c>
      <c r="I115">
        <v>102.5</v>
      </c>
      <c r="J115">
        <v>19.666666666666668</v>
      </c>
      <c r="K115">
        <v>295.51666666666665</v>
      </c>
      <c r="L115">
        <v>523.98333333333335</v>
      </c>
      <c r="O115">
        <v>1993</v>
      </c>
      <c r="P115">
        <f>SUM(C39:C43)</f>
        <v>19569.72598707446</v>
      </c>
    </row>
    <row r="116" spans="1:16" x14ac:dyDescent="0.25">
      <c r="A116">
        <v>1999</v>
      </c>
      <c r="B116">
        <v>3</v>
      </c>
      <c r="C116">
        <v>3720.65408864558</v>
      </c>
      <c r="D116">
        <v>1484</v>
      </c>
      <c r="F116" t="s">
        <v>123</v>
      </c>
      <c r="G116">
        <v>96.86</v>
      </c>
      <c r="H116">
        <v>76.03</v>
      </c>
      <c r="I116">
        <v>74.150000000000006</v>
      </c>
      <c r="J116">
        <v>31.6</v>
      </c>
      <c r="K116">
        <v>289.3</v>
      </c>
      <c r="L116">
        <v>567.94000000000005</v>
      </c>
      <c r="O116">
        <v>1994</v>
      </c>
      <c r="P116">
        <f>SUM(C51:C55)</f>
        <v>22128.484769916591</v>
      </c>
    </row>
    <row r="117" spans="1:16" x14ac:dyDescent="0.25">
      <c r="A117">
        <v>1999</v>
      </c>
      <c r="B117">
        <v>4</v>
      </c>
      <c r="C117">
        <v>7753.9830861787004</v>
      </c>
      <c r="D117">
        <v>1349</v>
      </c>
      <c r="F117" t="s">
        <v>124</v>
      </c>
      <c r="G117">
        <v>163.38</v>
      </c>
      <c r="H117">
        <v>144.9</v>
      </c>
      <c r="I117">
        <v>134.29000000000002</v>
      </c>
      <c r="J117">
        <v>20.5</v>
      </c>
      <c r="K117">
        <v>876.4</v>
      </c>
      <c r="L117">
        <v>1339.47</v>
      </c>
      <c r="O117">
        <v>1995</v>
      </c>
      <c r="P117">
        <f>SUM(C63:C67)</f>
        <v>21424.712079267261</v>
      </c>
    </row>
    <row r="118" spans="1:16" x14ac:dyDescent="0.25">
      <c r="A118">
        <v>1999</v>
      </c>
      <c r="B118">
        <v>5</v>
      </c>
      <c r="C118">
        <v>4458.2466441343604</v>
      </c>
      <c r="D118">
        <v>1468</v>
      </c>
      <c r="F118" t="s">
        <v>125</v>
      </c>
      <c r="G118">
        <v>602.97</v>
      </c>
      <c r="H118">
        <v>170.26</v>
      </c>
      <c r="I118">
        <v>313.75</v>
      </c>
      <c r="J118">
        <v>7.8</v>
      </c>
      <c r="K118">
        <v>1220.0700000000002</v>
      </c>
      <c r="L118">
        <v>2314.8500000000004</v>
      </c>
      <c r="O118">
        <v>1996</v>
      </c>
      <c r="P118">
        <f>SUM(C75:C79)</f>
        <v>12551.585573326463</v>
      </c>
    </row>
    <row r="119" spans="1:16" x14ac:dyDescent="0.25">
      <c r="A119">
        <v>1999</v>
      </c>
      <c r="B119">
        <v>6</v>
      </c>
      <c r="C119">
        <v>7292.3590914906999</v>
      </c>
      <c r="D119">
        <v>1286</v>
      </c>
      <c r="F119" t="s">
        <v>126</v>
      </c>
      <c r="G119">
        <v>412.375</v>
      </c>
      <c r="H119">
        <v>51.0625</v>
      </c>
      <c r="I119">
        <v>348.875</v>
      </c>
      <c r="J119">
        <v>4.625</v>
      </c>
      <c r="K119">
        <v>313</v>
      </c>
      <c r="L119">
        <v>1129.9375</v>
      </c>
      <c r="O119">
        <v>1997</v>
      </c>
      <c r="P119">
        <f>SUM(C87:C91)</f>
        <v>6380.9848670427027</v>
      </c>
    </row>
    <row r="120" spans="1:16" x14ac:dyDescent="0.25">
      <c r="A120">
        <v>1999</v>
      </c>
      <c r="B120">
        <v>7</v>
      </c>
      <c r="C120">
        <v>7063.32479242729</v>
      </c>
      <c r="D120">
        <v>1562</v>
      </c>
      <c r="F120" t="s">
        <v>127</v>
      </c>
      <c r="G120">
        <v>662.9375</v>
      </c>
      <c r="H120">
        <v>158.1875</v>
      </c>
      <c r="I120">
        <v>383</v>
      </c>
      <c r="J120">
        <v>45.8125</v>
      </c>
      <c r="K120">
        <v>118.8125</v>
      </c>
      <c r="L120">
        <v>1368.75</v>
      </c>
      <c r="O120">
        <v>1998</v>
      </c>
      <c r="P120">
        <f>SUM(C99:C103)</f>
        <v>18513.82884186595</v>
      </c>
    </row>
    <row r="121" spans="1:16" x14ac:dyDescent="0.25">
      <c r="A121">
        <v>1999</v>
      </c>
      <c r="B121">
        <v>8</v>
      </c>
      <c r="C121">
        <v>5675.8567682682797</v>
      </c>
      <c r="D121">
        <v>1485</v>
      </c>
      <c r="F121" t="s">
        <v>128</v>
      </c>
      <c r="G121">
        <v>36.555555555555557</v>
      </c>
      <c r="H121">
        <v>777.77777777777783</v>
      </c>
      <c r="I121">
        <v>121.11111111111111</v>
      </c>
      <c r="J121">
        <v>26.5</v>
      </c>
      <c r="K121">
        <v>230</v>
      </c>
      <c r="L121">
        <v>1191.9444444444443</v>
      </c>
      <c r="O121">
        <v>1999</v>
      </c>
      <c r="P121">
        <f>SUM(C111:C115)</f>
        <v>22226.4048477244</v>
      </c>
    </row>
    <row r="122" spans="1:16" x14ac:dyDescent="0.25">
      <c r="A122">
        <v>1999</v>
      </c>
      <c r="B122">
        <v>9</v>
      </c>
      <c r="C122">
        <v>5702.2183779934503</v>
      </c>
      <c r="D122">
        <v>1464</v>
      </c>
      <c r="F122" t="s">
        <v>129</v>
      </c>
      <c r="G122">
        <v>9.9428571428571413</v>
      </c>
      <c r="H122">
        <v>204.32857142857142</v>
      </c>
      <c r="I122">
        <v>66.428571428571431</v>
      </c>
      <c r="J122">
        <v>47.828571428571429</v>
      </c>
      <c r="K122">
        <v>283.95714285714286</v>
      </c>
      <c r="L122">
        <v>612.48571428571427</v>
      </c>
      <c r="O122">
        <v>2000</v>
      </c>
      <c r="P122">
        <f>SUM(C123:C127)</f>
        <v>19690.417514544919</v>
      </c>
    </row>
    <row r="123" spans="1:16" x14ac:dyDescent="0.25">
      <c r="A123">
        <v>1999</v>
      </c>
      <c r="B123">
        <v>10</v>
      </c>
      <c r="C123">
        <v>4246.6298508234404</v>
      </c>
      <c r="D123">
        <v>1511</v>
      </c>
      <c r="O123">
        <v>2001</v>
      </c>
      <c r="P123">
        <f>SUM(C135:C139)</f>
        <v>22678.767558021689</v>
      </c>
    </row>
    <row r="124" spans="1:16" x14ac:dyDescent="0.25">
      <c r="A124">
        <v>1999</v>
      </c>
      <c r="B124">
        <v>11</v>
      </c>
      <c r="C124">
        <v>4528.7254702902201</v>
      </c>
      <c r="D124">
        <v>1369</v>
      </c>
      <c r="O124">
        <v>2002</v>
      </c>
      <c r="P124">
        <f>SUM(C147:C151)</f>
        <v>26721.991195394668</v>
      </c>
    </row>
    <row r="125" spans="1:16" x14ac:dyDescent="0.25">
      <c r="A125">
        <v>1999</v>
      </c>
      <c r="B125">
        <v>12</v>
      </c>
      <c r="C125">
        <v>4013.4392078280398</v>
      </c>
      <c r="D125">
        <v>1060</v>
      </c>
      <c r="O125">
        <v>2003</v>
      </c>
      <c r="P125">
        <f>SUM(C159:C163)</f>
        <v>21155.52850218509</v>
      </c>
    </row>
    <row r="126" spans="1:16" x14ac:dyDescent="0.25">
      <c r="A126">
        <v>2000</v>
      </c>
      <c r="B126">
        <v>1</v>
      </c>
      <c r="C126">
        <v>3261.1036490657302</v>
      </c>
      <c r="D126">
        <v>1507</v>
      </c>
      <c r="O126">
        <v>2004</v>
      </c>
      <c r="P126">
        <f>SUM(C171:C175)</f>
        <v>18475.260196157</v>
      </c>
    </row>
    <row r="127" spans="1:16" x14ac:dyDescent="0.25">
      <c r="A127">
        <v>2000</v>
      </c>
      <c r="B127">
        <v>2</v>
      </c>
      <c r="C127">
        <v>3640.5193365374898</v>
      </c>
      <c r="D127">
        <v>1413</v>
      </c>
      <c r="O127">
        <v>2005</v>
      </c>
      <c r="P127">
        <f>SUM(C183:C187)</f>
        <v>23456.758201149809</v>
      </c>
    </row>
    <row r="128" spans="1:16" x14ac:dyDescent="0.25">
      <c r="A128">
        <v>2000</v>
      </c>
      <c r="B128">
        <v>3</v>
      </c>
      <c r="C128">
        <v>1437.57115330023</v>
      </c>
      <c r="D128">
        <v>1324</v>
      </c>
      <c r="O128">
        <v>2006</v>
      </c>
      <c r="P128">
        <f>SUM(C195:C199)</f>
        <v>20183.741150937698</v>
      </c>
    </row>
    <row r="129" spans="1:4" x14ac:dyDescent="0.25">
      <c r="A129">
        <v>2000</v>
      </c>
      <c r="B129">
        <v>4</v>
      </c>
      <c r="C129">
        <v>4233.4624028264197</v>
      </c>
      <c r="D129">
        <v>1454</v>
      </c>
    </row>
    <row r="130" spans="1:4" x14ac:dyDescent="0.25">
      <c r="A130">
        <v>2000</v>
      </c>
      <c r="B130">
        <v>5</v>
      </c>
      <c r="C130">
        <v>8071.5330480570501</v>
      </c>
      <c r="D130">
        <v>1586</v>
      </c>
    </row>
    <row r="131" spans="1:4" x14ac:dyDescent="0.25">
      <c r="A131">
        <v>2000</v>
      </c>
      <c r="B131">
        <v>6</v>
      </c>
      <c r="C131">
        <v>8722.7499167012193</v>
      </c>
      <c r="D131">
        <v>1338</v>
      </c>
    </row>
    <row r="132" spans="1:4" x14ac:dyDescent="0.25">
      <c r="A132">
        <v>2000</v>
      </c>
      <c r="B132">
        <v>7</v>
      </c>
      <c r="C132">
        <v>9241.3985059613697</v>
      </c>
      <c r="D132">
        <v>1597</v>
      </c>
    </row>
    <row r="133" spans="1:4" x14ac:dyDescent="0.25">
      <c r="A133">
        <v>2000</v>
      </c>
      <c r="B133">
        <v>8</v>
      </c>
      <c r="C133">
        <v>7559.1257665349804</v>
      </c>
      <c r="D133">
        <v>1578</v>
      </c>
    </row>
    <row r="134" spans="1:4" x14ac:dyDescent="0.25">
      <c r="A134">
        <v>2000</v>
      </c>
      <c r="B134">
        <v>9</v>
      </c>
      <c r="C134">
        <v>7103.1159900754201</v>
      </c>
      <c r="D134">
        <v>1505</v>
      </c>
    </row>
    <row r="135" spans="1:4" x14ac:dyDescent="0.25">
      <c r="A135">
        <v>2000</v>
      </c>
      <c r="B135">
        <v>10</v>
      </c>
      <c r="C135">
        <v>7092.9069825947499</v>
      </c>
      <c r="D135">
        <v>1559</v>
      </c>
    </row>
    <row r="136" spans="1:4" x14ac:dyDescent="0.25">
      <c r="A136">
        <v>2000</v>
      </c>
      <c r="B136">
        <v>11</v>
      </c>
      <c r="C136">
        <v>4018.1600330666902</v>
      </c>
      <c r="D136">
        <v>1445</v>
      </c>
    </row>
    <row r="137" spans="1:4" x14ac:dyDescent="0.25">
      <c r="A137">
        <v>2000</v>
      </c>
      <c r="B137">
        <v>12</v>
      </c>
      <c r="C137">
        <v>4805.1721810774698</v>
      </c>
      <c r="D137">
        <v>1504</v>
      </c>
    </row>
    <row r="138" spans="1:4" x14ac:dyDescent="0.25">
      <c r="A138">
        <v>2001</v>
      </c>
      <c r="B138">
        <v>1</v>
      </c>
      <c r="C138">
        <v>3037.0904734147998</v>
      </c>
      <c r="D138">
        <v>1479</v>
      </c>
    </row>
    <row r="139" spans="1:4" x14ac:dyDescent="0.25">
      <c r="A139">
        <v>2001</v>
      </c>
      <c r="B139">
        <v>2</v>
      </c>
      <c r="C139">
        <v>3725.43788786798</v>
      </c>
      <c r="D139">
        <v>1346</v>
      </c>
    </row>
    <row r="140" spans="1:4" x14ac:dyDescent="0.25">
      <c r="A140">
        <v>2001</v>
      </c>
      <c r="B140">
        <v>3</v>
      </c>
      <c r="C140">
        <v>6228.1321115003502</v>
      </c>
      <c r="D140">
        <v>1466</v>
      </c>
    </row>
    <row r="141" spans="1:4" x14ac:dyDescent="0.25">
      <c r="A141">
        <v>2001</v>
      </c>
      <c r="B141">
        <v>4</v>
      </c>
      <c r="C141">
        <v>4317.1723736593904</v>
      </c>
      <c r="D141">
        <v>1465</v>
      </c>
    </row>
    <row r="142" spans="1:4" x14ac:dyDescent="0.25">
      <c r="A142">
        <v>2001</v>
      </c>
      <c r="B142">
        <v>5</v>
      </c>
      <c r="C142">
        <v>8869.9641473348001</v>
      </c>
      <c r="D142">
        <v>1540</v>
      </c>
    </row>
    <row r="143" spans="1:4" x14ac:dyDescent="0.25">
      <c r="A143">
        <v>2001</v>
      </c>
      <c r="B143">
        <v>6</v>
      </c>
      <c r="C143">
        <v>6082.4649212067598</v>
      </c>
      <c r="D143">
        <v>1477</v>
      </c>
    </row>
    <row r="144" spans="1:4" x14ac:dyDescent="0.25">
      <c r="A144">
        <v>2001</v>
      </c>
      <c r="B144">
        <v>7</v>
      </c>
      <c r="C144">
        <v>8418.3474920458302</v>
      </c>
      <c r="D144">
        <v>1492</v>
      </c>
    </row>
    <row r="145" spans="1:4" x14ac:dyDescent="0.25">
      <c r="A145">
        <v>2001</v>
      </c>
      <c r="B145">
        <v>8</v>
      </c>
      <c r="C145">
        <v>12661.1750909413</v>
      </c>
      <c r="D145">
        <v>1659</v>
      </c>
    </row>
    <row r="146" spans="1:4" x14ac:dyDescent="0.25">
      <c r="A146">
        <v>2001</v>
      </c>
      <c r="B146">
        <v>9</v>
      </c>
      <c r="C146">
        <v>5072.4983413016998</v>
      </c>
      <c r="D146">
        <v>1465</v>
      </c>
    </row>
    <row r="147" spans="1:4" x14ac:dyDescent="0.25">
      <c r="A147">
        <v>2001</v>
      </c>
      <c r="B147">
        <v>10</v>
      </c>
      <c r="C147">
        <v>8588.4224484100796</v>
      </c>
      <c r="D147">
        <v>1581</v>
      </c>
    </row>
    <row r="148" spans="1:4" x14ac:dyDescent="0.25">
      <c r="A148">
        <v>2001</v>
      </c>
      <c r="B148">
        <v>11</v>
      </c>
      <c r="C148">
        <v>4278.3882669947498</v>
      </c>
      <c r="D148">
        <v>1539</v>
      </c>
    </row>
    <row r="149" spans="1:4" x14ac:dyDescent="0.25">
      <c r="A149">
        <v>2001</v>
      </c>
      <c r="B149">
        <v>12</v>
      </c>
      <c r="C149">
        <v>5283.2607756398502</v>
      </c>
      <c r="D149">
        <v>1443</v>
      </c>
    </row>
    <row r="150" spans="1:4" x14ac:dyDescent="0.25">
      <c r="A150">
        <v>2002</v>
      </c>
      <c r="B150">
        <v>1</v>
      </c>
      <c r="C150">
        <v>5221.4045625788103</v>
      </c>
      <c r="D150">
        <v>1491</v>
      </c>
    </row>
    <row r="151" spans="1:4" x14ac:dyDescent="0.25">
      <c r="A151">
        <v>2002</v>
      </c>
      <c r="B151">
        <v>2</v>
      </c>
      <c r="C151">
        <v>3350.51514177118</v>
      </c>
      <c r="D151">
        <v>1364</v>
      </c>
    </row>
    <row r="152" spans="1:4" x14ac:dyDescent="0.25">
      <c r="A152">
        <v>2002</v>
      </c>
      <c r="B152">
        <v>3</v>
      </c>
      <c r="C152">
        <v>4734.6889589004204</v>
      </c>
      <c r="D152">
        <v>1505</v>
      </c>
    </row>
    <row r="153" spans="1:4" x14ac:dyDescent="0.25">
      <c r="A153">
        <v>2002</v>
      </c>
      <c r="B153">
        <v>4</v>
      </c>
      <c r="C153">
        <v>3602.3091774232498</v>
      </c>
      <c r="D153">
        <v>1457</v>
      </c>
    </row>
    <row r="154" spans="1:4" x14ac:dyDescent="0.25">
      <c r="A154">
        <v>2002</v>
      </c>
      <c r="B154">
        <v>5</v>
      </c>
      <c r="C154">
        <v>8510.3963378676399</v>
      </c>
      <c r="D154">
        <v>1581</v>
      </c>
    </row>
    <row r="155" spans="1:4" x14ac:dyDescent="0.25">
      <c r="A155">
        <v>2002</v>
      </c>
      <c r="B155">
        <v>6</v>
      </c>
      <c r="C155">
        <v>8778.5716325263602</v>
      </c>
      <c r="D155">
        <v>1554</v>
      </c>
    </row>
    <row r="156" spans="1:4" x14ac:dyDescent="0.25">
      <c r="A156">
        <v>2002</v>
      </c>
      <c r="B156">
        <v>7</v>
      </c>
      <c r="C156">
        <v>8972.6174423629509</v>
      </c>
      <c r="D156">
        <v>1590</v>
      </c>
    </row>
    <row r="157" spans="1:4" x14ac:dyDescent="0.25">
      <c r="A157">
        <v>2002</v>
      </c>
      <c r="B157">
        <v>8</v>
      </c>
      <c r="C157">
        <v>7865.32780776449</v>
      </c>
      <c r="D157">
        <v>1589</v>
      </c>
    </row>
    <row r="158" spans="1:4" x14ac:dyDescent="0.25">
      <c r="A158">
        <v>2002</v>
      </c>
      <c r="B158">
        <v>9</v>
      </c>
      <c r="C158">
        <v>8386.1139714227102</v>
      </c>
      <c r="D158">
        <v>1572</v>
      </c>
    </row>
    <row r="159" spans="1:4" x14ac:dyDescent="0.25">
      <c r="A159">
        <v>2002</v>
      </c>
      <c r="B159">
        <v>10</v>
      </c>
      <c r="C159">
        <v>5069.7091791456796</v>
      </c>
      <c r="D159">
        <v>1553</v>
      </c>
    </row>
    <row r="160" spans="1:4" x14ac:dyDescent="0.25">
      <c r="A160">
        <v>2002</v>
      </c>
      <c r="B160">
        <v>11</v>
      </c>
      <c r="C160">
        <v>2611.9774761642998</v>
      </c>
      <c r="D160">
        <v>1401</v>
      </c>
    </row>
    <row r="161" spans="1:4" x14ac:dyDescent="0.25">
      <c r="A161">
        <v>2002</v>
      </c>
      <c r="B161">
        <v>12</v>
      </c>
      <c r="C161">
        <v>5733.7366556451798</v>
      </c>
      <c r="D161">
        <v>1561</v>
      </c>
    </row>
    <row r="162" spans="1:4" x14ac:dyDescent="0.25">
      <c r="A162">
        <v>2003</v>
      </c>
      <c r="B162">
        <v>1</v>
      </c>
      <c r="C162">
        <v>3509.7249601517301</v>
      </c>
      <c r="D162">
        <v>1464</v>
      </c>
    </row>
    <row r="163" spans="1:4" x14ac:dyDescent="0.25">
      <c r="A163">
        <v>2003</v>
      </c>
      <c r="B163">
        <v>2</v>
      </c>
      <c r="C163">
        <v>4230.3802310782003</v>
      </c>
      <c r="D163">
        <v>1300</v>
      </c>
    </row>
    <row r="164" spans="1:4" x14ac:dyDescent="0.25">
      <c r="A164">
        <v>2003</v>
      </c>
      <c r="B164">
        <v>3</v>
      </c>
      <c r="C164">
        <v>4419.2531913540197</v>
      </c>
      <c r="D164">
        <v>1501</v>
      </c>
    </row>
    <row r="165" spans="1:4" x14ac:dyDescent="0.25">
      <c r="A165">
        <v>2003</v>
      </c>
      <c r="B165">
        <v>4</v>
      </c>
      <c r="C165">
        <v>4085.2597425844401</v>
      </c>
      <c r="D165">
        <v>1445</v>
      </c>
    </row>
    <row r="166" spans="1:4" x14ac:dyDescent="0.25">
      <c r="A166">
        <v>2003</v>
      </c>
      <c r="B166">
        <v>5</v>
      </c>
      <c r="C166">
        <v>3084.76906919059</v>
      </c>
      <c r="D166">
        <v>970</v>
      </c>
    </row>
    <row r="167" spans="1:4" x14ac:dyDescent="0.25">
      <c r="A167">
        <v>2003</v>
      </c>
      <c r="B167">
        <v>6</v>
      </c>
      <c r="C167">
        <v>6702.4398986289198</v>
      </c>
      <c r="D167">
        <v>1481</v>
      </c>
    </row>
    <row r="168" spans="1:4" x14ac:dyDescent="0.25">
      <c r="A168">
        <v>2003</v>
      </c>
      <c r="B168">
        <v>7</v>
      </c>
      <c r="C168">
        <v>6613.2335903093999</v>
      </c>
      <c r="D168">
        <v>1527</v>
      </c>
    </row>
    <row r="169" spans="1:4" x14ac:dyDescent="0.25">
      <c r="A169">
        <v>2003</v>
      </c>
      <c r="B169">
        <v>8</v>
      </c>
      <c r="C169">
        <v>6401.90437285384</v>
      </c>
      <c r="D169">
        <v>1470</v>
      </c>
    </row>
    <row r="170" spans="1:4" x14ac:dyDescent="0.25">
      <c r="A170">
        <v>2003</v>
      </c>
      <c r="B170">
        <v>9</v>
      </c>
      <c r="C170">
        <v>7857.3683087189802</v>
      </c>
      <c r="D170">
        <v>1469</v>
      </c>
    </row>
    <row r="171" spans="1:4" x14ac:dyDescent="0.25">
      <c r="A171">
        <v>2003</v>
      </c>
      <c r="B171">
        <v>10</v>
      </c>
      <c r="C171">
        <v>3845.2428455384602</v>
      </c>
      <c r="D171">
        <v>1558</v>
      </c>
    </row>
    <row r="172" spans="1:4" x14ac:dyDescent="0.25">
      <c r="A172">
        <v>2003</v>
      </c>
      <c r="B172">
        <v>11</v>
      </c>
      <c r="C172">
        <v>3902.2745757109101</v>
      </c>
      <c r="D172">
        <v>1499</v>
      </c>
    </row>
    <row r="173" spans="1:4" x14ac:dyDescent="0.25">
      <c r="A173">
        <v>2003</v>
      </c>
      <c r="B173">
        <v>12</v>
      </c>
      <c r="C173">
        <v>4182.0193538405601</v>
      </c>
      <c r="D173">
        <v>1529</v>
      </c>
    </row>
    <row r="174" spans="1:4" x14ac:dyDescent="0.25">
      <c r="A174">
        <v>2004</v>
      </c>
      <c r="B174">
        <v>1</v>
      </c>
      <c r="C174">
        <v>3593.4155203332398</v>
      </c>
      <c r="D174">
        <v>1522</v>
      </c>
    </row>
    <row r="175" spans="1:4" x14ac:dyDescent="0.25">
      <c r="A175">
        <v>2004</v>
      </c>
      <c r="B175">
        <v>2</v>
      </c>
      <c r="C175">
        <v>2952.3079007338301</v>
      </c>
      <c r="D175">
        <v>1415</v>
      </c>
    </row>
    <row r="176" spans="1:4" x14ac:dyDescent="0.25">
      <c r="A176">
        <v>2004</v>
      </c>
      <c r="B176">
        <v>3</v>
      </c>
      <c r="C176">
        <v>4275.1421435048896</v>
      </c>
      <c r="D176">
        <v>1476</v>
      </c>
    </row>
    <row r="177" spans="1:4" x14ac:dyDescent="0.25">
      <c r="A177">
        <v>2004</v>
      </c>
      <c r="B177">
        <v>4</v>
      </c>
      <c r="C177">
        <v>6018.4244779808896</v>
      </c>
      <c r="D177">
        <v>1478</v>
      </c>
    </row>
    <row r="178" spans="1:4" x14ac:dyDescent="0.25">
      <c r="A178">
        <v>2004</v>
      </c>
      <c r="B178">
        <v>5</v>
      </c>
      <c r="C178">
        <v>8303.3191366832198</v>
      </c>
      <c r="D178">
        <v>1548</v>
      </c>
    </row>
    <row r="179" spans="1:4" x14ac:dyDescent="0.25">
      <c r="A179">
        <v>2004</v>
      </c>
      <c r="B179">
        <v>6</v>
      </c>
      <c r="C179">
        <v>8120.5261414958604</v>
      </c>
      <c r="D179">
        <v>1510</v>
      </c>
    </row>
    <row r="180" spans="1:4" x14ac:dyDescent="0.25">
      <c r="A180">
        <v>2004</v>
      </c>
      <c r="B180">
        <v>7</v>
      </c>
      <c r="C180">
        <v>7208.8482853888399</v>
      </c>
      <c r="D180">
        <v>1544</v>
      </c>
    </row>
    <row r="181" spans="1:4" x14ac:dyDescent="0.25">
      <c r="A181">
        <v>2004</v>
      </c>
      <c r="B181">
        <v>8</v>
      </c>
      <c r="C181">
        <v>9210.2902375528502</v>
      </c>
      <c r="D181">
        <v>1614</v>
      </c>
    </row>
    <row r="182" spans="1:4" x14ac:dyDescent="0.25">
      <c r="A182">
        <v>2004</v>
      </c>
      <c r="B182">
        <v>9</v>
      </c>
      <c r="C182">
        <v>5426.5942120802001</v>
      </c>
      <c r="D182">
        <v>1485</v>
      </c>
    </row>
    <row r="183" spans="1:4" x14ac:dyDescent="0.25">
      <c r="A183">
        <v>2004</v>
      </c>
      <c r="B183">
        <v>10</v>
      </c>
      <c r="C183">
        <v>6691.7453873083896</v>
      </c>
      <c r="D183">
        <v>1564</v>
      </c>
    </row>
    <row r="184" spans="1:4" x14ac:dyDescent="0.25">
      <c r="A184">
        <v>2004</v>
      </c>
      <c r="B184">
        <v>11</v>
      </c>
      <c r="C184">
        <v>5346.0059610488297</v>
      </c>
      <c r="D184">
        <v>1486</v>
      </c>
    </row>
    <row r="185" spans="1:4" x14ac:dyDescent="0.25">
      <c r="A185">
        <v>2004</v>
      </c>
      <c r="B185">
        <v>12</v>
      </c>
      <c r="C185">
        <v>4775.8224506235802</v>
      </c>
      <c r="D185">
        <v>1539</v>
      </c>
    </row>
    <row r="186" spans="1:4" x14ac:dyDescent="0.25">
      <c r="A186">
        <v>2005</v>
      </c>
      <c r="B186">
        <v>1</v>
      </c>
      <c r="C186">
        <v>4673.7876188605396</v>
      </c>
      <c r="D186">
        <v>1509</v>
      </c>
    </row>
    <row r="187" spans="1:4" x14ac:dyDescent="0.25">
      <c r="A187">
        <v>2005</v>
      </c>
      <c r="B187">
        <v>2</v>
      </c>
      <c r="C187">
        <v>1969.39678330847</v>
      </c>
      <c r="D187">
        <v>1369</v>
      </c>
    </row>
    <row r="188" spans="1:4" x14ac:dyDescent="0.25">
      <c r="A188">
        <v>2005</v>
      </c>
      <c r="B188">
        <v>3</v>
      </c>
      <c r="C188">
        <v>3429.4491343047298</v>
      </c>
      <c r="D188">
        <v>1538</v>
      </c>
    </row>
    <row r="189" spans="1:4" x14ac:dyDescent="0.25">
      <c r="A189">
        <v>2005</v>
      </c>
      <c r="B189">
        <v>4</v>
      </c>
      <c r="C189">
        <v>3736.30166351449</v>
      </c>
      <c r="D189">
        <v>1445</v>
      </c>
    </row>
    <row r="190" spans="1:4" x14ac:dyDescent="0.25">
      <c r="A190">
        <v>2005</v>
      </c>
      <c r="B190">
        <v>5</v>
      </c>
      <c r="C190">
        <v>6383.5131904985701</v>
      </c>
      <c r="D190">
        <v>1506</v>
      </c>
    </row>
    <row r="191" spans="1:4" x14ac:dyDescent="0.25">
      <c r="A191">
        <v>2005</v>
      </c>
      <c r="B191">
        <v>6</v>
      </c>
      <c r="C191">
        <v>7128.5690811217901</v>
      </c>
      <c r="D191">
        <v>1510</v>
      </c>
    </row>
    <row r="192" spans="1:4" x14ac:dyDescent="0.25">
      <c r="A192">
        <v>2005</v>
      </c>
      <c r="B192">
        <v>7</v>
      </c>
      <c r="C192">
        <v>8084.4928436105502</v>
      </c>
      <c r="D192">
        <v>1548</v>
      </c>
    </row>
    <row r="193" spans="1:4" x14ac:dyDescent="0.25">
      <c r="A193">
        <v>2005</v>
      </c>
      <c r="B193">
        <v>8</v>
      </c>
      <c r="C193">
        <v>6912.2656454155504</v>
      </c>
      <c r="D193">
        <v>1548</v>
      </c>
    </row>
    <row r="194" spans="1:4" x14ac:dyDescent="0.25">
      <c r="A194">
        <v>2005</v>
      </c>
      <c r="B194">
        <v>9</v>
      </c>
      <c r="C194">
        <v>6561.6615858838904</v>
      </c>
      <c r="D194">
        <v>1497</v>
      </c>
    </row>
    <row r="195" spans="1:4" x14ac:dyDescent="0.25">
      <c r="A195">
        <v>2005</v>
      </c>
      <c r="B195">
        <v>10</v>
      </c>
      <c r="C195">
        <v>5421.61114000619</v>
      </c>
      <c r="D195">
        <v>1544</v>
      </c>
    </row>
    <row r="196" spans="1:4" x14ac:dyDescent="0.25">
      <c r="A196">
        <v>2005</v>
      </c>
      <c r="B196">
        <v>11</v>
      </c>
      <c r="C196">
        <v>3560.76752840381</v>
      </c>
      <c r="D196">
        <v>1508</v>
      </c>
    </row>
    <row r="197" spans="1:4" x14ac:dyDescent="0.25">
      <c r="A197">
        <v>2005</v>
      </c>
      <c r="B197">
        <v>12</v>
      </c>
      <c r="C197">
        <v>4977.8827331962602</v>
      </c>
      <c r="D197">
        <v>1551</v>
      </c>
    </row>
    <row r="198" spans="1:4" x14ac:dyDescent="0.25">
      <c r="A198">
        <v>2006</v>
      </c>
      <c r="B198">
        <v>1</v>
      </c>
      <c r="C198">
        <v>3359.9655928624702</v>
      </c>
      <c r="D198">
        <v>1519</v>
      </c>
    </row>
    <row r="199" spans="1:4" x14ac:dyDescent="0.25">
      <c r="A199">
        <v>2006</v>
      </c>
      <c r="B199">
        <v>2</v>
      </c>
      <c r="C199">
        <v>2863.5141564689702</v>
      </c>
      <c r="D199">
        <v>1356</v>
      </c>
    </row>
    <row r="200" spans="1:4" x14ac:dyDescent="0.25">
      <c r="A200">
        <v>2006</v>
      </c>
      <c r="B200">
        <v>3</v>
      </c>
      <c r="C200">
        <v>3607.5117917961902</v>
      </c>
      <c r="D200">
        <v>1498</v>
      </c>
    </row>
    <row r="201" spans="1:4" x14ac:dyDescent="0.25">
      <c r="A201">
        <v>2006</v>
      </c>
      <c r="B201">
        <v>4</v>
      </c>
      <c r="C201">
        <v>6990.1340126080604</v>
      </c>
      <c r="D201">
        <v>1490</v>
      </c>
    </row>
    <row r="202" spans="1:4" x14ac:dyDescent="0.25">
      <c r="A202">
        <v>2006</v>
      </c>
      <c r="B202">
        <v>5</v>
      </c>
      <c r="C202">
        <v>8363.8205273304593</v>
      </c>
      <c r="D202">
        <v>1539</v>
      </c>
    </row>
    <row r="203" spans="1:4" x14ac:dyDescent="0.25">
      <c r="A203">
        <v>2006</v>
      </c>
      <c r="B203">
        <v>6</v>
      </c>
      <c r="C203">
        <v>7618.7951312385903</v>
      </c>
      <c r="D203">
        <v>1474</v>
      </c>
    </row>
    <row r="204" spans="1:4" x14ac:dyDescent="0.25">
      <c r="A204">
        <v>2006</v>
      </c>
      <c r="B204">
        <v>7</v>
      </c>
      <c r="C204">
        <v>7856.7789049229305</v>
      </c>
      <c r="D204">
        <v>1556</v>
      </c>
    </row>
    <row r="205" spans="1:4" x14ac:dyDescent="0.25">
      <c r="A205">
        <v>2006</v>
      </c>
      <c r="B205">
        <v>8</v>
      </c>
      <c r="C205">
        <v>6196.48049495339</v>
      </c>
      <c r="D205">
        <v>1511</v>
      </c>
    </row>
    <row r="206" spans="1:4" x14ac:dyDescent="0.25">
      <c r="A206">
        <v>2006</v>
      </c>
      <c r="B206">
        <v>9</v>
      </c>
      <c r="C206">
        <v>4515.6177780035296</v>
      </c>
      <c r="D206">
        <v>1576</v>
      </c>
    </row>
    <row r="207" spans="1:4" x14ac:dyDescent="0.25">
      <c r="A207">
        <v>2006</v>
      </c>
      <c r="B207">
        <v>10</v>
      </c>
      <c r="C207">
        <v>2718.3709927250002</v>
      </c>
      <c r="D207">
        <v>1536</v>
      </c>
    </row>
    <row r="208" spans="1:4" x14ac:dyDescent="0.25">
      <c r="A208">
        <v>2006</v>
      </c>
      <c r="B208">
        <v>11</v>
      </c>
      <c r="C208">
        <v>2228.8298885536701</v>
      </c>
      <c r="D208">
        <v>1515</v>
      </c>
    </row>
    <row r="209" spans="1:4" x14ac:dyDescent="0.25">
      <c r="A209">
        <v>2006</v>
      </c>
      <c r="B209">
        <v>12</v>
      </c>
      <c r="C209">
        <v>3277.5380436724799</v>
      </c>
      <c r="D209">
        <v>1517</v>
      </c>
    </row>
    <row r="210" spans="1:4" x14ac:dyDescent="0.25">
      <c r="A210">
        <v>2007</v>
      </c>
      <c r="B210">
        <v>1</v>
      </c>
      <c r="C210">
        <v>3833.6526632967302</v>
      </c>
      <c r="D210">
        <v>1510</v>
      </c>
    </row>
    <row r="211" spans="1:4" x14ac:dyDescent="0.25">
      <c r="A211">
        <v>2007</v>
      </c>
      <c r="B211">
        <v>2</v>
      </c>
      <c r="C211">
        <v>4602.1292714009396</v>
      </c>
      <c r="D211">
        <v>1305</v>
      </c>
    </row>
    <row r="212" spans="1:4" x14ac:dyDescent="0.25">
      <c r="A212">
        <v>2007</v>
      </c>
      <c r="B212">
        <v>3</v>
      </c>
      <c r="C212">
        <v>3133.9419429638801</v>
      </c>
      <c r="D212">
        <v>1380</v>
      </c>
    </row>
    <row r="213" spans="1:4" x14ac:dyDescent="0.25">
      <c r="A213">
        <v>2007</v>
      </c>
      <c r="B213">
        <v>4</v>
      </c>
      <c r="C213">
        <v>3907.45808575306</v>
      </c>
      <c r="D213">
        <v>1470</v>
      </c>
    </row>
    <row r="214" spans="1:4" x14ac:dyDescent="0.25">
      <c r="A214">
        <v>2007</v>
      </c>
      <c r="B214">
        <v>5</v>
      </c>
      <c r="C214">
        <v>5535.9259819299396</v>
      </c>
      <c r="D214">
        <v>1509</v>
      </c>
    </row>
    <row r="215" spans="1:4" x14ac:dyDescent="0.25">
      <c r="A215">
        <v>2007</v>
      </c>
      <c r="B215">
        <v>6</v>
      </c>
      <c r="C215">
        <v>8555.9551658279506</v>
      </c>
      <c r="D215">
        <v>1595</v>
      </c>
    </row>
    <row r="216" spans="1:4" x14ac:dyDescent="0.25">
      <c r="A216">
        <v>2007</v>
      </c>
      <c r="B216">
        <v>7</v>
      </c>
      <c r="C216">
        <v>8863.9210007389502</v>
      </c>
      <c r="D216">
        <v>1594</v>
      </c>
    </row>
    <row r="217" spans="1:4" x14ac:dyDescent="0.25">
      <c r="A217">
        <v>2007</v>
      </c>
      <c r="B217">
        <v>8</v>
      </c>
      <c r="C217">
        <v>6021.0864789059597</v>
      </c>
      <c r="D217">
        <v>1543</v>
      </c>
    </row>
    <row r="218" spans="1:4" x14ac:dyDescent="0.25">
      <c r="A218">
        <v>2007</v>
      </c>
      <c r="B218">
        <v>9</v>
      </c>
      <c r="C218">
        <v>6121.3820744553404</v>
      </c>
      <c r="D218">
        <v>1510</v>
      </c>
    </row>
    <row r="219" spans="1:4" x14ac:dyDescent="0.25">
      <c r="A219">
        <v>2007</v>
      </c>
      <c r="B219">
        <v>10</v>
      </c>
      <c r="C219">
        <v>4236.6585789910896</v>
      </c>
      <c r="D219">
        <v>1539</v>
      </c>
    </row>
    <row r="220" spans="1:4" x14ac:dyDescent="0.25">
      <c r="A220">
        <v>2007</v>
      </c>
      <c r="B220">
        <v>11</v>
      </c>
      <c r="C220">
        <v>2717.0589780738501</v>
      </c>
      <c r="D220">
        <v>1488</v>
      </c>
    </row>
    <row r="221" spans="1:4" x14ac:dyDescent="0.25">
      <c r="A221">
        <v>2007</v>
      </c>
      <c r="B221">
        <v>12</v>
      </c>
      <c r="C221">
        <v>3215.14545377881</v>
      </c>
      <c r="D221">
        <v>1517</v>
      </c>
    </row>
    <row r="222" spans="1:4" x14ac:dyDescent="0.25">
      <c r="A222">
        <v>2008</v>
      </c>
      <c r="B222">
        <v>1</v>
      </c>
      <c r="C222">
        <v>2580.5831042095501</v>
      </c>
      <c r="D222">
        <v>1537</v>
      </c>
    </row>
    <row r="223" spans="1:4" x14ac:dyDescent="0.25">
      <c r="A223">
        <v>2008</v>
      </c>
      <c r="B223">
        <v>2</v>
      </c>
      <c r="C223">
        <v>4253.0445509753399</v>
      </c>
      <c r="D223">
        <v>1444</v>
      </c>
    </row>
    <row r="224" spans="1:4" x14ac:dyDescent="0.25">
      <c r="A224">
        <v>2008</v>
      </c>
      <c r="B224">
        <v>3</v>
      </c>
      <c r="C224">
        <v>4680.3397557665603</v>
      </c>
      <c r="D224">
        <v>1499</v>
      </c>
    </row>
    <row r="225" spans="1:4" x14ac:dyDescent="0.25">
      <c r="A225">
        <v>2008</v>
      </c>
      <c r="B225">
        <v>4</v>
      </c>
      <c r="C225">
        <v>5407.8004922509599</v>
      </c>
      <c r="D225">
        <v>1498</v>
      </c>
    </row>
    <row r="226" spans="1:4" x14ac:dyDescent="0.25">
      <c r="A226">
        <v>2008</v>
      </c>
      <c r="B226">
        <v>5</v>
      </c>
      <c r="C226">
        <v>5409.6621715415404</v>
      </c>
      <c r="D226">
        <v>1509</v>
      </c>
    </row>
    <row r="227" spans="1:4" x14ac:dyDescent="0.25">
      <c r="A227">
        <v>2008</v>
      </c>
      <c r="B227">
        <v>6</v>
      </c>
      <c r="C227">
        <v>7130.1213777880503</v>
      </c>
      <c r="D227">
        <v>1523</v>
      </c>
    </row>
    <row r="228" spans="1:4" x14ac:dyDescent="0.25">
      <c r="A228">
        <v>2008</v>
      </c>
      <c r="B228">
        <v>7</v>
      </c>
      <c r="C228">
        <v>8761.4168601473793</v>
      </c>
      <c r="D228">
        <v>1578</v>
      </c>
    </row>
    <row r="229" spans="1:4" x14ac:dyDescent="0.25">
      <c r="A229">
        <v>2008</v>
      </c>
      <c r="B229">
        <v>8</v>
      </c>
      <c r="C229">
        <v>10841.946059858699</v>
      </c>
      <c r="D229">
        <v>1598</v>
      </c>
    </row>
    <row r="230" spans="1:4" x14ac:dyDescent="0.25">
      <c r="A230">
        <v>2008</v>
      </c>
      <c r="B230">
        <v>9</v>
      </c>
      <c r="C230">
        <v>4351.5677391405497</v>
      </c>
      <c r="D230">
        <v>1515</v>
      </c>
    </row>
    <row r="231" spans="1:4" x14ac:dyDescent="0.25">
      <c r="A231">
        <v>2008</v>
      </c>
      <c r="B231">
        <v>10</v>
      </c>
      <c r="C231">
        <v>3078.9899462594899</v>
      </c>
      <c r="D231">
        <v>1568</v>
      </c>
    </row>
    <row r="232" spans="1:4" x14ac:dyDescent="0.25">
      <c r="A232">
        <v>2008</v>
      </c>
      <c r="B232">
        <v>11</v>
      </c>
      <c r="C232">
        <v>5148.6857856411798</v>
      </c>
      <c r="D232">
        <v>1385</v>
      </c>
    </row>
    <row r="233" spans="1:4" x14ac:dyDescent="0.25">
      <c r="A233">
        <v>2008</v>
      </c>
      <c r="B233">
        <v>12</v>
      </c>
      <c r="C233">
        <v>5865.6437570879298</v>
      </c>
      <c r="D233">
        <v>1437</v>
      </c>
    </row>
    <row r="234" spans="1:4" x14ac:dyDescent="0.25">
      <c r="A234">
        <v>2009</v>
      </c>
      <c r="B234">
        <v>1</v>
      </c>
      <c r="C234">
        <v>5104.2991302118598</v>
      </c>
      <c r="D234">
        <v>1551</v>
      </c>
    </row>
    <row r="235" spans="1:4" x14ac:dyDescent="0.25">
      <c r="A235">
        <v>2009</v>
      </c>
      <c r="B235">
        <v>2</v>
      </c>
      <c r="C235">
        <v>2594.2397669440702</v>
      </c>
      <c r="D235">
        <v>1384</v>
      </c>
    </row>
    <row r="236" spans="1:4" x14ac:dyDescent="0.25">
      <c r="A236">
        <v>2009</v>
      </c>
      <c r="B236">
        <v>3</v>
      </c>
      <c r="C236">
        <v>4959.4165538363204</v>
      </c>
      <c r="D236">
        <v>1513</v>
      </c>
    </row>
    <row r="237" spans="1:4" x14ac:dyDescent="0.25">
      <c r="A237">
        <v>2009</v>
      </c>
      <c r="B237">
        <v>4</v>
      </c>
      <c r="C237">
        <v>5069.6616199438904</v>
      </c>
      <c r="D237">
        <v>1642</v>
      </c>
    </row>
    <row r="238" spans="1:4" x14ac:dyDescent="0.25">
      <c r="A238">
        <v>2009</v>
      </c>
      <c r="B238">
        <v>5</v>
      </c>
      <c r="C238">
        <v>9684.0781243869296</v>
      </c>
      <c r="D238">
        <v>1524</v>
      </c>
    </row>
    <row r="239" spans="1:4" x14ac:dyDescent="0.25">
      <c r="A239">
        <v>2009</v>
      </c>
      <c r="B239">
        <v>6</v>
      </c>
      <c r="C239">
        <v>6290.8432867737902</v>
      </c>
      <c r="D239">
        <v>1485</v>
      </c>
    </row>
    <row r="240" spans="1:4" x14ac:dyDescent="0.25">
      <c r="A240">
        <v>2009</v>
      </c>
      <c r="B240">
        <v>7</v>
      </c>
      <c r="C240">
        <v>7415.4463160226196</v>
      </c>
      <c r="D240">
        <v>1570</v>
      </c>
    </row>
    <row r="241" spans="1:4" x14ac:dyDescent="0.25">
      <c r="A241">
        <v>2009</v>
      </c>
      <c r="B241">
        <v>8</v>
      </c>
      <c r="C241">
        <v>8982.9867503484693</v>
      </c>
      <c r="D241">
        <v>1685</v>
      </c>
    </row>
    <row r="242" spans="1:4" x14ac:dyDescent="0.25">
      <c r="A242">
        <v>2009</v>
      </c>
      <c r="B242">
        <v>9</v>
      </c>
      <c r="C242">
        <v>9882.7577148743094</v>
      </c>
      <c r="D242">
        <v>1671</v>
      </c>
    </row>
    <row r="243" spans="1:4" x14ac:dyDescent="0.25">
      <c r="A243">
        <v>2009</v>
      </c>
      <c r="B243">
        <v>10</v>
      </c>
      <c r="C243">
        <v>4026.64869796416</v>
      </c>
      <c r="D243">
        <v>1697</v>
      </c>
    </row>
    <row r="244" spans="1:4" x14ac:dyDescent="0.25">
      <c r="A244">
        <v>2009</v>
      </c>
      <c r="B244">
        <v>11</v>
      </c>
      <c r="C244">
        <v>2876.6901871897999</v>
      </c>
      <c r="D244">
        <v>1546</v>
      </c>
    </row>
    <row r="245" spans="1:4" x14ac:dyDescent="0.25">
      <c r="A245">
        <v>2009</v>
      </c>
      <c r="B245">
        <v>12</v>
      </c>
      <c r="C245">
        <v>4186.3570839429804</v>
      </c>
      <c r="D245">
        <v>1590</v>
      </c>
    </row>
    <row r="246" spans="1:4" x14ac:dyDescent="0.25">
      <c r="A246">
        <v>2010</v>
      </c>
      <c r="B246">
        <v>1</v>
      </c>
      <c r="C246">
        <v>2422.0963747289002</v>
      </c>
      <c r="D246">
        <v>1592</v>
      </c>
    </row>
    <row r="247" spans="1:4" x14ac:dyDescent="0.25">
      <c r="A247">
        <v>2010</v>
      </c>
      <c r="B247">
        <v>2</v>
      </c>
      <c r="C247">
        <v>3923.3767914932901</v>
      </c>
      <c r="D247">
        <v>1475</v>
      </c>
    </row>
    <row r="248" spans="1:4" x14ac:dyDescent="0.25">
      <c r="A248">
        <v>2010</v>
      </c>
      <c r="B248">
        <v>3</v>
      </c>
      <c r="C248">
        <v>4092.6052454751102</v>
      </c>
      <c r="D248">
        <v>1547</v>
      </c>
    </row>
    <row r="249" spans="1:4" x14ac:dyDescent="0.25">
      <c r="A249">
        <v>2010</v>
      </c>
      <c r="B249">
        <v>4</v>
      </c>
      <c r="C249">
        <v>4904.5411347579902</v>
      </c>
      <c r="D249">
        <v>1422</v>
      </c>
    </row>
    <row r="250" spans="1:4" x14ac:dyDescent="0.25">
      <c r="A250">
        <v>2010</v>
      </c>
      <c r="B250">
        <v>5</v>
      </c>
      <c r="C250">
        <v>5711.8234242146</v>
      </c>
      <c r="D250">
        <v>1559</v>
      </c>
    </row>
    <row r="251" spans="1:4" x14ac:dyDescent="0.25">
      <c r="A251">
        <v>2010</v>
      </c>
      <c r="B251">
        <v>6</v>
      </c>
      <c r="C251">
        <v>5907.4521534186697</v>
      </c>
      <c r="D251">
        <v>1457</v>
      </c>
    </row>
    <row r="252" spans="1:4" x14ac:dyDescent="0.25">
      <c r="A252">
        <v>2010</v>
      </c>
      <c r="B252">
        <v>7</v>
      </c>
      <c r="C252">
        <v>2137.0651309203499</v>
      </c>
      <c r="D252">
        <v>1543</v>
      </c>
    </row>
    <row r="253" spans="1:4" x14ac:dyDescent="0.25">
      <c r="A253">
        <v>2010</v>
      </c>
      <c r="B253">
        <v>8</v>
      </c>
      <c r="C253">
        <v>7324.9647901805602</v>
      </c>
      <c r="D253">
        <v>1628</v>
      </c>
    </row>
    <row r="254" spans="1:4" x14ac:dyDescent="0.25">
      <c r="A254">
        <v>2010</v>
      </c>
      <c r="B254">
        <v>9</v>
      </c>
      <c r="C254">
        <v>5565.9021178360799</v>
      </c>
      <c r="D254">
        <v>1544</v>
      </c>
    </row>
    <row r="255" spans="1:4" x14ac:dyDescent="0.25">
      <c r="A255">
        <v>2010</v>
      </c>
      <c r="B255">
        <v>10</v>
      </c>
      <c r="C255">
        <v>4326.5243931096602</v>
      </c>
      <c r="D255">
        <v>1590</v>
      </c>
    </row>
    <row r="256" spans="1:4" x14ac:dyDescent="0.25">
      <c r="A256">
        <v>2010</v>
      </c>
      <c r="B256">
        <v>11</v>
      </c>
      <c r="C256">
        <v>2668.0891526635501</v>
      </c>
      <c r="D256">
        <v>1532</v>
      </c>
    </row>
    <row r="257" spans="1:4" x14ac:dyDescent="0.25">
      <c r="A257">
        <v>2010</v>
      </c>
      <c r="B257">
        <v>12</v>
      </c>
      <c r="C257">
        <v>4168.5887224980397</v>
      </c>
      <c r="D257">
        <v>1753</v>
      </c>
    </row>
    <row r="258" spans="1:4" x14ac:dyDescent="0.25">
      <c r="A258">
        <v>2011</v>
      </c>
      <c r="B258">
        <v>1</v>
      </c>
      <c r="C258">
        <v>1078.74538295107</v>
      </c>
      <c r="D258">
        <v>1575</v>
      </c>
    </row>
    <row r="259" spans="1:4" x14ac:dyDescent="0.25">
      <c r="A259">
        <v>2011</v>
      </c>
      <c r="B259">
        <v>2</v>
      </c>
      <c r="C259">
        <v>1795.7707357919901</v>
      </c>
      <c r="D259">
        <v>1438</v>
      </c>
    </row>
    <row r="260" spans="1:4" x14ac:dyDescent="0.25">
      <c r="A260">
        <v>2011</v>
      </c>
      <c r="B260">
        <v>3</v>
      </c>
      <c r="C260">
        <v>5014.4442233884301</v>
      </c>
      <c r="D260">
        <v>1631</v>
      </c>
    </row>
    <row r="261" spans="1:4" x14ac:dyDescent="0.25">
      <c r="A261">
        <v>2011</v>
      </c>
      <c r="B261">
        <v>4</v>
      </c>
      <c r="C261">
        <v>5239.3680831089296</v>
      </c>
      <c r="D261">
        <v>1520</v>
      </c>
    </row>
    <row r="262" spans="1:4" x14ac:dyDescent="0.25">
      <c r="A262">
        <v>2011</v>
      </c>
      <c r="B262">
        <v>5</v>
      </c>
      <c r="C262">
        <v>4636.6127871090703</v>
      </c>
      <c r="D262">
        <v>1589</v>
      </c>
    </row>
    <row r="263" spans="1:4" x14ac:dyDescent="0.25">
      <c r="A263">
        <v>2011</v>
      </c>
      <c r="B263">
        <v>6</v>
      </c>
      <c r="C263">
        <v>7963.0552917793202</v>
      </c>
      <c r="D263">
        <v>1568</v>
      </c>
    </row>
    <row r="264" spans="1:4" x14ac:dyDescent="0.25">
      <c r="A264">
        <v>2011</v>
      </c>
      <c r="B264">
        <v>7</v>
      </c>
      <c r="C264">
        <v>8501.7670881916401</v>
      </c>
      <c r="D264">
        <v>1696</v>
      </c>
    </row>
    <row r="265" spans="1:4" x14ac:dyDescent="0.25">
      <c r="A265">
        <v>2011</v>
      </c>
      <c r="B265">
        <v>8</v>
      </c>
      <c r="C265">
        <v>4147.9025413400204</v>
      </c>
      <c r="D265">
        <v>1529</v>
      </c>
    </row>
    <row r="266" spans="1:4" x14ac:dyDescent="0.25">
      <c r="A266">
        <v>2011</v>
      </c>
      <c r="B266">
        <v>9</v>
      </c>
      <c r="C266">
        <v>5328.3584397772502</v>
      </c>
      <c r="D266">
        <v>1540</v>
      </c>
    </row>
    <row r="267" spans="1:4" x14ac:dyDescent="0.25">
      <c r="A267">
        <v>2011</v>
      </c>
      <c r="B267">
        <v>10</v>
      </c>
      <c r="C267">
        <v>4248.1790298640499</v>
      </c>
      <c r="D267">
        <v>1584</v>
      </c>
    </row>
    <row r="268" spans="1:4" x14ac:dyDescent="0.25">
      <c r="A268">
        <v>2011</v>
      </c>
      <c r="B268">
        <v>11</v>
      </c>
      <c r="C268">
        <v>4275.7556164980097</v>
      </c>
      <c r="D268">
        <v>1528</v>
      </c>
    </row>
    <row r="269" spans="1:4" x14ac:dyDescent="0.25">
      <c r="A269">
        <v>2011</v>
      </c>
      <c r="B269">
        <v>12</v>
      </c>
      <c r="C269">
        <v>1205.0723158113101</v>
      </c>
      <c r="D269">
        <v>1547</v>
      </c>
    </row>
    <row r="270" spans="1:4" x14ac:dyDescent="0.25">
      <c r="A270">
        <v>2012</v>
      </c>
      <c r="B270">
        <v>1</v>
      </c>
      <c r="C270">
        <v>5222.8132109694998</v>
      </c>
      <c r="D270">
        <v>1577</v>
      </c>
    </row>
    <row r="271" spans="1:4" x14ac:dyDescent="0.25">
      <c r="A271">
        <v>2012</v>
      </c>
      <c r="B271">
        <v>2</v>
      </c>
      <c r="C271">
        <v>3529.2966525101801</v>
      </c>
      <c r="D271">
        <v>1490</v>
      </c>
    </row>
    <row r="272" spans="1:4" x14ac:dyDescent="0.25">
      <c r="A272">
        <v>2012</v>
      </c>
      <c r="B272">
        <v>3</v>
      </c>
      <c r="C272">
        <v>2682.0531927603001</v>
      </c>
      <c r="D272">
        <v>1590</v>
      </c>
    </row>
    <row r="273" spans="1:4" x14ac:dyDescent="0.25">
      <c r="A273">
        <v>2012</v>
      </c>
      <c r="B273">
        <v>4</v>
      </c>
      <c r="C273">
        <v>4506.8883498204896</v>
      </c>
      <c r="D273">
        <v>1511</v>
      </c>
    </row>
    <row r="274" spans="1:4" x14ac:dyDescent="0.25">
      <c r="A274">
        <v>2012</v>
      </c>
      <c r="B274">
        <v>5</v>
      </c>
      <c r="C274">
        <v>6443.4955513407704</v>
      </c>
      <c r="D274">
        <v>1523</v>
      </c>
    </row>
    <row r="275" spans="1:4" x14ac:dyDescent="0.25">
      <c r="A275">
        <v>2012</v>
      </c>
      <c r="B275">
        <v>6</v>
      </c>
      <c r="C275">
        <v>5827.0372242533103</v>
      </c>
      <c r="D275">
        <v>1549</v>
      </c>
    </row>
    <row r="276" spans="1:4" x14ac:dyDescent="0.25">
      <c r="A276">
        <v>2012</v>
      </c>
      <c r="B276">
        <v>7</v>
      </c>
      <c r="C276">
        <v>6600.7151686226798</v>
      </c>
      <c r="D276">
        <v>1515</v>
      </c>
    </row>
    <row r="277" spans="1:4" x14ac:dyDescent="0.25">
      <c r="A277">
        <v>2012</v>
      </c>
      <c r="B277">
        <v>8</v>
      </c>
      <c r="C277">
        <v>7729.3360483187298</v>
      </c>
      <c r="D277">
        <v>1635</v>
      </c>
    </row>
    <row r="278" spans="1:4" x14ac:dyDescent="0.25">
      <c r="A278">
        <v>2012</v>
      </c>
      <c r="B278">
        <v>9</v>
      </c>
      <c r="C278">
        <v>6655.1604308427304</v>
      </c>
      <c r="D278">
        <v>1544</v>
      </c>
    </row>
    <row r="279" spans="1:4" x14ac:dyDescent="0.25">
      <c r="A279">
        <v>2012</v>
      </c>
      <c r="B279">
        <v>10</v>
      </c>
      <c r="C279">
        <v>3353.73025580389</v>
      </c>
      <c r="D279">
        <v>1520</v>
      </c>
    </row>
    <row r="280" spans="1:4" x14ac:dyDescent="0.25">
      <c r="A280">
        <v>2012</v>
      </c>
      <c r="B280">
        <v>11</v>
      </c>
      <c r="C280">
        <v>2004.5598288542501</v>
      </c>
      <c r="D280">
        <v>1568</v>
      </c>
    </row>
    <row r="281" spans="1:4" x14ac:dyDescent="0.25">
      <c r="A281">
        <v>2012</v>
      </c>
      <c r="B281">
        <v>12</v>
      </c>
      <c r="C281">
        <v>2636.6644423568</v>
      </c>
      <c r="D281">
        <v>1585</v>
      </c>
    </row>
    <row r="282" spans="1:4" x14ac:dyDescent="0.25">
      <c r="A282">
        <v>2013</v>
      </c>
      <c r="B282">
        <v>1</v>
      </c>
      <c r="C282">
        <v>2792.9662280366601</v>
      </c>
      <c r="D282">
        <v>1608</v>
      </c>
    </row>
    <row r="283" spans="1:4" x14ac:dyDescent="0.25">
      <c r="A283">
        <v>2013</v>
      </c>
      <c r="B283">
        <v>2</v>
      </c>
      <c r="C283">
        <v>5181.7202027129697</v>
      </c>
      <c r="D283">
        <v>1494</v>
      </c>
    </row>
    <row r="284" spans="1:4" x14ac:dyDescent="0.25">
      <c r="A284">
        <v>2013</v>
      </c>
      <c r="B284">
        <v>3</v>
      </c>
      <c r="C284">
        <v>4387.6697057803003</v>
      </c>
      <c r="D284">
        <v>1561</v>
      </c>
    </row>
    <row r="285" spans="1:4" x14ac:dyDescent="0.25">
      <c r="A285">
        <v>2013</v>
      </c>
      <c r="B285">
        <v>4</v>
      </c>
      <c r="C285">
        <v>5922.6918267965402</v>
      </c>
      <c r="D285">
        <v>1510</v>
      </c>
    </row>
    <row r="286" spans="1:4" x14ac:dyDescent="0.25">
      <c r="A286">
        <v>2013</v>
      </c>
      <c r="B286">
        <v>5</v>
      </c>
      <c r="C286">
        <v>6151.0380541593004</v>
      </c>
      <c r="D286">
        <v>1543</v>
      </c>
    </row>
    <row r="287" spans="1:4" x14ac:dyDescent="0.25">
      <c r="A287">
        <v>2013</v>
      </c>
      <c r="B287">
        <v>6</v>
      </c>
      <c r="C287">
        <v>7621.9876818172497</v>
      </c>
      <c r="D287">
        <v>1548</v>
      </c>
    </row>
    <row r="288" spans="1:4" x14ac:dyDescent="0.25">
      <c r="A288">
        <v>2013</v>
      </c>
      <c r="B288">
        <v>7</v>
      </c>
      <c r="C288">
        <v>5240.0692978206598</v>
      </c>
      <c r="D288">
        <v>1523</v>
      </c>
    </row>
    <row r="289" spans="1:4" x14ac:dyDescent="0.25">
      <c r="A289">
        <v>2013</v>
      </c>
      <c r="B289">
        <v>8</v>
      </c>
      <c r="C289">
        <v>8231.2414374168893</v>
      </c>
      <c r="D289">
        <v>1580</v>
      </c>
    </row>
    <row r="290" spans="1:4" x14ac:dyDescent="0.25">
      <c r="A290">
        <v>2013</v>
      </c>
      <c r="B290">
        <v>9</v>
      </c>
      <c r="C290">
        <v>6963.0175333546204</v>
      </c>
      <c r="D290">
        <v>1560</v>
      </c>
    </row>
    <row r="291" spans="1:4" x14ac:dyDescent="0.25">
      <c r="A291">
        <v>2013</v>
      </c>
      <c r="B291">
        <v>10</v>
      </c>
      <c r="C291">
        <v>5102.8743231098997</v>
      </c>
      <c r="D291">
        <v>1594</v>
      </c>
    </row>
    <row r="292" spans="1:4" x14ac:dyDescent="0.25">
      <c r="A292">
        <v>2013</v>
      </c>
      <c r="B292">
        <v>11</v>
      </c>
      <c r="C292">
        <v>3451.3958859991099</v>
      </c>
      <c r="D292">
        <v>1556</v>
      </c>
    </row>
    <row r="293" spans="1:4" x14ac:dyDescent="0.25">
      <c r="A293">
        <v>2013</v>
      </c>
      <c r="B293">
        <v>12</v>
      </c>
      <c r="C293">
        <v>5515.1022188591296</v>
      </c>
      <c r="D293">
        <v>1594</v>
      </c>
    </row>
    <row r="294" spans="1:4" x14ac:dyDescent="0.25">
      <c r="A294">
        <v>2014</v>
      </c>
      <c r="B294">
        <v>1</v>
      </c>
      <c r="C294">
        <v>3453.6343959272299</v>
      </c>
      <c r="D294">
        <v>1525</v>
      </c>
    </row>
    <row r="295" spans="1:4" x14ac:dyDescent="0.25">
      <c r="A295">
        <v>2014</v>
      </c>
      <c r="B295">
        <v>2</v>
      </c>
      <c r="C295">
        <v>3250.1108174137198</v>
      </c>
      <c r="D295">
        <v>1416</v>
      </c>
    </row>
    <row r="296" spans="1:4" x14ac:dyDescent="0.25">
      <c r="A296">
        <v>2014</v>
      </c>
      <c r="B296">
        <v>3</v>
      </c>
      <c r="C296">
        <v>4271.7052318211599</v>
      </c>
      <c r="D296">
        <v>1575</v>
      </c>
    </row>
    <row r="297" spans="1:4" x14ac:dyDescent="0.25">
      <c r="A297">
        <v>2014</v>
      </c>
      <c r="B297">
        <v>4</v>
      </c>
      <c r="C297">
        <v>5413.1564102695202</v>
      </c>
      <c r="D297">
        <v>1502</v>
      </c>
    </row>
    <row r="298" spans="1:4" x14ac:dyDescent="0.25">
      <c r="A298">
        <v>2014</v>
      </c>
      <c r="B298">
        <v>5</v>
      </c>
      <c r="C298">
        <v>6416.0755232745696</v>
      </c>
      <c r="D298">
        <v>1539</v>
      </c>
    </row>
    <row r="299" spans="1:4" x14ac:dyDescent="0.25">
      <c r="A299">
        <v>2014</v>
      </c>
      <c r="B299">
        <v>6</v>
      </c>
      <c r="C299">
        <v>7976.1626649284499</v>
      </c>
      <c r="D299">
        <v>1523</v>
      </c>
    </row>
    <row r="300" spans="1:4" x14ac:dyDescent="0.25">
      <c r="A300">
        <v>2014</v>
      </c>
      <c r="B300">
        <v>7</v>
      </c>
      <c r="C300">
        <v>8755.7206621578298</v>
      </c>
      <c r="D300">
        <v>1598</v>
      </c>
    </row>
    <row r="301" spans="1:4" x14ac:dyDescent="0.25">
      <c r="A301">
        <v>2014</v>
      </c>
      <c r="B301">
        <v>8</v>
      </c>
      <c r="C301">
        <v>5808.5198888308496</v>
      </c>
      <c r="D301">
        <v>1645</v>
      </c>
    </row>
    <row r="302" spans="1:4" x14ac:dyDescent="0.25">
      <c r="A302">
        <v>2014</v>
      </c>
      <c r="B302">
        <v>9</v>
      </c>
      <c r="C302">
        <v>6503.8821874253199</v>
      </c>
      <c r="D302">
        <v>1543</v>
      </c>
    </row>
    <row r="303" spans="1:4" x14ac:dyDescent="0.25">
      <c r="A303">
        <v>2014</v>
      </c>
      <c r="B303">
        <v>10</v>
      </c>
      <c r="C303">
        <v>5262.5713108464097</v>
      </c>
      <c r="D303">
        <v>1592</v>
      </c>
    </row>
    <row r="304" spans="1:4" x14ac:dyDescent="0.25">
      <c r="A304">
        <v>2014</v>
      </c>
      <c r="B304">
        <v>11</v>
      </c>
      <c r="C304">
        <v>4399.3386821416798</v>
      </c>
      <c r="D304">
        <v>1516</v>
      </c>
    </row>
    <row r="305" spans="1:4" x14ac:dyDescent="0.25">
      <c r="A305">
        <v>2014</v>
      </c>
      <c r="B305">
        <v>12</v>
      </c>
      <c r="C305">
        <v>3044.44789651582</v>
      </c>
      <c r="D305">
        <v>1584</v>
      </c>
    </row>
    <row r="306" spans="1:4" x14ac:dyDescent="0.25">
      <c r="A306">
        <v>2015</v>
      </c>
      <c r="B306">
        <v>1</v>
      </c>
      <c r="C306">
        <v>3280.8933016985102</v>
      </c>
      <c r="D306">
        <v>1630</v>
      </c>
    </row>
    <row r="307" spans="1:4" x14ac:dyDescent="0.25">
      <c r="A307">
        <v>2015</v>
      </c>
      <c r="B307">
        <v>2</v>
      </c>
      <c r="C307">
        <v>2277.8656002144298</v>
      </c>
      <c r="D307">
        <v>1393</v>
      </c>
    </row>
    <row r="308" spans="1:4" x14ac:dyDescent="0.25">
      <c r="A308">
        <v>2015</v>
      </c>
      <c r="B308">
        <v>3</v>
      </c>
      <c r="C308">
        <v>2862.7149200419499</v>
      </c>
      <c r="D308">
        <v>1570</v>
      </c>
    </row>
    <row r="309" spans="1:4" x14ac:dyDescent="0.25">
      <c r="A309">
        <v>2015</v>
      </c>
      <c r="B309">
        <v>4</v>
      </c>
      <c r="C309">
        <v>4325.5889051437398</v>
      </c>
      <c r="D309">
        <v>1636</v>
      </c>
    </row>
    <row r="310" spans="1:4" x14ac:dyDescent="0.25">
      <c r="A310">
        <v>2015</v>
      </c>
      <c r="B310">
        <v>5</v>
      </c>
      <c r="C310">
        <v>7897.9814803697</v>
      </c>
      <c r="D310">
        <v>1614</v>
      </c>
    </row>
    <row r="311" spans="1:4" x14ac:dyDescent="0.25">
      <c r="A311">
        <v>2015</v>
      </c>
      <c r="B311">
        <v>6</v>
      </c>
      <c r="C311">
        <v>5082.4443292595497</v>
      </c>
      <c r="D311">
        <v>1487</v>
      </c>
    </row>
    <row r="312" spans="1:4" x14ac:dyDescent="0.25">
      <c r="A312">
        <v>2015</v>
      </c>
      <c r="B312">
        <v>7</v>
      </c>
      <c r="C312">
        <v>8494.6876897968395</v>
      </c>
      <c r="D312">
        <v>1564</v>
      </c>
    </row>
    <row r="313" spans="1:4" x14ac:dyDescent="0.25">
      <c r="A313">
        <v>2015</v>
      </c>
      <c r="B313">
        <v>8</v>
      </c>
      <c r="C313">
        <v>7694.1288072933503</v>
      </c>
      <c r="D313">
        <v>1620</v>
      </c>
    </row>
    <row r="314" spans="1:4" x14ac:dyDescent="0.25">
      <c r="A314">
        <v>2015</v>
      </c>
      <c r="B314">
        <v>9</v>
      </c>
      <c r="C314">
        <v>7225.3510531280699</v>
      </c>
      <c r="D314">
        <v>1568</v>
      </c>
    </row>
    <row r="315" spans="1:4" x14ac:dyDescent="0.25">
      <c r="A315">
        <v>2015</v>
      </c>
      <c r="B315">
        <v>10</v>
      </c>
      <c r="C315">
        <v>3258.41474676605</v>
      </c>
      <c r="D315">
        <v>1564</v>
      </c>
    </row>
    <row r="316" spans="1:4" x14ac:dyDescent="0.25">
      <c r="A316">
        <v>2015</v>
      </c>
      <c r="B316">
        <v>11</v>
      </c>
      <c r="C316">
        <v>3433.51671112649</v>
      </c>
      <c r="D316">
        <v>1571</v>
      </c>
    </row>
    <row r="317" spans="1:4" x14ac:dyDescent="0.25">
      <c r="A317">
        <v>2015</v>
      </c>
      <c r="B317">
        <v>12</v>
      </c>
      <c r="C317">
        <v>3126.9955284152802</v>
      </c>
      <c r="D317">
        <v>1576</v>
      </c>
    </row>
    <row r="318" spans="1:4" x14ac:dyDescent="0.25">
      <c r="A318">
        <v>2016</v>
      </c>
      <c r="B318">
        <v>1</v>
      </c>
      <c r="C318">
        <v>2700.03051872778</v>
      </c>
      <c r="D318">
        <v>1619</v>
      </c>
    </row>
    <row r="319" spans="1:4" x14ac:dyDescent="0.25">
      <c r="A319">
        <v>2016</v>
      </c>
      <c r="B319">
        <v>2</v>
      </c>
      <c r="C319">
        <v>2267.7143293017898</v>
      </c>
      <c r="D319">
        <v>1426</v>
      </c>
    </row>
    <row r="320" spans="1:4" x14ac:dyDescent="0.25">
      <c r="A320">
        <v>2016</v>
      </c>
      <c r="B320">
        <v>3</v>
      </c>
      <c r="C320">
        <v>3805.6382322034001</v>
      </c>
      <c r="D320">
        <v>1534</v>
      </c>
    </row>
    <row r="321" spans="1:4" x14ac:dyDescent="0.25">
      <c r="A321">
        <v>2016</v>
      </c>
      <c r="B321">
        <v>4</v>
      </c>
      <c r="C321">
        <v>4298.5071601486798</v>
      </c>
      <c r="D321">
        <v>1477</v>
      </c>
    </row>
    <row r="322" spans="1:4" x14ac:dyDescent="0.25">
      <c r="A322">
        <v>2016</v>
      </c>
      <c r="B322">
        <v>5</v>
      </c>
      <c r="C322">
        <v>7386.4317267921397</v>
      </c>
      <c r="D322">
        <v>1546</v>
      </c>
    </row>
    <row r="323" spans="1:4" x14ac:dyDescent="0.25">
      <c r="A323">
        <v>2016</v>
      </c>
      <c r="B323">
        <v>6</v>
      </c>
      <c r="C323">
        <v>9414.1430052374799</v>
      </c>
      <c r="D323">
        <v>1626</v>
      </c>
    </row>
    <row r="324" spans="1:4" x14ac:dyDescent="0.25">
      <c r="A324">
        <v>2016</v>
      </c>
      <c r="B324">
        <v>7</v>
      </c>
      <c r="C324">
        <v>9050.7263265771908</v>
      </c>
      <c r="D324">
        <v>1664</v>
      </c>
    </row>
    <row r="325" spans="1:4" x14ac:dyDescent="0.25">
      <c r="A325">
        <v>2016</v>
      </c>
      <c r="B325">
        <v>8</v>
      </c>
      <c r="C325">
        <v>6632.82418424346</v>
      </c>
      <c r="D325">
        <v>1557</v>
      </c>
    </row>
    <row r="326" spans="1:4" x14ac:dyDescent="0.25">
      <c r="A326">
        <v>2016</v>
      </c>
      <c r="B326">
        <v>9</v>
      </c>
      <c r="C326">
        <v>6245.8625306916201</v>
      </c>
      <c r="D326">
        <v>1526</v>
      </c>
    </row>
    <row r="327" spans="1:4" x14ac:dyDescent="0.25">
      <c r="A327">
        <v>2016</v>
      </c>
      <c r="B327">
        <v>10</v>
      </c>
      <c r="C327">
        <v>7561.6862912016704</v>
      </c>
      <c r="D327">
        <v>1643</v>
      </c>
    </row>
    <row r="328" spans="1:4" x14ac:dyDescent="0.25">
      <c r="A328">
        <v>2016</v>
      </c>
      <c r="B328">
        <v>11</v>
      </c>
      <c r="C328">
        <v>4516.2564741952201</v>
      </c>
      <c r="D328">
        <v>1521</v>
      </c>
    </row>
    <row r="329" spans="1:4" x14ac:dyDescent="0.25">
      <c r="A329">
        <v>2016</v>
      </c>
      <c r="B329">
        <v>12</v>
      </c>
      <c r="C329">
        <v>4118.7661700320295</v>
      </c>
      <c r="D329">
        <v>1591</v>
      </c>
    </row>
    <row r="330" spans="1:4" x14ac:dyDescent="0.25">
      <c r="A330">
        <v>2017</v>
      </c>
      <c r="B330">
        <v>1</v>
      </c>
      <c r="C330">
        <v>1608.65074185196</v>
      </c>
      <c r="D330">
        <v>1568</v>
      </c>
    </row>
    <row r="331" spans="1:4" x14ac:dyDescent="0.25">
      <c r="A331">
        <v>2017</v>
      </c>
      <c r="B331">
        <v>2</v>
      </c>
      <c r="C331">
        <v>2130.71876380202</v>
      </c>
      <c r="D331">
        <v>1437</v>
      </c>
    </row>
    <row r="332" spans="1:4" x14ac:dyDescent="0.25">
      <c r="A332">
        <v>2017</v>
      </c>
      <c r="B332">
        <v>3</v>
      </c>
      <c r="C332">
        <v>7692.57636677549</v>
      </c>
      <c r="D332">
        <v>1712</v>
      </c>
    </row>
    <row r="333" spans="1:4" x14ac:dyDescent="0.25">
      <c r="A333">
        <v>2017</v>
      </c>
      <c r="B333">
        <v>4</v>
      </c>
      <c r="C333">
        <v>5158.8710012812398</v>
      </c>
      <c r="D333">
        <v>1487</v>
      </c>
    </row>
    <row r="334" spans="1:4" x14ac:dyDescent="0.25">
      <c r="A334">
        <v>2017</v>
      </c>
      <c r="B334">
        <v>5</v>
      </c>
      <c r="C334">
        <v>5862.2431707942696</v>
      </c>
      <c r="D334">
        <v>1523</v>
      </c>
    </row>
    <row r="335" spans="1:4" x14ac:dyDescent="0.25">
      <c r="A335">
        <v>2017</v>
      </c>
      <c r="B335">
        <v>6</v>
      </c>
      <c r="C335">
        <v>6419.7962548887399</v>
      </c>
      <c r="D335">
        <v>1474</v>
      </c>
    </row>
    <row r="336" spans="1:4" x14ac:dyDescent="0.25">
      <c r="A336">
        <v>2017</v>
      </c>
      <c r="B336">
        <v>7</v>
      </c>
      <c r="C336">
        <v>7474.2093730267097</v>
      </c>
      <c r="D336">
        <v>1540</v>
      </c>
    </row>
    <row r="337" spans="1:4" x14ac:dyDescent="0.25">
      <c r="A337">
        <v>2017</v>
      </c>
      <c r="B337">
        <v>8</v>
      </c>
      <c r="C337">
        <v>8365.8841320425399</v>
      </c>
      <c r="D337">
        <v>1611</v>
      </c>
    </row>
    <row r="338" spans="1:4" x14ac:dyDescent="0.25">
      <c r="A338">
        <v>2017</v>
      </c>
      <c r="B338">
        <v>9</v>
      </c>
      <c r="C338">
        <v>9785.2309947919002</v>
      </c>
      <c r="D338">
        <v>1630</v>
      </c>
    </row>
    <row r="339" spans="1:4" x14ac:dyDescent="0.25">
      <c r="A339">
        <v>2017</v>
      </c>
      <c r="B339">
        <v>10</v>
      </c>
      <c r="C339">
        <v>2017.46350395279</v>
      </c>
      <c r="D339">
        <v>1560</v>
      </c>
    </row>
    <row r="340" spans="1:4" x14ac:dyDescent="0.25">
      <c r="A340">
        <v>2017</v>
      </c>
      <c r="B340">
        <v>11</v>
      </c>
      <c r="C340">
        <v>5241.0727606618902</v>
      </c>
      <c r="D340">
        <v>1521</v>
      </c>
    </row>
    <row r="341" spans="1:4" x14ac:dyDescent="0.25">
      <c r="A341">
        <v>2017</v>
      </c>
      <c r="B341">
        <v>12</v>
      </c>
      <c r="C341">
        <v>4008.59285164942</v>
      </c>
      <c r="D341">
        <v>1568</v>
      </c>
    </row>
    <row r="342" spans="1:4" x14ac:dyDescent="0.25">
      <c r="A342">
        <v>2018</v>
      </c>
      <c r="B342">
        <v>1</v>
      </c>
      <c r="C342">
        <v>1638.46184652848</v>
      </c>
      <c r="D342">
        <v>1310</v>
      </c>
    </row>
    <row r="343" spans="1:4" x14ac:dyDescent="0.25">
      <c r="A343">
        <v>2018</v>
      </c>
      <c r="B343">
        <v>2</v>
      </c>
      <c r="C343">
        <v>3814.4508677491799</v>
      </c>
      <c r="D343">
        <v>1426</v>
      </c>
    </row>
    <row r="344" spans="1:4" x14ac:dyDescent="0.25">
      <c r="A344">
        <v>2018</v>
      </c>
      <c r="B344">
        <v>3</v>
      </c>
      <c r="C344">
        <v>3040.1965782847801</v>
      </c>
      <c r="D344">
        <v>1552</v>
      </c>
    </row>
    <row r="345" spans="1:4" x14ac:dyDescent="0.25">
      <c r="A345">
        <v>2018</v>
      </c>
      <c r="B345">
        <v>4</v>
      </c>
      <c r="C345">
        <v>3859.24801444475</v>
      </c>
      <c r="D345">
        <v>1500</v>
      </c>
    </row>
    <row r="346" spans="1:4" x14ac:dyDescent="0.25">
      <c r="A346">
        <v>2018</v>
      </c>
      <c r="B346">
        <v>5</v>
      </c>
      <c r="C346">
        <v>8315.62930925195</v>
      </c>
      <c r="D346">
        <v>1592</v>
      </c>
    </row>
    <row r="347" spans="1:4" x14ac:dyDescent="0.25">
      <c r="A347">
        <v>2018</v>
      </c>
      <c r="B347">
        <v>6</v>
      </c>
      <c r="C347">
        <v>9445.0188858659294</v>
      </c>
      <c r="D347">
        <v>1569</v>
      </c>
    </row>
    <row r="348" spans="1:4" x14ac:dyDescent="0.25">
      <c r="A348">
        <v>2018</v>
      </c>
      <c r="B348">
        <v>7</v>
      </c>
      <c r="C348">
        <v>6716.3937565394499</v>
      </c>
      <c r="D348">
        <v>1551</v>
      </c>
    </row>
    <row r="349" spans="1:4" x14ac:dyDescent="0.25">
      <c r="A349">
        <v>2018</v>
      </c>
      <c r="B349">
        <v>8</v>
      </c>
      <c r="C349">
        <v>8883.8817241166307</v>
      </c>
      <c r="D349">
        <v>1615</v>
      </c>
    </row>
    <row r="350" spans="1:4" x14ac:dyDescent="0.25">
      <c r="A350">
        <v>2018</v>
      </c>
      <c r="B350">
        <v>9</v>
      </c>
      <c r="C350">
        <v>4940.0843113438996</v>
      </c>
      <c r="D350">
        <v>1528</v>
      </c>
    </row>
    <row r="351" spans="1:4" x14ac:dyDescent="0.25">
      <c r="A351">
        <v>2018</v>
      </c>
      <c r="B351">
        <v>10</v>
      </c>
      <c r="C351">
        <v>2591.6763541159798</v>
      </c>
      <c r="D351">
        <v>1544</v>
      </c>
    </row>
    <row r="352" spans="1:4" x14ac:dyDescent="0.25">
      <c r="A352">
        <v>2018</v>
      </c>
      <c r="B352">
        <v>11</v>
      </c>
      <c r="C352">
        <v>5968.8802840848102</v>
      </c>
      <c r="D352">
        <v>1567</v>
      </c>
    </row>
    <row r="353" spans="1:4" x14ac:dyDescent="0.25">
      <c r="A353">
        <v>2018</v>
      </c>
      <c r="B353">
        <v>12</v>
      </c>
      <c r="C353">
        <v>2593.2888586869799</v>
      </c>
      <c r="D353">
        <v>1597</v>
      </c>
    </row>
    <row r="354" spans="1:4" x14ac:dyDescent="0.25">
      <c r="A354">
        <v>2019</v>
      </c>
      <c r="B354">
        <v>1</v>
      </c>
      <c r="C354">
        <v>-445.201310471797</v>
      </c>
      <c r="D354">
        <v>1615</v>
      </c>
    </row>
    <row r="355" spans="1:4" x14ac:dyDescent="0.25">
      <c r="A355">
        <v>2019</v>
      </c>
      <c r="B355">
        <v>2</v>
      </c>
      <c r="C355">
        <v>2489.97207854821</v>
      </c>
      <c r="D355">
        <v>1413</v>
      </c>
    </row>
    <row r="356" spans="1:4" x14ac:dyDescent="0.25">
      <c r="A356">
        <v>2019</v>
      </c>
      <c r="B356">
        <v>3</v>
      </c>
      <c r="C356">
        <v>4984.2748847475204</v>
      </c>
      <c r="D356">
        <v>1544</v>
      </c>
    </row>
    <row r="357" spans="1:4" x14ac:dyDescent="0.25">
      <c r="A357">
        <v>2019</v>
      </c>
      <c r="B357">
        <v>4</v>
      </c>
      <c r="C357">
        <v>3365.4217139412099</v>
      </c>
      <c r="D357">
        <v>1473</v>
      </c>
    </row>
    <row r="358" spans="1:4" x14ac:dyDescent="0.25">
      <c r="A358">
        <v>2019</v>
      </c>
      <c r="B358">
        <v>5</v>
      </c>
      <c r="C358">
        <v>1530.54102301082</v>
      </c>
      <c r="D358">
        <v>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2019-05-19T23:05:33Z</dcterms:created>
  <dcterms:modified xsi:type="dcterms:W3CDTF">2019-05-28T06:50:41Z</dcterms:modified>
</cp:coreProperties>
</file>