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e" sheetId="1" r:id="rId3"/>
    <sheet state="visible" name="Joel" sheetId="2" r:id="rId4"/>
    <sheet state="visible" name="Zubs" sheetId="3" r:id="rId5"/>
    <sheet state="visible" name="Rishi" sheetId="4" r:id="rId6"/>
    <sheet state="visible" name="Zook" sheetId="5" r:id="rId7"/>
    <sheet state="visible" name="Connor" sheetId="6" r:id="rId8"/>
    <sheet state="visible" name="Plot" sheetId="7" r:id="rId9"/>
    <sheet state="visible" name="Shap" sheetId="8" r:id="rId10"/>
    <sheet state="visible" name="Singer" sheetId="9" r:id="rId11"/>
    <sheet state="visible" name="Nuss" sheetId="10" r:id="rId12"/>
    <sheet state="visible" name="Total" sheetId="11" r:id="rId13"/>
  </sheets>
  <definedNames/>
  <calcPr/>
</workbook>
</file>

<file path=xl/sharedStrings.xml><?xml version="1.0" encoding="utf-8"?>
<sst xmlns="http://schemas.openxmlformats.org/spreadsheetml/2006/main" count="652" uniqueCount="41">
  <si>
    <t>Joe</t>
  </si>
  <si>
    <t>Zook</t>
  </si>
  <si>
    <t>Date</t>
  </si>
  <si>
    <t>Third Place Game</t>
  </si>
  <si>
    <t>Wild Card</t>
  </si>
  <si>
    <t>Record</t>
  </si>
  <si>
    <t>Total Points</t>
  </si>
  <si>
    <t>Shap</t>
  </si>
  <si>
    <t>Saunders Bowl First Round</t>
  </si>
  <si>
    <t>Wild Card Round</t>
  </si>
  <si>
    <t>Plot</t>
  </si>
  <si>
    <t>Saunders Bowl First Round*</t>
  </si>
  <si>
    <t>Semi Final</t>
  </si>
  <si>
    <t>Zubs</t>
  </si>
  <si>
    <t>Nuss</t>
  </si>
  <si>
    <t>Rishi</t>
  </si>
  <si>
    <t>Saunders Bowl Final</t>
  </si>
  <si>
    <t>Joel</t>
  </si>
  <si>
    <t>Championship</t>
  </si>
  <si>
    <t>Connor</t>
  </si>
  <si>
    <t>Singer</t>
  </si>
  <si>
    <t>Double Stat Correction</t>
  </si>
  <si>
    <t>Wild Card Game</t>
  </si>
  <si>
    <t>Championship Game</t>
  </si>
  <si>
    <t>Saunders Bowl Round 1</t>
  </si>
  <si>
    <t>Final</t>
  </si>
  <si>
    <t>Saunders First Round</t>
  </si>
  <si>
    <t>Saunders Bowl First Round* (The matchup was incorrect)</t>
  </si>
  <si>
    <t>Darling Championship</t>
  </si>
  <si>
    <t>3rd Place Game</t>
  </si>
  <si>
    <t>Regular Season Wins</t>
  </si>
  <si>
    <t>Losses</t>
  </si>
  <si>
    <t>Ties</t>
  </si>
  <si>
    <t>Regular Season %</t>
  </si>
  <si>
    <t>Playoff Wins</t>
  </si>
  <si>
    <t>Playoff Losses</t>
  </si>
  <si>
    <t>Titles</t>
  </si>
  <si>
    <t>Saunders Wins</t>
  </si>
  <si>
    <t>Saunders Losses</t>
  </si>
  <si>
    <t>Saunders</t>
  </si>
  <si>
    <t>Haynes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</si>
</sst>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"/>
    <numFmt numFmtId="166" formatCode="m-d"/>
  </numFmts>
  <fonts count="10">
    <font>
      <sz val="10.0"/>
      <color rgb="FF000000"/>
      <name val="Arial"/>
    </font>
    <font/>
    <font>
      <b/>
      <i/>
    </font>
    <font>
      <color rgb="FF242729"/>
      <name val="Consolas"/>
    </font>
    <font>
      <sz val="11.0"/>
      <color rgb="FF000000"/>
      <name val="Inconsolata"/>
    </font>
    <font>
      <b/>
    </font>
    <font>
      <i/>
    </font>
    <font>
      <b/>
      <i/>
      <name val="Arial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F0F1"/>
        <bgColor rgb="FFEFF0F1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left"/>
    </xf>
    <xf borderId="0" fillId="3" fontId="4" numFmtId="0" xfId="0" applyFill="1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4" fontId="7" numFmtId="0" xfId="0" applyAlignment="1" applyFill="1" applyFont="1">
      <alignment horizontal="right" readingOrder="0" vertical="bottom"/>
    </xf>
    <xf borderId="0" fillId="5" fontId="7" numFmtId="0" xfId="0" applyAlignment="1" applyFill="1" applyFont="1">
      <alignment horizontal="right" readingOrder="0" vertical="bottom"/>
    </xf>
    <xf borderId="0" fillId="0" fontId="7" numFmtId="164" xfId="0" applyAlignment="1" applyFont="1" applyNumberFormat="1">
      <alignment horizontal="right" readingOrder="0" vertical="bottom"/>
    </xf>
    <xf borderId="1" fillId="0" fontId="7" numFmtId="0" xfId="0" applyAlignment="1" applyBorder="1" applyFont="1">
      <alignment readingOrder="0" shrinkToFit="0" vertical="bottom" wrapText="0"/>
    </xf>
    <xf borderId="0" fillId="4" fontId="8" numFmtId="0" xfId="0" applyAlignment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0" fontId="8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8" numFmtId="164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164" xfId="0" applyAlignment="1" applyFont="1" applyNumberFormat="1">
      <alignment horizontal="right" vertical="bottom"/>
    </xf>
    <xf borderId="0" fillId="0" fontId="9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3" fontId="2" numFmtId="0" xfId="0" applyFont="1"/>
    <xf borderId="0" fillId="3" fontId="5" numFmtId="0" xfId="0" applyAlignment="1" applyFont="1">
      <alignment readingOrder="0"/>
    </xf>
    <xf borderId="0" fillId="3" fontId="1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0" fontId="1" numFmtId="166" xfId="0" applyAlignment="1" applyFont="1" applyNumberFormat="1">
      <alignment readingOrder="0"/>
    </xf>
    <xf borderId="0" fillId="0" fontId="5" numFmtId="0" xfId="0" applyFont="1"/>
    <xf borderId="0" fillId="0" fontId="5" numFmtId="166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A2" s="1"/>
      <c r="B2" s="1" t="s">
        <v>0</v>
      </c>
      <c r="C2" s="1" t="s">
        <v>1</v>
      </c>
      <c r="D2" s="1" t="s">
        <v>2</v>
      </c>
    </row>
    <row r="3">
      <c r="A3" s="1"/>
      <c r="B3" s="1">
        <v>152.3</v>
      </c>
      <c r="C3" s="1">
        <v>71.7</v>
      </c>
      <c r="D3" s="2">
        <v>41910.0</v>
      </c>
    </row>
    <row r="4">
      <c r="A4" s="1"/>
      <c r="B4" s="1">
        <v>116.4</v>
      </c>
      <c r="C4" s="1">
        <v>92.7</v>
      </c>
      <c r="D4" s="2">
        <v>41959.0</v>
      </c>
    </row>
    <row r="5">
      <c r="A5" s="1"/>
      <c r="B5" s="1">
        <v>101.7</v>
      </c>
      <c r="C5" s="1">
        <v>101.7</v>
      </c>
      <c r="D5" s="2">
        <v>42281.0</v>
      </c>
    </row>
    <row r="6">
      <c r="A6" s="1"/>
      <c r="B6" s="1">
        <v>149.1</v>
      </c>
      <c r="C6" s="1">
        <v>84.2</v>
      </c>
      <c r="D6" s="2">
        <v>42344.0</v>
      </c>
    </row>
    <row r="7">
      <c r="A7" s="1"/>
      <c r="B7" s="1">
        <v>145.6</v>
      </c>
      <c r="C7" s="1">
        <v>87.8</v>
      </c>
      <c r="D7" s="2">
        <v>42645.0</v>
      </c>
    </row>
    <row r="8">
      <c r="A8" s="1"/>
      <c r="B8" s="1">
        <v>106.8</v>
      </c>
      <c r="C8" s="1">
        <v>96.9</v>
      </c>
      <c r="D8" s="2">
        <v>42708.0</v>
      </c>
    </row>
    <row r="9">
      <c r="A9" s="1"/>
      <c r="B9" s="3">
        <v>120.4</v>
      </c>
      <c r="C9" s="3">
        <v>96.8</v>
      </c>
      <c r="D9" s="4">
        <v>42728.0</v>
      </c>
      <c r="E9" s="3" t="s">
        <v>3</v>
      </c>
    </row>
    <row r="10">
      <c r="A10" s="1"/>
      <c r="B10" s="1">
        <v>86.8</v>
      </c>
      <c r="C10" s="1">
        <v>120.5</v>
      </c>
      <c r="D10" s="2">
        <v>43030.0</v>
      </c>
    </row>
    <row r="11">
      <c r="A11" s="1"/>
      <c r="B11" s="3">
        <v>87.0</v>
      </c>
      <c r="C11" s="3">
        <v>111.1</v>
      </c>
      <c r="D11" s="4">
        <v>43093.0</v>
      </c>
      <c r="E11" s="3" t="s">
        <v>3</v>
      </c>
    </row>
    <row r="12">
      <c r="A12" s="1"/>
      <c r="B12" s="1">
        <v>115.0</v>
      </c>
      <c r="C12" s="1">
        <v>86.1</v>
      </c>
      <c r="D12" s="2">
        <v>43366.0</v>
      </c>
    </row>
    <row r="13">
      <c r="A13" s="1"/>
      <c r="B13" s="1">
        <v>120.1</v>
      </c>
      <c r="C13" s="1">
        <v>124.6</v>
      </c>
      <c r="D13" s="2">
        <v>43387.0</v>
      </c>
    </row>
    <row r="14">
      <c r="A14" s="1"/>
      <c r="B14" s="1">
        <v>109.6</v>
      </c>
      <c r="C14" s="1">
        <v>80.7</v>
      </c>
      <c r="D14" s="2">
        <v>43751.0</v>
      </c>
    </row>
    <row r="15">
      <c r="A15" s="1"/>
      <c r="B15" s="1">
        <v>137.38</v>
      </c>
      <c r="C15" s="1">
        <v>79.84</v>
      </c>
      <c r="D15" s="2">
        <v>44087.0</v>
      </c>
    </row>
    <row r="16">
      <c r="A16" s="1"/>
      <c r="B16" s="1">
        <v>121.3</v>
      </c>
      <c r="C16" s="1">
        <v>82.1</v>
      </c>
      <c r="D16" s="2">
        <v>44150.0</v>
      </c>
    </row>
    <row r="17">
      <c r="A17" s="1"/>
      <c r="B17" s="1">
        <v>122.42</v>
      </c>
      <c r="C17" s="1">
        <v>121.14</v>
      </c>
      <c r="D17" s="2">
        <v>44464.0</v>
      </c>
    </row>
    <row r="18">
      <c r="A18" s="1"/>
      <c r="B18" s="1">
        <v>88.1</v>
      </c>
      <c r="C18" s="1">
        <v>93.22</v>
      </c>
      <c r="D18" s="2">
        <v>44528.0</v>
      </c>
    </row>
    <row r="19">
      <c r="A19" s="1"/>
      <c r="B19" s="3">
        <v>77.8</v>
      </c>
      <c r="C19" s="3">
        <v>75.94</v>
      </c>
      <c r="D19" s="4">
        <v>44549.0</v>
      </c>
      <c r="E19" s="3" t="s">
        <v>4</v>
      </c>
    </row>
    <row r="20">
      <c r="A20" s="1"/>
      <c r="B20" s="1">
        <v>104.2</v>
      </c>
      <c r="C20" s="1">
        <v>65.56</v>
      </c>
      <c r="D20" s="2">
        <v>44829.0</v>
      </c>
      <c r="E20" s="3"/>
    </row>
    <row r="21">
      <c r="A21" s="1"/>
      <c r="B21" s="1">
        <v>168.72</v>
      </c>
      <c r="C21" s="1">
        <v>105.94</v>
      </c>
      <c r="D21" s="2">
        <v>44892.0</v>
      </c>
      <c r="E21" s="3"/>
    </row>
    <row r="22">
      <c r="A22" s="1"/>
      <c r="B22" s="1">
        <v>89.24</v>
      </c>
      <c r="C22" s="1">
        <v>103.46</v>
      </c>
      <c r="D22" s="2">
        <v>45181.0</v>
      </c>
      <c r="E22" s="3"/>
    </row>
    <row r="23">
      <c r="A23" s="1"/>
      <c r="B23" s="1">
        <v>132.82</v>
      </c>
      <c r="C23" s="1">
        <v>89.34</v>
      </c>
      <c r="D23" s="2">
        <v>45235.0</v>
      </c>
      <c r="E23" s="3"/>
    </row>
    <row r="24">
      <c r="A24" s="1"/>
      <c r="B24" s="1">
        <v>129.52</v>
      </c>
      <c r="C24" s="1">
        <v>78.24</v>
      </c>
      <c r="D24" s="2">
        <v>45270.0</v>
      </c>
      <c r="E24" s="3"/>
    </row>
    <row r="25">
      <c r="A25" s="1"/>
      <c r="B25" s="1">
        <v>102.7</v>
      </c>
      <c r="C25" s="1">
        <v>113.56</v>
      </c>
      <c r="D25" s="2">
        <v>45564.0</v>
      </c>
      <c r="E25" s="3"/>
    </row>
    <row r="26">
      <c r="A26" s="1"/>
      <c r="B26" s="1">
        <v>114.72</v>
      </c>
      <c r="C26" s="1">
        <v>95.76</v>
      </c>
      <c r="D26" s="2">
        <v>45627.0</v>
      </c>
      <c r="E26" s="3"/>
    </row>
    <row r="28">
      <c r="A28" s="1" t="s">
        <v>5</v>
      </c>
      <c r="B28" s="5">
        <f>SUMPRODUCT(--(B3:B27&gt;C3:C27))</f>
        <v>17</v>
      </c>
      <c r="C28" s="6">
        <f>SUMPRODUCT(--(C3:C27&gt;B3:B27))</f>
        <v>6</v>
      </c>
      <c r="D28" s="6">
        <f>SUMPRODUCT(--(C3:C13=B3:B13))</f>
        <v>1</v>
      </c>
    </row>
    <row r="29">
      <c r="A29" s="1" t="s">
        <v>6</v>
      </c>
      <c r="B29">
        <f t="shared" ref="B29:C29" si="1">SUM(B3:B27)</f>
        <v>2799.72</v>
      </c>
      <c r="C29">
        <f t="shared" si="1"/>
        <v>2258.9</v>
      </c>
    </row>
    <row r="31">
      <c r="A31" s="1"/>
      <c r="B31" s="1" t="s">
        <v>0</v>
      </c>
      <c r="C31" s="1" t="s">
        <v>7</v>
      </c>
      <c r="D31" s="1" t="s">
        <v>2</v>
      </c>
    </row>
    <row r="32">
      <c r="A32" s="1"/>
      <c r="B32" s="1">
        <v>68.1</v>
      </c>
      <c r="C32" s="1">
        <v>158.0</v>
      </c>
      <c r="D32" s="2">
        <v>41889.0</v>
      </c>
    </row>
    <row r="33">
      <c r="A33" s="1"/>
      <c r="B33" s="1">
        <v>145.9</v>
      </c>
      <c r="C33" s="1">
        <v>136.6</v>
      </c>
      <c r="D33" s="2">
        <v>41938.0</v>
      </c>
    </row>
    <row r="34">
      <c r="A34" s="1"/>
      <c r="B34" s="7">
        <v>257.3</v>
      </c>
      <c r="C34" s="7">
        <v>312.3</v>
      </c>
      <c r="D34" s="8">
        <v>41980.0</v>
      </c>
      <c r="E34" s="1" t="s">
        <v>8</v>
      </c>
    </row>
    <row r="35">
      <c r="A35" s="1"/>
      <c r="B35" s="1">
        <v>54.0</v>
      </c>
      <c r="C35" s="1">
        <v>91.9</v>
      </c>
      <c r="D35" s="2">
        <v>41902.0</v>
      </c>
    </row>
    <row r="36">
      <c r="A36" s="1"/>
      <c r="B36" s="1">
        <v>101.9</v>
      </c>
      <c r="C36" s="1">
        <v>74.9</v>
      </c>
      <c r="D36" s="2">
        <v>42330.0</v>
      </c>
    </row>
    <row r="37">
      <c r="A37" s="1"/>
      <c r="B37" s="1">
        <v>92.2</v>
      </c>
      <c r="C37" s="1">
        <v>82.6</v>
      </c>
      <c r="D37" s="2">
        <v>42631.0</v>
      </c>
    </row>
    <row r="38">
      <c r="A38" s="1"/>
      <c r="B38" s="9">
        <v>102.6</v>
      </c>
      <c r="C38" s="9">
        <v>89.6</v>
      </c>
      <c r="D38" s="10">
        <v>42694.0</v>
      </c>
    </row>
    <row r="39">
      <c r="A39" s="1"/>
      <c r="B39" s="7">
        <v>118.6</v>
      </c>
      <c r="C39" s="7">
        <v>67.5</v>
      </c>
      <c r="D39" s="8">
        <v>42715.0</v>
      </c>
      <c r="E39" s="1" t="s">
        <v>9</v>
      </c>
    </row>
    <row r="40">
      <c r="A40" s="1"/>
      <c r="B40" s="1">
        <v>86.0</v>
      </c>
      <c r="C40" s="1">
        <v>75.3</v>
      </c>
      <c r="D40" s="2">
        <v>43009.0</v>
      </c>
    </row>
    <row r="41">
      <c r="A41" s="1"/>
      <c r="B41" s="1">
        <v>142.5</v>
      </c>
      <c r="C41" s="1">
        <v>120.0</v>
      </c>
      <c r="D41" s="2">
        <v>43072.0</v>
      </c>
    </row>
    <row r="42">
      <c r="A42" s="1"/>
      <c r="B42" s="1">
        <v>107.3</v>
      </c>
      <c r="C42" s="1">
        <v>81.2</v>
      </c>
      <c r="D42" s="2">
        <v>43408.0</v>
      </c>
    </row>
    <row r="43">
      <c r="A43" s="1"/>
      <c r="B43" s="1">
        <v>118.1</v>
      </c>
      <c r="C43" s="1">
        <v>149.7</v>
      </c>
      <c r="D43" s="2">
        <v>43716.0</v>
      </c>
    </row>
    <row r="44">
      <c r="A44" s="1"/>
      <c r="B44" s="1">
        <v>150.1</v>
      </c>
      <c r="C44" s="1">
        <v>128.1</v>
      </c>
      <c r="D44" s="2">
        <v>44108.0</v>
      </c>
    </row>
    <row r="45">
      <c r="A45" s="1"/>
      <c r="B45" s="1">
        <v>99.0</v>
      </c>
      <c r="C45" s="1">
        <v>119.9</v>
      </c>
      <c r="D45" s="2">
        <v>44171.0</v>
      </c>
    </row>
    <row r="46">
      <c r="A46" s="1"/>
      <c r="B46" s="1">
        <v>125.42</v>
      </c>
      <c r="C46" s="1">
        <v>120.5</v>
      </c>
      <c r="D46" s="2">
        <v>44486.0</v>
      </c>
    </row>
    <row r="47">
      <c r="A47" s="1"/>
      <c r="B47" s="1">
        <v>124.56</v>
      </c>
      <c r="C47" s="1">
        <v>114.16</v>
      </c>
      <c r="D47" s="2">
        <v>44857.0</v>
      </c>
    </row>
    <row r="48">
      <c r="A48" s="1"/>
      <c r="B48" s="1">
        <v>129.06</v>
      </c>
      <c r="C48" s="1">
        <v>132.28</v>
      </c>
      <c r="D48" s="2">
        <v>45221.0</v>
      </c>
    </row>
    <row r="49">
      <c r="A49" s="1"/>
      <c r="B49" s="1">
        <v>113.98</v>
      </c>
      <c r="C49" s="1">
        <v>131.16</v>
      </c>
      <c r="D49" s="2">
        <v>45263.0</v>
      </c>
    </row>
    <row r="50">
      <c r="A50" s="1"/>
      <c r="B50" s="1">
        <v>126.62</v>
      </c>
      <c r="C50" s="1">
        <v>88.98</v>
      </c>
      <c r="D50" s="2">
        <v>45557.0</v>
      </c>
    </row>
    <row r="51">
      <c r="A51" s="1"/>
      <c r="B51" s="1">
        <v>100.88</v>
      </c>
      <c r="C51" s="1">
        <v>104.06</v>
      </c>
      <c r="D51" s="2">
        <v>45620.0</v>
      </c>
    </row>
    <row r="53">
      <c r="A53" s="1" t="s">
        <v>5</v>
      </c>
      <c r="B53" s="5">
        <f>SUMPRODUCT(--(B32:B52&gt;C32:C52))</f>
        <v>12</v>
      </c>
      <c r="C53" s="6">
        <f>SUMPRODUCT(--(C32:C52&gt;B32:B52))</f>
        <v>8</v>
      </c>
      <c r="D53" s="6"/>
    </row>
    <row r="54">
      <c r="A54" s="1" t="s">
        <v>6</v>
      </c>
      <c r="B54">
        <f t="shared" ref="B54:C54" si="2">SUM(B32:B52)</f>
        <v>2364.12</v>
      </c>
      <c r="C54">
        <f t="shared" si="2"/>
        <v>2378.74</v>
      </c>
    </row>
    <row r="56">
      <c r="A56" s="1"/>
      <c r="B56" s="1" t="s">
        <v>0</v>
      </c>
      <c r="C56" s="1" t="s">
        <v>10</v>
      </c>
      <c r="D56" s="1" t="s">
        <v>2</v>
      </c>
    </row>
    <row r="57">
      <c r="A57" s="1"/>
      <c r="B57" s="1">
        <v>151.4</v>
      </c>
      <c r="C57" s="1">
        <v>133.9</v>
      </c>
      <c r="D57" s="2">
        <v>41896.0</v>
      </c>
    </row>
    <row r="58">
      <c r="A58" s="1"/>
      <c r="B58" s="1">
        <v>117.1</v>
      </c>
      <c r="C58" s="1">
        <v>160.5</v>
      </c>
      <c r="D58" s="2">
        <v>41945.0</v>
      </c>
    </row>
    <row r="59">
      <c r="A59" s="1"/>
      <c r="B59" s="1">
        <v>161.8</v>
      </c>
      <c r="C59" s="1">
        <v>104.5</v>
      </c>
      <c r="D59" s="2">
        <v>42295.0</v>
      </c>
    </row>
    <row r="60">
      <c r="A60" s="1"/>
      <c r="B60" s="7">
        <v>112.5</v>
      </c>
      <c r="C60" s="7">
        <v>119.2</v>
      </c>
      <c r="D60" s="8">
        <v>42351.0</v>
      </c>
      <c r="E60" s="1" t="s">
        <v>11</v>
      </c>
    </row>
    <row r="61">
      <c r="A61" s="1"/>
      <c r="B61" s="1">
        <v>119.9</v>
      </c>
      <c r="C61" s="1">
        <v>71.2</v>
      </c>
      <c r="D61" s="2">
        <v>42659.0</v>
      </c>
    </row>
    <row r="62">
      <c r="A62" s="1"/>
      <c r="B62" s="1">
        <v>114.1</v>
      </c>
      <c r="C62" s="1">
        <v>102.9</v>
      </c>
      <c r="D62" s="2">
        <v>42988.0</v>
      </c>
    </row>
    <row r="63">
      <c r="A63" s="1"/>
      <c r="B63" s="1">
        <v>113.8</v>
      </c>
      <c r="C63" s="1">
        <v>61.8</v>
      </c>
      <c r="D63" s="2">
        <v>43051.0</v>
      </c>
    </row>
    <row r="64">
      <c r="A64" s="1"/>
      <c r="B64" s="1">
        <v>107.5</v>
      </c>
      <c r="C64" s="1">
        <v>129.0</v>
      </c>
      <c r="D64" s="2">
        <v>43359.0</v>
      </c>
    </row>
    <row r="65">
      <c r="A65" s="1"/>
      <c r="B65" s="1">
        <v>134.7</v>
      </c>
      <c r="C65" s="1">
        <v>120.1</v>
      </c>
      <c r="D65" s="2">
        <v>43394.0</v>
      </c>
    </row>
    <row r="66">
      <c r="A66" s="1"/>
      <c r="B66" s="1">
        <v>95.0</v>
      </c>
      <c r="C66" s="1">
        <v>116.7</v>
      </c>
      <c r="D66" s="2">
        <v>43772.0</v>
      </c>
    </row>
    <row r="67">
      <c r="A67" s="1"/>
      <c r="B67" s="1">
        <v>138.2</v>
      </c>
      <c r="C67" s="1">
        <v>109.9</v>
      </c>
      <c r="D67" s="2">
        <v>44101.0</v>
      </c>
    </row>
    <row r="68">
      <c r="A68" s="1"/>
      <c r="B68" s="1">
        <v>119.3</v>
      </c>
      <c r="C68" s="1">
        <v>153.9</v>
      </c>
      <c r="D68" s="2">
        <v>44164.0</v>
      </c>
    </row>
    <row r="69">
      <c r="A69" s="1"/>
      <c r="B69" s="11">
        <v>70.8</v>
      </c>
      <c r="C69" s="12">
        <v>117.7</v>
      </c>
      <c r="D69" s="13">
        <v>44185.0</v>
      </c>
      <c r="E69" s="14" t="s">
        <v>12</v>
      </c>
    </row>
    <row r="70">
      <c r="A70" s="1"/>
      <c r="B70" s="15">
        <v>98.62</v>
      </c>
      <c r="C70" s="16">
        <v>80.76</v>
      </c>
      <c r="D70" s="17">
        <v>44472.0</v>
      </c>
      <c r="E70" s="18"/>
    </row>
    <row r="71">
      <c r="A71" s="1"/>
      <c r="B71" s="15">
        <v>93.8</v>
      </c>
      <c r="C71" s="16">
        <v>134.12</v>
      </c>
      <c r="D71" s="17">
        <v>44535.0</v>
      </c>
      <c r="E71" s="18"/>
    </row>
    <row r="72">
      <c r="A72" s="1"/>
      <c r="B72" s="15">
        <v>122.6</v>
      </c>
      <c r="C72" s="16">
        <v>90.66</v>
      </c>
      <c r="D72" s="17">
        <v>44871.0</v>
      </c>
      <c r="E72" s="18"/>
    </row>
    <row r="73">
      <c r="A73" s="1"/>
      <c r="B73" s="15">
        <v>100.04</v>
      </c>
      <c r="C73" s="16">
        <v>80.2</v>
      </c>
      <c r="D73" s="17">
        <v>45207.0</v>
      </c>
      <c r="E73" s="18"/>
    </row>
    <row r="74">
      <c r="A74" s="1"/>
      <c r="B74" s="15">
        <v>153.66</v>
      </c>
      <c r="C74" s="16">
        <v>133.9</v>
      </c>
      <c r="D74" s="17">
        <v>45255.0</v>
      </c>
      <c r="E74" s="18"/>
    </row>
    <row r="75">
      <c r="A75" s="1"/>
      <c r="B75" s="11">
        <v>112.46</v>
      </c>
      <c r="C75" s="12">
        <v>100.58</v>
      </c>
      <c r="D75" s="13">
        <v>45277.0</v>
      </c>
      <c r="E75" s="18" t="s">
        <v>4</v>
      </c>
    </row>
    <row r="76">
      <c r="A76" s="1"/>
      <c r="B76" s="15">
        <v>141.82</v>
      </c>
      <c r="C76" s="16">
        <v>80.24</v>
      </c>
      <c r="D76" s="17">
        <v>45585.0</v>
      </c>
      <c r="E76" s="18"/>
    </row>
    <row r="77">
      <c r="A77" s="1"/>
      <c r="D77" s="2"/>
    </row>
    <row r="78">
      <c r="A78" s="1" t="s">
        <v>5</v>
      </c>
      <c r="B78" s="5">
        <f>SUMPRODUCT(--(B57:B77&gt;C57:C77))</f>
        <v>13</v>
      </c>
      <c r="C78" s="6">
        <f>SUMPRODUCT(--(C57:C77&gt;B57:B77))</f>
        <v>7</v>
      </c>
      <c r="D78" s="6"/>
    </row>
    <row r="79">
      <c r="A79" s="1" t="s">
        <v>6</v>
      </c>
      <c r="B79">
        <f t="shared" ref="B79:C79" si="3">SUM(B57:B77)</f>
        <v>2379.1</v>
      </c>
      <c r="C79">
        <f t="shared" si="3"/>
        <v>2201.76</v>
      </c>
    </row>
    <row r="81">
      <c r="A81" s="1"/>
      <c r="B81" s="1" t="s">
        <v>0</v>
      </c>
      <c r="C81" s="1" t="s">
        <v>13</v>
      </c>
      <c r="D81" s="1" t="s">
        <v>2</v>
      </c>
    </row>
    <row r="82">
      <c r="A82" s="1"/>
      <c r="B82" s="1">
        <v>95.3</v>
      </c>
      <c r="C82" s="1">
        <v>106.5</v>
      </c>
      <c r="D82" s="2">
        <v>41903.0</v>
      </c>
    </row>
    <row r="83">
      <c r="A83" s="1"/>
      <c r="B83" s="1">
        <v>133.5</v>
      </c>
      <c r="C83" s="1">
        <v>118.5</v>
      </c>
      <c r="D83" s="2">
        <v>41952.0</v>
      </c>
    </row>
    <row r="84">
      <c r="A84" s="1"/>
      <c r="B84" s="1">
        <v>97.7</v>
      </c>
      <c r="C84" s="1">
        <v>119.9</v>
      </c>
      <c r="D84" s="2">
        <v>42288.0</v>
      </c>
    </row>
    <row r="85">
      <c r="A85" s="1"/>
      <c r="B85" s="1">
        <v>101.6</v>
      </c>
      <c r="C85" s="1">
        <v>71.1</v>
      </c>
      <c r="D85" s="2">
        <v>42652.0</v>
      </c>
    </row>
    <row r="86">
      <c r="A86" s="1"/>
      <c r="B86" s="1">
        <v>138.6</v>
      </c>
      <c r="C86" s="1">
        <v>80.6</v>
      </c>
      <c r="D86" s="2">
        <v>43023.0</v>
      </c>
    </row>
    <row r="87">
      <c r="A87" s="1"/>
      <c r="B87" s="1">
        <v>120.8</v>
      </c>
      <c r="C87" s="1">
        <v>144.3</v>
      </c>
      <c r="D87" s="2">
        <v>43422.0</v>
      </c>
    </row>
    <row r="88">
      <c r="A88" s="1"/>
      <c r="B88" s="1">
        <v>122.2</v>
      </c>
      <c r="C88" s="1">
        <v>125.1</v>
      </c>
      <c r="D88" s="2">
        <v>43744.0</v>
      </c>
    </row>
    <row r="89">
      <c r="A89" s="1"/>
      <c r="B89" s="1">
        <v>102.1</v>
      </c>
      <c r="C89" s="1">
        <v>110.3</v>
      </c>
      <c r="D89" s="2">
        <v>44115.0</v>
      </c>
    </row>
    <row r="90">
      <c r="A90" s="1"/>
      <c r="B90" s="1">
        <v>130.3</v>
      </c>
      <c r="C90" s="1">
        <v>92.3</v>
      </c>
      <c r="D90" s="2">
        <v>44451.0</v>
      </c>
    </row>
    <row r="91">
      <c r="A91" s="1"/>
      <c r="B91" s="1">
        <v>100.54</v>
      </c>
      <c r="C91" s="1">
        <v>133.82</v>
      </c>
      <c r="D91" s="2">
        <v>44514.0</v>
      </c>
    </row>
    <row r="92">
      <c r="A92" s="1"/>
      <c r="B92" s="1">
        <v>104.36</v>
      </c>
      <c r="C92" s="1">
        <v>93.42</v>
      </c>
      <c r="D92" s="2">
        <v>44843.0</v>
      </c>
    </row>
    <row r="93">
      <c r="A93" s="1"/>
      <c r="B93" s="1">
        <v>127.18</v>
      </c>
      <c r="C93" s="1">
        <v>65.48</v>
      </c>
      <c r="D93" s="2">
        <v>44906.0</v>
      </c>
    </row>
    <row r="94">
      <c r="A94" s="1"/>
      <c r="B94" s="1">
        <v>137.8</v>
      </c>
      <c r="C94" s="1">
        <v>91.74</v>
      </c>
      <c r="D94" s="2">
        <v>45199.0</v>
      </c>
    </row>
    <row r="95">
      <c r="A95" s="1"/>
      <c r="B95" s="1">
        <v>93.4</v>
      </c>
      <c r="C95" s="1">
        <v>126.36</v>
      </c>
      <c r="D95" s="2">
        <v>45248.0</v>
      </c>
    </row>
    <row r="96">
      <c r="A96" s="1"/>
      <c r="B96" s="1">
        <v>108.1</v>
      </c>
      <c r="C96" s="1">
        <v>119.96</v>
      </c>
      <c r="D96" s="2">
        <v>45578.0</v>
      </c>
    </row>
    <row r="97">
      <c r="A97" s="1"/>
      <c r="B97" s="3">
        <v>114.66</v>
      </c>
      <c r="C97" s="3">
        <v>126.94</v>
      </c>
      <c r="D97" s="4">
        <v>45648.0</v>
      </c>
      <c r="E97" s="3" t="s">
        <v>12</v>
      </c>
    </row>
    <row r="98">
      <c r="A98" s="1"/>
      <c r="B98" s="9"/>
      <c r="C98" s="9"/>
      <c r="D98" s="10"/>
    </row>
    <row r="99">
      <c r="A99" s="1" t="s">
        <v>5</v>
      </c>
      <c r="B99" s="5">
        <f>SUMPRODUCT(--(B82:B98&gt;C82:C98))</f>
        <v>7</v>
      </c>
      <c r="C99" s="6">
        <f>SUMPRODUCT(--(C82:C98&gt;B82:B98))</f>
        <v>9</v>
      </c>
      <c r="D99" s="6"/>
    </row>
    <row r="100">
      <c r="A100" s="1" t="s">
        <v>6</v>
      </c>
      <c r="B100">
        <f t="shared" ref="B100:C100" si="4">SUM(B82:B98)</f>
        <v>1828.14</v>
      </c>
      <c r="C100">
        <f t="shared" si="4"/>
        <v>1726.32</v>
      </c>
    </row>
    <row r="102">
      <c r="A102" s="1"/>
      <c r="B102" s="1" t="s">
        <v>0</v>
      </c>
      <c r="C102" s="1" t="s">
        <v>14</v>
      </c>
      <c r="D102" s="1" t="s">
        <v>2</v>
      </c>
    </row>
    <row r="103">
      <c r="A103" s="1"/>
      <c r="B103" s="1">
        <v>136.3</v>
      </c>
      <c r="C103" s="1">
        <v>108.5</v>
      </c>
      <c r="D103" s="2">
        <v>41917.0</v>
      </c>
    </row>
    <row r="104">
      <c r="A104" s="1"/>
      <c r="B104" s="1">
        <v>123.2</v>
      </c>
      <c r="C104" s="1">
        <v>85.4</v>
      </c>
      <c r="D104" s="2">
        <v>41966.0</v>
      </c>
    </row>
    <row r="105">
      <c r="A105" s="1"/>
      <c r="B105" s="1">
        <v>101.0</v>
      </c>
      <c r="C105" s="1">
        <v>117.6</v>
      </c>
      <c r="D105" s="2">
        <v>42274.0</v>
      </c>
    </row>
    <row r="106">
      <c r="A106" s="1"/>
      <c r="B106" s="1">
        <v>110.7</v>
      </c>
      <c r="C106" s="1">
        <v>77.5</v>
      </c>
      <c r="D106" s="2">
        <v>42337.0</v>
      </c>
    </row>
    <row r="107">
      <c r="A107" s="1"/>
      <c r="B107" s="1">
        <v>88.9</v>
      </c>
      <c r="C107" s="1">
        <v>137.5</v>
      </c>
      <c r="D107" s="2">
        <v>42638.0</v>
      </c>
    </row>
    <row r="108">
      <c r="A108" s="1"/>
      <c r="B108" s="1">
        <v>82.4</v>
      </c>
      <c r="C108" s="1">
        <v>101.4</v>
      </c>
      <c r="D108" s="2">
        <v>42701.0</v>
      </c>
    </row>
    <row r="109">
      <c r="A109" s="1"/>
      <c r="B109" s="7">
        <v>87.7</v>
      </c>
      <c r="C109" s="7">
        <v>111.9</v>
      </c>
      <c r="D109" s="8">
        <v>42712.0</v>
      </c>
      <c r="E109" s="3" t="s">
        <v>12</v>
      </c>
    </row>
    <row r="110">
      <c r="A110" s="1"/>
      <c r="B110" s="1">
        <v>109.3</v>
      </c>
      <c r="C110" s="1">
        <v>131.6</v>
      </c>
      <c r="D110" s="2">
        <v>43016.0</v>
      </c>
    </row>
    <row r="111">
      <c r="A111" s="1"/>
      <c r="B111" s="1">
        <v>105.3</v>
      </c>
      <c r="C111" s="1">
        <v>119.2</v>
      </c>
      <c r="D111" s="2">
        <v>43436.0</v>
      </c>
    </row>
    <row r="112">
      <c r="A112" s="1"/>
      <c r="B112" s="1">
        <v>90.7</v>
      </c>
      <c r="C112" s="1">
        <v>96.0</v>
      </c>
      <c r="D112" s="2">
        <v>43723.0</v>
      </c>
    </row>
    <row r="113">
      <c r="A113" s="1"/>
      <c r="B113" s="1">
        <v>92.2</v>
      </c>
      <c r="C113" s="1">
        <v>42.0</v>
      </c>
      <c r="D113" s="2">
        <v>43786.0</v>
      </c>
    </row>
    <row r="114">
      <c r="A114" s="1"/>
      <c r="B114" s="1">
        <v>131.7</v>
      </c>
      <c r="C114" s="1">
        <v>104.8</v>
      </c>
      <c r="D114" s="8">
        <v>43807.0</v>
      </c>
      <c r="E114" s="7" t="s">
        <v>8</v>
      </c>
    </row>
    <row r="115">
      <c r="A115" s="1"/>
      <c r="B115" s="1">
        <v>126.2</v>
      </c>
      <c r="C115" s="1">
        <v>82.8</v>
      </c>
      <c r="D115" s="19">
        <v>44094.0</v>
      </c>
      <c r="E115" s="7"/>
    </row>
    <row r="116">
      <c r="A116" s="1"/>
      <c r="B116" s="1">
        <v>109.3</v>
      </c>
      <c r="C116" s="1">
        <v>103.2</v>
      </c>
      <c r="D116" s="2">
        <v>44157.0</v>
      </c>
      <c r="E116" s="7"/>
    </row>
    <row r="117">
      <c r="A117" s="1"/>
      <c r="B117" s="1">
        <v>134.96</v>
      </c>
      <c r="C117" s="1">
        <v>109.0</v>
      </c>
      <c r="D117" s="2">
        <v>44500.0</v>
      </c>
      <c r="E117" s="7"/>
    </row>
    <row r="118">
      <c r="A118" s="1"/>
      <c r="B118" s="1">
        <v>133.66</v>
      </c>
      <c r="C118" s="1">
        <v>81.42</v>
      </c>
      <c r="D118" s="2">
        <v>44850.0</v>
      </c>
      <c r="E118" s="7"/>
    </row>
    <row r="119">
      <c r="A119" s="1"/>
      <c r="B119" s="1">
        <v>93.72</v>
      </c>
      <c r="C119" s="1">
        <v>88.5</v>
      </c>
      <c r="D119" s="2">
        <v>45592.0</v>
      </c>
      <c r="E119" s="7"/>
    </row>
    <row r="120">
      <c r="A120" s="1"/>
      <c r="D120" s="2"/>
    </row>
    <row r="121">
      <c r="A121" s="1" t="s">
        <v>5</v>
      </c>
      <c r="B121" s="5">
        <f>SUMPRODUCT(--(B103:B120&gt;C103:C120))</f>
        <v>10</v>
      </c>
      <c r="C121" s="6">
        <f>SUMPRODUCT(--(C103:C120&gt;B103:B120))</f>
        <v>7</v>
      </c>
      <c r="D121" s="6"/>
    </row>
    <row r="122">
      <c r="A122" s="1" t="s">
        <v>6</v>
      </c>
      <c r="B122">
        <f t="shared" ref="B122:C122" si="5">SUM(B103:B120)</f>
        <v>1857.24</v>
      </c>
      <c r="C122">
        <f t="shared" si="5"/>
        <v>1698.32</v>
      </c>
    </row>
    <row r="124">
      <c r="A124" s="1"/>
      <c r="B124" s="1" t="s">
        <v>0</v>
      </c>
      <c r="C124" s="1" t="s">
        <v>15</v>
      </c>
      <c r="D124" s="1" t="s">
        <v>2</v>
      </c>
    </row>
    <row r="125">
      <c r="A125" s="1"/>
      <c r="B125" s="1">
        <v>143.4</v>
      </c>
      <c r="C125" s="1">
        <v>90.0</v>
      </c>
      <c r="D125" s="2">
        <v>41924.0</v>
      </c>
    </row>
    <row r="126">
      <c r="A126" s="1"/>
      <c r="B126" s="1">
        <v>116.4</v>
      </c>
      <c r="C126" s="1">
        <v>92.7</v>
      </c>
      <c r="D126" s="2">
        <v>41959.0</v>
      </c>
    </row>
    <row r="127">
      <c r="A127" s="1"/>
      <c r="B127" s="7">
        <v>246.0</v>
      </c>
      <c r="C127" s="7">
        <v>221.7</v>
      </c>
      <c r="D127" s="8">
        <v>41994.0</v>
      </c>
      <c r="E127" s="7" t="s">
        <v>3</v>
      </c>
    </row>
    <row r="128">
      <c r="A128" s="1"/>
      <c r="B128" s="1">
        <v>88.9</v>
      </c>
      <c r="C128" s="1">
        <v>131.7</v>
      </c>
      <c r="D128" s="2">
        <v>42316.0</v>
      </c>
    </row>
    <row r="129">
      <c r="A129" s="1"/>
      <c r="B129" s="7">
        <v>117.1</v>
      </c>
      <c r="C129" s="7">
        <v>174.1</v>
      </c>
      <c r="D129" s="8">
        <v>42358.0</v>
      </c>
      <c r="E129" s="7" t="s">
        <v>16</v>
      </c>
    </row>
    <row r="130">
      <c r="A130" s="1"/>
      <c r="B130" s="1">
        <v>110.0</v>
      </c>
      <c r="C130" s="1">
        <v>104.7</v>
      </c>
      <c r="D130" s="2">
        <v>42680.0</v>
      </c>
    </row>
    <row r="131">
      <c r="A131" s="1"/>
      <c r="B131" s="1">
        <v>118.5</v>
      </c>
      <c r="C131" s="1">
        <v>98.3</v>
      </c>
      <c r="D131" s="2">
        <v>43044.0</v>
      </c>
    </row>
    <row r="132">
      <c r="A132" s="1"/>
      <c r="B132" s="1">
        <v>104.6</v>
      </c>
      <c r="C132" s="1">
        <v>131.0</v>
      </c>
      <c r="D132" s="2">
        <v>43429.0</v>
      </c>
    </row>
    <row r="133">
      <c r="A133" s="1"/>
      <c r="B133" s="1">
        <v>81.4</v>
      </c>
      <c r="C133" s="1">
        <v>138.9</v>
      </c>
      <c r="D133" s="2">
        <v>43765.0</v>
      </c>
    </row>
    <row r="134">
      <c r="A134" s="1"/>
      <c r="B134" s="1">
        <v>112.9</v>
      </c>
      <c r="C134" s="1">
        <v>83.5</v>
      </c>
      <c r="D134" s="2">
        <v>44122.0</v>
      </c>
    </row>
    <row r="135">
      <c r="A135" s="1"/>
      <c r="B135" s="1">
        <v>116.5</v>
      </c>
      <c r="C135" s="1">
        <v>112.84</v>
      </c>
      <c r="D135" s="2">
        <v>44493.0</v>
      </c>
    </row>
    <row r="136">
      <c r="A136" s="1"/>
      <c r="B136" s="1">
        <v>126.42</v>
      </c>
      <c r="C136" s="1">
        <v>103.86</v>
      </c>
      <c r="D136" s="2">
        <v>44836.0</v>
      </c>
    </row>
    <row r="137">
      <c r="A137" s="1"/>
      <c r="B137" s="1">
        <v>129.92</v>
      </c>
      <c r="C137" s="1">
        <v>127.44</v>
      </c>
      <c r="D137" s="2">
        <v>44899.0</v>
      </c>
    </row>
    <row r="138">
      <c r="A138" s="1"/>
      <c r="B138" s="3">
        <v>105.68</v>
      </c>
      <c r="C138" s="3">
        <v>108.02</v>
      </c>
      <c r="D138" s="4">
        <v>44919.0</v>
      </c>
      <c r="E138" s="3" t="s">
        <v>12</v>
      </c>
    </row>
    <row r="139">
      <c r="A139" s="1"/>
      <c r="B139" s="1">
        <v>110.86</v>
      </c>
      <c r="C139" s="1">
        <v>101.34</v>
      </c>
      <c r="D139" s="2">
        <v>45186.0</v>
      </c>
      <c r="E139" s="3"/>
    </row>
    <row r="140">
      <c r="A140" s="1"/>
      <c r="B140" s="1">
        <v>92.7</v>
      </c>
      <c r="C140" s="1">
        <v>104.34</v>
      </c>
      <c r="D140" s="2">
        <v>45599.0</v>
      </c>
      <c r="E140" s="3"/>
    </row>
    <row r="141">
      <c r="A141" s="1"/>
      <c r="B141" s="3"/>
      <c r="C141" s="3"/>
      <c r="D141" s="4"/>
    </row>
    <row r="142">
      <c r="A142" s="1" t="s">
        <v>5</v>
      </c>
      <c r="B142" s="5">
        <f>SUMPRODUCT(--(B125:B141&gt;C125:C141))</f>
        <v>10</v>
      </c>
      <c r="C142" s="6">
        <f>SUMPRODUCT(--(C125:C141&gt;B125:B141))</f>
        <v>6</v>
      </c>
      <c r="D142" s="6"/>
    </row>
    <row r="143">
      <c r="A143" s="1" t="s">
        <v>6</v>
      </c>
      <c r="B143">
        <f t="shared" ref="B143:C143" si="6">SUM(B125:B141)</f>
        <v>1921.28</v>
      </c>
      <c r="C143">
        <f t="shared" si="6"/>
        <v>1924.44</v>
      </c>
    </row>
    <row r="145">
      <c r="A145" s="1"/>
      <c r="B145" s="1" t="s">
        <v>0</v>
      </c>
      <c r="C145" s="1" t="s">
        <v>17</v>
      </c>
      <c r="D145" s="1" t="s">
        <v>2</v>
      </c>
    </row>
    <row r="146">
      <c r="A146" s="1"/>
      <c r="B146" s="1">
        <v>94.8</v>
      </c>
      <c r="C146" s="1">
        <v>135.0</v>
      </c>
      <c r="D146" s="2">
        <v>41931.0</v>
      </c>
    </row>
    <row r="147">
      <c r="A147" s="1"/>
      <c r="B147" s="1">
        <v>116.4</v>
      </c>
      <c r="C147" s="1">
        <v>92.7</v>
      </c>
      <c r="D147" s="2">
        <v>41959.0</v>
      </c>
    </row>
    <row r="148">
      <c r="A148" s="1"/>
      <c r="B148" s="1">
        <v>113.6</v>
      </c>
      <c r="C148" s="1">
        <v>120.4</v>
      </c>
      <c r="D148" s="2">
        <v>42260.0</v>
      </c>
    </row>
    <row r="149">
      <c r="A149" s="1"/>
      <c r="B149" s="1">
        <v>95.5</v>
      </c>
      <c r="C149" s="1">
        <v>140.5</v>
      </c>
      <c r="D149" s="2">
        <v>42323.0</v>
      </c>
    </row>
    <row r="150">
      <c r="A150" s="1"/>
      <c r="B150" s="1">
        <v>113.1</v>
      </c>
      <c r="C150" s="1">
        <v>97.7</v>
      </c>
      <c r="D150" s="2">
        <v>42624.0</v>
      </c>
    </row>
    <row r="151">
      <c r="A151" s="1"/>
      <c r="B151" s="1">
        <v>100.6</v>
      </c>
      <c r="C151" s="1">
        <v>119.8</v>
      </c>
      <c r="D151" s="2">
        <v>42687.0</v>
      </c>
    </row>
    <row r="152">
      <c r="A152" s="1"/>
      <c r="B152" s="1">
        <v>141.0</v>
      </c>
      <c r="C152" s="1">
        <v>134.3</v>
      </c>
      <c r="D152" s="2">
        <v>43002.0</v>
      </c>
    </row>
    <row r="153">
      <c r="A153" s="1"/>
      <c r="B153" s="1">
        <v>143.1</v>
      </c>
      <c r="C153" s="1">
        <v>126.4</v>
      </c>
      <c r="D153" s="2">
        <v>43065.0</v>
      </c>
    </row>
    <row r="154">
      <c r="A154" s="1"/>
      <c r="B154" s="1">
        <v>105.0</v>
      </c>
      <c r="C154" s="1">
        <v>110.4</v>
      </c>
      <c r="D154" s="2">
        <v>43373.0</v>
      </c>
    </row>
    <row r="155">
      <c r="A155" s="1"/>
      <c r="B155" s="1">
        <v>119.7</v>
      </c>
      <c r="C155" s="1">
        <v>101.1</v>
      </c>
      <c r="D155" s="2">
        <v>43401.0</v>
      </c>
    </row>
    <row r="156">
      <c r="A156" s="1"/>
      <c r="B156" s="1">
        <v>123.6</v>
      </c>
      <c r="C156" s="1">
        <v>124.5</v>
      </c>
      <c r="D156" s="2">
        <v>43737.0</v>
      </c>
    </row>
    <row r="157">
      <c r="A157" s="1"/>
      <c r="B157" s="1">
        <v>80.7</v>
      </c>
      <c r="C157" s="1">
        <v>99.9</v>
      </c>
      <c r="D157" s="2">
        <v>43800.0</v>
      </c>
    </row>
    <row r="158">
      <c r="A158" s="1"/>
      <c r="B158" s="1">
        <v>84.0</v>
      </c>
      <c r="C158" s="1">
        <v>70.1</v>
      </c>
      <c r="D158" s="2">
        <v>44136.0</v>
      </c>
    </row>
    <row r="159">
      <c r="A159" s="1"/>
      <c r="B159" s="1">
        <v>103.06</v>
      </c>
      <c r="C159" s="1">
        <v>175.9</v>
      </c>
      <c r="D159" s="2">
        <v>44457.0</v>
      </c>
    </row>
    <row r="160">
      <c r="A160" s="1"/>
      <c r="B160" s="1">
        <v>103.16</v>
      </c>
      <c r="C160" s="1">
        <v>124.52</v>
      </c>
      <c r="D160" s="2">
        <v>44521.0</v>
      </c>
    </row>
    <row r="161">
      <c r="A161" s="1"/>
      <c r="B161" s="3">
        <v>137.1</v>
      </c>
      <c r="C161" s="3">
        <v>117.72</v>
      </c>
      <c r="D161" s="4">
        <v>44563.0</v>
      </c>
      <c r="E161" s="3" t="s">
        <v>18</v>
      </c>
    </row>
    <row r="162">
      <c r="A162" s="1"/>
      <c r="B162" s="1">
        <v>122.18</v>
      </c>
      <c r="C162" s="1">
        <v>93.32</v>
      </c>
      <c r="D162" s="2">
        <v>44815.0</v>
      </c>
      <c r="E162" s="3"/>
    </row>
    <row r="163">
      <c r="A163" s="1"/>
      <c r="B163" s="1">
        <v>87.3</v>
      </c>
      <c r="C163" s="1">
        <v>109.7</v>
      </c>
      <c r="D163" s="2">
        <v>44878.0</v>
      </c>
      <c r="E163" s="3"/>
    </row>
    <row r="164">
      <c r="A164" s="1"/>
      <c r="B164" s="1">
        <v>130.36</v>
      </c>
      <c r="C164" s="1">
        <v>105.76</v>
      </c>
      <c r="D164" s="2">
        <v>45228.0</v>
      </c>
      <c r="E164" s="3"/>
    </row>
    <row r="165">
      <c r="A165" s="1"/>
      <c r="B165" s="3">
        <v>116.86</v>
      </c>
      <c r="C165" s="3">
        <v>110.92</v>
      </c>
      <c r="D165" s="4">
        <v>45291.0</v>
      </c>
      <c r="E165" s="3" t="s">
        <v>18</v>
      </c>
    </row>
    <row r="166">
      <c r="A166" s="1"/>
      <c r="B166" s="1">
        <v>105.78</v>
      </c>
      <c r="C166" s="1">
        <v>120.22</v>
      </c>
      <c r="D166" s="2">
        <v>45543.0</v>
      </c>
      <c r="E166" s="3"/>
    </row>
    <row r="167">
      <c r="A167" s="1"/>
      <c r="B167" s="1">
        <v>91.6</v>
      </c>
      <c r="C167" s="1">
        <v>187.5</v>
      </c>
      <c r="D167" s="2">
        <v>45606.0</v>
      </c>
      <c r="E167" s="3"/>
    </row>
    <row r="168">
      <c r="A168" s="1"/>
      <c r="D168" s="2"/>
    </row>
    <row r="169">
      <c r="A169" s="1" t="s">
        <v>5</v>
      </c>
      <c r="B169" s="5">
        <f>SUMPRODUCT(--(B146:B168&gt;C146:C168))</f>
        <v>10</v>
      </c>
      <c r="C169" s="6">
        <f>SUMPRODUCT(--(C146:C168&gt;B146:B168))</f>
        <v>12</v>
      </c>
      <c r="D169" s="6"/>
    </row>
    <row r="170">
      <c r="A170" s="1" t="s">
        <v>6</v>
      </c>
      <c r="B170">
        <f t="shared" ref="B170:C170" si="7">SUM(B146:B168)</f>
        <v>2428.5</v>
      </c>
      <c r="C170">
        <f t="shared" si="7"/>
        <v>2618.36</v>
      </c>
    </row>
    <row r="172">
      <c r="A172" s="1"/>
      <c r="B172" s="1" t="s">
        <v>0</v>
      </c>
      <c r="C172" s="1" t="s">
        <v>19</v>
      </c>
      <c r="D172" s="1" t="s">
        <v>2</v>
      </c>
    </row>
    <row r="173">
      <c r="A173" s="1"/>
      <c r="B173" s="1">
        <v>76.7</v>
      </c>
      <c r="C173" s="1">
        <v>77.0</v>
      </c>
      <c r="D173" s="2">
        <v>43398.0</v>
      </c>
    </row>
    <row r="174">
      <c r="A174" s="1"/>
      <c r="B174" s="1">
        <v>117.6</v>
      </c>
      <c r="C174" s="1">
        <v>107.3</v>
      </c>
      <c r="D174" s="2">
        <v>42666.0</v>
      </c>
    </row>
    <row r="175">
      <c r="A175" s="1"/>
      <c r="B175" s="1">
        <v>109.0</v>
      </c>
      <c r="C175" s="1">
        <v>96.0</v>
      </c>
      <c r="D175" s="2">
        <v>43037.0</v>
      </c>
    </row>
    <row r="176">
      <c r="A176" s="1"/>
      <c r="B176" s="1">
        <v>112.1</v>
      </c>
      <c r="C176" s="1">
        <v>114.6</v>
      </c>
      <c r="D176" s="2">
        <v>43380.0</v>
      </c>
    </row>
    <row r="177">
      <c r="A177" s="1"/>
      <c r="B177" s="1">
        <v>115.6</v>
      </c>
      <c r="C177" s="1">
        <v>140.3</v>
      </c>
      <c r="D177" s="2">
        <v>43415.0</v>
      </c>
    </row>
    <row r="178">
      <c r="A178" s="1"/>
      <c r="B178" s="3">
        <v>82.4</v>
      </c>
      <c r="C178" s="3">
        <v>51.8</v>
      </c>
      <c r="D178" s="4">
        <v>43443.0</v>
      </c>
      <c r="E178" s="3" t="s">
        <v>8</v>
      </c>
    </row>
    <row r="179">
      <c r="A179" s="1"/>
      <c r="B179" s="1">
        <v>129.3</v>
      </c>
      <c r="C179" s="1">
        <v>74.0</v>
      </c>
      <c r="D179" s="2">
        <v>43732.0</v>
      </c>
      <c r="E179" s="1"/>
    </row>
    <row r="180">
      <c r="A180" s="1"/>
      <c r="B180" s="1">
        <v>135.3</v>
      </c>
      <c r="C180" s="1">
        <v>119.6</v>
      </c>
      <c r="D180" s="2">
        <v>43793.0</v>
      </c>
      <c r="E180" s="1"/>
    </row>
    <row r="181">
      <c r="A181" s="1"/>
      <c r="B181" s="1">
        <v>108.4</v>
      </c>
      <c r="C181" s="1">
        <v>153.1</v>
      </c>
      <c r="D181" s="2">
        <v>44129.0</v>
      </c>
      <c r="E181" s="1"/>
    </row>
    <row r="182">
      <c r="A182" s="1"/>
      <c r="B182" s="1">
        <v>105.46</v>
      </c>
      <c r="C182" s="1">
        <v>62.58</v>
      </c>
      <c r="D182" s="2">
        <v>44507.0</v>
      </c>
      <c r="E182" s="1"/>
    </row>
    <row r="183">
      <c r="A183" s="1"/>
      <c r="B183" s="1">
        <v>98.62</v>
      </c>
      <c r="C183" s="1">
        <v>113.28</v>
      </c>
      <c r="D183" s="2">
        <v>44857.0</v>
      </c>
      <c r="E183" s="1"/>
    </row>
    <row r="184">
      <c r="A184" s="1"/>
      <c r="B184" s="3">
        <v>118.68</v>
      </c>
      <c r="C184" s="3">
        <v>93.48</v>
      </c>
      <c r="D184" s="4">
        <v>45284.0</v>
      </c>
      <c r="E184" s="3" t="s">
        <v>12</v>
      </c>
    </row>
    <row r="185">
      <c r="A185" s="1"/>
      <c r="B185" s="1">
        <v>71.66</v>
      </c>
      <c r="C185" s="1">
        <v>90.28</v>
      </c>
      <c r="D185" s="2">
        <v>45550.0</v>
      </c>
      <c r="E185" s="3"/>
    </row>
    <row r="186">
      <c r="A186" s="1"/>
      <c r="B186" s="1">
        <v>112.48</v>
      </c>
      <c r="C186" s="1">
        <v>80.44</v>
      </c>
      <c r="D186" s="2">
        <v>45613.0</v>
      </c>
      <c r="E186" s="3"/>
    </row>
    <row r="187">
      <c r="A187" s="1"/>
      <c r="B187" s="9"/>
      <c r="C187" s="9"/>
      <c r="D187" s="10"/>
    </row>
    <row r="188">
      <c r="A188" s="1" t="s">
        <v>5</v>
      </c>
      <c r="B188" s="5">
        <f>SUMPRODUCT(--(B173:B187&gt;C173:C187))</f>
        <v>8</v>
      </c>
      <c r="C188" s="6">
        <f>SUMPRODUCT(--(C173:C187&gt;B173:B187))</f>
        <v>6</v>
      </c>
      <c r="D188" s="6"/>
    </row>
    <row r="189">
      <c r="A189" s="1" t="s">
        <v>6</v>
      </c>
      <c r="B189">
        <f t="shared" ref="B189:C189" si="8">SUM(B173:B187)</f>
        <v>1493.3</v>
      </c>
      <c r="C189">
        <f t="shared" si="8"/>
        <v>1373.76</v>
      </c>
    </row>
    <row r="191">
      <c r="A191" s="1"/>
      <c r="B191" s="1" t="s">
        <v>0</v>
      </c>
      <c r="C191" s="1" t="s">
        <v>20</v>
      </c>
      <c r="D191" s="1" t="s">
        <v>2</v>
      </c>
    </row>
    <row r="192">
      <c r="A192" s="1"/>
      <c r="B192" s="1">
        <v>102.2</v>
      </c>
      <c r="C192" s="1">
        <v>127.1</v>
      </c>
      <c r="D192" s="2">
        <v>42309.0</v>
      </c>
    </row>
    <row r="193">
      <c r="A193" s="1"/>
      <c r="B193" s="1">
        <v>81.1</v>
      </c>
      <c r="C193" s="1">
        <v>107.3</v>
      </c>
      <c r="D193" s="2">
        <v>42673.0</v>
      </c>
    </row>
    <row r="194">
      <c r="A194" s="1"/>
      <c r="B194" s="1">
        <v>72.4</v>
      </c>
      <c r="C194" s="1">
        <v>71.9</v>
      </c>
      <c r="D194" s="2">
        <v>42995.0</v>
      </c>
      <c r="E194" s="1" t="s">
        <v>21</v>
      </c>
    </row>
    <row r="195">
      <c r="A195" s="1"/>
      <c r="B195" s="1">
        <v>156.5</v>
      </c>
      <c r="C195" s="1">
        <v>110.8</v>
      </c>
      <c r="D195" s="2">
        <v>43058.0</v>
      </c>
    </row>
    <row r="196">
      <c r="A196" s="1"/>
      <c r="B196" s="7">
        <v>88.4</v>
      </c>
      <c r="C196" s="7">
        <v>105.7</v>
      </c>
      <c r="D196" s="8">
        <v>43086.0</v>
      </c>
      <c r="E196" s="3" t="s">
        <v>12</v>
      </c>
    </row>
    <row r="197">
      <c r="A197" s="1"/>
      <c r="B197" s="1">
        <v>133.4</v>
      </c>
      <c r="C197" s="1">
        <v>75.0</v>
      </c>
      <c r="D197" s="2">
        <v>43352.0</v>
      </c>
    </row>
    <row r="198">
      <c r="A198" s="1"/>
      <c r="B198" s="1">
        <v>73.1</v>
      </c>
      <c r="C198" s="1">
        <v>100.4</v>
      </c>
      <c r="D198" s="2">
        <v>43758.0</v>
      </c>
    </row>
    <row r="199">
      <c r="A199" s="1"/>
      <c r="B199" s="1">
        <v>77.4</v>
      </c>
      <c r="C199" s="1">
        <v>59.3</v>
      </c>
      <c r="D199" s="2">
        <v>44143.0</v>
      </c>
    </row>
    <row r="200">
      <c r="A200" s="1"/>
      <c r="B200" s="1">
        <v>123.1</v>
      </c>
      <c r="C200" s="1">
        <v>175.66</v>
      </c>
      <c r="D200" s="2">
        <v>44479.0</v>
      </c>
    </row>
    <row r="201">
      <c r="A201" s="1"/>
      <c r="B201" s="1">
        <v>163.42</v>
      </c>
      <c r="C201" s="1">
        <v>126.24</v>
      </c>
      <c r="D201" s="2">
        <v>44542.0</v>
      </c>
    </row>
    <row r="202">
      <c r="A202" s="1"/>
      <c r="B202" s="3">
        <v>162.46</v>
      </c>
      <c r="C202" s="3">
        <v>105.38</v>
      </c>
      <c r="D202" s="4">
        <v>44556.0</v>
      </c>
      <c r="E202" s="3" t="s">
        <v>12</v>
      </c>
    </row>
    <row r="203">
      <c r="A203" s="1"/>
      <c r="B203" s="1">
        <v>125.38</v>
      </c>
      <c r="C203" s="1">
        <v>113.06</v>
      </c>
      <c r="D203" s="2">
        <v>44822.0</v>
      </c>
      <c r="E203" s="3"/>
    </row>
    <row r="204">
      <c r="A204" s="1"/>
      <c r="B204" s="1">
        <v>129.48</v>
      </c>
      <c r="C204" s="1">
        <v>118.1</v>
      </c>
      <c r="D204" s="2">
        <v>44885.0</v>
      </c>
      <c r="E204" s="3"/>
    </row>
    <row r="205">
      <c r="A205" s="1"/>
      <c r="B205" s="1">
        <v>89.2</v>
      </c>
      <c r="C205" s="1">
        <v>126.18</v>
      </c>
      <c r="D205" s="2">
        <v>45192.0</v>
      </c>
      <c r="E205" s="3"/>
    </row>
    <row r="206">
      <c r="A206" s="1"/>
      <c r="B206" s="1">
        <v>81.48</v>
      </c>
      <c r="C206" s="1">
        <v>120.64</v>
      </c>
      <c r="D206" s="2">
        <v>45242.0</v>
      </c>
      <c r="E206" s="3"/>
    </row>
    <row r="207">
      <c r="A207" s="1"/>
      <c r="B207" s="1">
        <v>93.14</v>
      </c>
      <c r="C207" s="1">
        <v>74.86</v>
      </c>
      <c r="D207" s="2">
        <v>45568.0</v>
      </c>
      <c r="E207" s="3"/>
    </row>
    <row r="208">
      <c r="A208" s="1"/>
      <c r="B208" s="1">
        <v>193.08</v>
      </c>
      <c r="C208" s="1">
        <v>100.22</v>
      </c>
      <c r="D208" s="2">
        <v>45634.0</v>
      </c>
      <c r="E208" s="3"/>
    </row>
    <row r="209">
      <c r="A209" s="1"/>
      <c r="B209" s="3">
        <v>174.4</v>
      </c>
      <c r="C209" s="3">
        <v>95.28</v>
      </c>
      <c r="D209" s="4">
        <v>45641.0</v>
      </c>
      <c r="E209" s="3" t="s">
        <v>4</v>
      </c>
    </row>
    <row r="210">
      <c r="A210" s="1"/>
      <c r="B210" s="9"/>
      <c r="C210" s="9"/>
      <c r="D210" s="10"/>
    </row>
    <row r="211">
      <c r="A211" s="1" t="s">
        <v>5</v>
      </c>
      <c r="B211" s="5">
        <f>SUMPRODUCT(--(B192:B210&gt;C192:C210))</f>
        <v>11</v>
      </c>
      <c r="C211" s="6">
        <f>SUMPRODUCT(--(C192:C210&gt;B192:B210))</f>
        <v>7</v>
      </c>
      <c r="D211" s="6"/>
    </row>
    <row r="212">
      <c r="A212" s="1" t="s">
        <v>6</v>
      </c>
      <c r="B212">
        <f t="shared" ref="B212:C212" si="9">SUM(B192:B210)</f>
        <v>2119.64</v>
      </c>
      <c r="C212">
        <f t="shared" si="9"/>
        <v>1913.12</v>
      </c>
    </row>
  </sheetData>
  <conditionalFormatting sqref="B3:B1069">
    <cfRule type="expression" dxfId="0" priority="1">
      <formula>B3&gt;C3</formula>
    </cfRule>
  </conditionalFormatting>
  <conditionalFormatting sqref="B3:B1069">
    <cfRule type="expression" dxfId="1" priority="2">
      <formula>B3&lt;C3</formula>
    </cfRule>
  </conditionalFormatting>
  <conditionalFormatting sqref="C3:C1069">
    <cfRule type="expression" dxfId="0" priority="3">
      <formula>C3&gt;B3</formula>
    </cfRule>
  </conditionalFormatting>
  <conditionalFormatting sqref="C3:C1069">
    <cfRule type="expression" dxfId="1" priority="4">
      <formula>C3&lt;B3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14</v>
      </c>
      <c r="C2" s="1" t="s">
        <v>17</v>
      </c>
      <c r="D2" s="1" t="s">
        <v>2</v>
      </c>
    </row>
    <row r="3">
      <c r="A3" s="1"/>
      <c r="B3" s="30">
        <v>92.4</v>
      </c>
      <c r="C3" s="30">
        <v>110.3</v>
      </c>
      <c r="D3" s="2">
        <v>41896.0</v>
      </c>
      <c r="H3" s="2"/>
    </row>
    <row r="4">
      <c r="A4" s="1"/>
      <c r="B4" s="30">
        <v>129.0</v>
      </c>
      <c r="C4" s="30">
        <v>134.4</v>
      </c>
      <c r="D4" s="2">
        <v>41945.0</v>
      </c>
      <c r="H4" s="2"/>
    </row>
    <row r="5">
      <c r="A5" s="1"/>
      <c r="B5" s="30">
        <v>137.1</v>
      </c>
      <c r="C5" s="30">
        <v>97.8</v>
      </c>
      <c r="D5" s="2">
        <v>42309.0</v>
      </c>
      <c r="H5" s="2"/>
    </row>
    <row r="6">
      <c r="A6" s="1"/>
      <c r="B6" s="30">
        <v>74.4</v>
      </c>
      <c r="C6" s="30">
        <v>104.3</v>
      </c>
      <c r="D6" s="2">
        <v>42673.0</v>
      </c>
      <c r="H6" s="2"/>
    </row>
    <row r="7">
      <c r="A7" s="1"/>
      <c r="B7" s="30">
        <v>62.6</v>
      </c>
      <c r="C7" s="30">
        <v>110.4</v>
      </c>
      <c r="D7" s="2">
        <v>43037.0</v>
      </c>
      <c r="H7" s="2"/>
    </row>
    <row r="8">
      <c r="A8" s="1"/>
      <c r="B8" s="30">
        <v>88.1</v>
      </c>
      <c r="C8" s="30">
        <v>82.9</v>
      </c>
      <c r="D8" s="2">
        <v>43429.0</v>
      </c>
      <c r="H8" s="2"/>
    </row>
    <row r="9">
      <c r="A9" s="1"/>
      <c r="B9" s="1">
        <v>84.1</v>
      </c>
      <c r="C9" s="1">
        <v>157.4</v>
      </c>
      <c r="D9" s="2">
        <v>43772.0</v>
      </c>
      <c r="H9" s="2"/>
    </row>
    <row r="10">
      <c r="A10" s="1"/>
      <c r="B10" s="1">
        <v>127.4</v>
      </c>
      <c r="C10" s="1">
        <v>132.8</v>
      </c>
      <c r="D10" s="2">
        <v>44129.0</v>
      </c>
      <c r="H10" s="2"/>
    </row>
    <row r="11">
      <c r="A11" s="1"/>
      <c r="B11" s="1">
        <v>98.28</v>
      </c>
      <c r="C11" s="1">
        <v>112.06</v>
      </c>
      <c r="D11" s="2">
        <v>44479.0</v>
      </c>
      <c r="H11" s="2"/>
    </row>
    <row r="12">
      <c r="A12" s="1"/>
      <c r="B12" s="1">
        <v>138.62</v>
      </c>
      <c r="C12" s="1">
        <v>149.72</v>
      </c>
      <c r="D12" s="2">
        <v>44542.0</v>
      </c>
      <c r="H12" s="2"/>
    </row>
    <row r="13">
      <c r="A13" s="1"/>
      <c r="B13" s="1">
        <v>116.44</v>
      </c>
      <c r="C13" s="1">
        <v>61.28</v>
      </c>
      <c r="D13" s="2">
        <v>44857.0</v>
      </c>
      <c r="H13" s="2"/>
    </row>
    <row r="14">
      <c r="A14" s="1"/>
      <c r="B14" s="1">
        <v>139.98</v>
      </c>
      <c r="C14" s="1">
        <v>139.06</v>
      </c>
      <c r="D14" s="2">
        <v>45192.0</v>
      </c>
      <c r="H14" s="2"/>
    </row>
    <row r="15">
      <c r="A15" s="1"/>
      <c r="B15" s="1">
        <v>103.52</v>
      </c>
      <c r="C15" s="1">
        <v>117.06</v>
      </c>
      <c r="D15" s="2">
        <v>45242.0</v>
      </c>
      <c r="H15" s="2"/>
    </row>
    <row r="16">
      <c r="A16" s="1"/>
      <c r="B16" s="1">
        <v>123.76</v>
      </c>
      <c r="C16" s="1">
        <v>147.72</v>
      </c>
      <c r="D16" s="2">
        <v>45568.0</v>
      </c>
      <c r="H16" s="2"/>
    </row>
    <row r="17">
      <c r="A17" s="1"/>
      <c r="B17" s="1">
        <v>129.28</v>
      </c>
      <c r="C17" s="1">
        <v>128.76</v>
      </c>
      <c r="D17" s="2">
        <v>45634.0</v>
      </c>
      <c r="H17" s="2"/>
    </row>
    <row r="18">
      <c r="A18" s="1"/>
      <c r="B18" s="3">
        <v>132.84</v>
      </c>
      <c r="C18" s="3">
        <v>105.8</v>
      </c>
      <c r="D18" s="4">
        <v>45641.0</v>
      </c>
      <c r="E18" s="3" t="s">
        <v>4</v>
      </c>
      <c r="H18" s="2"/>
    </row>
    <row r="20">
      <c r="A20" s="1" t="s">
        <v>5</v>
      </c>
      <c r="B20" s="5">
        <f>SUMPRODUCT(--(B3:B19&gt;C3:C19))</f>
        <v>6</v>
      </c>
      <c r="C20" s="6">
        <f>SUMPRODUCT(--(C3:C19&gt;B3:B19))</f>
        <v>10</v>
      </c>
      <c r="D20" s="6">
        <f>SUMPRODUCT(--(C3:C8=B3:B8))</f>
        <v>0</v>
      </c>
    </row>
    <row r="21">
      <c r="A21" s="1" t="s">
        <v>6</v>
      </c>
      <c r="B21">
        <f t="shared" ref="B21:C21" si="1">SUM(B3:B19)</f>
        <v>1777.82</v>
      </c>
      <c r="C21">
        <f t="shared" si="1"/>
        <v>1891.76</v>
      </c>
    </row>
    <row r="23">
      <c r="B23" s="1" t="s">
        <v>14</v>
      </c>
      <c r="C23" s="1" t="s">
        <v>0</v>
      </c>
      <c r="D23" s="1" t="s">
        <v>2</v>
      </c>
    </row>
    <row r="24">
      <c r="B24" s="30">
        <v>108.5</v>
      </c>
      <c r="C24" s="30">
        <v>136.3</v>
      </c>
      <c r="D24" s="2">
        <v>41917.0</v>
      </c>
    </row>
    <row r="25">
      <c r="B25" s="30">
        <v>85.4</v>
      </c>
      <c r="C25" s="30">
        <v>123.2</v>
      </c>
      <c r="D25" s="2">
        <v>41966.0</v>
      </c>
    </row>
    <row r="26">
      <c r="B26" s="30">
        <v>117.6</v>
      </c>
      <c r="C26" s="30">
        <v>101.0</v>
      </c>
      <c r="D26" s="2">
        <v>42274.0</v>
      </c>
    </row>
    <row r="27">
      <c r="B27" s="30">
        <v>77.5</v>
      </c>
      <c r="C27" s="30">
        <v>110.7</v>
      </c>
      <c r="D27" s="2">
        <v>42337.0</v>
      </c>
    </row>
    <row r="28">
      <c r="B28" s="30">
        <v>137.5</v>
      </c>
      <c r="C28" s="30">
        <v>88.9</v>
      </c>
      <c r="D28" s="2">
        <v>42638.0</v>
      </c>
    </row>
    <row r="29">
      <c r="B29" s="30">
        <v>101.4</v>
      </c>
      <c r="C29" s="30">
        <v>82.4</v>
      </c>
      <c r="D29" s="2">
        <v>42701.0</v>
      </c>
    </row>
    <row r="30">
      <c r="B30" s="31">
        <v>111.9</v>
      </c>
      <c r="C30" s="31">
        <v>87.7</v>
      </c>
      <c r="D30" s="4">
        <v>42712.0</v>
      </c>
      <c r="E30" s="3" t="s">
        <v>12</v>
      </c>
      <c r="F30" s="7"/>
    </row>
    <row r="31">
      <c r="B31" s="30">
        <v>131.6</v>
      </c>
      <c r="C31" s="30">
        <v>109.3</v>
      </c>
      <c r="D31" s="2">
        <v>43016.0</v>
      </c>
    </row>
    <row r="32">
      <c r="B32" s="30">
        <v>119.2</v>
      </c>
      <c r="C32" s="30">
        <v>105.3</v>
      </c>
      <c r="D32" s="2">
        <v>43436.0</v>
      </c>
    </row>
    <row r="33">
      <c r="B33" s="1">
        <v>96.0</v>
      </c>
      <c r="C33" s="1">
        <v>90.7</v>
      </c>
      <c r="D33" s="2">
        <v>43723.0</v>
      </c>
    </row>
    <row r="34">
      <c r="B34" s="1">
        <v>42.0</v>
      </c>
      <c r="C34" s="1">
        <v>92.2</v>
      </c>
      <c r="D34" s="2">
        <v>43786.0</v>
      </c>
    </row>
    <row r="35">
      <c r="B35" s="3">
        <v>104.8</v>
      </c>
      <c r="C35" s="3">
        <v>131.7</v>
      </c>
      <c r="D35" s="4">
        <v>43814.0</v>
      </c>
      <c r="E35" s="3" t="s">
        <v>8</v>
      </c>
    </row>
    <row r="36">
      <c r="B36" s="1">
        <v>82.8</v>
      </c>
      <c r="C36" s="1">
        <v>126.2</v>
      </c>
      <c r="D36" s="19">
        <v>44094.0</v>
      </c>
      <c r="E36" s="7"/>
    </row>
    <row r="37">
      <c r="B37" s="1">
        <v>103.2</v>
      </c>
      <c r="C37" s="1">
        <v>109.3</v>
      </c>
      <c r="D37" s="2">
        <v>44157.0</v>
      </c>
      <c r="E37" s="7"/>
    </row>
    <row r="38">
      <c r="B38" s="1">
        <v>109.0</v>
      </c>
      <c r="C38" s="1">
        <v>134.96</v>
      </c>
      <c r="D38" s="2">
        <v>44500.0</v>
      </c>
      <c r="E38" s="7"/>
    </row>
    <row r="39">
      <c r="B39" s="1">
        <v>81.42</v>
      </c>
      <c r="C39" s="1">
        <v>133.66</v>
      </c>
      <c r="D39" s="2">
        <v>44850.0</v>
      </c>
      <c r="E39" s="7"/>
    </row>
    <row r="40">
      <c r="B40" s="1">
        <v>88.5</v>
      </c>
      <c r="C40" s="1">
        <v>93.72</v>
      </c>
      <c r="D40" s="2">
        <v>45592.0</v>
      </c>
      <c r="E40" s="7"/>
    </row>
    <row r="42">
      <c r="A42" s="1" t="s">
        <v>5</v>
      </c>
      <c r="B42" s="5">
        <f>SUMPRODUCT(--(B24:B41&gt;C24:C41))</f>
        <v>7</v>
      </c>
      <c r="C42" s="6">
        <f>SUMPRODUCT(--(C24:C41&gt;B24:B41))</f>
        <v>10</v>
      </c>
      <c r="D42" s="6">
        <f>SUMPRODUCT(--(C24:C32=B24:B32))</f>
        <v>0</v>
      </c>
    </row>
    <row r="43">
      <c r="A43" s="1" t="s">
        <v>6</v>
      </c>
      <c r="B43">
        <f t="shared" ref="B43:C43" si="2">SUM(B24:B41)</f>
        <v>1698.32</v>
      </c>
      <c r="C43">
        <f t="shared" si="2"/>
        <v>1857.24</v>
      </c>
    </row>
    <row r="45">
      <c r="A45" s="1"/>
      <c r="B45" s="1" t="s">
        <v>14</v>
      </c>
      <c r="C45" s="1" t="s">
        <v>20</v>
      </c>
      <c r="D45" s="1" t="s">
        <v>2</v>
      </c>
    </row>
    <row r="46">
      <c r="A46" s="1"/>
      <c r="B46" s="1">
        <v>89.7</v>
      </c>
      <c r="C46" s="1">
        <v>79.9</v>
      </c>
      <c r="D46" s="2">
        <v>42295.0</v>
      </c>
    </row>
    <row r="47">
      <c r="A47" s="1"/>
      <c r="B47" s="1">
        <v>126.9</v>
      </c>
      <c r="C47" s="1">
        <v>110.2</v>
      </c>
      <c r="D47" s="2">
        <v>42659.0</v>
      </c>
    </row>
    <row r="48">
      <c r="A48" s="1"/>
      <c r="B48" s="3">
        <v>113.8</v>
      </c>
      <c r="C48" s="3">
        <v>128.0</v>
      </c>
      <c r="D48" s="4">
        <v>42728.0</v>
      </c>
      <c r="E48" s="3" t="s">
        <v>18</v>
      </c>
    </row>
    <row r="49">
      <c r="A49" s="1"/>
      <c r="B49" s="1">
        <v>76.9</v>
      </c>
      <c r="C49" s="1">
        <v>70.6</v>
      </c>
      <c r="D49" s="2">
        <v>43030.0</v>
      </c>
    </row>
    <row r="50">
      <c r="A50" s="1"/>
      <c r="B50" s="1">
        <v>85.6</v>
      </c>
      <c r="C50" s="1">
        <v>94.3</v>
      </c>
      <c r="D50" s="2">
        <v>43366.0</v>
      </c>
    </row>
    <row r="51">
      <c r="A51" s="1"/>
      <c r="B51" s="1">
        <v>83.3</v>
      </c>
      <c r="C51" s="1">
        <v>134.9</v>
      </c>
      <c r="D51" s="2">
        <v>43408.0</v>
      </c>
    </row>
    <row r="52">
      <c r="A52" s="1"/>
      <c r="B52" s="1">
        <v>90.3</v>
      </c>
      <c r="C52" s="1">
        <v>104.8</v>
      </c>
      <c r="D52" s="2">
        <v>43443.0</v>
      </c>
    </row>
    <row r="53">
      <c r="A53" s="1"/>
      <c r="B53" s="1">
        <v>143.0</v>
      </c>
      <c r="C53" s="1">
        <v>117.5</v>
      </c>
      <c r="D53" s="2">
        <v>43765.0</v>
      </c>
    </row>
    <row r="54">
      <c r="A54" s="1"/>
      <c r="B54" s="1">
        <v>92.5</v>
      </c>
      <c r="C54" s="1">
        <v>102.3</v>
      </c>
      <c r="D54" s="2">
        <v>44122.0</v>
      </c>
    </row>
    <row r="55">
      <c r="A55" s="1"/>
      <c r="B55" s="1">
        <v>122.48</v>
      </c>
      <c r="C55" s="1">
        <v>77.02</v>
      </c>
      <c r="D55" s="2">
        <v>44451.0</v>
      </c>
    </row>
    <row r="56">
      <c r="A56" s="1"/>
      <c r="B56" s="1">
        <v>96.44</v>
      </c>
      <c r="C56" s="1">
        <v>110.42</v>
      </c>
      <c r="D56" s="2">
        <v>44514.0</v>
      </c>
    </row>
    <row r="57">
      <c r="A57" s="1"/>
      <c r="B57" s="1">
        <v>93.14</v>
      </c>
      <c r="C57" s="1">
        <v>120.08</v>
      </c>
      <c r="D57" s="2">
        <v>44843.0</v>
      </c>
    </row>
    <row r="58">
      <c r="A58" s="1"/>
      <c r="B58" s="1">
        <v>113.7</v>
      </c>
      <c r="C58" s="1">
        <v>84.16</v>
      </c>
      <c r="D58" s="2">
        <v>44906.0</v>
      </c>
    </row>
    <row r="59">
      <c r="A59" s="1"/>
      <c r="B59" s="1">
        <v>151.64</v>
      </c>
      <c r="C59" s="1">
        <v>130.98</v>
      </c>
      <c r="D59" s="2">
        <v>45207.0</v>
      </c>
    </row>
    <row r="60">
      <c r="A60" s="1"/>
      <c r="B60" s="1">
        <v>73.4</v>
      </c>
      <c r="C60" s="1">
        <v>87.36</v>
      </c>
      <c r="D60" s="2">
        <v>45255.0</v>
      </c>
    </row>
    <row r="61">
      <c r="A61" s="1"/>
      <c r="B61" s="1">
        <v>128.0</v>
      </c>
      <c r="C61" s="1">
        <v>99.58</v>
      </c>
      <c r="D61" s="2">
        <v>45585.0</v>
      </c>
    </row>
    <row r="63">
      <c r="A63" s="1" t="s">
        <v>5</v>
      </c>
      <c r="B63" s="5">
        <f>SUMPRODUCT(--(B46:B62&gt;C46:C62))</f>
        <v>8</v>
      </c>
      <c r="C63" s="6">
        <f>SUMPRODUCT(--(C46:C62&gt;B46:B62))</f>
        <v>8</v>
      </c>
      <c r="D63" s="6">
        <f>SUMPRODUCT(--(C46:C50=B46:B50))</f>
        <v>0</v>
      </c>
    </row>
    <row r="64">
      <c r="A64" s="1" t="s">
        <v>6</v>
      </c>
      <c r="B64">
        <f t="shared" ref="B64:C64" si="3">SUM(B46:B62)</f>
        <v>1680.8</v>
      </c>
      <c r="C64">
        <f t="shared" si="3"/>
        <v>1652.1</v>
      </c>
    </row>
    <row r="66">
      <c r="A66" s="1"/>
      <c r="B66" s="1" t="s">
        <v>14</v>
      </c>
      <c r="C66" s="1" t="s">
        <v>19</v>
      </c>
      <c r="D66" s="1" t="s">
        <v>2</v>
      </c>
    </row>
    <row r="67">
      <c r="A67" s="1"/>
      <c r="B67" s="30">
        <v>113.7</v>
      </c>
      <c r="C67" s="30">
        <v>90.2</v>
      </c>
      <c r="D67" s="2">
        <v>42288.0</v>
      </c>
      <c r="H67" s="2"/>
    </row>
    <row r="68">
      <c r="A68" s="1"/>
      <c r="B68" s="1">
        <v>155.2</v>
      </c>
      <c r="C68" s="1">
        <v>119.5</v>
      </c>
      <c r="D68" s="2">
        <v>42652.0</v>
      </c>
      <c r="H68" s="2"/>
    </row>
    <row r="69">
      <c r="A69" s="1"/>
      <c r="B69" s="30">
        <v>130.6</v>
      </c>
      <c r="C69" s="30">
        <v>137.6</v>
      </c>
      <c r="D69" s="2">
        <v>43009.0</v>
      </c>
      <c r="H69" s="2"/>
    </row>
    <row r="70">
      <c r="A70" s="1"/>
      <c r="B70" s="30">
        <v>77.0</v>
      </c>
      <c r="C70" s="30">
        <v>96.1</v>
      </c>
      <c r="D70" s="2">
        <v>43072.0</v>
      </c>
      <c r="H70" s="2"/>
    </row>
    <row r="71">
      <c r="A71" s="1"/>
      <c r="B71" s="31">
        <v>109.8</v>
      </c>
      <c r="C71" s="31">
        <v>70.5</v>
      </c>
      <c r="D71" s="4">
        <v>43086.0</v>
      </c>
      <c r="E71" s="3" t="s">
        <v>16</v>
      </c>
      <c r="F71" s="7"/>
      <c r="H71" s="8"/>
    </row>
    <row r="72">
      <c r="A72" s="1"/>
      <c r="B72" s="30">
        <v>97.9</v>
      </c>
      <c r="C72" s="30">
        <v>70.1</v>
      </c>
      <c r="D72" s="2">
        <v>43394.0</v>
      </c>
      <c r="H72" s="2"/>
    </row>
    <row r="73">
      <c r="A73" s="1"/>
      <c r="B73" s="1">
        <v>166.8</v>
      </c>
      <c r="C73" s="1">
        <v>101.8</v>
      </c>
      <c r="D73" s="2">
        <v>43744.0</v>
      </c>
      <c r="H73" s="2"/>
    </row>
    <row r="74">
      <c r="A74" s="1"/>
      <c r="B74" s="3">
        <v>120.3</v>
      </c>
      <c r="C74" s="3">
        <v>148.8</v>
      </c>
      <c r="D74" s="4">
        <v>43814.0</v>
      </c>
      <c r="E74" s="3" t="s">
        <v>16</v>
      </c>
      <c r="H74" s="2"/>
    </row>
    <row r="75">
      <c r="A75" s="1"/>
      <c r="B75" s="1">
        <v>109.5</v>
      </c>
      <c r="C75" s="1">
        <v>105.9</v>
      </c>
      <c r="D75" s="2">
        <v>44087.0</v>
      </c>
      <c r="E75" s="7"/>
      <c r="H75" s="2"/>
    </row>
    <row r="76">
      <c r="A76" s="1"/>
      <c r="B76" s="1">
        <v>78.7</v>
      </c>
      <c r="C76" s="1">
        <v>90.9</v>
      </c>
      <c r="D76" s="2">
        <v>44150.0</v>
      </c>
      <c r="E76" s="7"/>
      <c r="H76" s="2"/>
    </row>
    <row r="77">
      <c r="A77" s="1"/>
      <c r="B77" s="1">
        <v>129.28</v>
      </c>
      <c r="C77" s="1">
        <v>92.44</v>
      </c>
      <c r="D77" s="2">
        <v>44486.0</v>
      </c>
      <c r="E77" s="7"/>
      <c r="H77" s="2"/>
    </row>
    <row r="78">
      <c r="A78" s="1"/>
      <c r="B78" s="3">
        <v>111.7</v>
      </c>
      <c r="C78" s="3">
        <v>87.36</v>
      </c>
      <c r="D78" s="4">
        <v>44549.0</v>
      </c>
      <c r="E78" s="3" t="s">
        <v>8</v>
      </c>
      <c r="H78" s="2"/>
    </row>
    <row r="79">
      <c r="A79" s="1"/>
      <c r="B79" s="1">
        <v>123.1</v>
      </c>
      <c r="C79" s="1">
        <v>104.56</v>
      </c>
      <c r="D79" s="2">
        <v>44836.0</v>
      </c>
      <c r="E79" s="3"/>
      <c r="H79" s="2"/>
    </row>
    <row r="80">
      <c r="A80" s="1"/>
      <c r="B80" s="1">
        <v>88.3</v>
      </c>
      <c r="C80" s="1">
        <v>106.82</v>
      </c>
      <c r="D80" s="2">
        <v>44899.0</v>
      </c>
      <c r="E80" s="3"/>
      <c r="H80" s="2"/>
    </row>
    <row r="81">
      <c r="A81" s="1"/>
      <c r="B81" s="1">
        <v>96.44</v>
      </c>
      <c r="C81" s="1">
        <v>92.58</v>
      </c>
      <c r="D81" s="2">
        <v>45179.0</v>
      </c>
      <c r="E81" s="3"/>
      <c r="H81" s="2"/>
    </row>
    <row r="82">
      <c r="A82" s="1"/>
      <c r="B82" s="1">
        <v>86.04</v>
      </c>
      <c r="C82" s="1">
        <v>119.8</v>
      </c>
      <c r="D82" s="2">
        <v>45214.0</v>
      </c>
      <c r="E82" s="3"/>
      <c r="H82" s="2"/>
    </row>
    <row r="83">
      <c r="A83" s="1"/>
      <c r="B83" s="1">
        <v>111.12</v>
      </c>
      <c r="C83" s="1">
        <v>149.82</v>
      </c>
      <c r="D83" s="2">
        <v>45263.0</v>
      </c>
      <c r="E83" s="3"/>
      <c r="H83" s="2"/>
    </row>
    <row r="84">
      <c r="A84" s="1"/>
      <c r="B84" s="1">
        <v>124.18</v>
      </c>
      <c r="C84" s="1">
        <v>79.66</v>
      </c>
      <c r="D84" s="2">
        <v>45557.0</v>
      </c>
      <c r="E84" s="3"/>
      <c r="H84" s="2"/>
    </row>
    <row r="85">
      <c r="A85" s="1"/>
      <c r="B85" s="1">
        <v>94.26</v>
      </c>
      <c r="C85" s="1">
        <v>86.82</v>
      </c>
      <c r="D85" s="2">
        <v>45620.0</v>
      </c>
      <c r="E85" s="3"/>
      <c r="H85" s="2"/>
    </row>
    <row r="87">
      <c r="A87" s="1" t="s">
        <v>5</v>
      </c>
      <c r="B87" s="6">
        <f>SUMPRODUCT(--(B67:B86&gt;C67:C86))</f>
        <v>12</v>
      </c>
      <c r="C87" s="5">
        <f>SUMPRODUCT(--(C67:C86&gt;B67:B86))</f>
        <v>7</v>
      </c>
      <c r="D87" s="6">
        <f>SUMPRODUCT(--(B67:B72=C67:C72))</f>
        <v>0</v>
      </c>
    </row>
    <row r="88">
      <c r="A88" s="1" t="s">
        <v>6</v>
      </c>
      <c r="B88">
        <f t="shared" ref="B88:C88" si="4">SUM(B67:B86)</f>
        <v>2123.92</v>
      </c>
      <c r="C88">
        <f t="shared" si="4"/>
        <v>1951.26</v>
      </c>
    </row>
    <row r="90">
      <c r="B90" s="1" t="s">
        <v>14</v>
      </c>
      <c r="C90" s="1" t="s">
        <v>7</v>
      </c>
      <c r="D90" s="1" t="s">
        <v>2</v>
      </c>
    </row>
    <row r="91">
      <c r="B91" s="1">
        <v>102.9</v>
      </c>
      <c r="C91" s="1">
        <v>116.8</v>
      </c>
      <c r="D91" s="2">
        <v>41924.0</v>
      </c>
    </row>
    <row r="92">
      <c r="B92" s="1">
        <v>78.4</v>
      </c>
      <c r="C92" s="1">
        <v>91.1</v>
      </c>
      <c r="D92" s="2">
        <v>42316.0</v>
      </c>
    </row>
    <row r="93">
      <c r="B93" s="1">
        <v>106.0</v>
      </c>
      <c r="C93" s="1">
        <v>99.6</v>
      </c>
      <c r="D93" s="2">
        <v>42680.0</v>
      </c>
    </row>
    <row r="94">
      <c r="B94" s="1">
        <v>101.2</v>
      </c>
      <c r="C94" s="1">
        <v>102.1</v>
      </c>
      <c r="D94" s="2">
        <v>43044.0</v>
      </c>
    </row>
    <row r="95">
      <c r="B95" s="1">
        <v>99.7</v>
      </c>
      <c r="C95" s="1">
        <v>78.8</v>
      </c>
      <c r="D95" s="2">
        <v>43352.0</v>
      </c>
    </row>
    <row r="96">
      <c r="B96" s="1">
        <v>91.2</v>
      </c>
      <c r="C96" s="1">
        <v>134.2</v>
      </c>
      <c r="D96" s="2">
        <v>43401.0</v>
      </c>
    </row>
    <row r="97">
      <c r="B97" s="1">
        <v>75.1</v>
      </c>
      <c r="C97" s="1">
        <v>94.2</v>
      </c>
      <c r="D97" s="2">
        <v>43737.0</v>
      </c>
    </row>
    <row r="98">
      <c r="B98" s="1">
        <v>93.3</v>
      </c>
      <c r="C98" s="1">
        <v>87.3</v>
      </c>
      <c r="D98" s="2">
        <v>43800.0</v>
      </c>
    </row>
    <row r="99">
      <c r="B99" s="1">
        <v>101.5</v>
      </c>
      <c r="C99" s="1">
        <v>133.9</v>
      </c>
      <c r="D99" s="2">
        <v>44115.0</v>
      </c>
    </row>
    <row r="100">
      <c r="B100" s="1">
        <v>108.92</v>
      </c>
      <c r="C100" s="1">
        <v>126.42</v>
      </c>
      <c r="D100" s="17">
        <v>44472.0</v>
      </c>
    </row>
    <row r="101">
      <c r="B101" s="1">
        <v>77.76</v>
      </c>
      <c r="C101" s="1">
        <v>75.52</v>
      </c>
      <c r="D101" s="17">
        <v>44535.0</v>
      </c>
    </row>
    <row r="102">
      <c r="B102" s="1">
        <v>185.74</v>
      </c>
      <c r="C102" s="1">
        <v>147.94</v>
      </c>
      <c r="D102" s="17">
        <v>44857.0</v>
      </c>
    </row>
    <row r="103">
      <c r="B103" s="1">
        <v>104.96</v>
      </c>
      <c r="C103" s="1">
        <v>120.16</v>
      </c>
      <c r="D103" s="17">
        <v>45221.0</v>
      </c>
    </row>
    <row r="104">
      <c r="B104" s="1">
        <v>86.4</v>
      </c>
      <c r="C104" s="1">
        <v>128.44</v>
      </c>
      <c r="D104" s="17">
        <v>45599.0</v>
      </c>
    </row>
    <row r="105">
      <c r="A105" s="3"/>
      <c r="D105" s="2"/>
    </row>
    <row r="106">
      <c r="A106" s="1" t="s">
        <v>5</v>
      </c>
      <c r="B106" s="5">
        <f>SUMPRODUCT(--(B91:B105&gt;C91:C105))</f>
        <v>5</v>
      </c>
      <c r="C106" s="6">
        <f>SUMPRODUCT(--(C91:C105&gt;B91:B105))</f>
        <v>9</v>
      </c>
      <c r="D106" s="6"/>
    </row>
    <row r="107">
      <c r="A107" s="1" t="s">
        <v>6</v>
      </c>
      <c r="B107">
        <f t="shared" ref="B107:C107" si="5">SUM(B91:B105)</f>
        <v>1413.08</v>
      </c>
      <c r="C107">
        <f t="shared" si="5"/>
        <v>1536.48</v>
      </c>
    </row>
    <row r="109">
      <c r="B109" s="1" t="s">
        <v>14</v>
      </c>
      <c r="C109" s="1" t="s">
        <v>10</v>
      </c>
      <c r="D109" s="1" t="s">
        <v>2</v>
      </c>
    </row>
    <row r="110">
      <c r="B110" s="1">
        <v>129.7</v>
      </c>
      <c r="C110" s="1">
        <v>113.9</v>
      </c>
      <c r="D110" s="2">
        <v>41931.0</v>
      </c>
    </row>
    <row r="111">
      <c r="B111" s="3">
        <v>178.2</v>
      </c>
      <c r="C111" s="3">
        <v>211.8</v>
      </c>
      <c r="D111" s="4">
        <v>41980.0</v>
      </c>
      <c r="E111" s="3" t="s">
        <v>8</v>
      </c>
    </row>
    <row r="112">
      <c r="B112" s="1">
        <v>108.0</v>
      </c>
      <c r="C112" s="1">
        <v>80.6</v>
      </c>
      <c r="D112" s="2">
        <v>42281.0</v>
      </c>
    </row>
    <row r="113">
      <c r="B113" s="1">
        <v>102.4</v>
      </c>
      <c r="C113" s="1">
        <v>95.0</v>
      </c>
      <c r="D113" s="2">
        <v>42710.0</v>
      </c>
    </row>
    <row r="114">
      <c r="B114" s="1">
        <v>116.0</v>
      </c>
      <c r="C114" s="1">
        <v>95.0</v>
      </c>
      <c r="D114" s="2">
        <v>42645.0</v>
      </c>
    </row>
    <row r="115">
      <c r="B115" s="1">
        <v>156.0</v>
      </c>
      <c r="C115" s="1">
        <v>92.6</v>
      </c>
      <c r="D115" s="2">
        <v>42708.0</v>
      </c>
    </row>
    <row r="116">
      <c r="A116" s="3"/>
      <c r="B116" s="1">
        <v>101.1</v>
      </c>
      <c r="C116" s="1">
        <v>57.0</v>
      </c>
      <c r="D116" s="2">
        <v>43023.0</v>
      </c>
    </row>
    <row r="117">
      <c r="B117" s="1">
        <v>165.9</v>
      </c>
      <c r="C117" s="1">
        <v>120.9</v>
      </c>
      <c r="D117" s="2">
        <v>43415.0</v>
      </c>
    </row>
    <row r="118">
      <c r="B118" s="1">
        <v>100.4</v>
      </c>
      <c r="C118" s="1">
        <v>144.7</v>
      </c>
      <c r="D118" s="2">
        <v>43758.0</v>
      </c>
    </row>
    <row r="119">
      <c r="B119" s="1">
        <v>116.1</v>
      </c>
      <c r="C119" s="1">
        <v>78.1</v>
      </c>
      <c r="D119" s="2">
        <v>44136.0</v>
      </c>
    </row>
    <row r="120">
      <c r="B120" s="1">
        <v>71.74</v>
      </c>
      <c r="C120" s="1">
        <v>95.98</v>
      </c>
      <c r="D120" s="2">
        <v>44507.0</v>
      </c>
    </row>
    <row r="121">
      <c r="B121" s="1">
        <v>86.84</v>
      </c>
      <c r="C121" s="1">
        <v>106.14</v>
      </c>
      <c r="D121" s="2">
        <v>44829.0</v>
      </c>
    </row>
    <row r="122">
      <c r="B122" s="1">
        <v>84.2</v>
      </c>
      <c r="C122" s="1">
        <v>103.88</v>
      </c>
      <c r="D122" s="2">
        <v>44892.0</v>
      </c>
    </row>
    <row r="123">
      <c r="B123" s="1">
        <v>73.5</v>
      </c>
      <c r="C123" s="1">
        <v>101.98</v>
      </c>
      <c r="D123" s="2">
        <v>45235.0</v>
      </c>
    </row>
    <row r="124">
      <c r="B124" s="1">
        <v>107.84</v>
      </c>
      <c r="C124" s="1">
        <v>106.8</v>
      </c>
      <c r="D124" s="2">
        <v>45550.0</v>
      </c>
    </row>
    <row r="125">
      <c r="B125" s="1">
        <v>140.44</v>
      </c>
      <c r="C125" s="1">
        <v>146.8</v>
      </c>
      <c r="D125" s="2">
        <v>45613.0</v>
      </c>
    </row>
    <row r="126">
      <c r="E126" s="1"/>
    </row>
    <row r="127">
      <c r="A127" s="1" t="s">
        <v>5</v>
      </c>
      <c r="B127" s="5">
        <f>SUMPRODUCT(--(B110:B126&gt;C110:C126))</f>
        <v>9</v>
      </c>
      <c r="C127" s="6">
        <f>SUMPRODUCT(--(C110:C126&gt;B110:B126))</f>
        <v>7</v>
      </c>
      <c r="D127" s="6">
        <f>SUMPRODUCT(--(C110:C117=B110:B117))</f>
        <v>0</v>
      </c>
    </row>
    <row r="128">
      <c r="A128" s="1" t="s">
        <v>6</v>
      </c>
      <c r="B128">
        <f t="shared" ref="B128:C128" si="6">SUM(B110:B126)</f>
        <v>1838.36</v>
      </c>
      <c r="C128">
        <f t="shared" si="6"/>
        <v>1751.18</v>
      </c>
    </row>
    <row r="130">
      <c r="B130" s="1" t="s">
        <v>14</v>
      </c>
      <c r="C130" s="1" t="s">
        <v>13</v>
      </c>
      <c r="D130" s="1" t="s">
        <v>2</v>
      </c>
    </row>
    <row r="131">
      <c r="B131" s="30">
        <v>141.7</v>
      </c>
      <c r="C131" s="30">
        <v>154.5</v>
      </c>
      <c r="D131" s="2">
        <v>41910.0</v>
      </c>
      <c r="H131" s="2"/>
    </row>
    <row r="132">
      <c r="B132" s="30">
        <v>102.3</v>
      </c>
      <c r="C132" s="30">
        <v>172.7</v>
      </c>
      <c r="D132" s="2">
        <v>41959.0</v>
      </c>
      <c r="H132" s="2"/>
    </row>
    <row r="133">
      <c r="B133" s="30">
        <v>57.6</v>
      </c>
      <c r="C133" s="30">
        <v>78.1</v>
      </c>
      <c r="D133" s="2">
        <v>42260.0</v>
      </c>
      <c r="H133" s="2"/>
    </row>
    <row r="134">
      <c r="B134" s="30">
        <v>105.0</v>
      </c>
      <c r="C134" s="30">
        <v>83.0</v>
      </c>
      <c r="D134" s="2">
        <v>42323.0</v>
      </c>
      <c r="H134" s="2"/>
    </row>
    <row r="135">
      <c r="B135" s="31">
        <v>55.4</v>
      </c>
      <c r="C135" s="31">
        <v>115.3</v>
      </c>
      <c r="D135" s="4">
        <v>42351.0</v>
      </c>
      <c r="E135" s="3" t="s">
        <v>4</v>
      </c>
      <c r="F135" s="3"/>
      <c r="H135" s="4"/>
    </row>
    <row r="136">
      <c r="B136" s="30">
        <v>117.2</v>
      </c>
      <c r="C136" s="30">
        <v>135.3</v>
      </c>
      <c r="D136" s="2">
        <v>42624.0</v>
      </c>
      <c r="H136" s="2"/>
    </row>
    <row r="137">
      <c r="B137" s="30">
        <v>139.2</v>
      </c>
      <c r="C137" s="30">
        <v>112.7</v>
      </c>
      <c r="D137" s="2">
        <v>42687.0</v>
      </c>
      <c r="H137" s="2"/>
    </row>
    <row r="138">
      <c r="B138" s="30">
        <v>115.5</v>
      </c>
      <c r="C138" s="30">
        <v>87.8</v>
      </c>
      <c r="D138" s="2">
        <v>42995.0</v>
      </c>
      <c r="H138" s="2"/>
    </row>
    <row r="139">
      <c r="B139" s="30">
        <v>69.9</v>
      </c>
      <c r="C139" s="30">
        <v>92.5</v>
      </c>
      <c r="D139" s="2">
        <v>43058.0</v>
      </c>
      <c r="H139" s="2"/>
    </row>
    <row r="140">
      <c r="B140" s="31">
        <v>89.6</v>
      </c>
      <c r="C140" s="31">
        <v>117.0</v>
      </c>
      <c r="D140" s="4">
        <v>43079.0</v>
      </c>
      <c r="E140" s="3" t="s">
        <v>8</v>
      </c>
      <c r="F140" s="3"/>
      <c r="H140" s="4"/>
    </row>
    <row r="141">
      <c r="B141" s="30">
        <v>102.6</v>
      </c>
      <c r="C141" s="30">
        <v>141.3</v>
      </c>
      <c r="D141" s="2">
        <v>43359.0</v>
      </c>
      <c r="H141" s="2"/>
    </row>
    <row r="142">
      <c r="B142" s="30">
        <v>75.3</v>
      </c>
      <c r="C142" s="30">
        <v>170.4</v>
      </c>
      <c r="D142" s="2">
        <v>43387.0</v>
      </c>
      <c r="H142" s="2"/>
    </row>
    <row r="143">
      <c r="B143" s="1">
        <v>65.7</v>
      </c>
      <c r="C143" s="1">
        <v>113.2</v>
      </c>
      <c r="D143" s="2">
        <v>43751.0</v>
      </c>
      <c r="H143" s="2"/>
    </row>
    <row r="144">
      <c r="B144" s="1">
        <v>94.0</v>
      </c>
      <c r="C144" s="1">
        <v>155.4</v>
      </c>
      <c r="D144" s="2">
        <v>44143.0</v>
      </c>
      <c r="H144" s="2"/>
    </row>
    <row r="145">
      <c r="B145" s="1">
        <v>126.3</v>
      </c>
      <c r="C145" s="1">
        <v>84.68</v>
      </c>
      <c r="D145" s="2">
        <v>44464.0</v>
      </c>
      <c r="H145" s="2"/>
    </row>
    <row r="146">
      <c r="B146" s="1">
        <v>130.32</v>
      </c>
      <c r="C146" s="1">
        <v>78.9</v>
      </c>
      <c r="D146" s="2">
        <v>44528.0</v>
      </c>
      <c r="H146" s="2"/>
    </row>
    <row r="147">
      <c r="B147" s="1">
        <v>83.08</v>
      </c>
      <c r="C147" s="1">
        <v>107.66</v>
      </c>
      <c r="D147" s="2">
        <v>44815.0</v>
      </c>
      <c r="H147" s="2"/>
    </row>
    <row r="148">
      <c r="B148" s="1">
        <v>107.5</v>
      </c>
      <c r="C148" s="1">
        <v>114.84</v>
      </c>
      <c r="D148" s="2">
        <v>44878.0</v>
      </c>
      <c r="H148" s="2"/>
    </row>
    <row r="149">
      <c r="B149" s="3">
        <v>75.1</v>
      </c>
      <c r="C149" s="3">
        <v>92.8</v>
      </c>
      <c r="D149" s="4">
        <v>44919.0</v>
      </c>
      <c r="E149" s="3" t="s">
        <v>12</v>
      </c>
      <c r="H149" s="2"/>
    </row>
    <row r="150">
      <c r="B150" s="1">
        <v>76.4</v>
      </c>
      <c r="C150" s="1">
        <v>120.48</v>
      </c>
      <c r="D150" s="2">
        <v>45186.0</v>
      </c>
      <c r="E150" s="3"/>
      <c r="H150" s="2"/>
    </row>
    <row r="151">
      <c r="B151" s="1">
        <v>117.94</v>
      </c>
      <c r="C151" s="1">
        <v>80.72</v>
      </c>
      <c r="D151" s="2">
        <v>45270.0</v>
      </c>
      <c r="E151" s="3"/>
      <c r="H151" s="2"/>
    </row>
    <row r="152">
      <c r="B152" s="3">
        <v>66.0</v>
      </c>
      <c r="C152" s="3">
        <v>117.64</v>
      </c>
      <c r="D152" s="4">
        <v>45277.0</v>
      </c>
      <c r="E152" s="3" t="s">
        <v>8</v>
      </c>
      <c r="H152" s="2"/>
    </row>
    <row r="153">
      <c r="B153" s="1">
        <v>95.98</v>
      </c>
      <c r="C153" s="1">
        <v>123.42</v>
      </c>
      <c r="D153" s="2">
        <v>45564.0</v>
      </c>
      <c r="E153" s="3"/>
      <c r="H153" s="2"/>
    </row>
    <row r="154">
      <c r="B154" s="1">
        <v>156.64</v>
      </c>
      <c r="C154" s="1">
        <v>114.32</v>
      </c>
      <c r="D154" s="2">
        <v>45627.0</v>
      </c>
      <c r="E154" s="3"/>
      <c r="H154" s="2"/>
    </row>
    <row r="155">
      <c r="B155" s="3">
        <v>147.28</v>
      </c>
      <c r="C155" s="3">
        <v>117.26</v>
      </c>
      <c r="D155" s="4">
        <v>45655.0</v>
      </c>
      <c r="E155" s="3" t="s">
        <v>23</v>
      </c>
      <c r="H155" s="2"/>
    </row>
    <row r="156">
      <c r="A156" s="3"/>
      <c r="B156" s="3"/>
      <c r="C156" s="3"/>
      <c r="D156" s="4"/>
    </row>
    <row r="157">
      <c r="A157" s="1" t="s">
        <v>5</v>
      </c>
      <c r="B157" s="5">
        <f>SUMPRODUCT(--(B131:B156&gt;C131:C156))</f>
        <v>8</v>
      </c>
      <c r="C157" s="6">
        <f>SUMPRODUCT(--(C131:C156&gt;B131:B156))</f>
        <v>17</v>
      </c>
      <c r="D157" s="6"/>
    </row>
    <row r="158">
      <c r="A158" s="1" t="s">
        <v>6</v>
      </c>
      <c r="B158">
        <f t="shared" ref="B158:C158" si="7">SUM(B131:B156)</f>
        <v>2513.54</v>
      </c>
      <c r="C158">
        <f t="shared" si="7"/>
        <v>2881.92</v>
      </c>
    </row>
    <row r="160">
      <c r="B160" s="1" t="s">
        <v>14</v>
      </c>
      <c r="C160" s="1" t="s">
        <v>1</v>
      </c>
      <c r="D160" s="1" t="s">
        <v>2</v>
      </c>
    </row>
    <row r="161">
      <c r="B161" s="30">
        <v>113.9</v>
      </c>
      <c r="C161" s="30">
        <v>113.1</v>
      </c>
      <c r="D161" s="2">
        <v>41903.0</v>
      </c>
      <c r="H161" s="2"/>
    </row>
    <row r="162">
      <c r="B162" s="30">
        <v>68.2</v>
      </c>
      <c r="C162" s="30">
        <v>117.4</v>
      </c>
      <c r="D162" s="2">
        <v>41952.0</v>
      </c>
      <c r="H162" s="2"/>
    </row>
    <row r="163">
      <c r="B163" s="36">
        <v>149.4</v>
      </c>
      <c r="C163" s="36">
        <v>257.8</v>
      </c>
      <c r="D163" s="8">
        <v>41994.0</v>
      </c>
      <c r="E163" s="7" t="s">
        <v>16</v>
      </c>
      <c r="H163" s="4"/>
    </row>
    <row r="164">
      <c r="B164" s="30">
        <v>88.3</v>
      </c>
      <c r="C164" s="30">
        <v>111.9</v>
      </c>
      <c r="D164" s="2">
        <v>42267.0</v>
      </c>
      <c r="H164" s="2"/>
    </row>
    <row r="165">
      <c r="B165" s="30">
        <v>89.8</v>
      </c>
      <c r="C165" s="30">
        <v>116.9</v>
      </c>
      <c r="D165" s="2">
        <v>42330.0</v>
      </c>
      <c r="H165" s="2"/>
    </row>
    <row r="166">
      <c r="B166" s="30">
        <v>89.4</v>
      </c>
      <c r="C166" s="30">
        <v>111.7</v>
      </c>
      <c r="D166" s="2">
        <v>42631.0</v>
      </c>
      <c r="H166" s="2"/>
    </row>
    <row r="167">
      <c r="B167" s="30">
        <v>104.4</v>
      </c>
      <c r="C167" s="30">
        <v>108.0</v>
      </c>
      <c r="D167" s="2">
        <v>42694.0</v>
      </c>
      <c r="H167" s="2"/>
    </row>
    <row r="168">
      <c r="B168" s="1">
        <v>96.3</v>
      </c>
      <c r="C168" s="1">
        <v>50.4</v>
      </c>
      <c r="D168" s="2">
        <v>43002.0</v>
      </c>
      <c r="H168" s="2"/>
    </row>
    <row r="169">
      <c r="B169" s="30">
        <v>77.7</v>
      </c>
      <c r="C169" s="30">
        <v>108.4</v>
      </c>
      <c r="D169" s="2">
        <v>43065.0</v>
      </c>
      <c r="H169" s="2"/>
    </row>
    <row r="170">
      <c r="A170" s="3"/>
      <c r="B170" s="30">
        <v>164.8</v>
      </c>
      <c r="C170" s="30">
        <v>115.5</v>
      </c>
      <c r="D170" s="2">
        <v>43373.0</v>
      </c>
      <c r="H170" s="2"/>
    </row>
    <row r="171">
      <c r="A171" s="3"/>
      <c r="B171" s="1">
        <v>112.6</v>
      </c>
      <c r="C171" s="1">
        <v>144.6</v>
      </c>
      <c r="D171" s="2">
        <v>43730.0</v>
      </c>
      <c r="E171" s="1"/>
      <c r="H171" s="2"/>
    </row>
    <row r="172">
      <c r="A172" s="3"/>
      <c r="B172" s="1">
        <v>56.1</v>
      </c>
      <c r="C172" s="1">
        <v>108.2</v>
      </c>
      <c r="D172" s="2">
        <v>43793.0</v>
      </c>
      <c r="E172" s="1"/>
      <c r="H172" s="2"/>
    </row>
    <row r="173">
      <c r="A173" s="3"/>
      <c r="B173" s="16">
        <v>131.6</v>
      </c>
      <c r="C173" s="15">
        <v>115.5</v>
      </c>
      <c r="D173" s="26">
        <v>44164.0</v>
      </c>
      <c r="E173" s="1"/>
      <c r="H173" s="2"/>
    </row>
    <row r="174">
      <c r="A174" s="3"/>
      <c r="B174" s="11">
        <v>105.14</v>
      </c>
      <c r="C174" s="12">
        <v>105.12</v>
      </c>
      <c r="D174" s="32">
        <v>44178.0</v>
      </c>
      <c r="E174" s="14" t="s">
        <v>8</v>
      </c>
      <c r="H174" s="2"/>
    </row>
    <row r="175">
      <c r="A175" s="3"/>
      <c r="B175" s="15">
        <v>93.54</v>
      </c>
      <c r="C175" s="16">
        <v>93.34</v>
      </c>
      <c r="D175" s="17">
        <v>44493.0</v>
      </c>
      <c r="E175" s="18"/>
      <c r="H175" s="2"/>
    </row>
    <row r="176">
      <c r="A176" s="3"/>
      <c r="B176" s="15">
        <v>135.6</v>
      </c>
      <c r="C176" s="16">
        <v>102.78</v>
      </c>
      <c r="D176" s="17">
        <v>44822.0</v>
      </c>
      <c r="E176" s="18"/>
      <c r="H176" s="2"/>
    </row>
    <row r="177">
      <c r="A177" s="3"/>
      <c r="B177" s="15">
        <v>76.68</v>
      </c>
      <c r="C177" s="16">
        <v>86.62</v>
      </c>
      <c r="D177" s="17">
        <v>44885.0</v>
      </c>
      <c r="E177" s="18"/>
      <c r="H177" s="2"/>
    </row>
    <row r="178">
      <c r="A178" s="3"/>
      <c r="B178" s="11">
        <v>130.38</v>
      </c>
      <c r="C178" s="12">
        <v>74.68</v>
      </c>
      <c r="D178" s="13">
        <v>44913.0</v>
      </c>
      <c r="E178" s="18" t="s">
        <v>4</v>
      </c>
      <c r="H178" s="2"/>
    </row>
    <row r="179">
      <c r="A179" s="3"/>
      <c r="B179" s="15">
        <v>89.4</v>
      </c>
      <c r="C179" s="16">
        <v>104.72</v>
      </c>
      <c r="D179" s="17">
        <v>45228.0</v>
      </c>
      <c r="E179" s="18"/>
      <c r="H179" s="2"/>
    </row>
    <row r="180">
      <c r="A180" s="3"/>
      <c r="B180" s="15">
        <v>94.7</v>
      </c>
      <c r="C180" s="16">
        <v>131.92</v>
      </c>
      <c r="D180" s="17">
        <v>45578.0</v>
      </c>
      <c r="E180" s="18"/>
      <c r="H180" s="2"/>
    </row>
    <row r="182">
      <c r="A182" s="1" t="s">
        <v>5</v>
      </c>
      <c r="B182" s="5">
        <f>SUMPRODUCT(--(B161:B181&gt;C161:C181))</f>
        <v>8</v>
      </c>
      <c r="C182" s="6">
        <f>SUMPRODUCT(--(C161:C181&gt;B161:B181))</f>
        <v>12</v>
      </c>
      <c r="D182" s="6">
        <f>SUMPRODUCT(--(C161:C170=B161:B170))</f>
        <v>0</v>
      </c>
    </row>
    <row r="183">
      <c r="A183" s="1" t="s">
        <v>6</v>
      </c>
      <c r="B183">
        <f t="shared" ref="B183:C183" si="8">SUM(B161:B181)</f>
        <v>2067.94</v>
      </c>
      <c r="C183">
        <f t="shared" si="8"/>
        <v>2278.58</v>
      </c>
    </row>
    <row r="185">
      <c r="B185" s="1" t="s">
        <v>14</v>
      </c>
      <c r="C185" s="1" t="s">
        <v>15</v>
      </c>
      <c r="D185" s="1" t="s">
        <v>2</v>
      </c>
    </row>
    <row r="186">
      <c r="B186" s="30">
        <v>104.3</v>
      </c>
      <c r="C186" s="30">
        <v>114.4</v>
      </c>
      <c r="D186" s="2">
        <v>41889.0</v>
      </c>
      <c r="H186" s="2"/>
    </row>
    <row r="187">
      <c r="B187" s="30">
        <v>127.9</v>
      </c>
      <c r="C187" s="30">
        <v>137.5</v>
      </c>
      <c r="D187" s="2">
        <v>41938.0</v>
      </c>
      <c r="H187" s="2"/>
    </row>
    <row r="188">
      <c r="B188" s="30">
        <v>106.8</v>
      </c>
      <c r="C188" s="30">
        <v>89.0</v>
      </c>
      <c r="D188" s="2">
        <v>42302.0</v>
      </c>
      <c r="H188" s="2"/>
    </row>
    <row r="189">
      <c r="B189" s="30">
        <v>103.0</v>
      </c>
      <c r="C189" s="30">
        <v>83.5</v>
      </c>
      <c r="D189" s="2">
        <v>42666.0</v>
      </c>
      <c r="H189" s="2"/>
    </row>
    <row r="190">
      <c r="B190" s="30">
        <v>85.8</v>
      </c>
      <c r="C190" s="30">
        <v>110.6</v>
      </c>
      <c r="D190" s="2">
        <v>42988.0</v>
      </c>
      <c r="H190" s="2"/>
    </row>
    <row r="191">
      <c r="B191" s="30">
        <v>93.0</v>
      </c>
      <c r="C191" s="30">
        <v>114.5</v>
      </c>
      <c r="D191" s="2">
        <v>43051.0</v>
      </c>
      <c r="H191" s="2"/>
    </row>
    <row r="192">
      <c r="B192" s="30">
        <v>113.8</v>
      </c>
      <c r="C192" s="30">
        <v>88.5</v>
      </c>
      <c r="D192" s="2">
        <v>43380.0</v>
      </c>
      <c r="H192" s="2"/>
    </row>
    <row r="193">
      <c r="B193" s="30">
        <v>129.5</v>
      </c>
      <c r="C193" s="30">
        <v>135.6</v>
      </c>
      <c r="D193" s="2">
        <v>43422.0</v>
      </c>
      <c r="H193" s="2"/>
    </row>
    <row r="194">
      <c r="B194" s="1">
        <v>93.4</v>
      </c>
      <c r="C194" s="1">
        <v>93.9</v>
      </c>
      <c r="D194" s="2">
        <v>43716.0</v>
      </c>
      <c r="H194" s="2"/>
    </row>
    <row r="195">
      <c r="B195" s="1">
        <v>144.6</v>
      </c>
      <c r="C195" s="1">
        <v>80.9</v>
      </c>
      <c r="D195" s="2">
        <v>44108.0</v>
      </c>
      <c r="H195" s="2"/>
    </row>
    <row r="196">
      <c r="B196" s="1">
        <v>134.2</v>
      </c>
      <c r="C196" s="1">
        <v>80.5</v>
      </c>
      <c r="D196" s="2">
        <v>44171.0</v>
      </c>
      <c r="H196" s="2"/>
    </row>
    <row r="197">
      <c r="B197" s="1">
        <v>102.42</v>
      </c>
      <c r="C197" s="1">
        <v>74.3</v>
      </c>
      <c r="D197" s="2">
        <v>44457.0</v>
      </c>
      <c r="H197" s="2"/>
    </row>
    <row r="198">
      <c r="B198" s="1">
        <v>95.8</v>
      </c>
      <c r="C198" s="1">
        <v>155.78</v>
      </c>
      <c r="D198" s="2">
        <v>44521.0</v>
      </c>
      <c r="H198" s="2"/>
    </row>
    <row r="199">
      <c r="B199" s="1">
        <v>129.88</v>
      </c>
      <c r="C199" s="1">
        <v>122.92</v>
      </c>
      <c r="D199" s="2">
        <v>44871.0</v>
      </c>
      <c r="H199" s="2"/>
    </row>
    <row r="200">
      <c r="B200" s="1">
        <v>96.12</v>
      </c>
      <c r="C200" s="1">
        <v>137.56</v>
      </c>
      <c r="D200" s="2">
        <v>45199.0</v>
      </c>
      <c r="H200" s="2"/>
    </row>
    <row r="201">
      <c r="B201" s="1">
        <v>116.74</v>
      </c>
      <c r="C201" s="1">
        <v>109.58</v>
      </c>
      <c r="D201" s="2">
        <v>45248.0</v>
      </c>
      <c r="H201" s="2"/>
    </row>
    <row r="202">
      <c r="B202" s="3">
        <v>124.3</v>
      </c>
      <c r="C202" s="3">
        <v>81.82</v>
      </c>
      <c r="D202" s="4">
        <v>45284.0</v>
      </c>
      <c r="E202" s="3" t="s">
        <v>16</v>
      </c>
      <c r="H202" s="2"/>
    </row>
    <row r="203">
      <c r="B203" s="1">
        <v>73.22</v>
      </c>
      <c r="C203" s="1">
        <v>101.48</v>
      </c>
      <c r="D203" s="2">
        <v>45543.0</v>
      </c>
      <c r="E203" s="3"/>
      <c r="H203" s="2"/>
    </row>
    <row r="204">
      <c r="B204" s="1">
        <v>83.84</v>
      </c>
      <c r="C204" s="1">
        <v>90.34</v>
      </c>
      <c r="D204" s="2">
        <v>45606.0</v>
      </c>
      <c r="E204" s="3"/>
      <c r="H204" s="2"/>
    </row>
    <row r="205">
      <c r="B205" s="3">
        <v>132.94</v>
      </c>
      <c r="C205" s="3">
        <v>126.78</v>
      </c>
      <c r="D205" s="4">
        <v>45648.0</v>
      </c>
      <c r="E205" s="3" t="s">
        <v>12</v>
      </c>
      <c r="H205" s="2"/>
    </row>
    <row r="206">
      <c r="C206" s="30"/>
    </row>
    <row r="207">
      <c r="A207" s="1" t="s">
        <v>5</v>
      </c>
      <c r="B207" s="5">
        <f>SUMPRODUCT(--(B186:B206&gt;C186:C206))</f>
        <v>10</v>
      </c>
      <c r="C207" s="6">
        <f>SUMPRODUCT(--(C186:C206&gt;B186:B206))</f>
        <v>10</v>
      </c>
      <c r="D207" s="6">
        <f>SUMPRODUCT(--(C186:C191=B186:B191))</f>
        <v>0</v>
      </c>
    </row>
    <row r="208">
      <c r="A208" s="1" t="s">
        <v>6</v>
      </c>
      <c r="B208">
        <f t="shared" ref="B208:C208" si="9">SUM(B186:B206)</f>
        <v>2191.56</v>
      </c>
      <c r="C208">
        <f t="shared" si="9"/>
        <v>2129.46</v>
      </c>
    </row>
  </sheetData>
  <conditionalFormatting sqref="G3:G205 F139">
    <cfRule type="cellIs" dxfId="2" priority="1" operator="greaterThan">
      <formula>"$C3"</formula>
    </cfRule>
  </conditionalFormatting>
  <conditionalFormatting sqref="G3:G205 F139">
    <cfRule type="cellIs" dxfId="0" priority="2" operator="greaterThan">
      <formula>"$C3:C13"</formula>
    </cfRule>
  </conditionalFormatting>
  <conditionalFormatting sqref="G3:G205 C66:C88 F139">
    <cfRule type="expression" dxfId="0" priority="3">
      <formula>G3&gt;F3</formula>
    </cfRule>
  </conditionalFormatting>
  <conditionalFormatting sqref="G3:G205 C66:C88 F139">
    <cfRule type="expression" dxfId="1" priority="4">
      <formula>G3&lt;F3</formula>
    </cfRule>
  </conditionalFormatting>
  <conditionalFormatting sqref="F3:F18 F24:F40 B66:B88 F67:F85 F131:F155 F161:F180 F186:F205">
    <cfRule type="expression" dxfId="0" priority="5">
      <formula>F3&gt;G3</formula>
    </cfRule>
  </conditionalFormatting>
  <conditionalFormatting sqref="F3:F18 F24:F40 B66:B88 F67:F85 F131:F141 F161:F180 F186:F205">
    <cfRule type="expression" dxfId="1" priority="6">
      <formula>F3&lt;G3</formula>
    </cfRule>
  </conditionalFormatting>
  <conditionalFormatting sqref="B3:B65 B89:B1070">
    <cfRule type="expression" dxfId="0" priority="7">
      <formula>B3&gt;C3</formula>
    </cfRule>
  </conditionalFormatting>
  <conditionalFormatting sqref="B3:B65 B89:B125 B127:B1070">
    <cfRule type="expression" dxfId="1" priority="8">
      <formula>B3&lt;C3</formula>
    </cfRule>
  </conditionalFormatting>
  <conditionalFormatting sqref="C3:C65 C89:C125 C127:C1070">
    <cfRule type="expression" dxfId="0" priority="9">
      <formula>C3&gt;B3</formula>
    </cfRule>
  </conditionalFormatting>
  <conditionalFormatting sqref="C3:C65 C89:C1070">
    <cfRule type="expression" dxfId="1" priority="10">
      <formula>C3&lt;B3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2"/>
      <c r="B1" s="42" t="s">
        <v>30</v>
      </c>
      <c r="C1" s="42" t="s">
        <v>31</v>
      </c>
      <c r="D1" s="43" t="s">
        <v>32</v>
      </c>
      <c r="E1" s="42" t="s">
        <v>33</v>
      </c>
      <c r="F1" s="42" t="s">
        <v>34</v>
      </c>
      <c r="G1" s="42" t="s">
        <v>35</v>
      </c>
      <c r="H1" s="44" t="s">
        <v>36</v>
      </c>
      <c r="I1" s="42" t="s">
        <v>37</v>
      </c>
      <c r="J1" s="45" t="s">
        <v>38</v>
      </c>
      <c r="K1" s="7" t="s">
        <v>39</v>
      </c>
    </row>
    <row r="2">
      <c r="A2" s="43" t="s">
        <v>40</v>
      </c>
      <c r="B2" s="43">
        <v>85.0</v>
      </c>
      <c r="C2" s="43">
        <v>60.0</v>
      </c>
      <c r="D2" s="43">
        <v>1.0</v>
      </c>
      <c r="E2" s="46">
        <f t="shared" ref="E2:E3" si="1">B2/(B2+C2)</f>
        <v>0.5862068966</v>
      </c>
      <c r="F2" s="43">
        <v>8.0</v>
      </c>
      <c r="G2" s="43">
        <v>6.0</v>
      </c>
      <c r="H2" s="44">
        <v>2.0</v>
      </c>
      <c r="I2" s="43">
        <v>2.0</v>
      </c>
      <c r="J2" s="43">
        <v>2.0</v>
      </c>
      <c r="K2" s="7">
        <v>1.0</v>
      </c>
    </row>
    <row r="3">
      <c r="A3" s="43" t="s">
        <v>17</v>
      </c>
      <c r="B3" s="43">
        <v>83.0</v>
      </c>
      <c r="C3" s="43">
        <v>63.0</v>
      </c>
      <c r="D3" s="43">
        <v>0.0</v>
      </c>
      <c r="E3" s="46">
        <f t="shared" si="1"/>
        <v>0.5684931507</v>
      </c>
      <c r="F3" s="43">
        <v>9.0</v>
      </c>
      <c r="G3" s="43">
        <v>5.0</v>
      </c>
      <c r="H3" s="44">
        <v>3.0</v>
      </c>
      <c r="I3" s="43">
        <v>2.0</v>
      </c>
      <c r="J3" s="43">
        <v>4.0</v>
      </c>
      <c r="K3" s="7">
        <v>1.0</v>
      </c>
    </row>
    <row r="4">
      <c r="A4" s="43" t="s">
        <v>13</v>
      </c>
      <c r="B4" s="43">
        <v>81.0</v>
      </c>
      <c r="C4" s="43">
        <v>65.0</v>
      </c>
      <c r="D4" s="43">
        <v>0.0</v>
      </c>
      <c r="E4" s="47">
        <f t="shared" ref="E4:E11" si="2">(B4+(0.5*D4))/(B4+C4+D4)</f>
        <v>0.5547945205</v>
      </c>
      <c r="F4" s="43">
        <v>7.0</v>
      </c>
      <c r="G4" s="43">
        <v>4.0</v>
      </c>
      <c r="H4" s="44">
        <v>2.0</v>
      </c>
      <c r="I4" s="43">
        <v>5.0</v>
      </c>
      <c r="J4" s="43">
        <v>1.0</v>
      </c>
      <c r="K4" s="7">
        <v>0.0</v>
      </c>
    </row>
    <row r="5">
      <c r="A5" s="42" t="s">
        <v>20</v>
      </c>
      <c r="B5" s="48">
        <v>69.0</v>
      </c>
      <c r="C5" s="48">
        <v>65.0</v>
      </c>
      <c r="D5" s="48">
        <v>0.0</v>
      </c>
      <c r="E5" s="47">
        <f t="shared" si="2"/>
        <v>0.5149253731</v>
      </c>
      <c r="F5" s="47">
        <v>9.0</v>
      </c>
      <c r="G5" s="48">
        <v>6.0</v>
      </c>
      <c r="H5" s="44">
        <v>1.0</v>
      </c>
      <c r="I5" s="48">
        <v>3.0</v>
      </c>
      <c r="J5" s="47">
        <v>0.0</v>
      </c>
      <c r="K5" s="7">
        <v>0.0</v>
      </c>
    </row>
    <row r="6">
      <c r="A6" s="43" t="s">
        <v>1</v>
      </c>
      <c r="B6" s="43">
        <v>72.0</v>
      </c>
      <c r="C6" s="43">
        <v>73.0</v>
      </c>
      <c r="D6" s="43">
        <v>1.0</v>
      </c>
      <c r="E6" s="47">
        <f t="shared" si="2"/>
        <v>0.4965753425</v>
      </c>
      <c r="F6" s="43">
        <v>7.0</v>
      </c>
      <c r="G6" s="43">
        <v>5.0</v>
      </c>
      <c r="H6" s="44">
        <v>2.0</v>
      </c>
      <c r="I6" s="43">
        <v>3.0</v>
      </c>
      <c r="J6" s="43">
        <v>4.0</v>
      </c>
      <c r="K6" s="7">
        <v>1.0</v>
      </c>
    </row>
    <row r="7">
      <c r="A7" s="42" t="s">
        <v>7</v>
      </c>
      <c r="B7" s="48">
        <v>71.0</v>
      </c>
      <c r="C7" s="48">
        <v>75.0</v>
      </c>
      <c r="D7" s="48">
        <v>0.0</v>
      </c>
      <c r="E7" s="47">
        <f t="shared" si="2"/>
        <v>0.4863013699</v>
      </c>
      <c r="F7" s="47">
        <v>1.0</v>
      </c>
      <c r="G7" s="48">
        <v>7.0</v>
      </c>
      <c r="H7" s="44">
        <v>0.0</v>
      </c>
      <c r="I7" s="48">
        <v>4.0</v>
      </c>
      <c r="J7" s="47">
        <v>0.0</v>
      </c>
      <c r="K7" s="7">
        <v>0.0</v>
      </c>
    </row>
    <row r="8">
      <c r="A8" s="43" t="s">
        <v>15</v>
      </c>
      <c r="B8" s="43">
        <v>70.0</v>
      </c>
      <c r="C8" s="43">
        <v>76.0</v>
      </c>
      <c r="D8" s="43">
        <v>0.0</v>
      </c>
      <c r="E8" s="47">
        <f t="shared" si="2"/>
        <v>0.4794520548</v>
      </c>
      <c r="F8" s="43">
        <v>3.0</v>
      </c>
      <c r="G8" s="43">
        <v>8.0</v>
      </c>
      <c r="H8" s="44">
        <v>0.0</v>
      </c>
      <c r="I8" s="43">
        <v>1.0</v>
      </c>
      <c r="J8" s="43">
        <v>5.0</v>
      </c>
      <c r="K8" s="7">
        <v>2.0</v>
      </c>
    </row>
    <row r="9">
      <c r="A9" s="42" t="s">
        <v>14</v>
      </c>
      <c r="B9" s="48">
        <v>65.0</v>
      </c>
      <c r="C9" s="48">
        <v>81.0</v>
      </c>
      <c r="D9" s="48">
        <v>0.0</v>
      </c>
      <c r="E9" s="47">
        <f t="shared" si="2"/>
        <v>0.4452054795</v>
      </c>
      <c r="F9" s="48">
        <v>5.0</v>
      </c>
      <c r="G9" s="47">
        <v>4.0</v>
      </c>
      <c r="H9" s="44">
        <v>1.0</v>
      </c>
      <c r="I9" s="48">
        <v>4.0</v>
      </c>
      <c r="J9" s="48">
        <v>6.0</v>
      </c>
      <c r="K9" s="7">
        <v>2.0</v>
      </c>
    </row>
    <row r="10">
      <c r="A10" s="42" t="s">
        <v>10</v>
      </c>
      <c r="B10" s="48">
        <v>64.0</v>
      </c>
      <c r="C10" s="48">
        <v>82.0</v>
      </c>
      <c r="D10" s="48">
        <v>0.0</v>
      </c>
      <c r="E10" s="47">
        <f t="shared" si="2"/>
        <v>0.4383561644</v>
      </c>
      <c r="F10" s="47">
        <v>4.0</v>
      </c>
      <c r="G10" s="48">
        <v>4.0</v>
      </c>
      <c r="H10" s="44">
        <v>0.0</v>
      </c>
      <c r="I10" s="48">
        <v>5.0</v>
      </c>
      <c r="J10" s="47">
        <v>4.0</v>
      </c>
      <c r="K10" s="7">
        <v>2.0</v>
      </c>
    </row>
    <row r="11">
      <c r="A11" s="43" t="s">
        <v>19</v>
      </c>
      <c r="B11" s="43">
        <v>57.0</v>
      </c>
      <c r="C11" s="43">
        <v>77.0</v>
      </c>
      <c r="D11" s="43">
        <v>0.0</v>
      </c>
      <c r="E11" s="47">
        <f t="shared" si="2"/>
        <v>0.4253731343</v>
      </c>
      <c r="F11" s="43">
        <v>0.0</v>
      </c>
      <c r="G11" s="43">
        <v>4.0</v>
      </c>
      <c r="H11" s="44">
        <v>0.0</v>
      </c>
      <c r="I11" s="43">
        <v>4.0</v>
      </c>
      <c r="J11" s="43">
        <v>7.0</v>
      </c>
      <c r="K11" s="7">
        <v>2.0</v>
      </c>
    </row>
    <row r="12">
      <c r="C12" s="49"/>
      <c r="D12" s="49"/>
    </row>
    <row r="13">
      <c r="H13" s="50"/>
      <c r="K13" s="50"/>
    </row>
    <row r="14">
      <c r="H14" s="50"/>
      <c r="K14" s="50"/>
    </row>
    <row r="15">
      <c r="H15" s="50"/>
      <c r="K15" s="50"/>
    </row>
    <row r="16">
      <c r="H16" s="50"/>
      <c r="K16" s="50"/>
    </row>
    <row r="17">
      <c r="H17" s="50"/>
      <c r="K17" s="50"/>
    </row>
    <row r="18">
      <c r="H18" s="50"/>
      <c r="K18" s="50"/>
    </row>
    <row r="19">
      <c r="E19" s="49"/>
      <c r="H19" s="50"/>
      <c r="K19" s="51"/>
    </row>
    <row r="20">
      <c r="E20" s="49"/>
      <c r="H20" s="50"/>
      <c r="K20" s="51"/>
    </row>
    <row r="21">
      <c r="E21" s="49"/>
      <c r="F21" s="49"/>
      <c r="H21" s="50"/>
      <c r="K21" s="51"/>
      <c r="M21" s="49"/>
    </row>
    <row r="22">
      <c r="E22" s="49"/>
      <c r="F22" s="49"/>
      <c r="H22" s="50"/>
      <c r="K22" s="51"/>
      <c r="M22" s="49"/>
    </row>
    <row r="23">
      <c r="E23" s="49"/>
      <c r="F23" s="49"/>
      <c r="H23" s="50"/>
      <c r="K23" s="51"/>
      <c r="M23" s="49"/>
    </row>
    <row r="24">
      <c r="F24" s="49"/>
      <c r="H24" s="50"/>
      <c r="K24" s="50"/>
      <c r="M24" s="49"/>
    </row>
    <row r="25">
      <c r="E25" s="49"/>
      <c r="F25" s="49"/>
      <c r="H25" s="50"/>
      <c r="K25" s="51"/>
      <c r="M25" s="49"/>
    </row>
    <row r="26">
      <c r="E26" s="49"/>
      <c r="F26" s="49"/>
      <c r="H26" s="50"/>
      <c r="K26" s="51"/>
      <c r="M26" s="49"/>
    </row>
    <row r="27">
      <c r="E27" s="49"/>
      <c r="F27" s="49"/>
      <c r="H27" s="50"/>
      <c r="K27" s="51"/>
      <c r="M27" s="49"/>
    </row>
    <row r="28">
      <c r="E28" s="49"/>
      <c r="F28" s="49"/>
      <c r="H28" s="50"/>
      <c r="K28" s="51"/>
      <c r="M28" s="49"/>
    </row>
    <row r="29">
      <c r="H29" s="50"/>
      <c r="K29" s="50"/>
    </row>
    <row r="30">
      <c r="H30" s="50"/>
      <c r="K30" s="50"/>
    </row>
    <row r="31">
      <c r="H31" s="50"/>
      <c r="K31" s="50"/>
    </row>
    <row r="32">
      <c r="H32" s="50"/>
      <c r="K32" s="50"/>
    </row>
    <row r="33">
      <c r="H33" s="50"/>
      <c r="K33" s="50"/>
    </row>
    <row r="34">
      <c r="H34" s="50"/>
      <c r="K34" s="50"/>
    </row>
    <row r="35">
      <c r="H35" s="50"/>
      <c r="K35" s="50"/>
    </row>
    <row r="36">
      <c r="H36" s="50"/>
      <c r="K36" s="50"/>
    </row>
    <row r="37">
      <c r="H37" s="50"/>
      <c r="K37" s="50"/>
    </row>
    <row r="38">
      <c r="H38" s="50"/>
      <c r="K38" s="50"/>
    </row>
    <row r="39">
      <c r="H39" s="50"/>
      <c r="K39" s="50"/>
    </row>
    <row r="40">
      <c r="H40" s="50"/>
      <c r="K40" s="50"/>
    </row>
    <row r="41">
      <c r="H41" s="50"/>
      <c r="K41" s="50"/>
    </row>
    <row r="42">
      <c r="H42" s="50"/>
      <c r="K42" s="50"/>
    </row>
    <row r="43">
      <c r="H43" s="50"/>
      <c r="K43" s="50"/>
    </row>
    <row r="44">
      <c r="H44" s="50"/>
      <c r="K44" s="50"/>
    </row>
    <row r="45">
      <c r="H45" s="50"/>
      <c r="K45" s="50"/>
    </row>
    <row r="46">
      <c r="H46" s="50"/>
      <c r="K46" s="50"/>
    </row>
    <row r="47">
      <c r="H47" s="50"/>
      <c r="K47" s="50"/>
    </row>
    <row r="48">
      <c r="H48" s="50"/>
      <c r="K48" s="50"/>
    </row>
    <row r="49">
      <c r="H49" s="50"/>
      <c r="K49" s="50"/>
    </row>
    <row r="50">
      <c r="H50" s="50"/>
      <c r="K50" s="50"/>
    </row>
    <row r="51">
      <c r="H51" s="50"/>
      <c r="K51" s="50"/>
    </row>
    <row r="52">
      <c r="H52" s="50"/>
      <c r="K52" s="50"/>
    </row>
    <row r="53">
      <c r="H53" s="50"/>
      <c r="K53" s="50"/>
    </row>
    <row r="54">
      <c r="H54" s="50"/>
      <c r="K54" s="50"/>
    </row>
    <row r="55">
      <c r="H55" s="50"/>
      <c r="K55" s="50"/>
    </row>
    <row r="56">
      <c r="H56" s="50"/>
      <c r="K56" s="50"/>
    </row>
    <row r="57">
      <c r="H57" s="50"/>
      <c r="K57" s="50"/>
    </row>
    <row r="58">
      <c r="H58" s="50"/>
      <c r="K58" s="50"/>
    </row>
    <row r="59">
      <c r="H59" s="50"/>
      <c r="K59" s="50"/>
    </row>
    <row r="60">
      <c r="H60" s="50"/>
      <c r="K60" s="50"/>
    </row>
    <row r="61">
      <c r="H61" s="50"/>
      <c r="K61" s="50"/>
    </row>
    <row r="62">
      <c r="H62" s="50"/>
      <c r="K62" s="50"/>
    </row>
    <row r="63">
      <c r="H63" s="50"/>
      <c r="K63" s="50"/>
    </row>
    <row r="64">
      <c r="H64" s="50"/>
      <c r="K64" s="50"/>
    </row>
    <row r="65">
      <c r="H65" s="50"/>
      <c r="K65" s="50"/>
    </row>
    <row r="66">
      <c r="H66" s="50"/>
      <c r="K66" s="50"/>
    </row>
    <row r="67">
      <c r="H67" s="50"/>
      <c r="K67" s="50"/>
    </row>
    <row r="68">
      <c r="H68" s="50"/>
      <c r="K68" s="50"/>
    </row>
    <row r="69">
      <c r="H69" s="50"/>
      <c r="K69" s="50"/>
    </row>
    <row r="70">
      <c r="H70" s="50"/>
      <c r="K70" s="50"/>
    </row>
    <row r="71">
      <c r="H71" s="50"/>
      <c r="K71" s="50"/>
    </row>
    <row r="72">
      <c r="H72" s="50"/>
      <c r="K72" s="50"/>
    </row>
    <row r="73">
      <c r="H73" s="50"/>
      <c r="K73" s="50"/>
    </row>
    <row r="74">
      <c r="H74" s="50"/>
      <c r="K74" s="50"/>
    </row>
    <row r="75">
      <c r="H75" s="50"/>
      <c r="K75" s="50"/>
    </row>
    <row r="76">
      <c r="H76" s="50"/>
      <c r="K76" s="50"/>
    </row>
    <row r="77">
      <c r="H77" s="50"/>
      <c r="K77" s="50"/>
    </row>
    <row r="78">
      <c r="H78" s="50"/>
      <c r="K78" s="50"/>
    </row>
    <row r="79">
      <c r="H79" s="50"/>
      <c r="K79" s="50"/>
    </row>
    <row r="80">
      <c r="H80" s="50"/>
      <c r="K80" s="50"/>
    </row>
    <row r="81">
      <c r="H81" s="50"/>
      <c r="K81" s="50"/>
    </row>
    <row r="82">
      <c r="H82" s="50"/>
      <c r="K82" s="50"/>
    </row>
    <row r="83">
      <c r="H83" s="50"/>
      <c r="K83" s="50"/>
    </row>
    <row r="84">
      <c r="H84" s="50"/>
      <c r="K84" s="50"/>
    </row>
    <row r="85">
      <c r="H85" s="50"/>
      <c r="K85" s="50"/>
    </row>
    <row r="86">
      <c r="H86" s="50"/>
      <c r="K86" s="50"/>
    </row>
    <row r="87">
      <c r="H87" s="50"/>
      <c r="K87" s="50"/>
    </row>
    <row r="88">
      <c r="H88" s="50"/>
      <c r="K88" s="50"/>
    </row>
    <row r="89">
      <c r="H89" s="50"/>
      <c r="K89" s="50"/>
    </row>
    <row r="90">
      <c r="H90" s="50"/>
      <c r="K90" s="50"/>
    </row>
    <row r="91">
      <c r="H91" s="50"/>
      <c r="K91" s="50"/>
    </row>
    <row r="92">
      <c r="H92" s="50"/>
      <c r="K92" s="50"/>
    </row>
    <row r="93">
      <c r="H93" s="50"/>
      <c r="K93" s="50"/>
    </row>
    <row r="94">
      <c r="H94" s="50"/>
      <c r="K94" s="50"/>
    </row>
    <row r="95">
      <c r="H95" s="50"/>
      <c r="K95" s="50"/>
    </row>
    <row r="96">
      <c r="H96" s="50"/>
      <c r="K96" s="50"/>
    </row>
    <row r="97">
      <c r="H97" s="50"/>
      <c r="K97" s="50"/>
    </row>
    <row r="98">
      <c r="H98" s="50"/>
      <c r="K98" s="50"/>
    </row>
    <row r="99">
      <c r="H99" s="50"/>
      <c r="K99" s="50"/>
    </row>
    <row r="100">
      <c r="H100" s="50"/>
      <c r="K100" s="50"/>
    </row>
    <row r="101">
      <c r="H101" s="50"/>
      <c r="K101" s="50"/>
    </row>
    <row r="102">
      <c r="H102" s="50"/>
      <c r="K102" s="50"/>
    </row>
    <row r="103">
      <c r="H103" s="50"/>
      <c r="K103" s="50"/>
    </row>
    <row r="104">
      <c r="H104" s="50"/>
      <c r="K104" s="50"/>
    </row>
    <row r="105">
      <c r="H105" s="50"/>
      <c r="K105" s="50"/>
    </row>
    <row r="106">
      <c r="H106" s="50"/>
      <c r="K106" s="50"/>
    </row>
    <row r="107">
      <c r="H107" s="50"/>
      <c r="K107" s="50"/>
    </row>
    <row r="108">
      <c r="H108" s="50"/>
      <c r="K108" s="50"/>
    </row>
    <row r="109">
      <c r="H109" s="50"/>
      <c r="K109" s="50"/>
    </row>
    <row r="110">
      <c r="H110" s="50"/>
      <c r="K110" s="50"/>
    </row>
    <row r="111">
      <c r="H111" s="50"/>
      <c r="K111" s="50"/>
    </row>
    <row r="112">
      <c r="H112" s="50"/>
      <c r="K112" s="50"/>
    </row>
    <row r="113">
      <c r="H113" s="50"/>
      <c r="K113" s="50"/>
    </row>
    <row r="114">
      <c r="H114" s="50"/>
      <c r="K114" s="50"/>
    </row>
    <row r="115">
      <c r="H115" s="50"/>
      <c r="K115" s="50"/>
    </row>
    <row r="116">
      <c r="H116" s="50"/>
      <c r="K116" s="50"/>
    </row>
    <row r="117">
      <c r="H117" s="50"/>
      <c r="K117" s="50"/>
    </row>
    <row r="118">
      <c r="H118" s="50"/>
      <c r="K118" s="50"/>
    </row>
    <row r="119">
      <c r="H119" s="50"/>
      <c r="K119" s="50"/>
    </row>
    <row r="120">
      <c r="H120" s="50"/>
      <c r="K120" s="50"/>
    </row>
    <row r="121">
      <c r="H121" s="50"/>
      <c r="K121" s="50"/>
    </row>
    <row r="122">
      <c r="H122" s="50"/>
      <c r="K122" s="50"/>
    </row>
    <row r="123">
      <c r="H123" s="50"/>
      <c r="K123" s="50"/>
    </row>
    <row r="124">
      <c r="H124" s="50"/>
      <c r="K124" s="50"/>
    </row>
    <row r="125">
      <c r="H125" s="50"/>
      <c r="K125" s="50"/>
    </row>
    <row r="126">
      <c r="H126" s="50"/>
      <c r="K126" s="50"/>
    </row>
    <row r="127">
      <c r="H127" s="50"/>
      <c r="K127" s="50"/>
    </row>
    <row r="128">
      <c r="H128" s="50"/>
      <c r="K128" s="50"/>
    </row>
    <row r="129">
      <c r="H129" s="50"/>
      <c r="K129" s="50"/>
    </row>
    <row r="130">
      <c r="H130" s="50"/>
      <c r="K130" s="50"/>
    </row>
    <row r="131">
      <c r="H131" s="50"/>
      <c r="K131" s="50"/>
    </row>
    <row r="132">
      <c r="H132" s="50"/>
      <c r="K132" s="50"/>
    </row>
    <row r="133">
      <c r="H133" s="50"/>
      <c r="K133" s="50"/>
    </row>
    <row r="134">
      <c r="H134" s="50"/>
      <c r="K134" s="50"/>
    </row>
    <row r="135">
      <c r="H135" s="50"/>
      <c r="K135" s="50"/>
    </row>
    <row r="136">
      <c r="H136" s="50"/>
      <c r="K136" s="50"/>
    </row>
    <row r="137">
      <c r="H137" s="50"/>
      <c r="K137" s="50"/>
    </row>
    <row r="138">
      <c r="H138" s="50"/>
      <c r="K138" s="50"/>
    </row>
    <row r="139">
      <c r="H139" s="50"/>
      <c r="K139" s="50"/>
    </row>
    <row r="140">
      <c r="H140" s="50"/>
      <c r="K140" s="50"/>
    </row>
    <row r="141">
      <c r="H141" s="50"/>
      <c r="K141" s="50"/>
    </row>
    <row r="142">
      <c r="H142" s="50"/>
      <c r="K142" s="50"/>
    </row>
    <row r="143">
      <c r="H143" s="50"/>
      <c r="K143" s="50"/>
    </row>
    <row r="144">
      <c r="H144" s="50"/>
      <c r="K144" s="50"/>
    </row>
    <row r="145">
      <c r="H145" s="50"/>
      <c r="K145" s="50"/>
    </row>
    <row r="146">
      <c r="H146" s="50"/>
      <c r="K146" s="50"/>
    </row>
    <row r="147">
      <c r="H147" s="50"/>
      <c r="K147" s="50"/>
    </row>
    <row r="148">
      <c r="H148" s="50"/>
      <c r="K148" s="50"/>
    </row>
    <row r="149">
      <c r="H149" s="50"/>
      <c r="K149" s="50"/>
    </row>
    <row r="150">
      <c r="H150" s="50"/>
      <c r="K150" s="50"/>
    </row>
    <row r="151">
      <c r="H151" s="50"/>
      <c r="K151" s="50"/>
    </row>
    <row r="152">
      <c r="H152" s="50"/>
      <c r="K152" s="50"/>
    </row>
    <row r="153">
      <c r="H153" s="50"/>
      <c r="K153" s="50"/>
    </row>
    <row r="154">
      <c r="H154" s="50"/>
      <c r="K154" s="50"/>
    </row>
    <row r="155">
      <c r="H155" s="50"/>
      <c r="K155" s="50"/>
    </row>
    <row r="156">
      <c r="H156" s="50"/>
      <c r="K156" s="50"/>
    </row>
    <row r="157">
      <c r="H157" s="50"/>
      <c r="K157" s="50"/>
    </row>
    <row r="158">
      <c r="H158" s="50"/>
      <c r="K158" s="50"/>
    </row>
    <row r="159">
      <c r="H159" s="50"/>
      <c r="K159" s="50"/>
    </row>
    <row r="160">
      <c r="H160" s="50"/>
      <c r="K160" s="50"/>
    </row>
    <row r="161">
      <c r="H161" s="50"/>
      <c r="K161" s="50"/>
    </row>
    <row r="162">
      <c r="H162" s="50"/>
      <c r="K162" s="50"/>
    </row>
    <row r="163">
      <c r="H163" s="50"/>
      <c r="K163" s="50"/>
    </row>
    <row r="164">
      <c r="H164" s="50"/>
      <c r="K164" s="50"/>
    </row>
    <row r="165">
      <c r="H165" s="50"/>
      <c r="K165" s="50"/>
    </row>
    <row r="166">
      <c r="H166" s="50"/>
      <c r="K166" s="50"/>
    </row>
    <row r="167">
      <c r="H167" s="50"/>
      <c r="K167" s="50"/>
    </row>
    <row r="168">
      <c r="H168" s="50"/>
      <c r="K168" s="50"/>
    </row>
    <row r="169">
      <c r="H169" s="50"/>
      <c r="K169" s="50"/>
    </row>
    <row r="170">
      <c r="H170" s="50"/>
      <c r="K170" s="50"/>
    </row>
    <row r="171">
      <c r="H171" s="50"/>
      <c r="K171" s="50"/>
    </row>
    <row r="172">
      <c r="H172" s="50"/>
      <c r="K172" s="50"/>
    </row>
    <row r="173">
      <c r="H173" s="50"/>
      <c r="K173" s="50"/>
    </row>
    <row r="174">
      <c r="H174" s="50"/>
      <c r="K174" s="50"/>
    </row>
    <row r="175">
      <c r="H175" s="50"/>
      <c r="K175" s="50"/>
    </row>
    <row r="176">
      <c r="H176" s="50"/>
      <c r="K176" s="50"/>
    </row>
    <row r="177">
      <c r="H177" s="50"/>
      <c r="K177" s="50"/>
    </row>
    <row r="178">
      <c r="H178" s="50"/>
      <c r="K178" s="50"/>
    </row>
    <row r="179">
      <c r="H179" s="50"/>
      <c r="K179" s="50"/>
    </row>
    <row r="180">
      <c r="H180" s="50"/>
      <c r="K180" s="50"/>
    </row>
    <row r="181">
      <c r="H181" s="50"/>
      <c r="K181" s="50"/>
    </row>
    <row r="182">
      <c r="H182" s="50"/>
      <c r="K182" s="50"/>
    </row>
    <row r="183">
      <c r="H183" s="50"/>
      <c r="K183" s="50"/>
    </row>
    <row r="184">
      <c r="H184" s="50"/>
      <c r="K184" s="50"/>
    </row>
    <row r="185">
      <c r="H185" s="50"/>
      <c r="K185" s="50"/>
    </row>
    <row r="186">
      <c r="H186" s="50"/>
      <c r="K186" s="50"/>
    </row>
    <row r="187">
      <c r="H187" s="50"/>
      <c r="K187" s="50"/>
    </row>
    <row r="188">
      <c r="H188" s="50"/>
      <c r="K188" s="50"/>
    </row>
    <row r="189">
      <c r="H189" s="50"/>
      <c r="K189" s="50"/>
    </row>
    <row r="190">
      <c r="H190" s="50"/>
      <c r="K190" s="50"/>
    </row>
    <row r="191">
      <c r="H191" s="50"/>
      <c r="K191" s="50"/>
    </row>
    <row r="192">
      <c r="H192" s="50"/>
      <c r="K192" s="50"/>
    </row>
    <row r="193">
      <c r="H193" s="50"/>
      <c r="K193" s="50"/>
    </row>
    <row r="194">
      <c r="H194" s="50"/>
      <c r="K194" s="50"/>
    </row>
    <row r="195">
      <c r="H195" s="50"/>
      <c r="K195" s="50"/>
    </row>
    <row r="196">
      <c r="H196" s="50"/>
      <c r="K196" s="50"/>
    </row>
    <row r="197">
      <c r="H197" s="50"/>
      <c r="K197" s="50"/>
    </row>
    <row r="198">
      <c r="H198" s="50"/>
      <c r="K198" s="50"/>
    </row>
    <row r="199">
      <c r="H199" s="50"/>
      <c r="K199" s="50"/>
    </row>
    <row r="200">
      <c r="H200" s="50"/>
      <c r="K200" s="50"/>
    </row>
    <row r="201">
      <c r="H201" s="50"/>
      <c r="K201" s="50"/>
    </row>
    <row r="202">
      <c r="H202" s="50"/>
      <c r="K202" s="50"/>
    </row>
    <row r="203">
      <c r="H203" s="50"/>
      <c r="K203" s="50"/>
    </row>
    <row r="204">
      <c r="H204" s="50"/>
      <c r="K204" s="50"/>
    </row>
    <row r="205">
      <c r="H205" s="50"/>
      <c r="K205" s="50"/>
    </row>
    <row r="206">
      <c r="H206" s="50"/>
      <c r="K206" s="50"/>
    </row>
    <row r="207">
      <c r="H207" s="50"/>
      <c r="K207" s="50"/>
    </row>
    <row r="208">
      <c r="H208" s="50"/>
      <c r="K208" s="50"/>
    </row>
    <row r="209">
      <c r="H209" s="50"/>
      <c r="K209" s="50"/>
    </row>
    <row r="210">
      <c r="H210" s="50"/>
      <c r="K210" s="50"/>
    </row>
    <row r="211">
      <c r="H211" s="50"/>
      <c r="K211" s="50"/>
    </row>
    <row r="212">
      <c r="H212" s="50"/>
      <c r="K212" s="50"/>
    </row>
    <row r="213">
      <c r="H213" s="50"/>
      <c r="K213" s="50"/>
    </row>
    <row r="214">
      <c r="H214" s="50"/>
      <c r="K214" s="50"/>
    </row>
    <row r="215">
      <c r="H215" s="50"/>
      <c r="K215" s="50"/>
    </row>
    <row r="216">
      <c r="H216" s="50"/>
      <c r="K216" s="50"/>
    </row>
    <row r="217">
      <c r="H217" s="50"/>
      <c r="K217" s="50"/>
    </row>
    <row r="218">
      <c r="H218" s="50"/>
      <c r="K218" s="50"/>
    </row>
    <row r="219">
      <c r="H219" s="50"/>
      <c r="K219" s="50"/>
    </row>
    <row r="220">
      <c r="H220" s="50"/>
      <c r="K220" s="50"/>
    </row>
    <row r="221">
      <c r="H221" s="50"/>
      <c r="K221" s="50"/>
    </row>
    <row r="222">
      <c r="H222" s="50"/>
      <c r="K222" s="50"/>
    </row>
    <row r="223">
      <c r="H223" s="50"/>
      <c r="K223" s="50"/>
    </row>
    <row r="224">
      <c r="H224" s="50"/>
      <c r="K224" s="50"/>
    </row>
    <row r="225">
      <c r="H225" s="50"/>
      <c r="K225" s="50"/>
    </row>
    <row r="226">
      <c r="H226" s="50"/>
      <c r="K226" s="50"/>
    </row>
    <row r="227">
      <c r="H227" s="50"/>
      <c r="K227" s="50"/>
    </row>
    <row r="228">
      <c r="H228" s="50"/>
      <c r="K228" s="50"/>
    </row>
    <row r="229">
      <c r="H229" s="50"/>
      <c r="K229" s="50"/>
    </row>
    <row r="230">
      <c r="H230" s="50"/>
      <c r="K230" s="50"/>
    </row>
    <row r="231">
      <c r="H231" s="50"/>
      <c r="K231" s="50"/>
    </row>
    <row r="232">
      <c r="H232" s="50"/>
      <c r="K232" s="50"/>
    </row>
    <row r="233">
      <c r="H233" s="50"/>
      <c r="K233" s="50"/>
    </row>
    <row r="234">
      <c r="H234" s="50"/>
      <c r="K234" s="50"/>
    </row>
    <row r="235">
      <c r="H235" s="50"/>
      <c r="K235" s="50"/>
    </row>
    <row r="236">
      <c r="H236" s="50"/>
      <c r="K236" s="50"/>
    </row>
    <row r="237">
      <c r="H237" s="50"/>
      <c r="K237" s="50"/>
    </row>
    <row r="238">
      <c r="H238" s="50"/>
      <c r="K238" s="50"/>
    </row>
    <row r="239">
      <c r="H239" s="50"/>
      <c r="K239" s="50"/>
    </row>
    <row r="240">
      <c r="H240" s="50"/>
      <c r="K240" s="50"/>
    </row>
    <row r="241">
      <c r="H241" s="50"/>
      <c r="K241" s="50"/>
    </row>
    <row r="242">
      <c r="H242" s="50"/>
      <c r="K242" s="50"/>
    </row>
    <row r="243">
      <c r="H243" s="50"/>
      <c r="K243" s="50"/>
    </row>
    <row r="244">
      <c r="H244" s="50"/>
      <c r="K244" s="50"/>
    </row>
    <row r="245">
      <c r="H245" s="50"/>
      <c r="K245" s="50"/>
    </row>
    <row r="246">
      <c r="H246" s="50"/>
      <c r="K246" s="50"/>
    </row>
    <row r="247">
      <c r="H247" s="50"/>
      <c r="K247" s="50"/>
    </row>
    <row r="248">
      <c r="H248" s="50"/>
      <c r="K248" s="50"/>
    </row>
    <row r="249">
      <c r="H249" s="50"/>
      <c r="K249" s="50"/>
    </row>
    <row r="250">
      <c r="H250" s="50"/>
      <c r="K250" s="50"/>
    </row>
    <row r="251">
      <c r="H251" s="50"/>
      <c r="K251" s="50"/>
    </row>
    <row r="252">
      <c r="H252" s="50"/>
      <c r="K252" s="50"/>
    </row>
    <row r="253">
      <c r="H253" s="50"/>
      <c r="K253" s="50"/>
    </row>
    <row r="254">
      <c r="H254" s="50"/>
      <c r="K254" s="50"/>
    </row>
    <row r="255">
      <c r="H255" s="50"/>
      <c r="K255" s="50"/>
    </row>
    <row r="256">
      <c r="H256" s="50"/>
      <c r="K256" s="50"/>
    </row>
    <row r="257">
      <c r="H257" s="50"/>
      <c r="K257" s="50"/>
    </row>
    <row r="258">
      <c r="H258" s="50"/>
      <c r="K258" s="50"/>
    </row>
    <row r="259">
      <c r="H259" s="50"/>
      <c r="K259" s="50"/>
    </row>
    <row r="260">
      <c r="H260" s="50"/>
      <c r="K260" s="50"/>
    </row>
    <row r="261">
      <c r="H261" s="50"/>
      <c r="K261" s="50"/>
    </row>
    <row r="262">
      <c r="H262" s="50"/>
      <c r="K262" s="50"/>
    </row>
    <row r="263">
      <c r="H263" s="50"/>
      <c r="K263" s="50"/>
    </row>
    <row r="264">
      <c r="H264" s="50"/>
      <c r="K264" s="50"/>
    </row>
    <row r="265">
      <c r="H265" s="50"/>
      <c r="K265" s="50"/>
    </row>
    <row r="266">
      <c r="H266" s="50"/>
      <c r="K266" s="50"/>
    </row>
    <row r="267">
      <c r="H267" s="50"/>
      <c r="K267" s="50"/>
    </row>
    <row r="268">
      <c r="H268" s="50"/>
      <c r="K268" s="50"/>
    </row>
    <row r="269">
      <c r="H269" s="50"/>
      <c r="K269" s="50"/>
    </row>
    <row r="270">
      <c r="H270" s="50"/>
      <c r="K270" s="50"/>
    </row>
    <row r="271">
      <c r="H271" s="50"/>
      <c r="K271" s="50"/>
    </row>
    <row r="272">
      <c r="H272" s="50"/>
      <c r="K272" s="50"/>
    </row>
    <row r="273">
      <c r="H273" s="50"/>
      <c r="K273" s="50"/>
    </row>
    <row r="274">
      <c r="H274" s="50"/>
      <c r="K274" s="50"/>
    </row>
    <row r="275">
      <c r="H275" s="50"/>
      <c r="K275" s="50"/>
    </row>
    <row r="276">
      <c r="H276" s="50"/>
      <c r="K276" s="50"/>
    </row>
    <row r="277">
      <c r="H277" s="50"/>
      <c r="K277" s="50"/>
    </row>
    <row r="278">
      <c r="H278" s="50"/>
      <c r="K278" s="50"/>
    </row>
    <row r="279">
      <c r="H279" s="50"/>
      <c r="K279" s="50"/>
    </row>
    <row r="280">
      <c r="H280" s="50"/>
      <c r="K280" s="50"/>
    </row>
    <row r="281">
      <c r="H281" s="50"/>
      <c r="K281" s="50"/>
    </row>
    <row r="282">
      <c r="H282" s="50"/>
      <c r="K282" s="50"/>
    </row>
    <row r="283">
      <c r="H283" s="50"/>
      <c r="K283" s="50"/>
    </row>
    <row r="284">
      <c r="H284" s="50"/>
      <c r="K284" s="50"/>
    </row>
    <row r="285">
      <c r="H285" s="50"/>
      <c r="K285" s="50"/>
    </row>
    <row r="286">
      <c r="H286" s="50"/>
      <c r="K286" s="50"/>
    </row>
    <row r="287">
      <c r="H287" s="50"/>
      <c r="K287" s="50"/>
    </row>
    <row r="288">
      <c r="H288" s="50"/>
      <c r="K288" s="50"/>
    </row>
    <row r="289">
      <c r="H289" s="50"/>
      <c r="K289" s="50"/>
    </row>
    <row r="290">
      <c r="H290" s="50"/>
      <c r="K290" s="50"/>
    </row>
    <row r="291">
      <c r="H291" s="50"/>
      <c r="K291" s="50"/>
    </row>
    <row r="292">
      <c r="H292" s="50"/>
      <c r="K292" s="50"/>
    </row>
    <row r="293">
      <c r="H293" s="50"/>
      <c r="K293" s="50"/>
    </row>
    <row r="294">
      <c r="H294" s="50"/>
      <c r="K294" s="50"/>
    </row>
    <row r="295">
      <c r="H295" s="50"/>
      <c r="K295" s="50"/>
    </row>
    <row r="296">
      <c r="H296" s="50"/>
      <c r="K296" s="50"/>
    </row>
    <row r="297">
      <c r="H297" s="50"/>
      <c r="K297" s="50"/>
    </row>
    <row r="298">
      <c r="H298" s="50"/>
      <c r="K298" s="50"/>
    </row>
    <row r="299">
      <c r="H299" s="50"/>
      <c r="K299" s="50"/>
    </row>
    <row r="300">
      <c r="H300" s="50"/>
      <c r="K300" s="50"/>
    </row>
    <row r="301">
      <c r="H301" s="50"/>
      <c r="K301" s="50"/>
    </row>
    <row r="302">
      <c r="H302" s="50"/>
      <c r="K302" s="50"/>
    </row>
    <row r="303">
      <c r="H303" s="50"/>
      <c r="K303" s="50"/>
    </row>
    <row r="304">
      <c r="H304" s="50"/>
      <c r="K304" s="50"/>
    </row>
    <row r="305">
      <c r="H305" s="50"/>
      <c r="K305" s="50"/>
    </row>
    <row r="306">
      <c r="H306" s="50"/>
      <c r="K306" s="50"/>
    </row>
    <row r="307">
      <c r="H307" s="50"/>
      <c r="K307" s="50"/>
    </row>
    <row r="308">
      <c r="H308" s="50"/>
      <c r="K308" s="50"/>
    </row>
    <row r="309">
      <c r="H309" s="50"/>
      <c r="K309" s="50"/>
    </row>
    <row r="310">
      <c r="H310" s="50"/>
      <c r="K310" s="50"/>
    </row>
    <row r="311">
      <c r="H311" s="50"/>
      <c r="K311" s="50"/>
    </row>
    <row r="312">
      <c r="H312" s="50"/>
      <c r="K312" s="50"/>
    </row>
    <row r="313">
      <c r="H313" s="50"/>
      <c r="K313" s="50"/>
    </row>
    <row r="314">
      <c r="H314" s="50"/>
      <c r="K314" s="50"/>
    </row>
    <row r="315">
      <c r="H315" s="50"/>
      <c r="K315" s="50"/>
    </row>
    <row r="316">
      <c r="H316" s="50"/>
      <c r="K316" s="50"/>
    </row>
    <row r="317">
      <c r="H317" s="50"/>
      <c r="K317" s="50"/>
    </row>
    <row r="318">
      <c r="H318" s="50"/>
      <c r="K318" s="50"/>
    </row>
    <row r="319">
      <c r="H319" s="50"/>
      <c r="K319" s="50"/>
    </row>
    <row r="320">
      <c r="H320" s="50"/>
      <c r="K320" s="50"/>
    </row>
    <row r="321">
      <c r="H321" s="50"/>
      <c r="K321" s="50"/>
    </row>
    <row r="322">
      <c r="H322" s="50"/>
      <c r="K322" s="50"/>
    </row>
    <row r="323">
      <c r="H323" s="50"/>
      <c r="K323" s="50"/>
    </row>
    <row r="324">
      <c r="H324" s="50"/>
      <c r="K324" s="50"/>
    </row>
    <row r="325">
      <c r="H325" s="50"/>
      <c r="K325" s="50"/>
    </row>
    <row r="326">
      <c r="H326" s="50"/>
      <c r="K326" s="50"/>
    </row>
    <row r="327">
      <c r="H327" s="50"/>
      <c r="K327" s="50"/>
    </row>
    <row r="328">
      <c r="H328" s="50"/>
      <c r="K328" s="50"/>
    </row>
    <row r="329">
      <c r="H329" s="50"/>
      <c r="K329" s="50"/>
    </row>
    <row r="330">
      <c r="H330" s="50"/>
      <c r="K330" s="50"/>
    </row>
    <row r="331">
      <c r="H331" s="50"/>
      <c r="K331" s="50"/>
    </row>
    <row r="332">
      <c r="H332" s="50"/>
      <c r="K332" s="50"/>
    </row>
    <row r="333">
      <c r="H333" s="50"/>
      <c r="K333" s="50"/>
    </row>
    <row r="334">
      <c r="H334" s="50"/>
      <c r="K334" s="50"/>
    </row>
    <row r="335">
      <c r="H335" s="50"/>
      <c r="K335" s="50"/>
    </row>
    <row r="336">
      <c r="H336" s="50"/>
      <c r="K336" s="50"/>
    </row>
    <row r="337">
      <c r="H337" s="50"/>
      <c r="K337" s="50"/>
    </row>
    <row r="338">
      <c r="H338" s="50"/>
      <c r="K338" s="50"/>
    </row>
    <row r="339">
      <c r="H339" s="50"/>
      <c r="K339" s="50"/>
    </row>
    <row r="340">
      <c r="H340" s="50"/>
      <c r="K340" s="50"/>
    </row>
    <row r="341">
      <c r="H341" s="50"/>
      <c r="K341" s="50"/>
    </row>
    <row r="342">
      <c r="H342" s="50"/>
      <c r="K342" s="50"/>
    </row>
    <row r="343">
      <c r="H343" s="50"/>
      <c r="K343" s="50"/>
    </row>
    <row r="344">
      <c r="H344" s="50"/>
      <c r="K344" s="50"/>
    </row>
    <row r="345">
      <c r="H345" s="50"/>
      <c r="K345" s="50"/>
    </row>
    <row r="346">
      <c r="H346" s="50"/>
      <c r="K346" s="50"/>
    </row>
    <row r="347">
      <c r="H347" s="50"/>
      <c r="K347" s="50"/>
    </row>
    <row r="348">
      <c r="H348" s="50"/>
      <c r="K348" s="50"/>
    </row>
    <row r="349">
      <c r="H349" s="50"/>
      <c r="K349" s="50"/>
    </row>
    <row r="350">
      <c r="H350" s="50"/>
      <c r="K350" s="50"/>
    </row>
    <row r="351">
      <c r="H351" s="50"/>
      <c r="K351" s="50"/>
    </row>
    <row r="352">
      <c r="H352" s="50"/>
      <c r="K352" s="50"/>
    </row>
    <row r="353">
      <c r="H353" s="50"/>
      <c r="K353" s="50"/>
    </row>
    <row r="354">
      <c r="H354" s="50"/>
      <c r="K354" s="50"/>
    </row>
    <row r="355">
      <c r="H355" s="50"/>
      <c r="K355" s="50"/>
    </row>
    <row r="356">
      <c r="H356" s="50"/>
      <c r="K356" s="50"/>
    </row>
    <row r="357">
      <c r="H357" s="50"/>
      <c r="K357" s="50"/>
    </row>
    <row r="358">
      <c r="H358" s="50"/>
      <c r="K358" s="50"/>
    </row>
    <row r="359">
      <c r="H359" s="50"/>
      <c r="K359" s="50"/>
    </row>
    <row r="360">
      <c r="H360" s="50"/>
      <c r="K360" s="50"/>
    </row>
    <row r="361">
      <c r="H361" s="50"/>
      <c r="K361" s="50"/>
    </row>
    <row r="362">
      <c r="H362" s="50"/>
      <c r="K362" s="50"/>
    </row>
    <row r="363">
      <c r="H363" s="50"/>
      <c r="K363" s="50"/>
    </row>
    <row r="364">
      <c r="H364" s="50"/>
      <c r="K364" s="50"/>
    </row>
    <row r="365">
      <c r="H365" s="50"/>
      <c r="K365" s="50"/>
    </row>
    <row r="366">
      <c r="H366" s="50"/>
      <c r="K366" s="50"/>
    </row>
    <row r="367">
      <c r="H367" s="50"/>
      <c r="K367" s="50"/>
    </row>
    <row r="368">
      <c r="H368" s="50"/>
      <c r="K368" s="50"/>
    </row>
    <row r="369">
      <c r="H369" s="50"/>
      <c r="K369" s="50"/>
    </row>
    <row r="370">
      <c r="H370" s="50"/>
      <c r="K370" s="50"/>
    </row>
    <row r="371">
      <c r="H371" s="50"/>
      <c r="K371" s="50"/>
    </row>
    <row r="372">
      <c r="H372" s="50"/>
      <c r="K372" s="50"/>
    </row>
    <row r="373">
      <c r="H373" s="50"/>
      <c r="K373" s="50"/>
    </row>
    <row r="374">
      <c r="H374" s="50"/>
      <c r="K374" s="50"/>
    </row>
    <row r="375">
      <c r="H375" s="50"/>
      <c r="K375" s="50"/>
    </row>
    <row r="376">
      <c r="H376" s="50"/>
      <c r="K376" s="50"/>
    </row>
    <row r="377">
      <c r="H377" s="50"/>
      <c r="K377" s="50"/>
    </row>
    <row r="378">
      <c r="H378" s="50"/>
      <c r="K378" s="50"/>
    </row>
    <row r="379">
      <c r="H379" s="50"/>
      <c r="K379" s="50"/>
    </row>
    <row r="380">
      <c r="H380" s="50"/>
      <c r="K380" s="50"/>
    </row>
    <row r="381">
      <c r="H381" s="50"/>
      <c r="K381" s="50"/>
    </row>
    <row r="382">
      <c r="H382" s="50"/>
      <c r="K382" s="50"/>
    </row>
    <row r="383">
      <c r="H383" s="50"/>
      <c r="K383" s="50"/>
    </row>
    <row r="384">
      <c r="H384" s="50"/>
      <c r="K384" s="50"/>
    </row>
    <row r="385">
      <c r="H385" s="50"/>
      <c r="K385" s="50"/>
    </row>
    <row r="386">
      <c r="H386" s="50"/>
      <c r="K386" s="50"/>
    </row>
    <row r="387">
      <c r="H387" s="50"/>
      <c r="K387" s="50"/>
    </row>
    <row r="388">
      <c r="H388" s="50"/>
      <c r="K388" s="50"/>
    </row>
    <row r="389">
      <c r="H389" s="50"/>
      <c r="K389" s="50"/>
    </row>
    <row r="390">
      <c r="H390" s="50"/>
      <c r="K390" s="50"/>
    </row>
    <row r="391">
      <c r="H391" s="50"/>
      <c r="K391" s="50"/>
    </row>
    <row r="392">
      <c r="H392" s="50"/>
      <c r="K392" s="50"/>
    </row>
    <row r="393">
      <c r="H393" s="50"/>
      <c r="K393" s="50"/>
    </row>
    <row r="394">
      <c r="H394" s="50"/>
      <c r="K394" s="50"/>
    </row>
    <row r="395">
      <c r="H395" s="50"/>
      <c r="K395" s="50"/>
    </row>
    <row r="396">
      <c r="H396" s="50"/>
      <c r="K396" s="50"/>
    </row>
    <row r="397">
      <c r="H397" s="50"/>
      <c r="K397" s="50"/>
    </row>
    <row r="398">
      <c r="H398" s="50"/>
      <c r="K398" s="50"/>
    </row>
    <row r="399">
      <c r="H399" s="50"/>
      <c r="K399" s="50"/>
    </row>
    <row r="400">
      <c r="H400" s="50"/>
      <c r="K400" s="50"/>
    </row>
    <row r="401">
      <c r="H401" s="50"/>
      <c r="K401" s="50"/>
    </row>
    <row r="402">
      <c r="H402" s="50"/>
      <c r="K402" s="50"/>
    </row>
    <row r="403">
      <c r="H403" s="50"/>
      <c r="K403" s="50"/>
    </row>
    <row r="404">
      <c r="H404" s="50"/>
      <c r="K404" s="50"/>
    </row>
    <row r="405">
      <c r="H405" s="50"/>
      <c r="K405" s="50"/>
    </row>
    <row r="406">
      <c r="H406" s="50"/>
      <c r="K406" s="50"/>
    </row>
    <row r="407">
      <c r="H407" s="50"/>
      <c r="K407" s="50"/>
    </row>
    <row r="408">
      <c r="H408" s="50"/>
      <c r="K408" s="50"/>
    </row>
    <row r="409">
      <c r="H409" s="50"/>
      <c r="K409" s="50"/>
    </row>
    <row r="410">
      <c r="H410" s="50"/>
      <c r="K410" s="50"/>
    </row>
    <row r="411">
      <c r="H411" s="50"/>
      <c r="K411" s="50"/>
    </row>
    <row r="412">
      <c r="H412" s="50"/>
      <c r="K412" s="50"/>
    </row>
    <row r="413">
      <c r="H413" s="50"/>
      <c r="K413" s="50"/>
    </row>
    <row r="414">
      <c r="H414" s="50"/>
      <c r="K414" s="50"/>
    </row>
    <row r="415">
      <c r="H415" s="50"/>
      <c r="K415" s="50"/>
    </row>
    <row r="416">
      <c r="H416" s="50"/>
      <c r="K416" s="50"/>
    </row>
    <row r="417">
      <c r="H417" s="50"/>
      <c r="K417" s="50"/>
    </row>
    <row r="418">
      <c r="H418" s="50"/>
      <c r="K418" s="50"/>
    </row>
    <row r="419">
      <c r="H419" s="50"/>
      <c r="K419" s="50"/>
    </row>
    <row r="420">
      <c r="H420" s="50"/>
      <c r="K420" s="50"/>
    </row>
    <row r="421">
      <c r="H421" s="50"/>
      <c r="K421" s="50"/>
    </row>
    <row r="422">
      <c r="H422" s="50"/>
      <c r="K422" s="50"/>
    </row>
    <row r="423">
      <c r="H423" s="50"/>
      <c r="K423" s="50"/>
    </row>
    <row r="424">
      <c r="H424" s="50"/>
      <c r="K424" s="50"/>
    </row>
    <row r="425">
      <c r="H425" s="50"/>
      <c r="K425" s="50"/>
    </row>
    <row r="426">
      <c r="H426" s="50"/>
      <c r="K426" s="50"/>
    </row>
    <row r="427">
      <c r="H427" s="50"/>
      <c r="K427" s="50"/>
    </row>
    <row r="428">
      <c r="H428" s="50"/>
      <c r="K428" s="50"/>
    </row>
    <row r="429">
      <c r="H429" s="50"/>
      <c r="K429" s="50"/>
    </row>
    <row r="430">
      <c r="H430" s="50"/>
      <c r="K430" s="50"/>
    </row>
    <row r="431">
      <c r="H431" s="50"/>
      <c r="K431" s="50"/>
    </row>
    <row r="432">
      <c r="H432" s="50"/>
      <c r="K432" s="50"/>
    </row>
    <row r="433">
      <c r="H433" s="50"/>
      <c r="K433" s="50"/>
    </row>
    <row r="434">
      <c r="H434" s="50"/>
      <c r="K434" s="50"/>
    </row>
    <row r="435">
      <c r="H435" s="50"/>
      <c r="K435" s="50"/>
    </row>
    <row r="436">
      <c r="H436" s="50"/>
      <c r="K436" s="50"/>
    </row>
    <row r="437">
      <c r="H437" s="50"/>
      <c r="K437" s="50"/>
    </row>
    <row r="438">
      <c r="H438" s="50"/>
      <c r="K438" s="50"/>
    </row>
    <row r="439">
      <c r="H439" s="50"/>
      <c r="K439" s="50"/>
    </row>
    <row r="440">
      <c r="H440" s="50"/>
      <c r="K440" s="50"/>
    </row>
    <row r="441">
      <c r="H441" s="50"/>
      <c r="K441" s="50"/>
    </row>
    <row r="442">
      <c r="H442" s="50"/>
      <c r="K442" s="50"/>
    </row>
    <row r="443">
      <c r="H443" s="50"/>
      <c r="K443" s="50"/>
    </row>
    <row r="444">
      <c r="H444" s="50"/>
      <c r="K444" s="50"/>
    </row>
    <row r="445">
      <c r="H445" s="50"/>
      <c r="K445" s="50"/>
    </row>
    <row r="446">
      <c r="H446" s="50"/>
      <c r="K446" s="50"/>
    </row>
    <row r="447">
      <c r="H447" s="50"/>
      <c r="K447" s="50"/>
    </row>
    <row r="448">
      <c r="H448" s="50"/>
      <c r="K448" s="50"/>
    </row>
    <row r="449">
      <c r="H449" s="50"/>
      <c r="K449" s="50"/>
    </row>
    <row r="450">
      <c r="H450" s="50"/>
      <c r="K450" s="50"/>
    </row>
    <row r="451">
      <c r="H451" s="50"/>
      <c r="K451" s="50"/>
    </row>
    <row r="452">
      <c r="H452" s="50"/>
      <c r="K452" s="50"/>
    </row>
    <row r="453">
      <c r="H453" s="50"/>
      <c r="K453" s="50"/>
    </row>
    <row r="454">
      <c r="H454" s="50"/>
      <c r="K454" s="50"/>
    </row>
    <row r="455">
      <c r="H455" s="50"/>
      <c r="K455" s="50"/>
    </row>
    <row r="456">
      <c r="H456" s="50"/>
      <c r="K456" s="50"/>
    </row>
    <row r="457">
      <c r="H457" s="50"/>
      <c r="K457" s="50"/>
    </row>
    <row r="458">
      <c r="H458" s="50"/>
      <c r="K458" s="50"/>
    </row>
    <row r="459">
      <c r="H459" s="50"/>
      <c r="K459" s="50"/>
    </row>
    <row r="460">
      <c r="H460" s="50"/>
      <c r="K460" s="50"/>
    </row>
    <row r="461">
      <c r="H461" s="50"/>
      <c r="K461" s="50"/>
    </row>
    <row r="462">
      <c r="H462" s="50"/>
      <c r="K462" s="50"/>
    </row>
    <row r="463">
      <c r="H463" s="50"/>
      <c r="K463" s="50"/>
    </row>
    <row r="464">
      <c r="H464" s="50"/>
      <c r="K464" s="50"/>
    </row>
    <row r="465">
      <c r="H465" s="50"/>
      <c r="K465" s="50"/>
    </row>
    <row r="466">
      <c r="H466" s="50"/>
      <c r="K466" s="50"/>
    </row>
    <row r="467">
      <c r="H467" s="50"/>
      <c r="K467" s="50"/>
    </row>
    <row r="468">
      <c r="H468" s="50"/>
      <c r="K468" s="50"/>
    </row>
    <row r="469">
      <c r="H469" s="50"/>
      <c r="K469" s="50"/>
    </row>
    <row r="470">
      <c r="H470" s="50"/>
      <c r="K470" s="50"/>
    </row>
    <row r="471">
      <c r="H471" s="50"/>
      <c r="K471" s="50"/>
    </row>
    <row r="472">
      <c r="H472" s="50"/>
      <c r="K472" s="50"/>
    </row>
    <row r="473">
      <c r="H473" s="50"/>
      <c r="K473" s="50"/>
    </row>
    <row r="474">
      <c r="H474" s="50"/>
      <c r="K474" s="50"/>
    </row>
    <row r="475">
      <c r="H475" s="50"/>
      <c r="K475" s="50"/>
    </row>
    <row r="476">
      <c r="H476" s="50"/>
      <c r="K476" s="50"/>
    </row>
    <row r="477">
      <c r="H477" s="50"/>
      <c r="K477" s="50"/>
    </row>
    <row r="478">
      <c r="H478" s="50"/>
      <c r="K478" s="50"/>
    </row>
    <row r="479">
      <c r="H479" s="50"/>
      <c r="K479" s="50"/>
    </row>
    <row r="480">
      <c r="H480" s="50"/>
      <c r="K480" s="50"/>
    </row>
    <row r="481">
      <c r="H481" s="50"/>
      <c r="K481" s="50"/>
    </row>
    <row r="482">
      <c r="H482" s="50"/>
      <c r="K482" s="50"/>
    </row>
    <row r="483">
      <c r="H483" s="50"/>
      <c r="K483" s="50"/>
    </row>
    <row r="484">
      <c r="H484" s="50"/>
      <c r="K484" s="50"/>
    </row>
    <row r="485">
      <c r="H485" s="50"/>
      <c r="K485" s="50"/>
    </row>
    <row r="486">
      <c r="H486" s="50"/>
      <c r="K486" s="50"/>
    </row>
    <row r="487">
      <c r="H487" s="50"/>
      <c r="K487" s="50"/>
    </row>
    <row r="488">
      <c r="H488" s="50"/>
      <c r="K488" s="50"/>
    </row>
    <row r="489">
      <c r="H489" s="50"/>
      <c r="K489" s="50"/>
    </row>
    <row r="490">
      <c r="H490" s="50"/>
      <c r="K490" s="50"/>
    </row>
    <row r="491">
      <c r="H491" s="50"/>
      <c r="K491" s="50"/>
    </row>
    <row r="492">
      <c r="H492" s="50"/>
      <c r="K492" s="50"/>
    </row>
    <row r="493">
      <c r="H493" s="50"/>
      <c r="K493" s="50"/>
    </row>
    <row r="494">
      <c r="H494" s="50"/>
      <c r="K494" s="50"/>
    </row>
    <row r="495">
      <c r="H495" s="50"/>
      <c r="K495" s="50"/>
    </row>
    <row r="496">
      <c r="H496" s="50"/>
      <c r="K496" s="50"/>
    </row>
    <row r="497">
      <c r="H497" s="50"/>
      <c r="K497" s="50"/>
    </row>
    <row r="498">
      <c r="H498" s="50"/>
      <c r="K498" s="50"/>
    </row>
    <row r="499">
      <c r="H499" s="50"/>
      <c r="K499" s="50"/>
    </row>
    <row r="500">
      <c r="H500" s="50"/>
      <c r="K500" s="50"/>
    </row>
    <row r="501">
      <c r="H501" s="50"/>
      <c r="K501" s="50"/>
    </row>
    <row r="502">
      <c r="H502" s="50"/>
      <c r="K502" s="50"/>
    </row>
    <row r="503">
      <c r="H503" s="50"/>
      <c r="K503" s="50"/>
    </row>
    <row r="504">
      <c r="H504" s="50"/>
      <c r="K504" s="50"/>
    </row>
    <row r="505">
      <c r="H505" s="50"/>
      <c r="K505" s="50"/>
    </row>
    <row r="506">
      <c r="H506" s="50"/>
      <c r="K506" s="50"/>
    </row>
    <row r="507">
      <c r="H507" s="50"/>
      <c r="K507" s="50"/>
    </row>
    <row r="508">
      <c r="H508" s="50"/>
      <c r="K508" s="50"/>
    </row>
    <row r="509">
      <c r="H509" s="50"/>
      <c r="K509" s="50"/>
    </row>
    <row r="510">
      <c r="H510" s="50"/>
      <c r="K510" s="50"/>
    </row>
    <row r="511">
      <c r="H511" s="50"/>
      <c r="K511" s="50"/>
    </row>
    <row r="512">
      <c r="H512" s="50"/>
      <c r="K512" s="50"/>
    </row>
    <row r="513">
      <c r="H513" s="50"/>
      <c r="K513" s="50"/>
    </row>
    <row r="514">
      <c r="H514" s="50"/>
      <c r="K514" s="50"/>
    </row>
    <row r="515">
      <c r="H515" s="50"/>
      <c r="K515" s="50"/>
    </row>
    <row r="516">
      <c r="H516" s="50"/>
      <c r="K516" s="50"/>
    </row>
    <row r="517">
      <c r="H517" s="50"/>
      <c r="K517" s="50"/>
    </row>
    <row r="518">
      <c r="H518" s="50"/>
      <c r="K518" s="50"/>
    </row>
    <row r="519">
      <c r="H519" s="50"/>
      <c r="K519" s="50"/>
    </row>
    <row r="520">
      <c r="H520" s="50"/>
      <c r="K520" s="50"/>
    </row>
    <row r="521">
      <c r="H521" s="50"/>
      <c r="K521" s="50"/>
    </row>
    <row r="522">
      <c r="H522" s="50"/>
      <c r="K522" s="50"/>
    </row>
    <row r="523">
      <c r="H523" s="50"/>
      <c r="K523" s="50"/>
    </row>
    <row r="524">
      <c r="H524" s="50"/>
      <c r="K524" s="50"/>
    </row>
    <row r="525">
      <c r="H525" s="50"/>
      <c r="K525" s="50"/>
    </row>
    <row r="526">
      <c r="H526" s="50"/>
      <c r="K526" s="50"/>
    </row>
    <row r="527">
      <c r="H527" s="50"/>
      <c r="K527" s="50"/>
    </row>
    <row r="528">
      <c r="H528" s="50"/>
      <c r="K528" s="50"/>
    </row>
    <row r="529">
      <c r="H529" s="50"/>
      <c r="K529" s="50"/>
    </row>
    <row r="530">
      <c r="H530" s="50"/>
      <c r="K530" s="50"/>
    </row>
    <row r="531">
      <c r="H531" s="50"/>
      <c r="K531" s="50"/>
    </row>
    <row r="532">
      <c r="H532" s="50"/>
      <c r="K532" s="50"/>
    </row>
    <row r="533">
      <c r="H533" s="50"/>
      <c r="K533" s="50"/>
    </row>
    <row r="534">
      <c r="H534" s="50"/>
      <c r="K534" s="50"/>
    </row>
    <row r="535">
      <c r="H535" s="50"/>
      <c r="K535" s="50"/>
    </row>
    <row r="536">
      <c r="H536" s="50"/>
      <c r="K536" s="50"/>
    </row>
    <row r="537">
      <c r="H537" s="50"/>
      <c r="K537" s="50"/>
    </row>
    <row r="538">
      <c r="H538" s="50"/>
      <c r="K538" s="50"/>
    </row>
    <row r="539">
      <c r="H539" s="50"/>
      <c r="K539" s="50"/>
    </row>
    <row r="540">
      <c r="H540" s="50"/>
      <c r="K540" s="50"/>
    </row>
    <row r="541">
      <c r="H541" s="50"/>
      <c r="K541" s="50"/>
    </row>
    <row r="542">
      <c r="H542" s="50"/>
      <c r="K542" s="50"/>
    </row>
    <row r="543">
      <c r="H543" s="50"/>
      <c r="K543" s="50"/>
    </row>
    <row r="544">
      <c r="H544" s="50"/>
      <c r="K544" s="50"/>
    </row>
    <row r="545">
      <c r="H545" s="50"/>
      <c r="K545" s="50"/>
    </row>
    <row r="546">
      <c r="H546" s="50"/>
      <c r="K546" s="50"/>
    </row>
    <row r="547">
      <c r="H547" s="50"/>
      <c r="K547" s="50"/>
    </row>
    <row r="548">
      <c r="H548" s="50"/>
      <c r="K548" s="50"/>
    </row>
    <row r="549">
      <c r="H549" s="50"/>
      <c r="K549" s="50"/>
    </row>
    <row r="550">
      <c r="H550" s="50"/>
      <c r="K550" s="50"/>
    </row>
    <row r="551">
      <c r="H551" s="50"/>
      <c r="K551" s="50"/>
    </row>
    <row r="552">
      <c r="H552" s="50"/>
      <c r="K552" s="50"/>
    </row>
    <row r="553">
      <c r="H553" s="50"/>
      <c r="K553" s="50"/>
    </row>
    <row r="554">
      <c r="H554" s="50"/>
      <c r="K554" s="50"/>
    </row>
    <row r="555">
      <c r="H555" s="50"/>
      <c r="K555" s="50"/>
    </row>
    <row r="556">
      <c r="H556" s="50"/>
      <c r="K556" s="50"/>
    </row>
    <row r="557">
      <c r="H557" s="50"/>
      <c r="K557" s="50"/>
    </row>
    <row r="558">
      <c r="H558" s="50"/>
      <c r="K558" s="50"/>
    </row>
    <row r="559">
      <c r="H559" s="50"/>
      <c r="K559" s="50"/>
    </row>
    <row r="560">
      <c r="H560" s="50"/>
      <c r="K560" s="50"/>
    </row>
    <row r="561">
      <c r="H561" s="50"/>
      <c r="K561" s="50"/>
    </row>
    <row r="562">
      <c r="H562" s="50"/>
      <c r="K562" s="50"/>
    </row>
    <row r="563">
      <c r="H563" s="50"/>
      <c r="K563" s="50"/>
    </row>
    <row r="564">
      <c r="H564" s="50"/>
      <c r="K564" s="50"/>
    </row>
    <row r="565">
      <c r="H565" s="50"/>
      <c r="K565" s="50"/>
    </row>
    <row r="566">
      <c r="H566" s="50"/>
      <c r="K566" s="50"/>
    </row>
    <row r="567">
      <c r="H567" s="50"/>
      <c r="K567" s="50"/>
    </row>
    <row r="568">
      <c r="H568" s="50"/>
      <c r="K568" s="50"/>
    </row>
    <row r="569">
      <c r="H569" s="50"/>
      <c r="K569" s="50"/>
    </row>
    <row r="570">
      <c r="H570" s="50"/>
      <c r="K570" s="50"/>
    </row>
    <row r="571">
      <c r="H571" s="50"/>
      <c r="K571" s="50"/>
    </row>
    <row r="572">
      <c r="H572" s="50"/>
      <c r="K572" s="50"/>
    </row>
    <row r="573">
      <c r="H573" s="50"/>
      <c r="K573" s="50"/>
    </row>
    <row r="574">
      <c r="H574" s="50"/>
      <c r="K574" s="50"/>
    </row>
    <row r="575">
      <c r="H575" s="50"/>
      <c r="K575" s="50"/>
    </row>
    <row r="576">
      <c r="H576" s="50"/>
      <c r="K576" s="50"/>
    </row>
    <row r="577">
      <c r="H577" s="50"/>
      <c r="K577" s="50"/>
    </row>
    <row r="578">
      <c r="H578" s="50"/>
      <c r="K578" s="50"/>
    </row>
    <row r="579">
      <c r="H579" s="50"/>
      <c r="K579" s="50"/>
    </row>
    <row r="580">
      <c r="H580" s="50"/>
      <c r="K580" s="50"/>
    </row>
    <row r="581">
      <c r="H581" s="50"/>
      <c r="K581" s="50"/>
    </row>
    <row r="582">
      <c r="H582" s="50"/>
      <c r="K582" s="50"/>
    </row>
    <row r="583">
      <c r="H583" s="50"/>
      <c r="K583" s="50"/>
    </row>
    <row r="584">
      <c r="H584" s="50"/>
      <c r="K584" s="50"/>
    </row>
    <row r="585">
      <c r="H585" s="50"/>
      <c r="K585" s="50"/>
    </row>
    <row r="586">
      <c r="H586" s="50"/>
      <c r="K586" s="50"/>
    </row>
    <row r="587">
      <c r="H587" s="50"/>
      <c r="K587" s="50"/>
    </row>
    <row r="588">
      <c r="H588" s="50"/>
      <c r="K588" s="50"/>
    </row>
    <row r="589">
      <c r="H589" s="50"/>
      <c r="K589" s="50"/>
    </row>
    <row r="590">
      <c r="H590" s="50"/>
      <c r="K590" s="50"/>
    </row>
    <row r="591">
      <c r="H591" s="50"/>
      <c r="K591" s="50"/>
    </row>
    <row r="592">
      <c r="H592" s="50"/>
      <c r="K592" s="50"/>
    </row>
    <row r="593">
      <c r="H593" s="50"/>
      <c r="K593" s="50"/>
    </row>
    <row r="594">
      <c r="H594" s="50"/>
      <c r="K594" s="50"/>
    </row>
    <row r="595">
      <c r="H595" s="50"/>
      <c r="K595" s="50"/>
    </row>
    <row r="596">
      <c r="H596" s="50"/>
      <c r="K596" s="50"/>
    </row>
    <row r="597">
      <c r="H597" s="50"/>
      <c r="K597" s="50"/>
    </row>
    <row r="598">
      <c r="H598" s="50"/>
      <c r="K598" s="50"/>
    </row>
    <row r="599">
      <c r="H599" s="50"/>
      <c r="K599" s="50"/>
    </row>
    <row r="600">
      <c r="H600" s="50"/>
      <c r="K600" s="50"/>
    </row>
    <row r="601">
      <c r="H601" s="50"/>
      <c r="K601" s="50"/>
    </row>
    <row r="602">
      <c r="H602" s="50"/>
      <c r="K602" s="50"/>
    </row>
    <row r="603">
      <c r="H603" s="50"/>
      <c r="K603" s="50"/>
    </row>
    <row r="604">
      <c r="H604" s="50"/>
      <c r="K604" s="50"/>
    </row>
    <row r="605">
      <c r="H605" s="50"/>
      <c r="K605" s="50"/>
    </row>
    <row r="606">
      <c r="H606" s="50"/>
      <c r="K606" s="50"/>
    </row>
    <row r="607">
      <c r="H607" s="50"/>
      <c r="K607" s="50"/>
    </row>
    <row r="608">
      <c r="H608" s="50"/>
      <c r="K608" s="50"/>
    </row>
    <row r="609">
      <c r="H609" s="50"/>
      <c r="K609" s="50"/>
    </row>
    <row r="610">
      <c r="H610" s="50"/>
      <c r="K610" s="50"/>
    </row>
    <row r="611">
      <c r="H611" s="50"/>
      <c r="K611" s="50"/>
    </row>
    <row r="612">
      <c r="H612" s="50"/>
      <c r="K612" s="50"/>
    </row>
    <row r="613">
      <c r="H613" s="50"/>
      <c r="K613" s="50"/>
    </row>
    <row r="614">
      <c r="H614" s="50"/>
      <c r="K614" s="50"/>
    </row>
    <row r="615">
      <c r="H615" s="50"/>
      <c r="K615" s="50"/>
    </row>
    <row r="616">
      <c r="H616" s="50"/>
      <c r="K616" s="50"/>
    </row>
    <row r="617">
      <c r="H617" s="50"/>
      <c r="K617" s="50"/>
    </row>
    <row r="618">
      <c r="H618" s="50"/>
      <c r="K618" s="50"/>
    </row>
    <row r="619">
      <c r="H619" s="50"/>
      <c r="K619" s="50"/>
    </row>
    <row r="620">
      <c r="H620" s="50"/>
      <c r="K620" s="50"/>
    </row>
    <row r="621">
      <c r="H621" s="50"/>
      <c r="K621" s="50"/>
    </row>
    <row r="622">
      <c r="H622" s="50"/>
      <c r="K622" s="50"/>
    </row>
    <row r="623">
      <c r="H623" s="50"/>
      <c r="K623" s="50"/>
    </row>
    <row r="624">
      <c r="H624" s="50"/>
      <c r="K624" s="50"/>
    </row>
    <row r="625">
      <c r="H625" s="50"/>
      <c r="K625" s="50"/>
    </row>
    <row r="626">
      <c r="H626" s="50"/>
      <c r="K626" s="50"/>
    </row>
    <row r="627">
      <c r="H627" s="50"/>
      <c r="K627" s="50"/>
    </row>
    <row r="628">
      <c r="H628" s="50"/>
      <c r="K628" s="50"/>
    </row>
    <row r="629">
      <c r="H629" s="50"/>
      <c r="K629" s="50"/>
    </row>
    <row r="630">
      <c r="H630" s="50"/>
      <c r="K630" s="50"/>
    </row>
    <row r="631">
      <c r="H631" s="50"/>
      <c r="K631" s="50"/>
    </row>
    <row r="632">
      <c r="H632" s="50"/>
      <c r="K632" s="50"/>
    </row>
    <row r="633">
      <c r="H633" s="50"/>
      <c r="K633" s="50"/>
    </row>
    <row r="634">
      <c r="H634" s="50"/>
      <c r="K634" s="50"/>
    </row>
    <row r="635">
      <c r="H635" s="50"/>
      <c r="K635" s="50"/>
    </row>
    <row r="636">
      <c r="H636" s="50"/>
      <c r="K636" s="50"/>
    </row>
    <row r="637">
      <c r="H637" s="50"/>
      <c r="K637" s="50"/>
    </row>
    <row r="638">
      <c r="H638" s="50"/>
      <c r="K638" s="50"/>
    </row>
    <row r="639">
      <c r="H639" s="50"/>
      <c r="K639" s="50"/>
    </row>
    <row r="640">
      <c r="H640" s="50"/>
      <c r="K640" s="50"/>
    </row>
    <row r="641">
      <c r="H641" s="50"/>
      <c r="K641" s="50"/>
    </row>
    <row r="642">
      <c r="H642" s="50"/>
      <c r="K642" s="50"/>
    </row>
    <row r="643">
      <c r="H643" s="50"/>
      <c r="K643" s="50"/>
    </row>
    <row r="644">
      <c r="H644" s="50"/>
      <c r="K644" s="50"/>
    </row>
    <row r="645">
      <c r="H645" s="50"/>
      <c r="K645" s="50"/>
    </row>
    <row r="646">
      <c r="H646" s="50"/>
      <c r="K646" s="50"/>
    </row>
    <row r="647">
      <c r="H647" s="50"/>
      <c r="K647" s="50"/>
    </row>
    <row r="648">
      <c r="H648" s="50"/>
      <c r="K648" s="50"/>
    </row>
    <row r="649">
      <c r="H649" s="50"/>
      <c r="K649" s="50"/>
    </row>
    <row r="650">
      <c r="H650" s="50"/>
      <c r="K650" s="50"/>
    </row>
    <row r="651">
      <c r="H651" s="50"/>
      <c r="K651" s="50"/>
    </row>
    <row r="652">
      <c r="H652" s="50"/>
      <c r="K652" s="50"/>
    </row>
    <row r="653">
      <c r="H653" s="50"/>
      <c r="K653" s="50"/>
    </row>
    <row r="654">
      <c r="H654" s="50"/>
      <c r="K654" s="50"/>
    </row>
    <row r="655">
      <c r="H655" s="50"/>
      <c r="K655" s="50"/>
    </row>
    <row r="656">
      <c r="H656" s="50"/>
      <c r="K656" s="50"/>
    </row>
    <row r="657">
      <c r="H657" s="50"/>
      <c r="K657" s="50"/>
    </row>
    <row r="658">
      <c r="H658" s="50"/>
      <c r="K658" s="50"/>
    </row>
    <row r="659">
      <c r="H659" s="50"/>
      <c r="K659" s="50"/>
    </row>
    <row r="660">
      <c r="H660" s="50"/>
      <c r="K660" s="50"/>
    </row>
    <row r="661">
      <c r="H661" s="50"/>
      <c r="K661" s="50"/>
    </row>
    <row r="662">
      <c r="H662" s="50"/>
      <c r="K662" s="50"/>
    </row>
    <row r="663">
      <c r="H663" s="50"/>
      <c r="K663" s="50"/>
    </row>
    <row r="664">
      <c r="H664" s="50"/>
      <c r="K664" s="50"/>
    </row>
    <row r="665">
      <c r="H665" s="50"/>
      <c r="K665" s="50"/>
    </row>
    <row r="666">
      <c r="H666" s="50"/>
      <c r="K666" s="50"/>
    </row>
    <row r="667">
      <c r="H667" s="50"/>
      <c r="K667" s="50"/>
    </row>
    <row r="668">
      <c r="H668" s="50"/>
      <c r="K668" s="50"/>
    </row>
    <row r="669">
      <c r="H669" s="50"/>
      <c r="K669" s="50"/>
    </row>
    <row r="670">
      <c r="H670" s="50"/>
      <c r="K670" s="50"/>
    </row>
    <row r="671">
      <c r="H671" s="50"/>
      <c r="K671" s="50"/>
    </row>
    <row r="672">
      <c r="H672" s="50"/>
      <c r="K672" s="50"/>
    </row>
    <row r="673">
      <c r="H673" s="50"/>
      <c r="K673" s="50"/>
    </row>
    <row r="674">
      <c r="H674" s="50"/>
      <c r="K674" s="50"/>
    </row>
    <row r="675">
      <c r="H675" s="50"/>
      <c r="K675" s="50"/>
    </row>
    <row r="676">
      <c r="H676" s="50"/>
      <c r="K676" s="50"/>
    </row>
    <row r="677">
      <c r="H677" s="50"/>
      <c r="K677" s="50"/>
    </row>
    <row r="678">
      <c r="H678" s="50"/>
      <c r="K678" s="50"/>
    </row>
    <row r="679">
      <c r="H679" s="50"/>
      <c r="K679" s="50"/>
    </row>
    <row r="680">
      <c r="H680" s="50"/>
      <c r="K680" s="50"/>
    </row>
    <row r="681">
      <c r="H681" s="50"/>
      <c r="K681" s="50"/>
    </row>
    <row r="682">
      <c r="H682" s="50"/>
      <c r="K682" s="50"/>
    </row>
    <row r="683">
      <c r="H683" s="50"/>
      <c r="K683" s="50"/>
    </row>
    <row r="684">
      <c r="H684" s="50"/>
      <c r="K684" s="50"/>
    </row>
    <row r="685">
      <c r="H685" s="50"/>
      <c r="K685" s="50"/>
    </row>
    <row r="686">
      <c r="H686" s="50"/>
      <c r="K686" s="50"/>
    </row>
    <row r="687">
      <c r="H687" s="50"/>
      <c r="K687" s="50"/>
    </row>
    <row r="688">
      <c r="H688" s="50"/>
      <c r="K688" s="50"/>
    </row>
    <row r="689">
      <c r="H689" s="50"/>
      <c r="K689" s="50"/>
    </row>
    <row r="690">
      <c r="H690" s="50"/>
      <c r="K690" s="50"/>
    </row>
    <row r="691">
      <c r="H691" s="50"/>
      <c r="K691" s="50"/>
    </row>
    <row r="692">
      <c r="H692" s="50"/>
      <c r="K692" s="50"/>
    </row>
    <row r="693">
      <c r="H693" s="50"/>
      <c r="K693" s="50"/>
    </row>
    <row r="694">
      <c r="H694" s="50"/>
      <c r="K694" s="50"/>
    </row>
    <row r="695">
      <c r="H695" s="50"/>
      <c r="K695" s="50"/>
    </row>
    <row r="696">
      <c r="H696" s="50"/>
      <c r="K696" s="50"/>
    </row>
    <row r="697">
      <c r="H697" s="50"/>
      <c r="K697" s="50"/>
    </row>
    <row r="698">
      <c r="H698" s="50"/>
      <c r="K698" s="50"/>
    </row>
    <row r="699">
      <c r="H699" s="50"/>
      <c r="K699" s="50"/>
    </row>
    <row r="700">
      <c r="H700" s="50"/>
      <c r="K700" s="50"/>
    </row>
    <row r="701">
      <c r="H701" s="50"/>
      <c r="K701" s="50"/>
    </row>
    <row r="702">
      <c r="H702" s="50"/>
      <c r="K702" s="50"/>
    </row>
    <row r="703">
      <c r="H703" s="50"/>
      <c r="K703" s="50"/>
    </row>
    <row r="704">
      <c r="H704" s="50"/>
      <c r="K704" s="50"/>
    </row>
    <row r="705">
      <c r="H705" s="50"/>
      <c r="K705" s="50"/>
    </row>
    <row r="706">
      <c r="H706" s="50"/>
      <c r="K706" s="50"/>
    </row>
    <row r="707">
      <c r="H707" s="50"/>
      <c r="K707" s="50"/>
    </row>
    <row r="708">
      <c r="H708" s="50"/>
      <c r="K708" s="50"/>
    </row>
    <row r="709">
      <c r="H709" s="50"/>
      <c r="K709" s="50"/>
    </row>
    <row r="710">
      <c r="H710" s="50"/>
      <c r="K710" s="50"/>
    </row>
    <row r="711">
      <c r="H711" s="50"/>
      <c r="K711" s="50"/>
    </row>
    <row r="712">
      <c r="H712" s="50"/>
      <c r="K712" s="50"/>
    </row>
    <row r="713">
      <c r="H713" s="50"/>
      <c r="K713" s="50"/>
    </row>
    <row r="714">
      <c r="H714" s="50"/>
      <c r="K714" s="50"/>
    </row>
    <row r="715">
      <c r="H715" s="50"/>
      <c r="K715" s="50"/>
    </row>
    <row r="716">
      <c r="H716" s="50"/>
      <c r="K716" s="50"/>
    </row>
    <row r="717">
      <c r="H717" s="50"/>
      <c r="K717" s="50"/>
    </row>
    <row r="718">
      <c r="H718" s="50"/>
      <c r="K718" s="50"/>
    </row>
    <row r="719">
      <c r="H719" s="50"/>
      <c r="K719" s="50"/>
    </row>
    <row r="720">
      <c r="H720" s="50"/>
      <c r="K720" s="50"/>
    </row>
    <row r="721">
      <c r="H721" s="50"/>
      <c r="K721" s="50"/>
    </row>
    <row r="722">
      <c r="H722" s="50"/>
      <c r="K722" s="50"/>
    </row>
    <row r="723">
      <c r="H723" s="50"/>
      <c r="K723" s="50"/>
    </row>
    <row r="724">
      <c r="H724" s="50"/>
      <c r="K724" s="50"/>
    </row>
    <row r="725">
      <c r="H725" s="50"/>
      <c r="K725" s="50"/>
    </row>
    <row r="726">
      <c r="H726" s="50"/>
      <c r="K726" s="50"/>
    </row>
    <row r="727">
      <c r="H727" s="50"/>
      <c r="K727" s="50"/>
    </row>
    <row r="728">
      <c r="H728" s="50"/>
      <c r="K728" s="50"/>
    </row>
    <row r="729">
      <c r="H729" s="50"/>
      <c r="K729" s="50"/>
    </row>
    <row r="730">
      <c r="H730" s="50"/>
      <c r="K730" s="50"/>
    </row>
    <row r="731">
      <c r="H731" s="50"/>
      <c r="K731" s="50"/>
    </row>
    <row r="732">
      <c r="H732" s="50"/>
      <c r="K732" s="50"/>
    </row>
    <row r="733">
      <c r="H733" s="50"/>
      <c r="K733" s="50"/>
    </row>
    <row r="734">
      <c r="H734" s="50"/>
      <c r="K734" s="50"/>
    </row>
    <row r="735">
      <c r="H735" s="50"/>
      <c r="K735" s="50"/>
    </row>
    <row r="736">
      <c r="H736" s="50"/>
      <c r="K736" s="50"/>
    </row>
    <row r="737">
      <c r="H737" s="50"/>
      <c r="K737" s="50"/>
    </row>
    <row r="738">
      <c r="H738" s="50"/>
      <c r="K738" s="50"/>
    </row>
    <row r="739">
      <c r="H739" s="50"/>
      <c r="K739" s="50"/>
    </row>
    <row r="740">
      <c r="H740" s="50"/>
      <c r="K740" s="50"/>
    </row>
    <row r="741">
      <c r="H741" s="50"/>
      <c r="K741" s="50"/>
    </row>
    <row r="742">
      <c r="H742" s="50"/>
      <c r="K742" s="50"/>
    </row>
    <row r="743">
      <c r="H743" s="50"/>
      <c r="K743" s="50"/>
    </row>
    <row r="744">
      <c r="H744" s="50"/>
      <c r="K744" s="50"/>
    </row>
    <row r="745">
      <c r="H745" s="50"/>
      <c r="K745" s="50"/>
    </row>
    <row r="746">
      <c r="H746" s="50"/>
      <c r="K746" s="50"/>
    </row>
    <row r="747">
      <c r="H747" s="50"/>
      <c r="K747" s="50"/>
    </row>
    <row r="748">
      <c r="H748" s="50"/>
      <c r="K748" s="50"/>
    </row>
    <row r="749">
      <c r="H749" s="50"/>
      <c r="K749" s="50"/>
    </row>
    <row r="750">
      <c r="H750" s="50"/>
      <c r="K750" s="50"/>
    </row>
    <row r="751">
      <c r="H751" s="50"/>
      <c r="K751" s="50"/>
    </row>
    <row r="752">
      <c r="H752" s="50"/>
      <c r="K752" s="50"/>
    </row>
    <row r="753">
      <c r="H753" s="50"/>
      <c r="K753" s="50"/>
    </row>
    <row r="754">
      <c r="H754" s="50"/>
      <c r="K754" s="50"/>
    </row>
    <row r="755">
      <c r="H755" s="50"/>
      <c r="K755" s="50"/>
    </row>
    <row r="756">
      <c r="H756" s="50"/>
      <c r="K756" s="50"/>
    </row>
    <row r="757">
      <c r="H757" s="50"/>
      <c r="K757" s="50"/>
    </row>
    <row r="758">
      <c r="H758" s="50"/>
      <c r="K758" s="50"/>
    </row>
    <row r="759">
      <c r="H759" s="50"/>
      <c r="K759" s="50"/>
    </row>
    <row r="760">
      <c r="H760" s="50"/>
      <c r="K760" s="50"/>
    </row>
    <row r="761">
      <c r="H761" s="50"/>
      <c r="K761" s="50"/>
    </row>
    <row r="762">
      <c r="H762" s="50"/>
      <c r="K762" s="50"/>
    </row>
    <row r="763">
      <c r="H763" s="50"/>
      <c r="K763" s="50"/>
    </row>
    <row r="764">
      <c r="H764" s="50"/>
      <c r="K764" s="50"/>
    </row>
    <row r="765">
      <c r="H765" s="50"/>
      <c r="K765" s="50"/>
    </row>
    <row r="766">
      <c r="H766" s="50"/>
      <c r="K766" s="50"/>
    </row>
    <row r="767">
      <c r="H767" s="50"/>
      <c r="K767" s="50"/>
    </row>
    <row r="768">
      <c r="H768" s="50"/>
      <c r="K768" s="50"/>
    </row>
    <row r="769">
      <c r="H769" s="50"/>
      <c r="K769" s="50"/>
    </row>
    <row r="770">
      <c r="H770" s="50"/>
      <c r="K770" s="50"/>
    </row>
    <row r="771">
      <c r="H771" s="50"/>
      <c r="K771" s="50"/>
    </row>
    <row r="772">
      <c r="H772" s="50"/>
      <c r="K772" s="50"/>
    </row>
    <row r="773">
      <c r="H773" s="50"/>
      <c r="K773" s="50"/>
    </row>
    <row r="774">
      <c r="H774" s="50"/>
      <c r="K774" s="50"/>
    </row>
    <row r="775">
      <c r="H775" s="50"/>
      <c r="K775" s="50"/>
    </row>
    <row r="776">
      <c r="H776" s="50"/>
      <c r="K776" s="50"/>
    </row>
    <row r="777">
      <c r="H777" s="50"/>
      <c r="K777" s="50"/>
    </row>
    <row r="778">
      <c r="H778" s="50"/>
      <c r="K778" s="50"/>
    </row>
    <row r="779">
      <c r="H779" s="50"/>
      <c r="K779" s="50"/>
    </row>
    <row r="780">
      <c r="H780" s="50"/>
      <c r="K780" s="50"/>
    </row>
    <row r="781">
      <c r="H781" s="50"/>
      <c r="K781" s="50"/>
    </row>
    <row r="782">
      <c r="H782" s="50"/>
      <c r="K782" s="50"/>
    </row>
    <row r="783">
      <c r="H783" s="50"/>
      <c r="K783" s="50"/>
    </row>
    <row r="784">
      <c r="H784" s="50"/>
      <c r="K784" s="50"/>
    </row>
    <row r="785">
      <c r="H785" s="50"/>
      <c r="K785" s="50"/>
    </row>
    <row r="786">
      <c r="H786" s="50"/>
      <c r="K786" s="50"/>
    </row>
    <row r="787">
      <c r="H787" s="50"/>
      <c r="K787" s="50"/>
    </row>
    <row r="788">
      <c r="H788" s="50"/>
      <c r="K788" s="50"/>
    </row>
    <row r="789">
      <c r="H789" s="50"/>
      <c r="K789" s="50"/>
    </row>
    <row r="790">
      <c r="H790" s="50"/>
      <c r="K790" s="50"/>
    </row>
    <row r="791">
      <c r="H791" s="50"/>
      <c r="K791" s="50"/>
    </row>
    <row r="792">
      <c r="H792" s="50"/>
      <c r="K792" s="50"/>
    </row>
    <row r="793">
      <c r="H793" s="50"/>
      <c r="K793" s="50"/>
    </row>
    <row r="794">
      <c r="H794" s="50"/>
      <c r="K794" s="50"/>
    </row>
    <row r="795">
      <c r="H795" s="50"/>
      <c r="K795" s="50"/>
    </row>
    <row r="796">
      <c r="H796" s="50"/>
      <c r="K796" s="50"/>
    </row>
    <row r="797">
      <c r="H797" s="50"/>
      <c r="K797" s="50"/>
    </row>
    <row r="798">
      <c r="H798" s="50"/>
      <c r="K798" s="50"/>
    </row>
    <row r="799">
      <c r="H799" s="50"/>
      <c r="K799" s="50"/>
    </row>
    <row r="800">
      <c r="H800" s="50"/>
      <c r="K800" s="50"/>
    </row>
    <row r="801">
      <c r="H801" s="50"/>
      <c r="K801" s="50"/>
    </row>
    <row r="802">
      <c r="H802" s="50"/>
      <c r="K802" s="50"/>
    </row>
    <row r="803">
      <c r="H803" s="50"/>
      <c r="K803" s="50"/>
    </row>
    <row r="804">
      <c r="H804" s="50"/>
      <c r="K804" s="50"/>
    </row>
    <row r="805">
      <c r="H805" s="50"/>
      <c r="K805" s="50"/>
    </row>
    <row r="806">
      <c r="H806" s="50"/>
      <c r="K806" s="50"/>
    </row>
    <row r="807">
      <c r="H807" s="50"/>
      <c r="K807" s="50"/>
    </row>
    <row r="808">
      <c r="H808" s="50"/>
      <c r="K808" s="50"/>
    </row>
    <row r="809">
      <c r="H809" s="50"/>
      <c r="K809" s="50"/>
    </row>
    <row r="810">
      <c r="H810" s="50"/>
      <c r="K810" s="50"/>
    </row>
    <row r="811">
      <c r="H811" s="50"/>
      <c r="K811" s="50"/>
    </row>
    <row r="812">
      <c r="H812" s="50"/>
      <c r="K812" s="50"/>
    </row>
    <row r="813">
      <c r="H813" s="50"/>
      <c r="K813" s="50"/>
    </row>
    <row r="814">
      <c r="H814" s="50"/>
      <c r="K814" s="50"/>
    </row>
    <row r="815">
      <c r="H815" s="50"/>
      <c r="K815" s="50"/>
    </row>
    <row r="816">
      <c r="H816" s="50"/>
      <c r="K816" s="50"/>
    </row>
    <row r="817">
      <c r="H817" s="50"/>
      <c r="K817" s="50"/>
    </row>
    <row r="818">
      <c r="H818" s="50"/>
      <c r="K818" s="50"/>
    </row>
    <row r="819">
      <c r="H819" s="50"/>
      <c r="K819" s="50"/>
    </row>
    <row r="820">
      <c r="H820" s="50"/>
      <c r="K820" s="50"/>
    </row>
    <row r="821">
      <c r="H821" s="50"/>
      <c r="K821" s="50"/>
    </row>
    <row r="822">
      <c r="H822" s="50"/>
      <c r="K822" s="50"/>
    </row>
    <row r="823">
      <c r="H823" s="50"/>
      <c r="K823" s="50"/>
    </row>
    <row r="824">
      <c r="H824" s="50"/>
      <c r="K824" s="50"/>
    </row>
    <row r="825">
      <c r="H825" s="50"/>
      <c r="K825" s="50"/>
    </row>
    <row r="826">
      <c r="H826" s="50"/>
      <c r="K826" s="50"/>
    </row>
    <row r="827">
      <c r="H827" s="50"/>
      <c r="K827" s="50"/>
    </row>
    <row r="828">
      <c r="H828" s="50"/>
      <c r="K828" s="50"/>
    </row>
    <row r="829">
      <c r="H829" s="50"/>
      <c r="K829" s="50"/>
    </row>
    <row r="830">
      <c r="H830" s="50"/>
      <c r="K830" s="50"/>
    </row>
    <row r="831">
      <c r="H831" s="50"/>
      <c r="K831" s="50"/>
    </row>
    <row r="832">
      <c r="H832" s="50"/>
      <c r="K832" s="50"/>
    </row>
    <row r="833">
      <c r="H833" s="50"/>
      <c r="K833" s="50"/>
    </row>
    <row r="834">
      <c r="H834" s="50"/>
      <c r="K834" s="50"/>
    </row>
    <row r="835">
      <c r="H835" s="50"/>
      <c r="K835" s="50"/>
    </row>
    <row r="836">
      <c r="H836" s="50"/>
      <c r="K836" s="50"/>
    </row>
    <row r="837">
      <c r="H837" s="50"/>
      <c r="K837" s="50"/>
    </row>
    <row r="838">
      <c r="H838" s="50"/>
      <c r="K838" s="50"/>
    </row>
    <row r="839">
      <c r="H839" s="50"/>
      <c r="K839" s="50"/>
    </row>
    <row r="840">
      <c r="H840" s="50"/>
      <c r="K840" s="50"/>
    </row>
    <row r="841">
      <c r="H841" s="50"/>
      <c r="K841" s="50"/>
    </row>
    <row r="842">
      <c r="H842" s="50"/>
      <c r="K842" s="50"/>
    </row>
    <row r="843">
      <c r="H843" s="50"/>
      <c r="K843" s="50"/>
    </row>
    <row r="844">
      <c r="H844" s="50"/>
      <c r="K844" s="50"/>
    </row>
    <row r="845">
      <c r="H845" s="50"/>
      <c r="K845" s="50"/>
    </row>
    <row r="846">
      <c r="H846" s="50"/>
      <c r="K846" s="50"/>
    </row>
    <row r="847">
      <c r="H847" s="50"/>
      <c r="K847" s="50"/>
    </row>
    <row r="848">
      <c r="H848" s="50"/>
      <c r="K848" s="50"/>
    </row>
    <row r="849">
      <c r="H849" s="50"/>
      <c r="K849" s="50"/>
    </row>
    <row r="850">
      <c r="H850" s="50"/>
      <c r="K850" s="50"/>
    </row>
    <row r="851">
      <c r="H851" s="50"/>
      <c r="K851" s="50"/>
    </row>
    <row r="852">
      <c r="H852" s="50"/>
      <c r="K852" s="50"/>
    </row>
    <row r="853">
      <c r="H853" s="50"/>
      <c r="K853" s="50"/>
    </row>
    <row r="854">
      <c r="H854" s="50"/>
      <c r="K854" s="50"/>
    </row>
    <row r="855">
      <c r="H855" s="50"/>
      <c r="K855" s="50"/>
    </row>
    <row r="856">
      <c r="H856" s="50"/>
      <c r="K856" s="50"/>
    </row>
    <row r="857">
      <c r="H857" s="50"/>
      <c r="K857" s="50"/>
    </row>
    <row r="858">
      <c r="H858" s="50"/>
      <c r="K858" s="50"/>
    </row>
    <row r="859">
      <c r="H859" s="50"/>
      <c r="K859" s="50"/>
    </row>
    <row r="860">
      <c r="H860" s="50"/>
      <c r="K860" s="50"/>
    </row>
    <row r="861">
      <c r="H861" s="50"/>
      <c r="K861" s="50"/>
    </row>
    <row r="862">
      <c r="H862" s="50"/>
      <c r="K862" s="50"/>
    </row>
    <row r="863">
      <c r="H863" s="50"/>
      <c r="K863" s="50"/>
    </row>
    <row r="864">
      <c r="H864" s="50"/>
      <c r="K864" s="50"/>
    </row>
    <row r="865">
      <c r="H865" s="50"/>
      <c r="K865" s="50"/>
    </row>
    <row r="866">
      <c r="H866" s="50"/>
      <c r="K866" s="50"/>
    </row>
    <row r="867">
      <c r="H867" s="50"/>
      <c r="K867" s="50"/>
    </row>
    <row r="868">
      <c r="H868" s="50"/>
      <c r="K868" s="50"/>
    </row>
    <row r="869">
      <c r="H869" s="50"/>
      <c r="K869" s="50"/>
    </row>
    <row r="870">
      <c r="H870" s="50"/>
      <c r="K870" s="50"/>
    </row>
    <row r="871">
      <c r="H871" s="50"/>
      <c r="K871" s="50"/>
    </row>
    <row r="872">
      <c r="H872" s="50"/>
      <c r="K872" s="50"/>
    </row>
    <row r="873">
      <c r="H873" s="50"/>
      <c r="K873" s="50"/>
    </row>
    <row r="874">
      <c r="H874" s="50"/>
      <c r="K874" s="50"/>
    </row>
    <row r="875">
      <c r="H875" s="50"/>
      <c r="K875" s="50"/>
    </row>
    <row r="876">
      <c r="H876" s="50"/>
      <c r="K876" s="50"/>
    </row>
    <row r="877">
      <c r="H877" s="50"/>
      <c r="K877" s="50"/>
    </row>
    <row r="878">
      <c r="H878" s="50"/>
      <c r="K878" s="50"/>
    </row>
    <row r="879">
      <c r="H879" s="50"/>
      <c r="K879" s="50"/>
    </row>
    <row r="880">
      <c r="H880" s="50"/>
      <c r="K880" s="50"/>
    </row>
    <row r="881">
      <c r="H881" s="50"/>
      <c r="K881" s="50"/>
    </row>
    <row r="882">
      <c r="H882" s="50"/>
      <c r="K882" s="50"/>
    </row>
    <row r="883">
      <c r="H883" s="50"/>
      <c r="K883" s="50"/>
    </row>
    <row r="884">
      <c r="H884" s="50"/>
      <c r="K884" s="50"/>
    </row>
    <row r="885">
      <c r="H885" s="50"/>
      <c r="K885" s="50"/>
    </row>
    <row r="886">
      <c r="H886" s="50"/>
      <c r="K886" s="50"/>
    </row>
    <row r="887">
      <c r="H887" s="50"/>
      <c r="K887" s="50"/>
    </row>
    <row r="888">
      <c r="H888" s="50"/>
      <c r="K888" s="50"/>
    </row>
    <row r="889">
      <c r="H889" s="50"/>
      <c r="K889" s="50"/>
    </row>
    <row r="890">
      <c r="H890" s="50"/>
      <c r="K890" s="50"/>
    </row>
    <row r="891">
      <c r="H891" s="50"/>
      <c r="K891" s="50"/>
    </row>
    <row r="892">
      <c r="H892" s="50"/>
      <c r="K892" s="50"/>
    </row>
    <row r="893">
      <c r="H893" s="50"/>
      <c r="K893" s="50"/>
    </row>
    <row r="894">
      <c r="H894" s="50"/>
      <c r="K894" s="50"/>
    </row>
    <row r="895">
      <c r="H895" s="50"/>
      <c r="K895" s="50"/>
    </row>
    <row r="896">
      <c r="H896" s="50"/>
      <c r="K896" s="50"/>
    </row>
    <row r="897">
      <c r="H897" s="50"/>
      <c r="K897" s="50"/>
    </row>
    <row r="898">
      <c r="H898" s="50"/>
      <c r="K898" s="50"/>
    </row>
    <row r="899">
      <c r="H899" s="50"/>
      <c r="K899" s="50"/>
    </row>
    <row r="900">
      <c r="H900" s="50"/>
      <c r="K900" s="50"/>
    </row>
    <row r="901">
      <c r="H901" s="50"/>
      <c r="K901" s="50"/>
    </row>
    <row r="902">
      <c r="H902" s="50"/>
      <c r="K902" s="50"/>
    </row>
    <row r="903">
      <c r="H903" s="50"/>
      <c r="K903" s="50"/>
    </row>
    <row r="904">
      <c r="H904" s="50"/>
      <c r="K904" s="50"/>
    </row>
    <row r="905">
      <c r="H905" s="50"/>
      <c r="K905" s="50"/>
    </row>
    <row r="906">
      <c r="H906" s="50"/>
      <c r="K906" s="50"/>
    </row>
    <row r="907">
      <c r="H907" s="50"/>
      <c r="K907" s="50"/>
    </row>
    <row r="908">
      <c r="H908" s="50"/>
      <c r="K908" s="50"/>
    </row>
    <row r="909">
      <c r="H909" s="50"/>
      <c r="K909" s="50"/>
    </row>
    <row r="910">
      <c r="H910" s="50"/>
      <c r="K910" s="50"/>
    </row>
    <row r="911">
      <c r="H911" s="50"/>
      <c r="K911" s="50"/>
    </row>
    <row r="912">
      <c r="H912" s="50"/>
      <c r="K912" s="50"/>
    </row>
    <row r="913">
      <c r="H913" s="50"/>
      <c r="K913" s="50"/>
    </row>
    <row r="914">
      <c r="H914" s="50"/>
      <c r="K914" s="50"/>
    </row>
    <row r="915">
      <c r="H915" s="50"/>
      <c r="K915" s="50"/>
    </row>
    <row r="916">
      <c r="H916" s="50"/>
      <c r="K916" s="50"/>
    </row>
    <row r="917">
      <c r="H917" s="50"/>
      <c r="K917" s="50"/>
    </row>
    <row r="918">
      <c r="H918" s="50"/>
      <c r="K918" s="50"/>
    </row>
    <row r="919">
      <c r="H919" s="50"/>
      <c r="K919" s="50"/>
    </row>
    <row r="920">
      <c r="H920" s="50"/>
      <c r="K920" s="50"/>
    </row>
    <row r="921">
      <c r="H921" s="50"/>
      <c r="K921" s="50"/>
    </row>
    <row r="922">
      <c r="H922" s="50"/>
      <c r="K922" s="50"/>
    </row>
    <row r="923">
      <c r="H923" s="50"/>
      <c r="K923" s="50"/>
    </row>
    <row r="924">
      <c r="H924" s="50"/>
      <c r="K924" s="50"/>
    </row>
    <row r="925">
      <c r="H925" s="50"/>
      <c r="K925" s="50"/>
    </row>
    <row r="926">
      <c r="H926" s="50"/>
      <c r="K926" s="50"/>
    </row>
    <row r="927">
      <c r="H927" s="50"/>
      <c r="K927" s="50"/>
    </row>
    <row r="928">
      <c r="H928" s="50"/>
      <c r="K928" s="50"/>
    </row>
    <row r="929">
      <c r="H929" s="50"/>
      <c r="K929" s="50"/>
    </row>
    <row r="930">
      <c r="H930" s="50"/>
      <c r="K930" s="50"/>
    </row>
    <row r="931">
      <c r="H931" s="50"/>
      <c r="K931" s="50"/>
    </row>
    <row r="932">
      <c r="H932" s="50"/>
      <c r="K932" s="50"/>
    </row>
    <row r="933">
      <c r="H933" s="50"/>
      <c r="K933" s="50"/>
    </row>
    <row r="934">
      <c r="H934" s="50"/>
      <c r="K934" s="50"/>
    </row>
    <row r="935">
      <c r="H935" s="50"/>
      <c r="K935" s="50"/>
    </row>
    <row r="936">
      <c r="H936" s="50"/>
      <c r="K936" s="50"/>
    </row>
    <row r="937">
      <c r="H937" s="50"/>
      <c r="K937" s="50"/>
    </row>
    <row r="938">
      <c r="H938" s="50"/>
      <c r="K938" s="50"/>
    </row>
    <row r="939">
      <c r="H939" s="50"/>
      <c r="K939" s="50"/>
    </row>
    <row r="940">
      <c r="H940" s="50"/>
      <c r="K940" s="50"/>
    </row>
    <row r="941">
      <c r="H941" s="50"/>
      <c r="K941" s="50"/>
    </row>
    <row r="942">
      <c r="H942" s="50"/>
      <c r="K942" s="50"/>
    </row>
    <row r="943">
      <c r="H943" s="50"/>
      <c r="K943" s="50"/>
    </row>
    <row r="944">
      <c r="H944" s="50"/>
      <c r="K944" s="50"/>
    </row>
    <row r="945">
      <c r="H945" s="50"/>
      <c r="K945" s="50"/>
    </row>
    <row r="946">
      <c r="H946" s="50"/>
      <c r="K946" s="50"/>
    </row>
    <row r="947">
      <c r="H947" s="50"/>
      <c r="K947" s="50"/>
    </row>
    <row r="948">
      <c r="H948" s="50"/>
      <c r="K948" s="50"/>
    </row>
    <row r="949">
      <c r="H949" s="50"/>
      <c r="K949" s="50"/>
    </row>
    <row r="950">
      <c r="H950" s="50"/>
      <c r="K950" s="50"/>
    </row>
    <row r="951">
      <c r="H951" s="50"/>
      <c r="K951" s="50"/>
    </row>
    <row r="952">
      <c r="H952" s="50"/>
      <c r="K952" s="50"/>
    </row>
    <row r="953">
      <c r="H953" s="50"/>
      <c r="K953" s="50"/>
    </row>
    <row r="954">
      <c r="H954" s="50"/>
      <c r="K954" s="50"/>
    </row>
    <row r="955">
      <c r="H955" s="50"/>
      <c r="K955" s="50"/>
    </row>
    <row r="956">
      <c r="H956" s="50"/>
      <c r="K956" s="50"/>
    </row>
    <row r="957">
      <c r="H957" s="50"/>
      <c r="K957" s="50"/>
    </row>
    <row r="958">
      <c r="H958" s="50"/>
      <c r="K958" s="50"/>
    </row>
    <row r="959">
      <c r="H959" s="50"/>
      <c r="K959" s="50"/>
    </row>
    <row r="960">
      <c r="H960" s="50"/>
      <c r="K960" s="50"/>
    </row>
    <row r="961">
      <c r="H961" s="50"/>
      <c r="K961" s="50"/>
    </row>
    <row r="962">
      <c r="H962" s="50"/>
      <c r="K962" s="50"/>
    </row>
    <row r="963">
      <c r="H963" s="50"/>
      <c r="K963" s="50"/>
    </row>
    <row r="964">
      <c r="H964" s="50"/>
      <c r="K964" s="50"/>
    </row>
    <row r="965">
      <c r="H965" s="50"/>
      <c r="K965" s="50"/>
    </row>
    <row r="966">
      <c r="H966" s="50"/>
      <c r="K966" s="50"/>
    </row>
    <row r="967">
      <c r="H967" s="50"/>
      <c r="K967" s="50"/>
    </row>
    <row r="968">
      <c r="H968" s="50"/>
      <c r="K968" s="50"/>
    </row>
    <row r="969">
      <c r="H969" s="50"/>
      <c r="K969" s="50"/>
    </row>
    <row r="970">
      <c r="H970" s="50"/>
      <c r="K970" s="50"/>
    </row>
    <row r="971">
      <c r="H971" s="50"/>
      <c r="K971" s="50"/>
    </row>
    <row r="972">
      <c r="H972" s="50"/>
      <c r="K972" s="50"/>
    </row>
    <row r="973">
      <c r="H973" s="50"/>
      <c r="K973" s="50"/>
    </row>
    <row r="974">
      <c r="H974" s="50"/>
      <c r="K974" s="50"/>
    </row>
    <row r="975">
      <c r="H975" s="50"/>
      <c r="K975" s="50"/>
    </row>
    <row r="976">
      <c r="H976" s="50"/>
      <c r="K976" s="50"/>
    </row>
    <row r="977">
      <c r="H977" s="50"/>
      <c r="K977" s="50"/>
    </row>
    <row r="978">
      <c r="H978" s="50"/>
      <c r="K978" s="50"/>
    </row>
    <row r="979">
      <c r="H979" s="50"/>
      <c r="K979" s="50"/>
    </row>
    <row r="980">
      <c r="H980" s="50"/>
      <c r="K980" s="50"/>
    </row>
    <row r="981">
      <c r="H981" s="50"/>
      <c r="K981" s="50"/>
    </row>
    <row r="982">
      <c r="H982" s="50"/>
      <c r="K982" s="50"/>
    </row>
    <row r="983">
      <c r="H983" s="50"/>
      <c r="K983" s="50"/>
    </row>
    <row r="984">
      <c r="H984" s="50"/>
      <c r="K984" s="50"/>
    </row>
    <row r="985">
      <c r="H985" s="50"/>
      <c r="K985" s="50"/>
    </row>
    <row r="986">
      <c r="H986" s="50"/>
      <c r="K986" s="50"/>
    </row>
    <row r="987">
      <c r="H987" s="50"/>
      <c r="K987" s="50"/>
    </row>
    <row r="988">
      <c r="H988" s="50"/>
      <c r="K988" s="50"/>
    </row>
    <row r="989">
      <c r="H989" s="50"/>
      <c r="K989" s="50"/>
    </row>
    <row r="990">
      <c r="H990" s="50"/>
      <c r="K990" s="50"/>
    </row>
    <row r="991">
      <c r="H991" s="50"/>
      <c r="K991" s="50"/>
    </row>
    <row r="992">
      <c r="H992" s="50"/>
      <c r="K992" s="50"/>
    </row>
    <row r="993">
      <c r="H993" s="50"/>
      <c r="K993" s="50"/>
    </row>
    <row r="994">
      <c r="H994" s="50"/>
      <c r="K994" s="50"/>
    </row>
    <row r="995">
      <c r="H995" s="50"/>
      <c r="K995" s="50"/>
    </row>
    <row r="996">
      <c r="H996" s="50"/>
      <c r="K996" s="50"/>
    </row>
    <row r="997">
      <c r="H997" s="50"/>
      <c r="K997" s="50"/>
    </row>
    <row r="998">
      <c r="H998" s="50"/>
      <c r="K998" s="50"/>
    </row>
    <row r="999">
      <c r="H999" s="50"/>
      <c r="K999" s="50"/>
    </row>
    <row r="1000">
      <c r="H1000" s="50"/>
      <c r="K1000" s="5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17</v>
      </c>
      <c r="C2" s="1" t="s">
        <v>20</v>
      </c>
      <c r="D2" s="1" t="s">
        <v>2</v>
      </c>
    </row>
    <row r="3">
      <c r="A3" s="1"/>
      <c r="B3" s="1">
        <v>94.1</v>
      </c>
      <c r="C3" s="1">
        <v>77.0</v>
      </c>
      <c r="D3" s="2">
        <v>42281.0</v>
      </c>
    </row>
    <row r="4">
      <c r="A4" s="1"/>
      <c r="B4" s="1">
        <v>114.3</v>
      </c>
      <c r="C4" s="1">
        <v>129.2</v>
      </c>
      <c r="D4" s="2">
        <v>42344.0</v>
      </c>
    </row>
    <row r="5">
      <c r="A5" s="1"/>
      <c r="B5" s="1">
        <v>97.5</v>
      </c>
      <c r="C5" s="1">
        <v>114.0</v>
      </c>
      <c r="D5" s="2">
        <v>42645.0</v>
      </c>
    </row>
    <row r="6">
      <c r="A6" s="1"/>
      <c r="B6" s="1">
        <v>108.6</v>
      </c>
      <c r="C6" s="1">
        <v>129.6</v>
      </c>
      <c r="D6" s="2">
        <v>42708.0</v>
      </c>
    </row>
    <row r="7">
      <c r="A7" s="1"/>
      <c r="B7" s="1">
        <v>112.0</v>
      </c>
      <c r="C7" s="1">
        <v>101.6</v>
      </c>
      <c r="D7" s="2">
        <v>43016.0</v>
      </c>
    </row>
    <row r="8">
      <c r="A8" s="1"/>
      <c r="B8" s="3">
        <v>113.7</v>
      </c>
      <c r="C8" s="3">
        <v>81.0</v>
      </c>
      <c r="D8" s="4">
        <v>43093.0</v>
      </c>
      <c r="E8" s="3" t="s">
        <v>18</v>
      </c>
    </row>
    <row r="9">
      <c r="A9" s="1"/>
      <c r="B9" s="1">
        <v>91.9</v>
      </c>
      <c r="C9" s="1">
        <v>120.1</v>
      </c>
      <c r="D9" s="2">
        <v>43422.0</v>
      </c>
    </row>
    <row r="10">
      <c r="A10" s="1"/>
      <c r="B10" s="1">
        <v>145.8</v>
      </c>
      <c r="C10" s="1">
        <v>141.5</v>
      </c>
      <c r="D10" s="2">
        <v>43744.0</v>
      </c>
    </row>
    <row r="11">
      <c r="A11" s="1"/>
      <c r="B11" s="3">
        <v>130.3</v>
      </c>
      <c r="C11" s="3">
        <v>131.0</v>
      </c>
      <c r="D11" s="4">
        <v>43814.0</v>
      </c>
      <c r="E11" s="3" t="s">
        <v>12</v>
      </c>
    </row>
    <row r="12">
      <c r="A12" s="1"/>
      <c r="B12" s="1">
        <v>123.1</v>
      </c>
      <c r="C12" s="1">
        <v>113.7</v>
      </c>
      <c r="D12" s="2">
        <v>44108.0</v>
      </c>
      <c r="E12" s="7"/>
    </row>
    <row r="13">
      <c r="A13" s="1"/>
      <c r="B13" s="1">
        <v>124.8</v>
      </c>
      <c r="C13" s="1">
        <v>106.8</v>
      </c>
      <c r="D13" s="2">
        <v>44171.0</v>
      </c>
      <c r="E13" s="7"/>
    </row>
    <row r="14">
      <c r="A14" s="1"/>
      <c r="B14" s="1">
        <v>153.66</v>
      </c>
      <c r="C14" s="1">
        <v>127.9</v>
      </c>
      <c r="D14" s="2">
        <v>44486.0</v>
      </c>
      <c r="E14" s="7"/>
    </row>
    <row r="15">
      <c r="A15" s="1"/>
      <c r="B15" s="1">
        <v>75.96</v>
      </c>
      <c r="C15" s="1">
        <v>126.68</v>
      </c>
      <c r="D15" s="2">
        <v>44836.0</v>
      </c>
      <c r="E15" s="7"/>
    </row>
    <row r="16">
      <c r="A16" s="1"/>
      <c r="B16" s="1">
        <v>100.2</v>
      </c>
      <c r="C16" s="1">
        <v>110.24</v>
      </c>
      <c r="D16" s="2">
        <v>44899.0</v>
      </c>
      <c r="E16" s="7"/>
    </row>
    <row r="17">
      <c r="A17" s="1"/>
      <c r="B17" s="3">
        <v>120.5</v>
      </c>
      <c r="C17" s="3">
        <v>122.2</v>
      </c>
      <c r="D17" s="4">
        <v>44913.0</v>
      </c>
      <c r="E17" s="3" t="s">
        <v>8</v>
      </c>
    </row>
    <row r="18">
      <c r="A18" s="1"/>
      <c r="B18" s="1">
        <v>122.62</v>
      </c>
      <c r="C18" s="1">
        <v>89.14</v>
      </c>
      <c r="D18" s="2">
        <v>45235.0</v>
      </c>
      <c r="E18" s="3"/>
    </row>
    <row r="19">
      <c r="A19" s="1"/>
      <c r="B19" s="1">
        <v>113.1</v>
      </c>
      <c r="C19" s="1">
        <v>163.26</v>
      </c>
      <c r="D19" s="2">
        <v>45599.0</v>
      </c>
      <c r="E19" s="3"/>
    </row>
    <row r="20">
      <c r="A20" s="1"/>
      <c r="D20" s="2"/>
    </row>
    <row r="21">
      <c r="A21" s="1" t="s">
        <v>5</v>
      </c>
      <c r="B21" s="5">
        <f>SUMPRODUCT(--(B3:B20&gt;C3:C20))</f>
        <v>8</v>
      </c>
      <c r="C21" s="6">
        <f>SUMPRODUCT(--(C3:C20&gt;B3:B20))</f>
        <v>9</v>
      </c>
      <c r="D21" s="20">
        <v>0.0</v>
      </c>
    </row>
    <row r="22">
      <c r="A22" s="1" t="s">
        <v>6</v>
      </c>
      <c r="B22">
        <f t="shared" ref="B22:C22" si="1">SUM(B3:B20)</f>
        <v>1942.14</v>
      </c>
      <c r="C22">
        <f t="shared" si="1"/>
        <v>1984.92</v>
      </c>
    </row>
    <row r="24">
      <c r="A24" s="1"/>
      <c r="B24" s="1" t="s">
        <v>17</v>
      </c>
      <c r="C24" s="1" t="s">
        <v>0</v>
      </c>
      <c r="D24" s="1" t="s">
        <v>2</v>
      </c>
    </row>
    <row r="25">
      <c r="A25" s="1"/>
      <c r="B25" s="1">
        <v>135.0</v>
      </c>
      <c r="C25" s="1">
        <v>94.8</v>
      </c>
      <c r="D25" s="2">
        <v>41931.0</v>
      </c>
    </row>
    <row r="26">
      <c r="A26" s="1"/>
      <c r="B26" s="1">
        <v>92.7</v>
      </c>
      <c r="C26" s="1">
        <v>116.4</v>
      </c>
      <c r="D26" s="2">
        <v>41959.0</v>
      </c>
    </row>
    <row r="27">
      <c r="A27" s="1"/>
      <c r="B27" s="1">
        <v>120.4</v>
      </c>
      <c r="C27" s="1">
        <v>113.6</v>
      </c>
      <c r="D27" s="2">
        <v>42260.0</v>
      </c>
    </row>
    <row r="28">
      <c r="A28" s="1"/>
      <c r="B28" s="1">
        <v>140.5</v>
      </c>
      <c r="C28" s="1">
        <v>95.5</v>
      </c>
      <c r="D28" s="2">
        <v>42323.0</v>
      </c>
    </row>
    <row r="29">
      <c r="A29" s="1"/>
      <c r="B29" s="1">
        <v>97.7</v>
      </c>
      <c r="C29" s="1">
        <v>113.1</v>
      </c>
      <c r="D29" s="2">
        <v>42624.0</v>
      </c>
    </row>
    <row r="30">
      <c r="A30" s="1"/>
      <c r="B30" s="1">
        <v>119.8</v>
      </c>
      <c r="C30" s="1">
        <v>100.6</v>
      </c>
      <c r="D30" s="2">
        <v>42687.0</v>
      </c>
    </row>
    <row r="31">
      <c r="A31" s="1"/>
      <c r="B31" s="1">
        <v>134.3</v>
      </c>
      <c r="C31" s="1">
        <v>141.0</v>
      </c>
      <c r="D31" s="2">
        <v>43002.0</v>
      </c>
    </row>
    <row r="32">
      <c r="A32" s="1"/>
      <c r="B32" s="1">
        <v>126.4</v>
      </c>
      <c r="C32" s="1">
        <v>143.1</v>
      </c>
      <c r="D32" s="2">
        <v>43065.0</v>
      </c>
    </row>
    <row r="33">
      <c r="A33" s="1"/>
      <c r="B33" s="1">
        <v>110.4</v>
      </c>
      <c r="C33" s="1">
        <v>105.0</v>
      </c>
      <c r="D33" s="2">
        <v>43373.0</v>
      </c>
    </row>
    <row r="34">
      <c r="A34" s="1"/>
      <c r="B34" s="1">
        <v>101.1</v>
      </c>
      <c r="C34" s="1">
        <v>119.7</v>
      </c>
      <c r="D34" s="2">
        <v>43401.0</v>
      </c>
    </row>
    <row r="35">
      <c r="A35" s="1"/>
      <c r="B35" s="1">
        <v>124.5</v>
      </c>
      <c r="C35" s="1">
        <v>123.6</v>
      </c>
      <c r="D35" s="2">
        <v>43737.0</v>
      </c>
    </row>
    <row r="36">
      <c r="A36" s="1"/>
      <c r="B36" s="1">
        <v>99.9</v>
      </c>
      <c r="C36" s="1">
        <v>80.7</v>
      </c>
      <c r="D36" s="2">
        <v>43800.0</v>
      </c>
    </row>
    <row r="37">
      <c r="A37" s="1"/>
      <c r="B37" s="1">
        <v>70.1</v>
      </c>
      <c r="C37" s="1">
        <v>84.0</v>
      </c>
      <c r="D37" s="2">
        <v>44136.0</v>
      </c>
    </row>
    <row r="38">
      <c r="A38" s="1"/>
      <c r="B38" s="1">
        <v>175.9</v>
      </c>
      <c r="C38" s="1">
        <v>103.06</v>
      </c>
      <c r="D38" s="2">
        <v>44457.0</v>
      </c>
    </row>
    <row r="39">
      <c r="A39" s="1"/>
      <c r="B39" s="1">
        <v>124.52</v>
      </c>
      <c r="C39" s="1">
        <v>103.16</v>
      </c>
      <c r="D39" s="2">
        <v>44521.0</v>
      </c>
    </row>
    <row r="40">
      <c r="A40" s="1"/>
      <c r="B40" s="3">
        <v>111.72</v>
      </c>
      <c r="C40" s="3">
        <v>137.1</v>
      </c>
      <c r="D40" s="4">
        <v>44563.0</v>
      </c>
      <c r="E40" s="3" t="s">
        <v>18</v>
      </c>
    </row>
    <row r="41">
      <c r="A41" s="1"/>
      <c r="B41" s="1">
        <v>93.32</v>
      </c>
      <c r="C41" s="1">
        <v>122.18</v>
      </c>
      <c r="D41" s="2">
        <v>44815.0</v>
      </c>
      <c r="E41" s="3"/>
    </row>
    <row r="42">
      <c r="A42" s="1"/>
      <c r="B42" s="1">
        <v>109.7</v>
      </c>
      <c r="C42" s="1">
        <v>87.3</v>
      </c>
      <c r="D42" s="2">
        <v>44878.0</v>
      </c>
      <c r="E42" s="3"/>
    </row>
    <row r="43">
      <c r="A43" s="1"/>
      <c r="B43" s="1">
        <v>105.76</v>
      </c>
      <c r="C43" s="1">
        <v>130.36</v>
      </c>
      <c r="D43" s="2">
        <v>45228.0</v>
      </c>
      <c r="E43" s="3"/>
    </row>
    <row r="44">
      <c r="A44" s="1"/>
      <c r="B44" s="3">
        <v>110.92</v>
      </c>
      <c r="C44" s="3">
        <v>116.86</v>
      </c>
      <c r="D44" s="4">
        <v>45291.0</v>
      </c>
      <c r="E44" s="3" t="s">
        <v>18</v>
      </c>
    </row>
    <row r="45">
      <c r="A45" s="1"/>
      <c r="B45" s="1">
        <v>120.22</v>
      </c>
      <c r="C45" s="1">
        <v>105.78</v>
      </c>
      <c r="D45" s="2">
        <v>45543.0</v>
      </c>
      <c r="E45" s="3"/>
    </row>
    <row r="46">
      <c r="A46" s="1"/>
      <c r="B46" s="1">
        <v>187.5</v>
      </c>
      <c r="C46" s="1">
        <v>91.6</v>
      </c>
      <c r="D46" s="2">
        <v>45606.0</v>
      </c>
      <c r="E46" s="3"/>
    </row>
    <row r="47">
      <c r="A47" s="1"/>
      <c r="D47" s="2"/>
    </row>
    <row r="48">
      <c r="A48" s="1" t="s">
        <v>5</v>
      </c>
      <c r="B48" s="5">
        <f>SUMPRODUCT(--(B25:B47&gt;C25:C47))</f>
        <v>12</v>
      </c>
      <c r="C48" s="6">
        <f>SUMPRODUCT(--(C25:C47&gt;B25:B47))</f>
        <v>10</v>
      </c>
      <c r="D48" s="6"/>
    </row>
    <row r="49">
      <c r="A49" s="1" t="s">
        <v>6</v>
      </c>
      <c r="B49">
        <f t="shared" ref="B49:C49" si="2">SUM(B25:B47)</f>
        <v>2612.36</v>
      </c>
      <c r="C49">
        <f t="shared" si="2"/>
        <v>2428.5</v>
      </c>
    </row>
    <row r="51">
      <c r="A51" s="1"/>
      <c r="B51" s="1" t="s">
        <v>17</v>
      </c>
      <c r="C51" s="1" t="s">
        <v>1</v>
      </c>
      <c r="D51" s="1" t="s">
        <v>2</v>
      </c>
    </row>
    <row r="52">
      <c r="A52" s="1"/>
      <c r="B52" s="1">
        <v>100.9</v>
      </c>
      <c r="C52" s="1">
        <v>92.1</v>
      </c>
      <c r="D52" s="2">
        <v>41889.0</v>
      </c>
    </row>
    <row r="53">
      <c r="A53" s="1"/>
      <c r="B53" s="1">
        <v>158.0</v>
      </c>
      <c r="C53" s="1">
        <v>114.0</v>
      </c>
      <c r="D53" s="2">
        <v>41938.0</v>
      </c>
    </row>
    <row r="54">
      <c r="A54" s="1"/>
      <c r="B54" s="1">
        <v>138.1</v>
      </c>
      <c r="C54" s="1">
        <v>151.8</v>
      </c>
      <c r="D54" s="2">
        <v>42316.0</v>
      </c>
    </row>
    <row r="55">
      <c r="A55" s="1"/>
      <c r="B55" s="3">
        <v>99.3</v>
      </c>
      <c r="C55" s="3">
        <v>123.0</v>
      </c>
      <c r="D55" s="4">
        <v>42351.0</v>
      </c>
      <c r="E55" s="3" t="s">
        <v>22</v>
      </c>
    </row>
    <row r="56">
      <c r="A56" s="1"/>
      <c r="B56" s="1">
        <v>126.2</v>
      </c>
      <c r="C56" s="1">
        <v>146.1</v>
      </c>
      <c r="D56" s="2">
        <v>42680.0</v>
      </c>
    </row>
    <row r="57">
      <c r="A57" s="1"/>
      <c r="B57" s="1">
        <v>70.2</v>
      </c>
      <c r="C57" s="1">
        <v>80.3</v>
      </c>
      <c r="D57" s="2">
        <v>42988.0</v>
      </c>
    </row>
    <row r="58">
      <c r="A58" s="1"/>
      <c r="B58" s="1">
        <v>123.3</v>
      </c>
      <c r="C58" s="1">
        <v>83.9</v>
      </c>
      <c r="D58" s="2">
        <v>43051.0</v>
      </c>
    </row>
    <row r="59">
      <c r="A59" s="1"/>
      <c r="B59" s="3">
        <v>141.0</v>
      </c>
      <c r="C59" s="3">
        <v>99.9</v>
      </c>
      <c r="D59" s="4">
        <v>43086.0</v>
      </c>
      <c r="E59" s="3" t="s">
        <v>12</v>
      </c>
    </row>
    <row r="60">
      <c r="A60" s="1"/>
      <c r="B60" s="1">
        <v>103.1</v>
      </c>
      <c r="C60" s="1">
        <v>114.6</v>
      </c>
      <c r="D60" s="2">
        <v>43359.0</v>
      </c>
    </row>
    <row r="61">
      <c r="A61" s="1"/>
      <c r="B61" s="1">
        <v>96.4</v>
      </c>
      <c r="C61" s="1">
        <v>130.9</v>
      </c>
      <c r="D61" s="2">
        <v>43394.0</v>
      </c>
    </row>
    <row r="62">
      <c r="A62" s="1"/>
      <c r="B62" s="1">
        <v>117.6</v>
      </c>
      <c r="C62" s="1">
        <v>111.5</v>
      </c>
      <c r="D62" s="2">
        <v>43765.0</v>
      </c>
    </row>
    <row r="63">
      <c r="A63" s="1"/>
      <c r="B63" s="1">
        <v>125.7</v>
      </c>
      <c r="C63" s="1">
        <v>109.8</v>
      </c>
      <c r="D63" s="2">
        <v>44115.0</v>
      </c>
    </row>
    <row r="64">
      <c r="A64" s="1"/>
      <c r="B64" s="1">
        <v>121.66</v>
      </c>
      <c r="C64" s="1">
        <v>83.82</v>
      </c>
      <c r="D64" s="2">
        <v>44500.0</v>
      </c>
    </row>
    <row r="65">
      <c r="A65" s="1"/>
      <c r="B65" s="1">
        <v>97.76</v>
      </c>
      <c r="C65" s="1">
        <v>117.54</v>
      </c>
      <c r="D65" s="2">
        <v>44857.0</v>
      </c>
    </row>
    <row r="66">
      <c r="A66" s="1"/>
      <c r="B66" s="1">
        <v>86.32</v>
      </c>
      <c r="C66" s="1">
        <v>101.88</v>
      </c>
      <c r="D66" s="2">
        <v>45214.0</v>
      </c>
    </row>
    <row r="67">
      <c r="A67" s="1"/>
      <c r="B67" s="1">
        <v>71.7</v>
      </c>
      <c r="C67" s="1">
        <v>131.18</v>
      </c>
      <c r="D67" s="2">
        <v>45263.0</v>
      </c>
    </row>
    <row r="68">
      <c r="A68" s="1"/>
      <c r="B68" s="3">
        <v>119.1</v>
      </c>
      <c r="C68" s="3">
        <v>94.6</v>
      </c>
      <c r="D68" s="4">
        <v>45284.0</v>
      </c>
      <c r="E68" s="3" t="s">
        <v>12</v>
      </c>
    </row>
    <row r="69">
      <c r="A69" s="1"/>
      <c r="B69" s="1">
        <v>70.28</v>
      </c>
      <c r="C69" s="1">
        <v>100.86</v>
      </c>
      <c r="D69" s="2">
        <v>45550.0</v>
      </c>
      <c r="E69" s="3"/>
    </row>
    <row r="70">
      <c r="A70" s="1"/>
      <c r="B70" s="1">
        <v>134.14</v>
      </c>
      <c r="C70" s="1">
        <v>118.84</v>
      </c>
      <c r="D70" s="21">
        <v>45613.0</v>
      </c>
      <c r="E70" s="3"/>
    </row>
    <row r="71">
      <c r="A71" s="1"/>
      <c r="D71" s="2"/>
    </row>
    <row r="72">
      <c r="A72" s="1" t="s">
        <v>5</v>
      </c>
      <c r="B72" s="5">
        <f>SUMPRODUCT(--(B52:B71&gt;C52:C71))</f>
        <v>9</v>
      </c>
      <c r="C72" s="6">
        <f>SUMPRODUCT(--(C52:C71&gt;B52:B71))</f>
        <v>10</v>
      </c>
      <c r="D72" s="6"/>
    </row>
    <row r="73">
      <c r="A73" s="1" t="s">
        <v>6</v>
      </c>
      <c r="B73">
        <f t="shared" ref="B73:C73" si="3">SUM(B52:B71)</f>
        <v>2100.76</v>
      </c>
      <c r="C73">
        <f t="shared" si="3"/>
        <v>2106.62</v>
      </c>
    </row>
    <row r="75">
      <c r="A75" s="1"/>
      <c r="B75" s="1" t="s">
        <v>17</v>
      </c>
      <c r="C75" s="1" t="s">
        <v>14</v>
      </c>
      <c r="D75" s="1" t="s">
        <v>2</v>
      </c>
    </row>
    <row r="76">
      <c r="A76" s="1"/>
      <c r="B76" s="1">
        <v>110.3</v>
      </c>
      <c r="C76" s="1">
        <v>92.4</v>
      </c>
      <c r="D76" s="2">
        <v>41896.0</v>
      </c>
    </row>
    <row r="77">
      <c r="A77" s="1"/>
      <c r="B77" s="1">
        <v>134.4</v>
      </c>
      <c r="C77" s="1">
        <v>129.0</v>
      </c>
      <c r="D77" s="2">
        <v>41945.0</v>
      </c>
    </row>
    <row r="78">
      <c r="A78" s="1"/>
      <c r="B78" s="1">
        <v>97.8</v>
      </c>
      <c r="C78" s="1">
        <v>137.1</v>
      </c>
      <c r="D78" s="2">
        <v>42309.0</v>
      </c>
    </row>
    <row r="79">
      <c r="A79" s="1"/>
      <c r="B79" s="1">
        <v>104.3</v>
      </c>
      <c r="C79" s="1">
        <v>74.4</v>
      </c>
      <c r="D79" s="2">
        <v>42673.0</v>
      </c>
    </row>
    <row r="80">
      <c r="A80" s="1"/>
      <c r="B80" s="1">
        <v>110.4</v>
      </c>
      <c r="C80" s="1">
        <v>62.6</v>
      </c>
      <c r="D80" s="2">
        <v>43037.0</v>
      </c>
    </row>
    <row r="81">
      <c r="A81" s="1"/>
      <c r="B81" s="1">
        <v>82.9</v>
      </c>
      <c r="C81" s="1">
        <v>88.1</v>
      </c>
      <c r="D81" s="2">
        <v>43429.0</v>
      </c>
    </row>
    <row r="82">
      <c r="A82" s="1"/>
      <c r="B82" s="1">
        <v>157.4</v>
      </c>
      <c r="C82" s="1">
        <v>84.1</v>
      </c>
      <c r="D82" s="2">
        <v>43772.0</v>
      </c>
    </row>
    <row r="83">
      <c r="A83" s="1"/>
      <c r="B83" s="1">
        <v>132.8</v>
      </c>
      <c r="C83" s="1">
        <v>127.4</v>
      </c>
      <c r="D83" s="2">
        <v>44129.0</v>
      </c>
    </row>
    <row r="84">
      <c r="A84" s="1"/>
      <c r="B84" s="1">
        <v>112.06</v>
      </c>
      <c r="C84" s="1">
        <v>98.28</v>
      </c>
      <c r="D84" s="2">
        <v>44479.0</v>
      </c>
    </row>
    <row r="85">
      <c r="A85" s="1"/>
      <c r="B85" s="1">
        <v>149.72</v>
      </c>
      <c r="C85" s="1">
        <v>138.62</v>
      </c>
      <c r="D85" s="2">
        <v>44542.0</v>
      </c>
    </row>
    <row r="86">
      <c r="A86" s="1"/>
      <c r="B86" s="1">
        <v>61.28</v>
      </c>
      <c r="C86" s="1">
        <v>116.44</v>
      </c>
      <c r="D86" s="2">
        <v>44857.0</v>
      </c>
    </row>
    <row r="87">
      <c r="A87" s="1"/>
      <c r="B87" s="1">
        <v>139.06</v>
      </c>
      <c r="C87" s="1">
        <v>139.98</v>
      </c>
      <c r="D87" s="2">
        <v>45192.0</v>
      </c>
    </row>
    <row r="88">
      <c r="A88" s="1"/>
      <c r="B88" s="1">
        <v>117.06</v>
      </c>
      <c r="C88" s="1">
        <v>103.52</v>
      </c>
      <c r="D88" s="2">
        <v>45242.0</v>
      </c>
    </row>
    <row r="89">
      <c r="A89" s="1"/>
      <c r="B89" s="1">
        <v>147.72</v>
      </c>
      <c r="C89" s="1">
        <v>123.76</v>
      </c>
      <c r="D89" s="2">
        <v>45568.0</v>
      </c>
    </row>
    <row r="90">
      <c r="A90" s="1"/>
      <c r="B90" s="1">
        <v>128.76</v>
      </c>
      <c r="C90" s="1">
        <v>129.28</v>
      </c>
      <c r="D90" s="2">
        <v>45634.0</v>
      </c>
    </row>
    <row r="91">
      <c r="A91" s="1"/>
      <c r="B91" s="3">
        <v>105.8</v>
      </c>
      <c r="C91" s="3">
        <v>132.84</v>
      </c>
      <c r="D91" s="4">
        <v>45641.0</v>
      </c>
      <c r="E91" s="3" t="s">
        <v>4</v>
      </c>
    </row>
    <row r="92">
      <c r="A92" s="1"/>
      <c r="D92" s="2"/>
    </row>
    <row r="93">
      <c r="A93" s="1" t="s">
        <v>5</v>
      </c>
      <c r="B93" s="5">
        <f>SUMPRODUCT(--(B76:B92&gt;C76:C92))</f>
        <v>10</v>
      </c>
      <c r="C93" s="6">
        <f>SUMPRODUCT(--(C76:C92&gt;B76:B92))</f>
        <v>6</v>
      </c>
      <c r="D93" s="6"/>
    </row>
    <row r="94">
      <c r="A94" s="1" t="s">
        <v>6</v>
      </c>
      <c r="B94">
        <f t="shared" ref="B94:C94" si="4">SUM(B76:B92)</f>
        <v>1891.76</v>
      </c>
      <c r="C94">
        <f t="shared" si="4"/>
        <v>1777.82</v>
      </c>
    </row>
    <row r="96">
      <c r="A96" s="1"/>
      <c r="B96" s="1" t="s">
        <v>17</v>
      </c>
      <c r="C96" s="1" t="s">
        <v>15</v>
      </c>
      <c r="D96" s="1" t="s">
        <v>2</v>
      </c>
    </row>
    <row r="97">
      <c r="A97" s="1"/>
      <c r="B97" s="1">
        <v>108.2</v>
      </c>
      <c r="C97" s="1">
        <v>109.3</v>
      </c>
      <c r="D97" s="2">
        <v>41903.0</v>
      </c>
    </row>
    <row r="98">
      <c r="A98" s="1"/>
      <c r="B98" s="1">
        <v>108.3</v>
      </c>
      <c r="C98" s="1">
        <v>190.7</v>
      </c>
      <c r="D98" s="2">
        <v>41952.0</v>
      </c>
    </row>
    <row r="99">
      <c r="A99" s="1"/>
      <c r="B99" s="3">
        <v>330.4</v>
      </c>
      <c r="C99" s="3">
        <v>240.5</v>
      </c>
      <c r="D99" s="4">
        <v>41979.0</v>
      </c>
      <c r="E99" s="3" t="s">
        <v>12</v>
      </c>
    </row>
    <row r="100">
      <c r="A100" s="1"/>
      <c r="B100" s="1">
        <v>106.0</v>
      </c>
      <c r="C100" s="1">
        <v>94.2</v>
      </c>
      <c r="D100" s="2">
        <v>42288.0</v>
      </c>
    </row>
    <row r="101">
      <c r="A101" s="1"/>
      <c r="B101" s="1">
        <v>99.0</v>
      </c>
      <c r="C101" s="1">
        <v>116.4</v>
      </c>
      <c r="D101" s="2">
        <v>42652.0</v>
      </c>
    </row>
    <row r="102">
      <c r="A102" s="1"/>
      <c r="B102" s="1">
        <v>114.3</v>
      </c>
      <c r="C102" s="1">
        <v>110.5</v>
      </c>
      <c r="D102" s="2">
        <v>43023.0</v>
      </c>
    </row>
    <row r="103">
      <c r="A103" s="1"/>
      <c r="B103" s="1">
        <v>94.8</v>
      </c>
      <c r="C103" s="1">
        <v>77.9</v>
      </c>
      <c r="D103" s="2">
        <v>43436.0</v>
      </c>
    </row>
    <row r="104">
      <c r="A104" s="1"/>
      <c r="B104" s="1">
        <v>96.9</v>
      </c>
      <c r="C104" s="1">
        <v>87.6</v>
      </c>
      <c r="D104" s="2">
        <v>43723.0</v>
      </c>
    </row>
    <row r="105">
      <c r="A105" s="1"/>
      <c r="B105" s="1">
        <v>112.0</v>
      </c>
      <c r="C105" s="1">
        <v>89.9</v>
      </c>
      <c r="D105" s="2">
        <v>43786.0</v>
      </c>
    </row>
    <row r="106">
      <c r="A106" s="1"/>
      <c r="B106" s="1">
        <v>98.5</v>
      </c>
      <c r="C106" s="1">
        <v>118.2</v>
      </c>
      <c r="D106" s="2">
        <v>44143.0</v>
      </c>
    </row>
    <row r="107">
      <c r="A107" s="1"/>
      <c r="B107" s="1">
        <v>129.62</v>
      </c>
      <c r="C107" s="1">
        <v>106.98</v>
      </c>
      <c r="D107" s="2">
        <v>44507.0</v>
      </c>
    </row>
    <row r="108">
      <c r="A108" s="1"/>
      <c r="B108" s="3">
        <v>105.7</v>
      </c>
      <c r="C108" s="3">
        <v>90.86</v>
      </c>
      <c r="D108" s="4">
        <v>44556.0</v>
      </c>
      <c r="E108" s="3" t="s">
        <v>12</v>
      </c>
    </row>
    <row r="109">
      <c r="A109" s="1"/>
      <c r="B109" s="1">
        <v>122.72</v>
      </c>
      <c r="C109" s="1">
        <v>115.12</v>
      </c>
      <c r="D109" s="2">
        <v>44822.0</v>
      </c>
      <c r="E109" s="3"/>
    </row>
    <row r="110">
      <c r="A110" s="1"/>
      <c r="B110" s="1">
        <v>139.0</v>
      </c>
      <c r="C110" s="1">
        <v>135.66</v>
      </c>
      <c r="D110" s="2">
        <v>44885.0</v>
      </c>
      <c r="E110" s="3"/>
    </row>
    <row r="111">
      <c r="A111" s="1"/>
      <c r="B111" s="1">
        <v>105.14</v>
      </c>
      <c r="C111" s="1">
        <v>75.06</v>
      </c>
      <c r="D111" s="2">
        <v>45221.0</v>
      </c>
      <c r="E111" s="3"/>
    </row>
    <row r="112">
      <c r="A112" s="1"/>
      <c r="B112" s="1">
        <v>123.16</v>
      </c>
      <c r="C112" s="1">
        <v>112.26</v>
      </c>
      <c r="D112" s="2">
        <v>45578.0</v>
      </c>
      <c r="E112" s="3"/>
    </row>
    <row r="113">
      <c r="A113" s="1"/>
      <c r="D113" s="2"/>
    </row>
    <row r="114">
      <c r="A114" s="1" t="s">
        <v>5</v>
      </c>
      <c r="B114" s="5">
        <f>SUMPRODUCT(--(B97:B113&gt;C97:C113))</f>
        <v>12</v>
      </c>
      <c r="C114" s="6">
        <f>SUMPRODUCT(--(C97:C113&gt;B97:B113))</f>
        <v>4</v>
      </c>
      <c r="D114" s="6"/>
    </row>
    <row r="115">
      <c r="A115" s="1" t="s">
        <v>6</v>
      </c>
      <c r="B115">
        <f t="shared" ref="B115:C115" si="5">SUM(B97:B113)</f>
        <v>1993.74</v>
      </c>
      <c r="C115">
        <f t="shared" si="5"/>
        <v>1871.14</v>
      </c>
    </row>
    <row r="117">
      <c r="A117" s="1"/>
      <c r="B117" s="1" t="s">
        <v>17</v>
      </c>
      <c r="C117" s="1" t="s">
        <v>7</v>
      </c>
      <c r="D117" s="1" t="s">
        <v>2</v>
      </c>
    </row>
    <row r="118">
      <c r="A118" s="1"/>
      <c r="B118" s="1">
        <v>102.2</v>
      </c>
      <c r="C118" s="1">
        <v>107.6</v>
      </c>
      <c r="D118" s="2">
        <v>41910.0</v>
      </c>
    </row>
    <row r="119">
      <c r="A119" s="1"/>
      <c r="B119" s="1">
        <v>130.1</v>
      </c>
      <c r="C119" s="1">
        <v>102.0</v>
      </c>
      <c r="D119" s="2">
        <v>41959.0</v>
      </c>
    </row>
    <row r="120">
      <c r="A120" s="1"/>
      <c r="B120" s="3">
        <v>243.4</v>
      </c>
      <c r="C120" s="3">
        <v>182.9</v>
      </c>
      <c r="D120" s="4">
        <v>41993.0</v>
      </c>
      <c r="E120" s="3" t="s">
        <v>23</v>
      </c>
    </row>
    <row r="121">
      <c r="A121" s="1"/>
      <c r="B121" s="1">
        <v>158.0</v>
      </c>
      <c r="C121" s="1">
        <v>118.5</v>
      </c>
      <c r="D121" s="2">
        <v>42302.0</v>
      </c>
    </row>
    <row r="122">
      <c r="A122" s="1"/>
      <c r="B122" s="1">
        <v>69.5</v>
      </c>
      <c r="C122" s="1">
        <v>89.6</v>
      </c>
      <c r="D122" s="2">
        <v>42666.0</v>
      </c>
    </row>
    <row r="123">
      <c r="A123" s="1"/>
      <c r="B123" s="1">
        <v>130.2</v>
      </c>
      <c r="C123" s="1">
        <v>103.9</v>
      </c>
      <c r="D123" s="2">
        <v>43030.0</v>
      </c>
    </row>
    <row r="124">
      <c r="A124" s="1"/>
      <c r="B124" s="1">
        <v>99.9</v>
      </c>
      <c r="C124" s="1">
        <v>111.8</v>
      </c>
      <c r="D124" s="2">
        <v>43380.0</v>
      </c>
    </row>
    <row r="125">
      <c r="A125" s="1"/>
      <c r="B125" s="3">
        <v>73.3</v>
      </c>
      <c r="C125" s="3">
        <v>112.0</v>
      </c>
      <c r="D125" s="4">
        <v>43443.0</v>
      </c>
      <c r="E125" s="3" t="s">
        <v>8</v>
      </c>
    </row>
    <row r="126">
      <c r="A126" s="1"/>
      <c r="B126" s="1">
        <v>115.9</v>
      </c>
      <c r="C126" s="1">
        <v>123.2</v>
      </c>
      <c r="D126" s="2">
        <v>43758.0</v>
      </c>
      <c r="E126" s="1"/>
    </row>
    <row r="127">
      <c r="A127" s="1"/>
      <c r="B127" s="1">
        <v>136.6</v>
      </c>
      <c r="C127" s="1">
        <v>68.4</v>
      </c>
      <c r="D127" s="2">
        <v>44122.0</v>
      </c>
      <c r="E127" s="1"/>
    </row>
    <row r="128">
      <c r="A128" s="1"/>
      <c r="B128" s="1">
        <v>112.84</v>
      </c>
      <c r="C128" s="1">
        <v>114.52</v>
      </c>
      <c r="D128" s="2">
        <v>44464.0</v>
      </c>
      <c r="E128" s="1"/>
    </row>
    <row r="129">
      <c r="A129" s="1"/>
      <c r="B129" s="1">
        <v>99.72</v>
      </c>
      <c r="C129" s="1">
        <v>116.7</v>
      </c>
      <c r="D129" s="21">
        <v>44528.0</v>
      </c>
      <c r="E129" s="1"/>
    </row>
    <row r="130">
      <c r="A130" s="1"/>
      <c r="B130" s="1">
        <v>114.5</v>
      </c>
      <c r="C130" s="1">
        <v>88.46</v>
      </c>
      <c r="D130" s="21">
        <v>44829.0</v>
      </c>
      <c r="E130" s="1"/>
    </row>
    <row r="131">
      <c r="A131" s="1"/>
      <c r="B131" s="1">
        <v>107.92</v>
      </c>
      <c r="C131" s="1">
        <v>108.58</v>
      </c>
      <c r="D131" s="21">
        <v>44892.0</v>
      </c>
      <c r="E131" s="1"/>
    </row>
    <row r="132">
      <c r="A132" s="1"/>
      <c r="B132" s="1">
        <v>122.38</v>
      </c>
      <c r="C132" s="1">
        <v>87.96</v>
      </c>
      <c r="D132" s="21">
        <v>45199.0</v>
      </c>
      <c r="E132" s="1"/>
    </row>
    <row r="133">
      <c r="A133" s="1"/>
      <c r="B133" s="1">
        <v>105.9</v>
      </c>
      <c r="C133" s="1">
        <v>75.36</v>
      </c>
      <c r="D133" s="21">
        <v>45248.0</v>
      </c>
      <c r="E133" s="1"/>
    </row>
    <row r="134">
      <c r="A134" s="1"/>
      <c r="B134" s="1">
        <v>116.16</v>
      </c>
      <c r="C134" s="1">
        <v>137.38</v>
      </c>
      <c r="D134" s="21">
        <v>45592.0</v>
      </c>
      <c r="E134" s="1"/>
    </row>
    <row r="135">
      <c r="A135" s="1"/>
      <c r="D135" s="2"/>
    </row>
    <row r="136">
      <c r="A136" s="1" t="s">
        <v>5</v>
      </c>
      <c r="B136" s="5">
        <f>SUMPRODUCT(--(B118:B135&gt;C118:C135))</f>
        <v>8</v>
      </c>
      <c r="C136" s="6">
        <f>SUMPRODUCT(--(C118:C135&gt;B118:B135))</f>
        <v>9</v>
      </c>
      <c r="D136" s="6"/>
    </row>
    <row r="137">
      <c r="A137" s="1" t="s">
        <v>6</v>
      </c>
      <c r="B137">
        <f t="shared" ref="B137:C137" si="6">SUM(B118:B135)</f>
        <v>2038.52</v>
      </c>
      <c r="C137">
        <f t="shared" si="6"/>
        <v>1848.86</v>
      </c>
    </row>
    <row r="139">
      <c r="A139" s="1"/>
      <c r="B139" s="1" t="s">
        <v>17</v>
      </c>
      <c r="C139" s="1" t="s">
        <v>10</v>
      </c>
      <c r="D139" s="1" t="s">
        <v>2</v>
      </c>
    </row>
    <row r="140">
      <c r="A140" s="1"/>
      <c r="B140" s="1">
        <v>111.1</v>
      </c>
      <c r="C140" s="1">
        <v>115.5</v>
      </c>
      <c r="D140" s="2">
        <v>41917.0</v>
      </c>
    </row>
    <row r="141">
      <c r="A141" s="1"/>
      <c r="B141" s="1">
        <v>157.4</v>
      </c>
      <c r="C141" s="1">
        <v>124.3</v>
      </c>
      <c r="D141" s="2">
        <v>41966.0</v>
      </c>
    </row>
    <row r="142">
      <c r="A142" s="1"/>
      <c r="B142" s="1">
        <v>103.5</v>
      </c>
      <c r="C142" s="1">
        <v>107.9</v>
      </c>
      <c r="D142" s="2">
        <v>42267.0</v>
      </c>
    </row>
    <row r="143">
      <c r="A143" s="1"/>
      <c r="B143" s="1">
        <v>74.6</v>
      </c>
      <c r="C143" s="1">
        <v>73.6</v>
      </c>
      <c r="D143" s="2">
        <v>42330.0</v>
      </c>
    </row>
    <row r="144">
      <c r="A144" s="1"/>
      <c r="B144" s="1">
        <v>115.6</v>
      </c>
      <c r="C144" s="1">
        <v>129.2</v>
      </c>
      <c r="D144" s="2">
        <v>42631.0</v>
      </c>
    </row>
    <row r="145">
      <c r="A145" s="1"/>
      <c r="B145" s="1">
        <v>84.7</v>
      </c>
      <c r="C145" s="1">
        <v>98.4</v>
      </c>
      <c r="D145" s="2">
        <v>42694.0</v>
      </c>
    </row>
    <row r="146">
      <c r="A146" s="1"/>
      <c r="B146" s="3">
        <v>77.2</v>
      </c>
      <c r="C146" s="3">
        <v>112.7</v>
      </c>
      <c r="D146" s="4">
        <v>42715.0</v>
      </c>
      <c r="E146" s="3" t="s">
        <v>24</v>
      </c>
    </row>
    <row r="147">
      <c r="A147" s="1"/>
      <c r="B147" s="1">
        <v>117.7</v>
      </c>
      <c r="C147" s="1">
        <v>91.0</v>
      </c>
      <c r="D147" s="2">
        <v>43009.0</v>
      </c>
    </row>
    <row r="148">
      <c r="A148" s="1"/>
      <c r="B148" s="1">
        <v>123.8</v>
      </c>
      <c r="C148" s="1">
        <v>118.3</v>
      </c>
      <c r="D148" s="2">
        <v>43072.0</v>
      </c>
    </row>
    <row r="149">
      <c r="A149" s="1"/>
      <c r="B149" s="1">
        <v>98.1</v>
      </c>
      <c r="C149" s="1">
        <v>101.0</v>
      </c>
      <c r="D149" s="2">
        <v>43352.0</v>
      </c>
    </row>
    <row r="150">
      <c r="A150" s="1"/>
      <c r="B150" s="1">
        <v>90.3</v>
      </c>
      <c r="C150" s="1">
        <v>125.3</v>
      </c>
      <c r="D150" s="2">
        <v>43387.0</v>
      </c>
    </row>
    <row r="151">
      <c r="A151" s="1"/>
      <c r="B151" s="1">
        <v>105.1</v>
      </c>
      <c r="C151" s="1">
        <v>78.2</v>
      </c>
      <c r="D151" s="2">
        <v>43751.0</v>
      </c>
    </row>
    <row r="152">
      <c r="A152" s="1"/>
      <c r="B152" s="1">
        <v>138.6</v>
      </c>
      <c r="C152" s="1">
        <v>115.22</v>
      </c>
      <c r="D152" s="2">
        <v>44087.0</v>
      </c>
    </row>
    <row r="153">
      <c r="A153" s="1"/>
      <c r="B153" s="1">
        <v>119.5</v>
      </c>
      <c r="C153" s="1">
        <v>83.6</v>
      </c>
      <c r="D153" s="2">
        <v>44150.0</v>
      </c>
    </row>
    <row r="154">
      <c r="A154" s="1"/>
      <c r="B154" s="11">
        <v>110.4</v>
      </c>
      <c r="C154" s="12">
        <v>96.4</v>
      </c>
      <c r="D154" s="13">
        <v>44192.0</v>
      </c>
      <c r="E154" s="14" t="s">
        <v>25</v>
      </c>
    </row>
    <row r="155">
      <c r="A155" s="1"/>
      <c r="B155" s="15">
        <v>112.96</v>
      </c>
      <c r="C155" s="16">
        <v>120.0</v>
      </c>
      <c r="D155" s="17">
        <v>44451.0</v>
      </c>
      <c r="E155" s="18"/>
    </row>
    <row r="156">
      <c r="A156" s="1"/>
      <c r="B156" s="15">
        <v>125.64</v>
      </c>
      <c r="C156" s="16">
        <v>86.6</v>
      </c>
      <c r="D156" s="17">
        <v>44514.0</v>
      </c>
      <c r="E156" s="18"/>
    </row>
    <row r="157">
      <c r="A157" s="1"/>
      <c r="B157" s="15">
        <v>102.2</v>
      </c>
      <c r="C157" s="16">
        <v>79.42</v>
      </c>
      <c r="D157" s="17">
        <v>44850.0</v>
      </c>
      <c r="E157" s="18"/>
    </row>
    <row r="158">
      <c r="A158" s="1"/>
      <c r="B158" s="11">
        <v>6.5</v>
      </c>
      <c r="C158" s="12">
        <v>4.6</v>
      </c>
      <c r="D158" s="13">
        <v>44919.0</v>
      </c>
      <c r="E158" s="18" t="s">
        <v>16</v>
      </c>
    </row>
    <row r="159">
      <c r="A159" s="1"/>
      <c r="B159" s="15">
        <v>101.84</v>
      </c>
      <c r="C159" s="16">
        <v>78.8</v>
      </c>
      <c r="D159" s="17">
        <v>45179.0</v>
      </c>
      <c r="E159" s="18"/>
    </row>
    <row r="160">
      <c r="A160" s="1"/>
      <c r="B160" s="15">
        <v>88.5</v>
      </c>
      <c r="C160" s="16">
        <v>73.88</v>
      </c>
      <c r="D160" s="17">
        <v>45270.0</v>
      </c>
      <c r="E160" s="18"/>
    </row>
    <row r="161">
      <c r="A161" s="1"/>
      <c r="B161" s="15">
        <v>125.98</v>
      </c>
      <c r="C161" s="16">
        <v>67.4</v>
      </c>
      <c r="D161" s="17">
        <v>45557.0</v>
      </c>
      <c r="E161" s="18"/>
    </row>
    <row r="162">
      <c r="A162" s="1"/>
      <c r="B162" s="15">
        <v>106.48</v>
      </c>
      <c r="C162" s="16">
        <v>122.42</v>
      </c>
      <c r="D162" s="17">
        <v>45620.0</v>
      </c>
      <c r="E162" s="18"/>
    </row>
    <row r="164">
      <c r="A164" s="1" t="s">
        <v>5</v>
      </c>
      <c r="B164" s="5">
        <f>SUMPRODUCT(--(B140:B163&gt;C140:C163))</f>
        <v>14</v>
      </c>
      <c r="C164" s="6">
        <f>SUMPRODUCT(--(C140:C163&gt;B140:B163))</f>
        <v>9</v>
      </c>
      <c r="D164" s="6"/>
    </row>
    <row r="165">
      <c r="A165" s="1" t="s">
        <v>6</v>
      </c>
      <c r="B165">
        <f t="shared" ref="B165:C165" si="7">SUM(B140:B163)</f>
        <v>2397.7</v>
      </c>
      <c r="C165">
        <f t="shared" si="7"/>
        <v>2203.74</v>
      </c>
    </row>
    <row r="167">
      <c r="A167" s="1"/>
      <c r="B167" s="1" t="s">
        <v>17</v>
      </c>
      <c r="C167" s="1" t="s">
        <v>13</v>
      </c>
      <c r="D167" s="1" t="s">
        <v>2</v>
      </c>
    </row>
    <row r="168">
      <c r="A168" s="1"/>
      <c r="B168" s="1">
        <v>161.3</v>
      </c>
      <c r="C168" s="1">
        <v>91.7</v>
      </c>
      <c r="D168" s="2">
        <v>41924.0</v>
      </c>
    </row>
    <row r="169">
      <c r="A169" s="1"/>
      <c r="B169" s="1">
        <v>108.0</v>
      </c>
      <c r="C169" s="1">
        <v>88.8</v>
      </c>
      <c r="D169" s="2">
        <v>42295.0</v>
      </c>
    </row>
    <row r="170">
      <c r="A170" s="1"/>
      <c r="B170" s="1">
        <v>108.2</v>
      </c>
      <c r="C170" s="1">
        <v>125.3</v>
      </c>
      <c r="D170" s="2">
        <v>42659.0</v>
      </c>
    </row>
    <row r="171">
      <c r="A171" s="1"/>
      <c r="B171" s="3">
        <v>141.6</v>
      </c>
      <c r="C171" s="3">
        <v>149.7</v>
      </c>
      <c r="D171" s="4">
        <v>42722.0</v>
      </c>
      <c r="E171" s="3" t="s">
        <v>16</v>
      </c>
    </row>
    <row r="172">
      <c r="A172" s="1"/>
      <c r="B172" s="1">
        <v>77.1</v>
      </c>
      <c r="C172" s="1">
        <v>92.3</v>
      </c>
      <c r="D172" s="2">
        <v>43044.0</v>
      </c>
    </row>
    <row r="173">
      <c r="A173" s="1"/>
      <c r="B173" s="1">
        <v>89.9</v>
      </c>
      <c r="C173" s="1">
        <v>150.3</v>
      </c>
      <c r="D173" s="2">
        <v>43415.0</v>
      </c>
    </row>
    <row r="174">
      <c r="A174" s="1"/>
      <c r="B174" s="1">
        <v>112.7</v>
      </c>
      <c r="C174" s="1">
        <v>118.6</v>
      </c>
      <c r="D174" s="2">
        <v>43730.0</v>
      </c>
    </row>
    <row r="175">
      <c r="A175" s="1"/>
      <c r="B175" s="1">
        <v>130.2</v>
      </c>
      <c r="C175" s="1">
        <v>102.2</v>
      </c>
      <c r="D175" s="2">
        <v>43793.0</v>
      </c>
    </row>
    <row r="176">
      <c r="A176" s="1"/>
      <c r="B176" s="1">
        <v>117.3</v>
      </c>
      <c r="C176" s="1">
        <v>139.7</v>
      </c>
      <c r="D176" s="2">
        <v>44094.0</v>
      </c>
    </row>
    <row r="177">
      <c r="A177" s="1"/>
      <c r="B177" s="1">
        <v>102.6</v>
      </c>
      <c r="C177" s="1">
        <v>154.2</v>
      </c>
      <c r="D177" s="2">
        <v>44157.0</v>
      </c>
    </row>
    <row r="178">
      <c r="A178" s="1"/>
      <c r="B178" s="11">
        <v>141.8</v>
      </c>
      <c r="C178" s="12">
        <v>129.6</v>
      </c>
      <c r="D178" s="13">
        <v>44185.0</v>
      </c>
      <c r="E178" s="14" t="s">
        <v>12</v>
      </c>
    </row>
    <row r="179">
      <c r="A179" s="1"/>
      <c r="B179" s="15">
        <v>110.52</v>
      </c>
      <c r="C179" s="16">
        <v>120.74</v>
      </c>
      <c r="D179" s="17">
        <v>44472.0</v>
      </c>
      <c r="E179" s="18"/>
    </row>
    <row r="180">
      <c r="A180" s="1"/>
      <c r="B180" s="15">
        <v>134.92</v>
      </c>
      <c r="C180" s="16">
        <v>106.32</v>
      </c>
      <c r="D180" s="17">
        <v>44535.0</v>
      </c>
      <c r="E180" s="18"/>
    </row>
    <row r="181">
      <c r="A181" s="1"/>
      <c r="B181" s="15">
        <v>94.82</v>
      </c>
      <c r="C181" s="16">
        <v>131.5</v>
      </c>
      <c r="D181" s="17">
        <v>44871.0</v>
      </c>
      <c r="E181" s="18"/>
    </row>
    <row r="182">
      <c r="A182" s="1"/>
      <c r="B182" s="15">
        <v>116.72</v>
      </c>
      <c r="C182" s="16">
        <v>110.04</v>
      </c>
      <c r="D182" s="17">
        <v>45207.0</v>
      </c>
      <c r="E182" s="18"/>
    </row>
    <row r="183">
      <c r="A183" s="1"/>
      <c r="B183" s="15">
        <v>108.58</v>
      </c>
      <c r="C183" s="16">
        <v>105.78</v>
      </c>
      <c r="D183" s="17">
        <v>45255.0</v>
      </c>
      <c r="E183" s="18"/>
    </row>
    <row r="184">
      <c r="A184" s="1"/>
      <c r="B184" s="15">
        <v>118.34</v>
      </c>
      <c r="C184" s="16">
        <v>78.46</v>
      </c>
      <c r="D184" s="17">
        <v>45585.0</v>
      </c>
      <c r="E184" s="18"/>
    </row>
    <row r="185">
      <c r="A185" s="1"/>
      <c r="D185" s="2"/>
    </row>
    <row r="186">
      <c r="A186" s="1" t="s">
        <v>5</v>
      </c>
      <c r="B186" s="5">
        <f>SUMPRODUCT(--(B168:B185&gt;C168:C185))</f>
        <v>8</v>
      </c>
      <c r="C186" s="6">
        <f>SUMPRODUCT(--(C168:C185&gt;B168:B185))</f>
        <v>9</v>
      </c>
      <c r="D186" s="6"/>
    </row>
    <row r="187">
      <c r="A187" s="1" t="s">
        <v>6</v>
      </c>
      <c r="B187">
        <f t="shared" ref="B187:C187" si="8">SUM(B168:B185)</f>
        <v>1974.6</v>
      </c>
      <c r="C187">
        <f t="shared" si="8"/>
        <v>1995.24</v>
      </c>
    </row>
    <row r="189">
      <c r="A189" s="22"/>
      <c r="B189" s="22" t="s">
        <v>17</v>
      </c>
      <c r="C189" s="23" t="s">
        <v>19</v>
      </c>
      <c r="D189" s="22" t="s">
        <v>2</v>
      </c>
    </row>
    <row r="190">
      <c r="A190" s="22"/>
      <c r="B190" s="24">
        <v>118.7</v>
      </c>
      <c r="C190" s="24">
        <v>130.6</v>
      </c>
      <c r="D190" s="17">
        <v>42274.0</v>
      </c>
    </row>
    <row r="191">
      <c r="A191" s="22"/>
      <c r="B191" s="23">
        <v>83.5</v>
      </c>
      <c r="C191" s="23">
        <v>136.9</v>
      </c>
      <c r="D191" s="17">
        <v>42337.0</v>
      </c>
    </row>
    <row r="192">
      <c r="A192" s="22"/>
      <c r="B192" s="23">
        <v>102.8</v>
      </c>
      <c r="C192" s="23">
        <v>92.5</v>
      </c>
      <c r="D192" s="17">
        <v>42638.0</v>
      </c>
    </row>
    <row r="193">
      <c r="A193" s="22"/>
      <c r="B193" s="23">
        <v>128.9</v>
      </c>
      <c r="C193" s="23">
        <v>112.6</v>
      </c>
      <c r="D193" s="17">
        <v>42701.0</v>
      </c>
    </row>
    <row r="194">
      <c r="A194" s="22"/>
      <c r="B194" s="23">
        <v>117.7</v>
      </c>
      <c r="C194" s="23">
        <v>108.1</v>
      </c>
      <c r="D194" s="17">
        <v>42995.0</v>
      </c>
    </row>
    <row r="195">
      <c r="A195" s="22"/>
      <c r="B195" s="23">
        <v>106.6</v>
      </c>
      <c r="C195" s="23">
        <v>92.8</v>
      </c>
      <c r="D195" s="17">
        <v>43058.0</v>
      </c>
    </row>
    <row r="196">
      <c r="A196" s="22"/>
      <c r="B196" s="23">
        <v>107.2</v>
      </c>
      <c r="C196" s="23">
        <v>92.7</v>
      </c>
      <c r="D196" s="17">
        <v>43366.0</v>
      </c>
    </row>
    <row r="197">
      <c r="A197" s="22"/>
      <c r="B197" s="23">
        <v>137.1</v>
      </c>
      <c r="C197" s="23">
        <v>78.3</v>
      </c>
      <c r="D197" s="17">
        <v>43408.0</v>
      </c>
    </row>
    <row r="198">
      <c r="A198" s="22"/>
      <c r="B198" s="25">
        <v>101.1</v>
      </c>
      <c r="C198" s="25">
        <v>56.5</v>
      </c>
      <c r="D198" s="13">
        <v>43450.0</v>
      </c>
      <c r="E198" s="3" t="s">
        <v>16</v>
      </c>
    </row>
    <row r="199">
      <c r="A199" s="22"/>
      <c r="B199" s="23">
        <v>139.2</v>
      </c>
      <c r="C199" s="23">
        <v>105.5</v>
      </c>
      <c r="D199" s="17">
        <v>43716.0</v>
      </c>
      <c r="E199" s="1"/>
    </row>
    <row r="200">
      <c r="A200" s="22"/>
      <c r="B200" s="23">
        <v>117.7</v>
      </c>
      <c r="C200" s="23">
        <v>138.4</v>
      </c>
      <c r="D200" s="17">
        <v>44101.0</v>
      </c>
      <c r="E200" s="1"/>
    </row>
    <row r="201">
      <c r="A201" s="22"/>
      <c r="B201" s="16">
        <v>79.6</v>
      </c>
      <c r="C201" s="15">
        <v>91.4</v>
      </c>
      <c r="D201" s="26">
        <v>44164.0</v>
      </c>
      <c r="E201" s="1"/>
    </row>
    <row r="202">
      <c r="A202" s="22"/>
      <c r="B202" s="3">
        <v>98.5</v>
      </c>
      <c r="C202" s="3">
        <v>86.8</v>
      </c>
      <c r="D202" s="4">
        <v>44178.0</v>
      </c>
      <c r="E202" s="3" t="s">
        <v>22</v>
      </c>
    </row>
    <row r="203">
      <c r="A203" s="22"/>
      <c r="B203" s="1">
        <v>125.54</v>
      </c>
      <c r="C203" s="1">
        <v>135.24</v>
      </c>
      <c r="D203" s="2">
        <v>44493.0</v>
      </c>
      <c r="E203" s="3"/>
    </row>
    <row r="204">
      <c r="A204" s="22"/>
      <c r="B204" s="1">
        <v>108.06</v>
      </c>
      <c r="C204" s="1">
        <v>108.78</v>
      </c>
      <c r="D204" s="2">
        <v>44843.0</v>
      </c>
      <c r="E204" s="3"/>
    </row>
    <row r="205">
      <c r="A205" s="22"/>
      <c r="B205" s="1">
        <v>105.68</v>
      </c>
      <c r="C205" s="1">
        <v>127.08</v>
      </c>
      <c r="D205" s="2">
        <v>44906.0</v>
      </c>
      <c r="E205" s="3"/>
    </row>
    <row r="206">
      <c r="A206" s="22"/>
      <c r="B206" s="1">
        <v>141.56</v>
      </c>
      <c r="C206" s="1">
        <v>97.48</v>
      </c>
      <c r="D206" s="2">
        <v>45186.0</v>
      </c>
      <c r="E206" s="3"/>
    </row>
    <row r="207">
      <c r="A207" s="22"/>
      <c r="B207" s="1">
        <v>117.24</v>
      </c>
      <c r="C207" s="1">
        <v>103.08</v>
      </c>
      <c r="D207" s="2">
        <v>45564.0</v>
      </c>
      <c r="E207" s="3"/>
    </row>
    <row r="208">
      <c r="A208" s="22"/>
      <c r="B208" s="1">
        <v>141.28</v>
      </c>
      <c r="C208" s="1">
        <v>98.16</v>
      </c>
      <c r="D208" s="2">
        <v>45627.0</v>
      </c>
      <c r="E208" s="3"/>
    </row>
    <row r="209">
      <c r="A209" s="22"/>
      <c r="B209" s="22"/>
      <c r="C209" s="22"/>
      <c r="D209" s="26"/>
    </row>
    <row r="210">
      <c r="A210" s="22" t="s">
        <v>5</v>
      </c>
      <c r="B210" s="27">
        <f>SUMPRODUCT(--(B190:B209&gt;C190:C209))</f>
        <v>12</v>
      </c>
      <c r="C210" s="28">
        <f>SUMPRODUCT(--(C190:C209&gt;B190:B209))</f>
        <v>7</v>
      </c>
      <c r="D210" s="28"/>
    </row>
    <row r="211">
      <c r="A211" s="22" t="s">
        <v>6</v>
      </c>
      <c r="B211" s="29">
        <f t="shared" ref="B211:C211" si="9">SUM(B190:B209)</f>
        <v>2177.96</v>
      </c>
      <c r="C211" s="29">
        <f t="shared" si="9"/>
        <v>1992.92</v>
      </c>
      <c r="D211" s="22"/>
    </row>
  </sheetData>
  <conditionalFormatting sqref="C25:C46 B47 C52:C70 B71 C76:C92 C97:C113 C118:C135 C140:C149 B150:B162 C168:C185">
    <cfRule type="cellIs" dxfId="2" priority="1" operator="greaterThan">
      <formula>"$C3"</formula>
    </cfRule>
  </conditionalFormatting>
  <conditionalFormatting sqref="C25:C46 B47 C52:C70 B71 C76:C92 C97:C113 C118:C135 C140:C149 B150:B162 C168:C185">
    <cfRule type="cellIs" dxfId="0" priority="2" operator="greaterThan">
      <formula>"$C3:C13"</formula>
    </cfRule>
  </conditionalFormatting>
  <conditionalFormatting sqref="B3:B1051">
    <cfRule type="expression" dxfId="0" priority="3">
      <formula>B3&gt;C3</formula>
    </cfRule>
  </conditionalFormatting>
  <conditionalFormatting sqref="B3:B1051">
    <cfRule type="expression" dxfId="1" priority="4">
      <formula>B3&lt;C3</formula>
    </cfRule>
  </conditionalFormatting>
  <conditionalFormatting sqref="C3:C1051">
    <cfRule type="expression" dxfId="0" priority="5">
      <formula>C3&gt;B3</formula>
    </cfRule>
  </conditionalFormatting>
  <conditionalFormatting sqref="C3:C1051">
    <cfRule type="expression" dxfId="1" priority="6">
      <formula>C3&lt;B3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13</v>
      </c>
      <c r="C2" s="1" t="s">
        <v>17</v>
      </c>
      <c r="D2" s="1" t="s">
        <v>2</v>
      </c>
    </row>
    <row r="3">
      <c r="A3" s="1"/>
      <c r="B3" s="30">
        <v>91.7</v>
      </c>
      <c r="C3" s="30">
        <v>161.3</v>
      </c>
      <c r="D3" s="2">
        <v>41924.0</v>
      </c>
    </row>
    <row r="4">
      <c r="A4" s="1"/>
      <c r="B4" s="30">
        <v>88.8</v>
      </c>
      <c r="C4" s="30">
        <v>108.0</v>
      </c>
      <c r="D4" s="2">
        <v>42295.0</v>
      </c>
    </row>
    <row r="5">
      <c r="A5" s="1"/>
      <c r="B5" s="30">
        <v>125.3</v>
      </c>
      <c r="C5" s="30">
        <v>108.2</v>
      </c>
      <c r="D5" s="2">
        <v>42659.0</v>
      </c>
    </row>
    <row r="6">
      <c r="A6" s="1"/>
      <c r="B6" s="7">
        <v>149.7</v>
      </c>
      <c r="C6" s="7">
        <v>141.6</v>
      </c>
      <c r="D6" s="8">
        <v>42722.0</v>
      </c>
      <c r="E6" s="7" t="s">
        <v>16</v>
      </c>
    </row>
    <row r="7">
      <c r="A7" s="1"/>
      <c r="B7" s="30">
        <v>92.3</v>
      </c>
      <c r="C7" s="30">
        <v>77.1</v>
      </c>
      <c r="D7" s="2">
        <v>43044.0</v>
      </c>
    </row>
    <row r="8">
      <c r="A8" s="1"/>
      <c r="B8" s="30">
        <v>150.3</v>
      </c>
      <c r="C8" s="30">
        <v>89.9</v>
      </c>
      <c r="D8" s="2">
        <v>43415.0</v>
      </c>
    </row>
    <row r="9">
      <c r="A9" s="1"/>
      <c r="B9" s="1">
        <v>118.6</v>
      </c>
      <c r="C9" s="1">
        <v>112.7</v>
      </c>
      <c r="D9" s="2">
        <v>43730.0</v>
      </c>
    </row>
    <row r="10">
      <c r="A10" s="1"/>
      <c r="B10" s="1">
        <v>102.2</v>
      </c>
      <c r="C10" s="1">
        <v>130.2</v>
      </c>
      <c r="D10" s="2">
        <v>43793.0</v>
      </c>
    </row>
    <row r="11">
      <c r="A11" s="1"/>
      <c r="B11" s="1">
        <v>139.7</v>
      </c>
      <c r="C11" s="1">
        <v>117.3</v>
      </c>
      <c r="D11" s="2">
        <v>44094.0</v>
      </c>
    </row>
    <row r="12">
      <c r="A12" s="1"/>
      <c r="B12" s="1">
        <v>154.2</v>
      </c>
      <c r="C12" s="1">
        <v>102.6</v>
      </c>
      <c r="D12" s="2">
        <v>44157.0</v>
      </c>
    </row>
    <row r="13">
      <c r="A13" s="1"/>
      <c r="B13" s="11">
        <v>129.6</v>
      </c>
      <c r="C13" s="12">
        <v>141.8</v>
      </c>
      <c r="D13" s="13">
        <v>44185.0</v>
      </c>
      <c r="E13" s="14" t="s">
        <v>12</v>
      </c>
    </row>
    <row r="14">
      <c r="A14" s="1"/>
      <c r="B14" s="15">
        <v>120.74</v>
      </c>
      <c r="C14" s="16">
        <v>110.52</v>
      </c>
      <c r="D14" s="17">
        <v>44472.0</v>
      </c>
      <c r="E14" s="18"/>
    </row>
    <row r="15">
      <c r="A15" s="1"/>
      <c r="B15" s="15">
        <v>106.32</v>
      </c>
      <c r="C15" s="16">
        <v>134.92</v>
      </c>
      <c r="D15" s="17">
        <v>44535.0</v>
      </c>
      <c r="E15" s="18"/>
    </row>
    <row r="16">
      <c r="A16" s="1"/>
      <c r="B16" s="15">
        <v>131.5</v>
      </c>
      <c r="C16" s="16">
        <v>94.82</v>
      </c>
      <c r="D16" s="17">
        <v>44871.0</v>
      </c>
      <c r="E16" s="18"/>
    </row>
    <row r="17">
      <c r="A17" s="1"/>
      <c r="B17" s="15">
        <v>110.04</v>
      </c>
      <c r="C17" s="16">
        <v>116.72</v>
      </c>
      <c r="D17" s="17">
        <v>44934.0</v>
      </c>
      <c r="E17" s="18"/>
    </row>
    <row r="18">
      <c r="A18" s="1"/>
      <c r="B18" s="15">
        <v>105.78</v>
      </c>
      <c r="C18" s="16">
        <v>108.58</v>
      </c>
      <c r="D18" s="17">
        <v>45255.0</v>
      </c>
      <c r="E18" s="18"/>
    </row>
    <row r="19">
      <c r="A19" s="1"/>
      <c r="B19" s="15">
        <v>78.46</v>
      </c>
      <c r="C19" s="16">
        <v>118.34</v>
      </c>
      <c r="D19" s="17">
        <v>45585.0</v>
      </c>
      <c r="E19" s="18"/>
    </row>
    <row r="21">
      <c r="A21" s="1" t="s">
        <v>5</v>
      </c>
      <c r="B21" s="5">
        <f>SUMPRODUCT(--(B3:B20&gt;C3:C20))</f>
        <v>9</v>
      </c>
      <c r="C21" s="6">
        <f>SUMPRODUCT(--(C3:C20&gt;B3:B20))</f>
        <v>8</v>
      </c>
      <c r="D21" s="6">
        <f>SUMPRODUCT(--(C3:C8=B3:B8))</f>
        <v>0</v>
      </c>
    </row>
    <row r="22">
      <c r="A22" s="1" t="s">
        <v>6</v>
      </c>
      <c r="B22">
        <f t="shared" ref="B22:C22" si="1">SUM(B3:B20)</f>
        <v>1995.24</v>
      </c>
      <c r="C22">
        <f t="shared" si="1"/>
        <v>1974.6</v>
      </c>
    </row>
    <row r="24">
      <c r="B24" s="1" t="s">
        <v>13</v>
      </c>
      <c r="C24" s="1" t="s">
        <v>0</v>
      </c>
      <c r="D24" s="1" t="s">
        <v>2</v>
      </c>
    </row>
    <row r="25">
      <c r="B25" s="30">
        <v>106.5</v>
      </c>
      <c r="C25" s="30">
        <v>95.3</v>
      </c>
      <c r="D25" s="2">
        <v>41903.0</v>
      </c>
    </row>
    <row r="26">
      <c r="B26" s="30">
        <v>118.5</v>
      </c>
      <c r="C26" s="30">
        <v>133.5</v>
      </c>
      <c r="D26" s="2">
        <v>41952.0</v>
      </c>
    </row>
    <row r="27">
      <c r="B27" s="30">
        <v>119.9</v>
      </c>
      <c r="C27" s="30">
        <v>97.7</v>
      </c>
      <c r="D27" s="2">
        <v>42288.0</v>
      </c>
    </row>
    <row r="28">
      <c r="B28" s="30">
        <v>71.1</v>
      </c>
      <c r="C28" s="30">
        <v>101.6</v>
      </c>
      <c r="D28" s="2">
        <v>42652.0</v>
      </c>
    </row>
    <row r="29">
      <c r="B29" s="30">
        <v>80.6</v>
      </c>
      <c r="C29" s="30">
        <v>138.6</v>
      </c>
      <c r="D29" s="2">
        <v>43023.0</v>
      </c>
    </row>
    <row r="30">
      <c r="B30" s="30">
        <v>144.3</v>
      </c>
      <c r="C30" s="30">
        <v>120.8</v>
      </c>
      <c r="D30" s="2">
        <v>43422.0</v>
      </c>
    </row>
    <row r="31">
      <c r="B31" s="1">
        <v>125.1</v>
      </c>
      <c r="C31" s="1">
        <v>122.2</v>
      </c>
      <c r="D31" s="2">
        <v>43744.0</v>
      </c>
    </row>
    <row r="32">
      <c r="B32" s="1">
        <v>110.3</v>
      </c>
      <c r="C32" s="1">
        <v>102.1</v>
      </c>
      <c r="D32" s="2">
        <v>44115.0</v>
      </c>
    </row>
    <row r="33">
      <c r="B33" s="1">
        <v>92.3</v>
      </c>
      <c r="C33" s="1">
        <v>130.3</v>
      </c>
      <c r="D33" s="2">
        <v>44451.0</v>
      </c>
    </row>
    <row r="34">
      <c r="B34" s="1">
        <v>133.82</v>
      </c>
      <c r="C34" s="1">
        <v>100.54</v>
      </c>
      <c r="D34" s="2">
        <v>44514.0</v>
      </c>
    </row>
    <row r="35">
      <c r="B35" s="1">
        <v>93.42</v>
      </c>
      <c r="C35" s="1">
        <v>104.36</v>
      </c>
      <c r="D35" s="2">
        <v>44843.0</v>
      </c>
    </row>
    <row r="36">
      <c r="B36" s="1">
        <v>65.48</v>
      </c>
      <c r="C36" s="1">
        <v>127.18</v>
      </c>
      <c r="D36" s="2">
        <v>44906.0</v>
      </c>
    </row>
    <row r="37">
      <c r="B37" s="1">
        <v>91.74</v>
      </c>
      <c r="C37" s="1">
        <v>137.8</v>
      </c>
      <c r="D37" s="2">
        <v>45199.0</v>
      </c>
    </row>
    <row r="38">
      <c r="B38" s="1">
        <v>126.36</v>
      </c>
      <c r="C38" s="1">
        <v>93.4</v>
      </c>
      <c r="D38" s="2">
        <v>45248.0</v>
      </c>
    </row>
    <row r="39">
      <c r="B39" s="1">
        <v>119.96</v>
      </c>
      <c r="C39" s="1">
        <v>108.1</v>
      </c>
      <c r="D39" s="2">
        <v>45578.0</v>
      </c>
    </row>
    <row r="40">
      <c r="B40" s="3">
        <v>126.94</v>
      </c>
      <c r="C40" s="3">
        <v>114.66</v>
      </c>
      <c r="D40" s="4">
        <v>45648.0</v>
      </c>
      <c r="E40" s="3" t="s">
        <v>12</v>
      </c>
    </row>
    <row r="42">
      <c r="A42" s="1" t="s">
        <v>5</v>
      </c>
      <c r="B42" s="5">
        <f>SUMPRODUCT(--(B25:B41&gt;C25:C41))</f>
        <v>9</v>
      </c>
      <c r="C42" s="6">
        <f>SUMPRODUCT(--(C25:C41&gt;B25:B41))</f>
        <v>7</v>
      </c>
      <c r="D42" s="6">
        <f>SUMPRODUCT(--(C25:C30=B25:B30))</f>
        <v>0</v>
      </c>
    </row>
    <row r="43">
      <c r="A43" s="1" t="s">
        <v>6</v>
      </c>
      <c r="B43">
        <f t="shared" ref="B43:C43" si="2">SUM(B25:B41)</f>
        <v>1726.32</v>
      </c>
      <c r="C43">
        <f t="shared" si="2"/>
        <v>1828.14</v>
      </c>
    </row>
    <row r="45">
      <c r="A45" s="1"/>
      <c r="B45" s="1" t="s">
        <v>13</v>
      </c>
      <c r="C45" s="1" t="s">
        <v>20</v>
      </c>
      <c r="D45" s="1" t="s">
        <v>2</v>
      </c>
    </row>
    <row r="46">
      <c r="A46" s="1"/>
      <c r="B46" s="1">
        <v>75.8</v>
      </c>
      <c r="C46" s="1">
        <v>152.6</v>
      </c>
      <c r="D46" s="2">
        <v>42267.0</v>
      </c>
    </row>
    <row r="47">
      <c r="A47" s="1"/>
      <c r="B47" s="1">
        <v>94.4</v>
      </c>
      <c r="C47" s="1">
        <v>105.8</v>
      </c>
      <c r="D47" s="2">
        <v>42330.0</v>
      </c>
    </row>
    <row r="48">
      <c r="A48" s="1"/>
      <c r="B48" s="1">
        <v>109.6</v>
      </c>
      <c r="C48" s="1">
        <v>73.4</v>
      </c>
      <c r="D48" s="2">
        <v>42631.0</v>
      </c>
    </row>
    <row r="49">
      <c r="A49" s="1"/>
      <c r="B49" s="1">
        <v>101.4</v>
      </c>
      <c r="C49" s="1">
        <v>111.0</v>
      </c>
      <c r="D49" s="2">
        <v>42694.0</v>
      </c>
    </row>
    <row r="50">
      <c r="A50" s="1"/>
      <c r="B50" s="1">
        <v>86.9</v>
      </c>
      <c r="C50" s="1">
        <v>120.4</v>
      </c>
      <c r="D50" s="2">
        <v>43037.0</v>
      </c>
    </row>
    <row r="51">
      <c r="A51" s="1"/>
      <c r="B51" s="1">
        <v>112.4</v>
      </c>
      <c r="C51" s="1">
        <v>77.1</v>
      </c>
      <c r="D51" s="2">
        <v>43380.0</v>
      </c>
    </row>
    <row r="52">
      <c r="A52" s="1"/>
      <c r="B52" s="1">
        <v>107.6</v>
      </c>
      <c r="C52" s="1">
        <v>119.5</v>
      </c>
      <c r="D52" s="2">
        <v>43401.0</v>
      </c>
    </row>
    <row r="53">
      <c r="A53" s="1"/>
      <c r="B53" s="3">
        <v>82.9</v>
      </c>
      <c r="C53" s="3">
        <v>105.3</v>
      </c>
      <c r="D53" s="4">
        <v>43449.0</v>
      </c>
      <c r="E53" s="3" t="s">
        <v>12</v>
      </c>
    </row>
    <row r="54">
      <c r="A54" s="1"/>
      <c r="B54" s="1">
        <v>126.3</v>
      </c>
      <c r="C54" s="1">
        <v>120.4</v>
      </c>
      <c r="D54" s="2">
        <v>43737.0</v>
      </c>
      <c r="E54" s="1"/>
    </row>
    <row r="55">
      <c r="A55" s="1"/>
      <c r="B55" s="1">
        <v>109.9</v>
      </c>
      <c r="C55" s="1">
        <v>93.6</v>
      </c>
      <c r="D55" s="2">
        <v>43800.0</v>
      </c>
      <c r="E55" s="1"/>
    </row>
    <row r="56">
      <c r="A56" s="1"/>
      <c r="B56" s="3">
        <v>127.8</v>
      </c>
      <c r="C56" s="3">
        <v>94.6</v>
      </c>
      <c r="D56" s="4">
        <v>43821.0</v>
      </c>
      <c r="E56" s="3" t="s">
        <v>23</v>
      </c>
    </row>
    <row r="57">
      <c r="A57" s="1"/>
      <c r="B57" s="1">
        <v>110.74</v>
      </c>
      <c r="C57" s="1">
        <v>123.06</v>
      </c>
      <c r="D57" s="2">
        <v>44087.0</v>
      </c>
      <c r="E57" s="7"/>
    </row>
    <row r="58">
      <c r="A58" s="1"/>
      <c r="B58" s="1">
        <v>95.1</v>
      </c>
      <c r="C58" s="1">
        <v>113.8</v>
      </c>
      <c r="D58" s="2">
        <v>44150.0</v>
      </c>
      <c r="E58" s="7"/>
    </row>
    <row r="59">
      <c r="A59" s="1"/>
      <c r="B59" s="1">
        <v>90.74</v>
      </c>
      <c r="C59" s="1">
        <v>59.66</v>
      </c>
      <c r="D59" s="2">
        <v>44507.0</v>
      </c>
      <c r="E59" s="7"/>
    </row>
    <row r="60">
      <c r="A60" s="1"/>
      <c r="B60" s="1">
        <v>91.54</v>
      </c>
      <c r="C60" s="1">
        <v>95.88</v>
      </c>
      <c r="D60" s="2">
        <v>44857.0</v>
      </c>
      <c r="E60" s="7"/>
    </row>
    <row r="61">
      <c r="A61" s="1"/>
      <c r="B61" s="1">
        <v>101.18</v>
      </c>
      <c r="C61" s="1">
        <v>107.18</v>
      </c>
      <c r="D61" s="2">
        <v>45221.0</v>
      </c>
      <c r="E61" s="7"/>
    </row>
    <row r="62">
      <c r="A62" s="1"/>
      <c r="B62" s="1">
        <v>145.12</v>
      </c>
      <c r="C62" s="1">
        <v>121.52</v>
      </c>
      <c r="D62" s="2">
        <v>45543.0</v>
      </c>
      <c r="E62" s="7"/>
    </row>
    <row r="63">
      <c r="A63" s="1"/>
      <c r="B63" s="1">
        <v>117.28</v>
      </c>
      <c r="C63" s="1">
        <v>93.82</v>
      </c>
      <c r="D63" s="2">
        <v>45606.0</v>
      </c>
      <c r="E63" s="7"/>
    </row>
    <row r="65">
      <c r="A65" s="1" t="s">
        <v>5</v>
      </c>
      <c r="B65" s="5">
        <f>SUMPRODUCT(--(B46:B64&gt;C46:C64))</f>
        <v>8</v>
      </c>
      <c r="C65" s="6">
        <f>SUMPRODUCT(--(C46:C64&gt;B46:B64))</f>
        <v>10</v>
      </c>
      <c r="D65" s="6">
        <f>SUMPRODUCT(--(C46:C52=B46:B52))</f>
        <v>0</v>
      </c>
    </row>
    <row r="66">
      <c r="A66" s="1" t="s">
        <v>6</v>
      </c>
      <c r="B66">
        <f t="shared" ref="B66:C66" si="3">SUM(B46:B64)</f>
        <v>1886.7</v>
      </c>
      <c r="C66">
        <f t="shared" si="3"/>
        <v>1888.62</v>
      </c>
    </row>
    <row r="68">
      <c r="A68" s="1"/>
      <c r="B68" s="1" t="s">
        <v>13</v>
      </c>
      <c r="C68" s="1" t="s">
        <v>19</v>
      </c>
      <c r="D68" s="1" t="s">
        <v>2</v>
      </c>
    </row>
    <row r="69">
      <c r="A69" s="1"/>
      <c r="B69" s="30">
        <v>106.3</v>
      </c>
      <c r="C69" s="30">
        <v>154.2</v>
      </c>
      <c r="D69" s="2">
        <v>42316.0</v>
      </c>
    </row>
    <row r="70">
      <c r="A70" s="1"/>
      <c r="B70" s="7">
        <v>105.0</v>
      </c>
      <c r="C70" s="7">
        <v>111.1</v>
      </c>
      <c r="D70" s="2">
        <v>42680.0</v>
      </c>
    </row>
    <row r="71">
      <c r="A71" s="1"/>
      <c r="B71" s="31">
        <v>79.2</v>
      </c>
      <c r="C71" s="31">
        <v>106.0</v>
      </c>
      <c r="D71" s="4">
        <v>42715.0</v>
      </c>
      <c r="E71" s="3" t="s">
        <v>26</v>
      </c>
    </row>
    <row r="72">
      <c r="A72" s="1"/>
      <c r="B72" s="30">
        <v>89.8</v>
      </c>
      <c r="C72" s="30">
        <v>85.9</v>
      </c>
      <c r="D72" s="2">
        <v>43016.0</v>
      </c>
    </row>
    <row r="73">
      <c r="A73" s="1"/>
      <c r="B73" s="30">
        <v>140.8</v>
      </c>
      <c r="C73" s="30">
        <v>83.7</v>
      </c>
      <c r="D73" s="2">
        <v>43429.0</v>
      </c>
    </row>
    <row r="74">
      <c r="A74" s="1"/>
      <c r="B74" s="1">
        <v>80.3</v>
      </c>
      <c r="C74" s="1">
        <v>86.4</v>
      </c>
      <c r="D74" s="2">
        <v>43758.0</v>
      </c>
    </row>
    <row r="75">
      <c r="A75" s="1"/>
      <c r="B75" s="1">
        <v>156.3</v>
      </c>
      <c r="C75" s="1">
        <v>54.4</v>
      </c>
      <c r="D75" s="2">
        <v>44136.0</v>
      </c>
    </row>
    <row r="76">
      <c r="A76" s="1"/>
      <c r="B76" s="1">
        <v>149.18</v>
      </c>
      <c r="C76" s="1">
        <v>157.28</v>
      </c>
      <c r="D76" s="2">
        <v>44479.0</v>
      </c>
    </row>
    <row r="77">
      <c r="A77" s="1"/>
      <c r="B77" s="1">
        <v>96.58</v>
      </c>
      <c r="C77" s="1">
        <v>98.2</v>
      </c>
      <c r="D77" s="2">
        <v>44542.0</v>
      </c>
    </row>
    <row r="78">
      <c r="A78" s="1"/>
      <c r="B78" s="1">
        <v>107.22</v>
      </c>
      <c r="C78" s="1">
        <v>107.62</v>
      </c>
      <c r="D78" s="2">
        <v>44857.0</v>
      </c>
    </row>
    <row r="79">
      <c r="A79" s="1"/>
      <c r="B79" s="1">
        <v>100.9</v>
      </c>
      <c r="C79" s="1">
        <v>88.52</v>
      </c>
      <c r="D79" s="2">
        <v>44885.0</v>
      </c>
    </row>
    <row r="80">
      <c r="A80" s="1"/>
      <c r="B80" s="1">
        <v>101.28</v>
      </c>
      <c r="C80" s="1">
        <v>83.02</v>
      </c>
      <c r="D80" s="2">
        <v>45235.0</v>
      </c>
    </row>
    <row r="81">
      <c r="A81" s="1"/>
      <c r="B81" s="1">
        <v>109.6</v>
      </c>
      <c r="C81" s="1">
        <v>101.48</v>
      </c>
      <c r="D81" s="2">
        <v>45568.0</v>
      </c>
    </row>
    <row r="82">
      <c r="A82" s="1"/>
      <c r="B82" s="1">
        <v>116.82</v>
      </c>
      <c r="C82" s="1">
        <v>94.56</v>
      </c>
      <c r="D82" s="2">
        <v>45634.0</v>
      </c>
    </row>
    <row r="84">
      <c r="A84" s="1" t="s">
        <v>5</v>
      </c>
      <c r="B84" s="6">
        <f>SUMPRODUCT(--(B69:B83&gt;C69:C83))</f>
        <v>7</v>
      </c>
      <c r="C84" s="5">
        <f>SUMPRODUCT(--(C69:C83&gt;B69:B83))</f>
        <v>7</v>
      </c>
      <c r="D84" s="6">
        <f>SUMPRODUCT(--(B69:B73=C69:C73))</f>
        <v>0</v>
      </c>
    </row>
    <row r="85">
      <c r="A85" s="1" t="s">
        <v>6</v>
      </c>
      <c r="B85">
        <f t="shared" ref="B85:C85" si="4">SUM(B69:B83)</f>
        <v>1539.28</v>
      </c>
      <c r="C85">
        <f t="shared" si="4"/>
        <v>1412.38</v>
      </c>
    </row>
    <row r="87">
      <c r="B87" s="1" t="s">
        <v>13</v>
      </c>
      <c r="C87" s="1" t="s">
        <v>7</v>
      </c>
      <c r="D87" s="1" t="s">
        <v>2</v>
      </c>
    </row>
    <row r="88">
      <c r="B88" s="1">
        <v>66.0</v>
      </c>
      <c r="C88" s="1">
        <v>112.5</v>
      </c>
      <c r="D88" s="2">
        <v>41896.0</v>
      </c>
    </row>
    <row r="89">
      <c r="B89" s="1">
        <v>133.0</v>
      </c>
      <c r="C89" s="1">
        <v>88.0</v>
      </c>
      <c r="D89" s="2">
        <v>41945.0</v>
      </c>
    </row>
    <row r="90">
      <c r="B90" s="1">
        <v>83.4</v>
      </c>
      <c r="C90" s="1">
        <v>97.3</v>
      </c>
      <c r="D90" s="2">
        <v>42309.0</v>
      </c>
    </row>
    <row r="91">
      <c r="B91" s="1">
        <v>110.7</v>
      </c>
      <c r="C91" s="1">
        <v>130.2</v>
      </c>
      <c r="D91" s="2">
        <v>42734.0</v>
      </c>
    </row>
    <row r="92">
      <c r="B92" s="1">
        <v>119.2</v>
      </c>
      <c r="C92" s="1">
        <v>88.2</v>
      </c>
      <c r="D92" s="2">
        <v>42988.0</v>
      </c>
    </row>
    <row r="93">
      <c r="B93" s="1">
        <v>85.7</v>
      </c>
      <c r="C93" s="1">
        <v>107.7</v>
      </c>
      <c r="D93" s="2">
        <v>43051.0</v>
      </c>
    </row>
    <row r="94">
      <c r="A94" s="3"/>
      <c r="B94" s="1">
        <v>132.2</v>
      </c>
      <c r="C94" s="1">
        <v>125.1</v>
      </c>
      <c r="D94" s="2">
        <v>43373.0</v>
      </c>
    </row>
    <row r="95">
      <c r="B95" s="1">
        <v>121.4</v>
      </c>
      <c r="C95" s="1">
        <v>93.8</v>
      </c>
      <c r="D95" s="2">
        <v>43394.0</v>
      </c>
    </row>
    <row r="96">
      <c r="B96" s="1">
        <v>151.3</v>
      </c>
      <c r="C96" s="1">
        <v>131.2</v>
      </c>
      <c r="D96" s="2">
        <v>43765.0</v>
      </c>
    </row>
    <row r="97">
      <c r="B97" s="16">
        <v>142.7</v>
      </c>
      <c r="C97" s="15">
        <v>86.2</v>
      </c>
      <c r="D97" s="26">
        <v>44164.0</v>
      </c>
    </row>
    <row r="98">
      <c r="B98" s="16">
        <v>96.58</v>
      </c>
      <c r="C98" s="15">
        <v>112.34</v>
      </c>
      <c r="D98" s="17">
        <v>44493.0</v>
      </c>
    </row>
    <row r="99">
      <c r="B99" s="16">
        <v>84.12</v>
      </c>
      <c r="C99" s="15">
        <v>106.98</v>
      </c>
      <c r="D99" s="17">
        <v>44850.0</v>
      </c>
    </row>
    <row r="100">
      <c r="B100" s="16">
        <v>110.98</v>
      </c>
      <c r="C100" s="15">
        <v>157.26</v>
      </c>
      <c r="D100" s="17">
        <v>45228.0</v>
      </c>
    </row>
    <row r="101">
      <c r="B101" s="16">
        <v>150.62</v>
      </c>
      <c r="C101" s="15">
        <v>122.64</v>
      </c>
      <c r="D101" s="17">
        <v>45550.0</v>
      </c>
    </row>
    <row r="102">
      <c r="B102" s="16">
        <v>117.04</v>
      </c>
      <c r="C102" s="15">
        <v>108.84</v>
      </c>
      <c r="D102" s="17">
        <v>45613.0</v>
      </c>
    </row>
    <row r="103">
      <c r="D103" s="2"/>
    </row>
    <row r="104">
      <c r="A104" s="1" t="s">
        <v>5</v>
      </c>
      <c r="B104" s="5">
        <f>SUMPRODUCT(--(B88:B103&gt;C88:C103))</f>
        <v>8</v>
      </c>
      <c r="C104" s="6">
        <f>SUMPRODUCT(--(C88:C103&gt;B88:B103))</f>
        <v>7</v>
      </c>
      <c r="D104" s="6"/>
    </row>
    <row r="105">
      <c r="A105" s="1" t="s">
        <v>6</v>
      </c>
      <c r="B105">
        <f t="shared" ref="B105:C105" si="5">SUM(B88:B103)</f>
        <v>1704.94</v>
      </c>
      <c r="C105">
        <f t="shared" si="5"/>
        <v>1668.26</v>
      </c>
    </row>
    <row r="107">
      <c r="B107" s="1" t="s">
        <v>13</v>
      </c>
      <c r="C107" s="1" t="s">
        <v>14</v>
      </c>
      <c r="D107" s="1" t="s">
        <v>2</v>
      </c>
    </row>
    <row r="108">
      <c r="B108" s="1">
        <v>154.5</v>
      </c>
      <c r="C108" s="1">
        <v>141.7</v>
      </c>
      <c r="D108" s="2">
        <v>41910.0</v>
      </c>
    </row>
    <row r="109">
      <c r="B109" s="1">
        <v>172.7</v>
      </c>
      <c r="C109" s="1">
        <v>102.3</v>
      </c>
      <c r="D109" s="2">
        <v>41959.0</v>
      </c>
    </row>
    <row r="110">
      <c r="B110" s="1">
        <v>78.1</v>
      </c>
      <c r="C110" s="1">
        <v>57.6</v>
      </c>
      <c r="D110" s="2">
        <v>42260.0</v>
      </c>
    </row>
    <row r="111">
      <c r="B111" s="1">
        <v>83.0</v>
      </c>
      <c r="C111" s="1">
        <v>105.0</v>
      </c>
      <c r="D111" s="2">
        <v>42323.0</v>
      </c>
    </row>
    <row r="112">
      <c r="B112" s="3">
        <v>115.3</v>
      </c>
      <c r="C112" s="3">
        <v>55.4</v>
      </c>
      <c r="D112" s="4">
        <v>42351.0</v>
      </c>
      <c r="E112" s="3" t="s">
        <v>4</v>
      </c>
    </row>
    <row r="113">
      <c r="B113" s="1">
        <v>135.3</v>
      </c>
      <c r="C113" s="1">
        <v>117.2</v>
      </c>
      <c r="D113" s="2">
        <v>42624.0</v>
      </c>
    </row>
    <row r="114">
      <c r="A114" s="3"/>
      <c r="B114" s="1">
        <v>112.7</v>
      </c>
      <c r="C114" s="1">
        <v>139.2</v>
      </c>
      <c r="D114" s="2">
        <v>42687.0</v>
      </c>
    </row>
    <row r="115">
      <c r="B115" s="1">
        <v>87.8</v>
      </c>
      <c r="C115" s="1">
        <v>115.5</v>
      </c>
      <c r="D115" s="2">
        <v>43360.0</v>
      </c>
    </row>
    <row r="116">
      <c r="A116" s="3"/>
      <c r="B116" s="1">
        <v>92.5</v>
      </c>
      <c r="C116" s="1">
        <v>69.9</v>
      </c>
      <c r="D116" s="2">
        <v>43058.0</v>
      </c>
    </row>
    <row r="117">
      <c r="B117" s="3">
        <v>117.0</v>
      </c>
      <c r="C117" s="3">
        <v>89.6</v>
      </c>
      <c r="D117" s="4">
        <v>43079.0</v>
      </c>
      <c r="E117" s="3" t="s">
        <v>8</v>
      </c>
    </row>
    <row r="118">
      <c r="B118" s="1">
        <v>141.3</v>
      </c>
      <c r="C118" s="1">
        <v>102.6</v>
      </c>
      <c r="D118" s="2">
        <v>43359.0</v>
      </c>
      <c r="E118" s="1"/>
    </row>
    <row r="119">
      <c r="B119" s="1">
        <v>170.4</v>
      </c>
      <c r="C119" s="1">
        <v>75.3</v>
      </c>
      <c r="D119" s="2">
        <v>43387.0</v>
      </c>
      <c r="E119" s="1"/>
    </row>
    <row r="120">
      <c r="B120" s="1">
        <v>113.2</v>
      </c>
      <c r="C120" s="1">
        <v>65.7</v>
      </c>
      <c r="D120" s="2">
        <v>43751.0</v>
      </c>
      <c r="E120" s="1"/>
    </row>
    <row r="121">
      <c r="B121" s="1">
        <v>155.4</v>
      </c>
      <c r="C121" s="1">
        <v>94.0</v>
      </c>
      <c r="D121" s="2">
        <v>44143.0</v>
      </c>
      <c r="E121" s="1"/>
    </row>
    <row r="122">
      <c r="B122" s="1">
        <v>84.68</v>
      </c>
      <c r="C122" s="1">
        <v>126.3</v>
      </c>
      <c r="D122" s="2">
        <v>44464.0</v>
      </c>
      <c r="E122" s="1"/>
    </row>
    <row r="123">
      <c r="B123" s="1">
        <v>78.9</v>
      </c>
      <c r="C123" s="1">
        <v>130.32</v>
      </c>
      <c r="D123" s="2">
        <v>44528.0</v>
      </c>
      <c r="E123" s="1"/>
    </row>
    <row r="124">
      <c r="B124" s="1">
        <v>107.66</v>
      </c>
      <c r="C124" s="1">
        <v>83.08</v>
      </c>
      <c r="D124" s="2">
        <v>44815.0</v>
      </c>
      <c r="E124" s="1"/>
    </row>
    <row r="125">
      <c r="B125" s="1">
        <v>114.84</v>
      </c>
      <c r="C125" s="1">
        <v>107.5</v>
      </c>
      <c r="D125" s="2">
        <v>44878.0</v>
      </c>
      <c r="E125" s="1"/>
    </row>
    <row r="126">
      <c r="B126" s="3">
        <v>92.8</v>
      </c>
      <c r="C126" s="3">
        <v>75.1</v>
      </c>
      <c r="D126" s="4">
        <v>44919.0</v>
      </c>
      <c r="E126" s="3" t="s">
        <v>12</v>
      </c>
    </row>
    <row r="127">
      <c r="B127" s="1">
        <v>120.48</v>
      </c>
      <c r="C127" s="1">
        <v>76.4</v>
      </c>
      <c r="D127" s="2">
        <v>45186.0</v>
      </c>
      <c r="E127" s="3"/>
    </row>
    <row r="128">
      <c r="B128" s="1">
        <v>80.72</v>
      </c>
      <c r="C128" s="1">
        <v>117.94</v>
      </c>
      <c r="D128" s="2">
        <v>45270.0</v>
      </c>
      <c r="E128" s="3"/>
    </row>
    <row r="129">
      <c r="B129" s="3">
        <v>117.64</v>
      </c>
      <c r="C129" s="3">
        <v>66.0</v>
      </c>
      <c r="D129" s="4">
        <v>45277.0</v>
      </c>
      <c r="E129" s="3" t="s">
        <v>8</v>
      </c>
    </row>
    <row r="130">
      <c r="B130" s="1">
        <v>123.42</v>
      </c>
      <c r="C130" s="1">
        <v>95.98</v>
      </c>
      <c r="D130" s="2">
        <v>45564.0</v>
      </c>
      <c r="E130" s="1"/>
    </row>
    <row r="131">
      <c r="B131" s="1">
        <v>114.32</v>
      </c>
      <c r="C131" s="1">
        <v>156.64</v>
      </c>
      <c r="D131" s="2">
        <v>45627.0</v>
      </c>
      <c r="E131" s="1"/>
    </row>
    <row r="132">
      <c r="B132" s="3">
        <v>117.26</v>
      </c>
      <c r="C132" s="3">
        <v>147.28</v>
      </c>
      <c r="D132" s="4">
        <v>45655.0</v>
      </c>
      <c r="E132" s="3" t="s">
        <v>23</v>
      </c>
    </row>
    <row r="133">
      <c r="E133" s="1"/>
    </row>
    <row r="134">
      <c r="A134" s="1" t="s">
        <v>5</v>
      </c>
      <c r="B134" s="5">
        <f>SUMPRODUCT(--(B108:B133&gt;C108:C133))</f>
        <v>17</v>
      </c>
      <c r="C134" s="6">
        <f>SUMPRODUCT(--(C108:C133&gt;B108:B133))</f>
        <v>8</v>
      </c>
      <c r="D134" s="6">
        <f>SUMPRODUCT(--(C108:C117=B108:B117))</f>
        <v>0</v>
      </c>
    </row>
    <row r="135">
      <c r="A135" s="1" t="s">
        <v>6</v>
      </c>
      <c r="B135">
        <f t="shared" ref="B135:C135" si="6">SUM(B108:B133)</f>
        <v>2881.92</v>
      </c>
      <c r="C135">
        <f t="shared" si="6"/>
        <v>2513.54</v>
      </c>
    </row>
    <row r="137">
      <c r="B137" s="1" t="s">
        <v>13</v>
      </c>
      <c r="C137" s="1" t="s">
        <v>10</v>
      </c>
      <c r="D137" s="1" t="s">
        <v>2</v>
      </c>
    </row>
    <row r="138">
      <c r="B138" s="1">
        <v>152.5</v>
      </c>
      <c r="C138" s="1">
        <v>119.5</v>
      </c>
      <c r="D138" s="2">
        <v>41889.0</v>
      </c>
    </row>
    <row r="139">
      <c r="B139" s="1">
        <v>103.2</v>
      </c>
      <c r="C139" s="1">
        <v>157.7</v>
      </c>
      <c r="D139" s="2">
        <v>41938.0</v>
      </c>
    </row>
    <row r="140">
      <c r="B140" s="1">
        <v>153.7</v>
      </c>
      <c r="C140" s="1">
        <v>84.8</v>
      </c>
      <c r="D140" s="2">
        <v>42304.0</v>
      </c>
    </row>
    <row r="141">
      <c r="B141" s="1">
        <v>106.8</v>
      </c>
      <c r="C141" s="1">
        <v>96.4</v>
      </c>
      <c r="D141" s="2">
        <v>42668.0</v>
      </c>
    </row>
    <row r="142">
      <c r="B142" s="1">
        <v>89.5</v>
      </c>
      <c r="C142" s="1">
        <v>114.8</v>
      </c>
      <c r="D142" s="2">
        <v>43030.0</v>
      </c>
    </row>
    <row r="143">
      <c r="B143" s="1">
        <v>122.0</v>
      </c>
      <c r="C143" s="1">
        <v>97.5</v>
      </c>
      <c r="D143" s="2">
        <v>43366.0</v>
      </c>
    </row>
    <row r="144">
      <c r="B144" s="1">
        <v>159.9</v>
      </c>
      <c r="C144" s="1">
        <v>76.3</v>
      </c>
      <c r="D144" s="2">
        <v>43716.0</v>
      </c>
    </row>
    <row r="145">
      <c r="B145" s="3">
        <v>110.7</v>
      </c>
      <c r="C145" s="3">
        <v>107.8</v>
      </c>
      <c r="D145" s="4">
        <v>43814.0</v>
      </c>
      <c r="E145" s="3" t="s">
        <v>12</v>
      </c>
    </row>
    <row r="146">
      <c r="B146" s="1">
        <v>129.4</v>
      </c>
      <c r="C146" s="1">
        <v>109.1</v>
      </c>
      <c r="D146" s="2">
        <v>44108.0</v>
      </c>
      <c r="E146" s="7"/>
    </row>
    <row r="147">
      <c r="B147" s="1">
        <v>114.8</v>
      </c>
      <c r="C147" s="1">
        <v>104.7</v>
      </c>
      <c r="D147" s="2">
        <v>44171.0</v>
      </c>
      <c r="E147" s="7"/>
    </row>
    <row r="148">
      <c r="B148" s="1">
        <v>139.36</v>
      </c>
      <c r="C148" s="1">
        <v>110.24</v>
      </c>
      <c r="D148" s="2">
        <v>44457.0</v>
      </c>
      <c r="E148" s="7"/>
    </row>
    <row r="149">
      <c r="B149" s="1">
        <v>124.12</v>
      </c>
      <c r="C149" s="1">
        <v>123.98</v>
      </c>
      <c r="D149" s="2">
        <v>44521.0</v>
      </c>
      <c r="E149" s="7"/>
    </row>
    <row r="150">
      <c r="B150" s="3">
        <v>116.34</v>
      </c>
      <c r="C150" s="3">
        <v>68.96</v>
      </c>
      <c r="D150" s="4">
        <v>44549.0</v>
      </c>
      <c r="E150" s="3" t="s">
        <v>8</v>
      </c>
    </row>
    <row r="151">
      <c r="B151" s="1">
        <v>141.26</v>
      </c>
      <c r="C151" s="1">
        <v>135.08</v>
      </c>
      <c r="D151" s="2">
        <v>44822.0</v>
      </c>
      <c r="E151" s="3"/>
    </row>
    <row r="152">
      <c r="B152" s="1">
        <v>80.62</v>
      </c>
      <c r="C152" s="1">
        <v>118.2</v>
      </c>
      <c r="D152" s="2">
        <v>45214.0</v>
      </c>
      <c r="E152" s="3"/>
    </row>
    <row r="153">
      <c r="B153" s="1">
        <v>113.48</v>
      </c>
      <c r="C153" s="1">
        <v>86.62</v>
      </c>
      <c r="D153" s="2">
        <v>45263.0</v>
      </c>
      <c r="E153" s="3"/>
    </row>
    <row r="154">
      <c r="B154" s="1">
        <v>145.44</v>
      </c>
      <c r="C154" s="1">
        <v>111.4</v>
      </c>
      <c r="D154" s="2">
        <v>45592.0</v>
      </c>
      <c r="E154" s="3"/>
    </row>
    <row r="155">
      <c r="A155" s="3"/>
      <c r="B155" s="3"/>
      <c r="C155" s="3"/>
      <c r="D155" s="4"/>
    </row>
    <row r="156">
      <c r="A156" s="1" t="s">
        <v>5</v>
      </c>
      <c r="B156" s="5">
        <f>SUMPRODUCT(--(B138:B155&gt;C138:C155))</f>
        <v>14</v>
      </c>
      <c r="C156" s="6">
        <f>SUMPRODUCT(--(C138:C155&gt;B138:B155))</f>
        <v>3</v>
      </c>
      <c r="D156" s="6"/>
    </row>
    <row r="157">
      <c r="A157" s="1" t="s">
        <v>6</v>
      </c>
      <c r="B157">
        <f t="shared" ref="B157:C157" si="7">SUM(B138:B155)</f>
        <v>2103.12</v>
      </c>
      <c r="C157">
        <f t="shared" si="7"/>
        <v>1823.08</v>
      </c>
    </row>
    <row r="159">
      <c r="B159" s="1" t="s">
        <v>13</v>
      </c>
      <c r="C159" s="1" t="s">
        <v>1</v>
      </c>
      <c r="D159" s="1" t="s">
        <v>2</v>
      </c>
    </row>
    <row r="160">
      <c r="B160" s="1">
        <v>86.6</v>
      </c>
      <c r="C160" s="1">
        <v>130.7</v>
      </c>
      <c r="D160" s="2">
        <v>41931.0</v>
      </c>
    </row>
    <row r="161">
      <c r="B161" s="3">
        <v>286.8</v>
      </c>
      <c r="C161" s="3">
        <v>261.7</v>
      </c>
      <c r="D161" s="4">
        <v>41980.0</v>
      </c>
      <c r="E161" s="3" t="s">
        <v>8</v>
      </c>
    </row>
    <row r="162">
      <c r="B162" s="1">
        <v>111.2</v>
      </c>
      <c r="C162" s="1">
        <v>100.9</v>
      </c>
      <c r="D162" s="2">
        <v>42274.0</v>
      </c>
    </row>
    <row r="163">
      <c r="B163" s="1">
        <v>116.4</v>
      </c>
      <c r="C163" s="1">
        <v>87.5</v>
      </c>
      <c r="D163" s="2">
        <v>42337.0</v>
      </c>
    </row>
    <row r="164">
      <c r="B164" s="3">
        <v>111.5</v>
      </c>
      <c r="C164" s="3">
        <v>148.3</v>
      </c>
      <c r="D164" s="8">
        <v>42340.0</v>
      </c>
      <c r="E164" s="7" t="s">
        <v>23</v>
      </c>
    </row>
    <row r="165">
      <c r="B165" s="1">
        <v>120.1</v>
      </c>
      <c r="C165" s="1">
        <v>139.8</v>
      </c>
      <c r="D165" s="2">
        <v>42638.0</v>
      </c>
    </row>
    <row r="166">
      <c r="A166" s="3"/>
      <c r="B166" s="1">
        <v>88.6</v>
      </c>
      <c r="C166" s="1">
        <v>108.7</v>
      </c>
      <c r="D166" s="2">
        <v>42701.0</v>
      </c>
    </row>
    <row r="167">
      <c r="B167" s="1">
        <v>98.6</v>
      </c>
      <c r="C167" s="1">
        <v>120.5</v>
      </c>
      <c r="D167" s="2">
        <v>43009.0</v>
      </c>
    </row>
    <row r="168">
      <c r="A168" s="3"/>
      <c r="B168" s="1">
        <v>67.0</v>
      </c>
      <c r="C168" s="1">
        <v>135.2</v>
      </c>
      <c r="D168" s="2">
        <v>43072.0</v>
      </c>
    </row>
    <row r="169">
      <c r="B169" s="1">
        <v>88.9</v>
      </c>
      <c r="C169" s="1">
        <v>115.1</v>
      </c>
      <c r="D169" s="2">
        <v>43436.0</v>
      </c>
    </row>
    <row r="170">
      <c r="B170" s="1">
        <v>132.7</v>
      </c>
      <c r="C170" s="1">
        <v>97.7</v>
      </c>
      <c r="D170" s="2">
        <v>43723.0</v>
      </c>
    </row>
    <row r="171">
      <c r="B171" s="1">
        <v>107.8</v>
      </c>
      <c r="C171" s="1">
        <v>101.8</v>
      </c>
      <c r="D171" s="2">
        <v>43786.0</v>
      </c>
    </row>
    <row r="172">
      <c r="B172" s="1">
        <v>135.2</v>
      </c>
      <c r="C172" s="1">
        <v>114.2</v>
      </c>
      <c r="D172" s="2">
        <v>44122.0</v>
      </c>
    </row>
    <row r="173">
      <c r="B173" s="1">
        <v>97.28</v>
      </c>
      <c r="C173" s="1">
        <v>108.2</v>
      </c>
      <c r="D173" s="2">
        <v>44486.0</v>
      </c>
    </row>
    <row r="174">
      <c r="B174" s="1">
        <v>128.2</v>
      </c>
      <c r="C174" s="1">
        <v>81.06</v>
      </c>
      <c r="D174" s="2">
        <v>44836.0</v>
      </c>
    </row>
    <row r="175">
      <c r="B175" s="1">
        <v>104.6</v>
      </c>
      <c r="C175" s="1">
        <v>91.76</v>
      </c>
      <c r="D175" s="2">
        <v>44899.0</v>
      </c>
    </row>
    <row r="176">
      <c r="B176" s="1">
        <v>135.08</v>
      </c>
      <c r="C176" s="1">
        <v>108.9</v>
      </c>
      <c r="D176" s="2">
        <v>45192.0</v>
      </c>
    </row>
    <row r="177">
      <c r="B177" s="1">
        <v>69.52</v>
      </c>
      <c r="C177" s="1">
        <v>132.82</v>
      </c>
      <c r="D177" s="2">
        <v>45242.0</v>
      </c>
    </row>
    <row r="178">
      <c r="B178" s="1">
        <v>120.2</v>
      </c>
      <c r="C178" s="1">
        <v>88.92</v>
      </c>
      <c r="D178" s="2">
        <v>45599.0</v>
      </c>
    </row>
    <row r="180">
      <c r="A180" s="1" t="s">
        <v>5</v>
      </c>
      <c r="B180" s="5">
        <f>SUMPRODUCT(--(B160:B179&gt;C160:C179))</f>
        <v>10</v>
      </c>
      <c r="C180" s="6">
        <f>SUMPRODUCT(--(C160:C179&gt;B160:B179))</f>
        <v>9</v>
      </c>
      <c r="D180" s="6">
        <f>SUMPRODUCT(--(C160:C169=B160:B169))</f>
        <v>0</v>
      </c>
    </row>
    <row r="181">
      <c r="A181" s="1" t="s">
        <v>6</v>
      </c>
      <c r="B181">
        <f t="shared" ref="B181:C181" si="8">SUM(B160:B179)</f>
        <v>2206.28</v>
      </c>
      <c r="C181">
        <f t="shared" si="8"/>
        <v>2273.76</v>
      </c>
    </row>
    <row r="183">
      <c r="B183" s="1" t="s">
        <v>13</v>
      </c>
      <c r="C183" s="1" t="s">
        <v>15</v>
      </c>
      <c r="D183" s="1" t="s">
        <v>2</v>
      </c>
    </row>
    <row r="184">
      <c r="B184" s="30">
        <v>69.2</v>
      </c>
      <c r="C184" s="30">
        <v>106.9</v>
      </c>
      <c r="D184" s="2">
        <v>41917.0</v>
      </c>
    </row>
    <row r="185">
      <c r="B185" s="30">
        <v>135.7</v>
      </c>
      <c r="C185" s="30">
        <v>124.0</v>
      </c>
      <c r="D185" s="2">
        <v>41966.0</v>
      </c>
    </row>
    <row r="186">
      <c r="B186" s="30">
        <v>99.1</v>
      </c>
      <c r="C186" s="30">
        <v>91.5</v>
      </c>
      <c r="D186" s="2">
        <v>42281.0</v>
      </c>
    </row>
    <row r="187">
      <c r="B187" s="30">
        <v>118.8</v>
      </c>
      <c r="C187" s="30">
        <v>127.1</v>
      </c>
      <c r="D187" s="2">
        <v>42344.0</v>
      </c>
    </row>
    <row r="188">
      <c r="B188" s="30">
        <v>82.6</v>
      </c>
      <c r="C188" s="30">
        <v>79.6</v>
      </c>
      <c r="D188" s="2">
        <v>42645.0</v>
      </c>
    </row>
    <row r="189">
      <c r="B189" s="30">
        <v>104.2</v>
      </c>
      <c r="C189" s="30">
        <v>106.9</v>
      </c>
      <c r="D189" s="2">
        <v>42708.0</v>
      </c>
    </row>
    <row r="190">
      <c r="B190" s="30">
        <v>151.4</v>
      </c>
      <c r="C190" s="30">
        <v>102.5</v>
      </c>
      <c r="D190" s="2">
        <v>43002.0</v>
      </c>
    </row>
    <row r="191">
      <c r="B191" s="30">
        <v>89.1</v>
      </c>
      <c r="C191" s="30">
        <v>130.6</v>
      </c>
      <c r="D191" s="2">
        <v>43065.0</v>
      </c>
    </row>
    <row r="192">
      <c r="B192" s="30">
        <v>173.8</v>
      </c>
      <c r="C192" s="30">
        <v>163.1</v>
      </c>
      <c r="D192" s="2">
        <v>43352.0</v>
      </c>
    </row>
    <row r="193">
      <c r="B193" s="30">
        <v>114.6</v>
      </c>
      <c r="C193" s="30">
        <v>132.7</v>
      </c>
      <c r="D193" s="2">
        <v>43408.0</v>
      </c>
    </row>
    <row r="194">
      <c r="B194" s="1">
        <v>80.2</v>
      </c>
      <c r="C194" s="1">
        <v>121.7</v>
      </c>
      <c r="D194" s="2">
        <v>43772.0</v>
      </c>
    </row>
    <row r="195">
      <c r="B195" s="1">
        <v>122.7</v>
      </c>
      <c r="C195" s="1">
        <v>81.6</v>
      </c>
      <c r="D195" s="2">
        <v>44129.0</v>
      </c>
    </row>
    <row r="196">
      <c r="B196" s="1">
        <v>95.18</v>
      </c>
      <c r="C196" s="1">
        <v>104.52</v>
      </c>
      <c r="D196" s="2">
        <v>44500.0</v>
      </c>
    </row>
    <row r="197">
      <c r="B197" s="1">
        <v>91.98</v>
      </c>
      <c r="C197" s="1">
        <v>116.32</v>
      </c>
      <c r="D197" s="2">
        <v>44829.0</v>
      </c>
    </row>
    <row r="198">
      <c r="B198" s="1">
        <v>136.36</v>
      </c>
      <c r="C198" s="1">
        <v>93.66</v>
      </c>
      <c r="D198" s="2">
        <v>44892.0</v>
      </c>
    </row>
    <row r="199">
      <c r="B199" s="3">
        <v>101.08</v>
      </c>
      <c r="C199" s="3">
        <v>100.4</v>
      </c>
      <c r="D199" s="4">
        <v>44927.0</v>
      </c>
      <c r="E199" s="3" t="s">
        <v>18</v>
      </c>
    </row>
    <row r="200">
      <c r="B200" s="1">
        <v>116.16</v>
      </c>
      <c r="C200" s="1">
        <v>116.54</v>
      </c>
      <c r="D200" s="2">
        <v>45179.0</v>
      </c>
      <c r="E200" s="3"/>
    </row>
    <row r="201">
      <c r="B201" s="1">
        <v>66.24</v>
      </c>
      <c r="C201" s="1">
        <v>114.18</v>
      </c>
      <c r="D201" s="2">
        <v>45557.0</v>
      </c>
      <c r="E201" s="3"/>
    </row>
    <row r="202">
      <c r="B202" s="1">
        <v>101.66</v>
      </c>
      <c r="C202" s="1">
        <v>82.0</v>
      </c>
      <c r="D202" s="2">
        <v>45620.0</v>
      </c>
      <c r="E202" s="3"/>
    </row>
    <row r="203">
      <c r="C203" s="30"/>
    </row>
    <row r="204">
      <c r="A204" s="1" t="s">
        <v>5</v>
      </c>
      <c r="B204" s="5">
        <f>SUMPRODUCT(--(B184:B203&gt;C184:C203))</f>
        <v>9</v>
      </c>
      <c r="C204" s="6">
        <f>SUMPRODUCT(--(C184:C203&gt;B184:B203))</f>
        <v>10</v>
      </c>
      <c r="D204" s="6">
        <f>SUMPRODUCT(--(C184:C189=B184:B189))</f>
        <v>0</v>
      </c>
    </row>
    <row r="205">
      <c r="A205" s="1" t="s">
        <v>6</v>
      </c>
      <c r="B205">
        <f t="shared" ref="B205:C205" si="9">SUM(B184:B203)</f>
        <v>2050.06</v>
      </c>
      <c r="C205">
        <f t="shared" si="9"/>
        <v>2095.82</v>
      </c>
    </row>
  </sheetData>
  <conditionalFormatting sqref="C11:C19">
    <cfRule type="cellIs" dxfId="2" priority="1" operator="greaterThan">
      <formula>"$C3"</formula>
    </cfRule>
  </conditionalFormatting>
  <conditionalFormatting sqref="C11:C19">
    <cfRule type="cellIs" dxfId="0" priority="2" operator="greaterThan">
      <formula>"$C3:C13"</formula>
    </cfRule>
  </conditionalFormatting>
  <conditionalFormatting sqref="C68:C85 C121:C132">
    <cfRule type="expression" dxfId="0" priority="3">
      <formula>C68&gt;B68</formula>
    </cfRule>
  </conditionalFormatting>
  <conditionalFormatting sqref="C68:C85">
    <cfRule type="expression" dxfId="1" priority="4">
      <formula>C68&lt;B68</formula>
    </cfRule>
  </conditionalFormatting>
  <conditionalFormatting sqref="B68:B85">
    <cfRule type="expression" dxfId="0" priority="5">
      <formula>B68&gt;C68</formula>
    </cfRule>
  </conditionalFormatting>
  <conditionalFormatting sqref="B68:B85 B121:B132">
    <cfRule type="expression" dxfId="1" priority="6">
      <formula>B68&lt;C68</formula>
    </cfRule>
  </conditionalFormatting>
  <conditionalFormatting sqref="B3:B67 B86:B1067">
    <cfRule type="expression" dxfId="0" priority="7">
      <formula>B3&gt;C3</formula>
    </cfRule>
  </conditionalFormatting>
  <conditionalFormatting sqref="B3:B67 B86:B118 B134:B1067">
    <cfRule type="expression" dxfId="1" priority="8">
      <formula>B3&lt;C3</formula>
    </cfRule>
  </conditionalFormatting>
  <conditionalFormatting sqref="C3:C67 C86:C118 C134:C1067">
    <cfRule type="expression" dxfId="0" priority="9">
      <formula>C3&gt;B3</formula>
    </cfRule>
  </conditionalFormatting>
  <conditionalFormatting sqref="C3:C67 C86:C1067">
    <cfRule type="expression" dxfId="1" priority="10">
      <formula>C3&lt;B3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15</v>
      </c>
      <c r="C2" s="1" t="s">
        <v>20</v>
      </c>
      <c r="D2" s="1" t="s">
        <v>2</v>
      </c>
    </row>
    <row r="3">
      <c r="A3" s="1"/>
      <c r="B3" s="1">
        <v>104.7</v>
      </c>
      <c r="C3" s="1">
        <v>158.6</v>
      </c>
      <c r="D3" s="2">
        <v>42274.0</v>
      </c>
    </row>
    <row r="4">
      <c r="A4" s="1"/>
      <c r="B4" s="1">
        <v>72.8</v>
      </c>
      <c r="C4" s="1">
        <v>132.7</v>
      </c>
      <c r="D4" s="2">
        <v>42337.0</v>
      </c>
    </row>
    <row r="5">
      <c r="A5" s="1"/>
      <c r="B5" s="1">
        <v>100.1</v>
      </c>
      <c r="C5" s="1">
        <v>116.0</v>
      </c>
      <c r="D5" s="2">
        <v>42638.0</v>
      </c>
    </row>
    <row r="6">
      <c r="A6" s="1"/>
      <c r="B6" s="1">
        <v>108.4</v>
      </c>
      <c r="C6" s="1">
        <v>120.8</v>
      </c>
      <c r="D6" s="2">
        <v>42701.0</v>
      </c>
    </row>
    <row r="7">
      <c r="A7" s="1"/>
      <c r="B7" s="3">
        <v>57.2</v>
      </c>
      <c r="C7" s="3">
        <v>123.1</v>
      </c>
      <c r="D7" s="4">
        <v>42715.0</v>
      </c>
      <c r="E7" s="3" t="s">
        <v>9</v>
      </c>
    </row>
    <row r="8">
      <c r="A8" s="1"/>
      <c r="B8" s="1">
        <v>82.1</v>
      </c>
      <c r="C8" s="1">
        <v>102.2</v>
      </c>
      <c r="D8" s="2">
        <v>43009.0</v>
      </c>
    </row>
    <row r="9">
      <c r="A9" s="1"/>
      <c r="B9" s="1">
        <v>120.2</v>
      </c>
      <c r="C9" s="1">
        <v>108.6</v>
      </c>
      <c r="D9" s="2">
        <v>43072.0</v>
      </c>
    </row>
    <row r="10">
      <c r="A10" s="1"/>
      <c r="B10" s="3">
        <v>90.4</v>
      </c>
      <c r="C10" s="3">
        <v>128.7</v>
      </c>
      <c r="D10" s="4">
        <v>43079.0</v>
      </c>
      <c r="E10" s="3" t="s">
        <v>9</v>
      </c>
    </row>
    <row r="11">
      <c r="A11" s="1"/>
      <c r="B11" s="1">
        <v>114.9</v>
      </c>
      <c r="C11" s="1">
        <v>127.2</v>
      </c>
      <c r="D11" s="2">
        <v>43373.0</v>
      </c>
      <c r="E11" s="7"/>
    </row>
    <row r="12">
      <c r="A12" s="1"/>
      <c r="B12" s="1">
        <v>81.3</v>
      </c>
      <c r="C12" s="1">
        <v>137.5</v>
      </c>
      <c r="D12" s="2">
        <v>43394.0</v>
      </c>
      <c r="E12" s="7"/>
    </row>
    <row r="13">
      <c r="A13" s="1"/>
      <c r="B13" s="1">
        <v>162.1</v>
      </c>
      <c r="C13" s="1">
        <v>121.2</v>
      </c>
      <c r="D13" s="2">
        <v>43730.0</v>
      </c>
      <c r="E13" s="7"/>
    </row>
    <row r="14">
      <c r="A14" s="1"/>
      <c r="B14" s="1">
        <v>70.4</v>
      </c>
      <c r="C14" s="1">
        <v>103.6</v>
      </c>
      <c r="D14" s="2">
        <v>43793.0</v>
      </c>
      <c r="E14" s="7"/>
    </row>
    <row r="15">
      <c r="A15" s="1"/>
      <c r="B15" s="1">
        <v>104.8</v>
      </c>
      <c r="C15" s="1">
        <v>126.4</v>
      </c>
      <c r="D15" s="2">
        <v>44101.0</v>
      </c>
      <c r="E15" s="7"/>
    </row>
    <row r="16">
      <c r="A16" s="1"/>
      <c r="B16" s="16">
        <v>113.5</v>
      </c>
      <c r="C16" s="15">
        <v>132.6</v>
      </c>
      <c r="D16" s="26">
        <v>44164.0</v>
      </c>
      <c r="E16" s="7"/>
    </row>
    <row r="17">
      <c r="A17" s="1"/>
      <c r="B17" s="11">
        <v>114.1</v>
      </c>
      <c r="C17" s="12">
        <v>132.9</v>
      </c>
      <c r="D17" s="32">
        <v>44178.0</v>
      </c>
      <c r="E17" s="14" t="s">
        <v>8</v>
      </c>
    </row>
    <row r="18">
      <c r="A18" s="1"/>
      <c r="B18" s="15">
        <v>82.94</v>
      </c>
      <c r="C18" s="16">
        <v>112.94</v>
      </c>
      <c r="D18" s="2">
        <v>44464.0</v>
      </c>
      <c r="E18" s="18"/>
    </row>
    <row r="19">
      <c r="A19" s="1"/>
      <c r="B19" s="15">
        <v>83.16</v>
      </c>
      <c r="C19" s="16">
        <v>116.58</v>
      </c>
      <c r="D19" s="2">
        <v>44528.0</v>
      </c>
      <c r="E19" s="18"/>
    </row>
    <row r="20">
      <c r="A20" s="1"/>
      <c r="B20" s="15">
        <v>118.92</v>
      </c>
      <c r="C20" s="16">
        <v>85.42</v>
      </c>
      <c r="D20" s="2">
        <v>44815.0</v>
      </c>
      <c r="E20" s="18"/>
    </row>
    <row r="21">
      <c r="A21" s="1"/>
      <c r="B21" s="15">
        <v>124.24</v>
      </c>
      <c r="C21" s="16">
        <v>67.64</v>
      </c>
      <c r="D21" s="2">
        <v>44878.0</v>
      </c>
      <c r="E21" s="18"/>
    </row>
    <row r="22">
      <c r="A22" s="1"/>
      <c r="B22" s="15">
        <v>115.34</v>
      </c>
      <c r="C22" s="16">
        <v>74.64</v>
      </c>
      <c r="D22" s="2">
        <v>45214.0</v>
      </c>
      <c r="E22" s="18"/>
    </row>
    <row r="23">
      <c r="A23" s="1"/>
      <c r="B23" s="15">
        <v>93.62</v>
      </c>
      <c r="C23" s="16">
        <v>94.06</v>
      </c>
      <c r="D23" s="2">
        <v>45263.0</v>
      </c>
      <c r="E23" s="18"/>
    </row>
    <row r="24">
      <c r="A24" s="1"/>
      <c r="B24" s="11">
        <v>97.56</v>
      </c>
      <c r="C24" s="12">
        <v>120.38</v>
      </c>
      <c r="D24" s="4">
        <v>45277.0</v>
      </c>
      <c r="E24" s="18" t="s">
        <v>8</v>
      </c>
    </row>
    <row r="25">
      <c r="A25" s="1"/>
      <c r="B25" s="15">
        <v>167.64</v>
      </c>
      <c r="C25" s="16">
        <v>103.4</v>
      </c>
      <c r="D25" s="2">
        <v>45550.0</v>
      </c>
      <c r="E25" s="18"/>
    </row>
    <row r="26">
      <c r="A26" s="1"/>
      <c r="B26" s="15">
        <v>100.68</v>
      </c>
      <c r="C26" s="16">
        <v>111.66</v>
      </c>
      <c r="D26" s="2">
        <v>45613.0</v>
      </c>
      <c r="E26" s="18"/>
    </row>
    <row r="27">
      <c r="A27" s="1"/>
      <c r="D27" s="2"/>
    </row>
    <row r="28">
      <c r="A28" s="1" t="s">
        <v>5</v>
      </c>
      <c r="B28" s="5">
        <f>SUMPRODUCT(--(B3:B27&gt;C3:C27))</f>
        <v>6</v>
      </c>
      <c r="C28" s="6">
        <f>SUMPRODUCT(--(C3:C27&gt;B3:B27))</f>
        <v>18</v>
      </c>
      <c r="D28" s="6"/>
    </row>
    <row r="29">
      <c r="A29" s="1" t="s">
        <v>6</v>
      </c>
      <c r="B29">
        <f t="shared" ref="B29:C29" si="1">SUM(B3:B27)</f>
        <v>2481.1</v>
      </c>
      <c r="C29">
        <f t="shared" si="1"/>
        <v>2758.82</v>
      </c>
    </row>
    <row r="31">
      <c r="B31" s="1" t="s">
        <v>15</v>
      </c>
      <c r="C31" s="1" t="s">
        <v>0</v>
      </c>
      <c r="D31" s="1" t="s">
        <v>2</v>
      </c>
    </row>
    <row r="32">
      <c r="B32" s="1">
        <v>90.0</v>
      </c>
      <c r="C32" s="1">
        <v>143.4</v>
      </c>
      <c r="D32" s="2">
        <v>41924.0</v>
      </c>
    </row>
    <row r="33">
      <c r="B33" s="1">
        <v>92.7</v>
      </c>
      <c r="C33" s="1">
        <v>116.4</v>
      </c>
      <c r="D33" s="2">
        <v>41959.0</v>
      </c>
    </row>
    <row r="34">
      <c r="A34" s="7"/>
      <c r="B34" s="3">
        <v>221.7</v>
      </c>
      <c r="C34" s="3">
        <v>246.0</v>
      </c>
      <c r="D34" s="4">
        <v>41994.0</v>
      </c>
      <c r="E34" s="3" t="s">
        <v>3</v>
      </c>
    </row>
    <row r="35">
      <c r="B35" s="1">
        <v>131.7</v>
      </c>
      <c r="C35" s="1">
        <v>88.9</v>
      </c>
      <c r="D35" s="2">
        <v>42316.0</v>
      </c>
    </row>
    <row r="36">
      <c r="A36" s="7"/>
      <c r="B36" s="3">
        <v>174.1</v>
      </c>
      <c r="C36" s="3">
        <v>117.1</v>
      </c>
      <c r="D36" s="4">
        <v>42358.0</v>
      </c>
      <c r="E36" s="3" t="s">
        <v>16</v>
      </c>
    </row>
    <row r="37">
      <c r="B37" s="1">
        <v>104.7</v>
      </c>
      <c r="C37" s="1">
        <v>110.0</v>
      </c>
      <c r="D37" s="2">
        <v>42680.0</v>
      </c>
    </row>
    <row r="38">
      <c r="B38" s="1">
        <v>98.3</v>
      </c>
      <c r="C38" s="1">
        <v>118.5</v>
      </c>
      <c r="D38" s="2">
        <v>43044.0</v>
      </c>
    </row>
    <row r="39">
      <c r="B39" s="1">
        <v>131.0</v>
      </c>
      <c r="C39" s="1">
        <v>104.6</v>
      </c>
      <c r="D39" s="2">
        <v>43429.0</v>
      </c>
    </row>
    <row r="40">
      <c r="B40" s="1">
        <v>138.9</v>
      </c>
      <c r="C40" s="1">
        <v>81.4</v>
      </c>
      <c r="D40" s="2">
        <v>43765.0</v>
      </c>
    </row>
    <row r="41">
      <c r="B41" s="1">
        <v>83.5</v>
      </c>
      <c r="C41" s="1">
        <v>112.9</v>
      </c>
      <c r="D41" s="2">
        <v>44122.0</v>
      </c>
    </row>
    <row r="42">
      <c r="B42" s="1">
        <v>112.84</v>
      </c>
      <c r="C42" s="1">
        <v>116.5</v>
      </c>
      <c r="D42" s="2">
        <v>44493.0</v>
      </c>
    </row>
    <row r="43">
      <c r="B43" s="1">
        <v>103.86</v>
      </c>
      <c r="C43" s="1">
        <v>126.42</v>
      </c>
      <c r="D43" s="2">
        <v>44836.0</v>
      </c>
    </row>
    <row r="44">
      <c r="B44" s="1">
        <v>127.44</v>
      </c>
      <c r="C44" s="1">
        <v>129.92</v>
      </c>
      <c r="D44" s="2">
        <v>44899.0</v>
      </c>
    </row>
    <row r="45">
      <c r="B45" s="3">
        <v>108.02</v>
      </c>
      <c r="C45" s="3">
        <v>105.68</v>
      </c>
      <c r="D45" s="4">
        <v>44919.0</v>
      </c>
      <c r="E45" s="3" t="s">
        <v>12</v>
      </c>
    </row>
    <row r="46">
      <c r="B46" s="1">
        <v>101.34</v>
      </c>
      <c r="C46" s="1">
        <v>110.86</v>
      </c>
      <c r="D46" s="2">
        <v>45186.0</v>
      </c>
      <c r="E46" s="3"/>
    </row>
    <row r="47">
      <c r="B47" s="1">
        <v>104.34</v>
      </c>
      <c r="C47" s="1">
        <v>92.7</v>
      </c>
      <c r="D47" s="2">
        <v>45599.0</v>
      </c>
      <c r="E47" s="3"/>
    </row>
    <row r="48">
      <c r="A48" s="1"/>
      <c r="D48" s="2"/>
    </row>
    <row r="49">
      <c r="A49" s="1" t="s">
        <v>5</v>
      </c>
      <c r="B49" s="5">
        <f>SUMPRODUCT(--(B32:B48&gt;C32:C48))</f>
        <v>6</v>
      </c>
      <c r="C49" s="6">
        <f>SUMPRODUCT(--(C32:C48&gt;B32:B48))</f>
        <v>10</v>
      </c>
      <c r="D49" s="6"/>
    </row>
    <row r="50">
      <c r="A50" s="1" t="s">
        <v>6</v>
      </c>
      <c r="B50">
        <f t="shared" ref="B50:C50" si="2">SUM(B32:B48)</f>
        <v>1924.44</v>
      </c>
      <c r="C50">
        <f t="shared" si="2"/>
        <v>1921.28</v>
      </c>
    </row>
    <row r="52">
      <c r="A52" s="1"/>
      <c r="B52" s="1" t="s">
        <v>15</v>
      </c>
      <c r="C52" s="1" t="s">
        <v>1</v>
      </c>
      <c r="D52" s="1" t="s">
        <v>2</v>
      </c>
    </row>
    <row r="53">
      <c r="A53" s="1"/>
      <c r="B53" s="1">
        <v>152.0</v>
      </c>
      <c r="C53" s="1">
        <v>102.5</v>
      </c>
      <c r="D53" s="2">
        <v>41896.0</v>
      </c>
    </row>
    <row r="54">
      <c r="A54" s="1"/>
      <c r="B54" s="1">
        <v>106.6</v>
      </c>
      <c r="C54" s="1">
        <v>103.0</v>
      </c>
      <c r="D54" s="2">
        <v>41945.0</v>
      </c>
    </row>
    <row r="55">
      <c r="A55" s="1"/>
      <c r="B55" s="1">
        <v>106.3</v>
      </c>
      <c r="C55" s="1">
        <v>122.2</v>
      </c>
      <c r="D55" s="2">
        <v>42309.0</v>
      </c>
    </row>
    <row r="56">
      <c r="A56" s="1"/>
      <c r="B56" s="1">
        <v>79.6</v>
      </c>
      <c r="C56" s="1">
        <v>110.5</v>
      </c>
      <c r="D56" s="2">
        <v>42673.0</v>
      </c>
    </row>
    <row r="57">
      <c r="A57" s="1"/>
      <c r="B57" s="1">
        <v>111.3</v>
      </c>
      <c r="C57" s="1">
        <v>116.0</v>
      </c>
      <c r="D57" s="2">
        <v>43016.0</v>
      </c>
    </row>
    <row r="58">
      <c r="A58" s="1"/>
      <c r="B58" s="1">
        <v>113.2</v>
      </c>
      <c r="C58" s="1">
        <v>109.1</v>
      </c>
      <c r="D58" s="2">
        <v>43415.0</v>
      </c>
    </row>
    <row r="59">
      <c r="A59" s="1"/>
      <c r="B59" s="1">
        <v>82.2</v>
      </c>
      <c r="C59" s="1">
        <v>104.4</v>
      </c>
      <c r="D59" s="2">
        <v>43758.0</v>
      </c>
    </row>
    <row r="60">
      <c r="A60" s="1"/>
      <c r="B60" s="1">
        <v>126.7</v>
      </c>
      <c r="C60" s="1">
        <v>130.6</v>
      </c>
      <c r="D60" s="2">
        <v>44136.0</v>
      </c>
    </row>
    <row r="61">
      <c r="A61" s="1"/>
      <c r="B61" s="11">
        <v>91.1</v>
      </c>
      <c r="C61" s="12">
        <v>115.3</v>
      </c>
      <c r="D61" s="13">
        <v>44185.0</v>
      </c>
      <c r="E61" s="14" t="s">
        <v>16</v>
      </c>
    </row>
    <row r="62">
      <c r="A62" s="1"/>
      <c r="B62" s="15">
        <v>121.06</v>
      </c>
      <c r="C62" s="16">
        <v>111.88</v>
      </c>
      <c r="D62" s="17">
        <v>44451.0</v>
      </c>
      <c r="E62" s="18"/>
    </row>
    <row r="63">
      <c r="A63" s="1"/>
      <c r="B63" s="15">
        <v>101.32</v>
      </c>
      <c r="C63" s="16">
        <v>94.3</v>
      </c>
      <c r="D63" s="17">
        <v>44514.0</v>
      </c>
      <c r="E63" s="18"/>
    </row>
    <row r="64">
      <c r="A64" s="1"/>
      <c r="B64" s="15">
        <v>95.8</v>
      </c>
      <c r="C64" s="16">
        <v>77.74</v>
      </c>
      <c r="D64" s="17">
        <v>44857.0</v>
      </c>
      <c r="E64" s="18"/>
    </row>
    <row r="65">
      <c r="A65" s="1"/>
      <c r="B65" s="15">
        <v>87.4</v>
      </c>
      <c r="C65" s="16">
        <v>78.58</v>
      </c>
      <c r="D65" s="17">
        <v>45207.0</v>
      </c>
      <c r="E65" s="18"/>
    </row>
    <row r="66">
      <c r="A66" s="1"/>
      <c r="B66" s="15">
        <v>113.96</v>
      </c>
      <c r="C66" s="16">
        <v>129.78</v>
      </c>
      <c r="D66" s="17">
        <v>45255.0</v>
      </c>
      <c r="E66" s="18"/>
    </row>
    <row r="67">
      <c r="A67" s="1"/>
      <c r="B67" s="15">
        <v>145.38</v>
      </c>
      <c r="C67" s="16">
        <v>76.64</v>
      </c>
      <c r="D67" s="17">
        <v>45592.0</v>
      </c>
      <c r="E67" s="18"/>
    </row>
    <row r="68">
      <c r="A68" s="1"/>
      <c r="D68" s="2"/>
    </row>
    <row r="69">
      <c r="A69" s="1" t="s">
        <v>5</v>
      </c>
      <c r="B69" s="5">
        <f>SUMPRODUCT(--(B53:B68&gt;C53:C68))</f>
        <v>8</v>
      </c>
      <c r="C69" s="6">
        <f>SUMPRODUCT(--(C53:C68&gt;B53:B68))</f>
        <v>7</v>
      </c>
      <c r="D69" s="6"/>
    </row>
    <row r="70">
      <c r="A70" s="1" t="s">
        <v>6</v>
      </c>
      <c r="B70">
        <f t="shared" ref="B70:C70" si="3">SUM(B53:B68)</f>
        <v>1633.92</v>
      </c>
      <c r="C70">
        <f t="shared" si="3"/>
        <v>1582.52</v>
      </c>
    </row>
    <row r="72">
      <c r="A72" s="1"/>
      <c r="B72" s="1" t="s">
        <v>15</v>
      </c>
      <c r="C72" s="1" t="s">
        <v>14</v>
      </c>
      <c r="D72" s="1" t="s">
        <v>2</v>
      </c>
    </row>
    <row r="73">
      <c r="A73" s="1"/>
      <c r="B73" s="1">
        <v>114.4</v>
      </c>
      <c r="C73" s="1">
        <v>104.3</v>
      </c>
      <c r="D73" s="2">
        <v>41889.0</v>
      </c>
    </row>
    <row r="74">
      <c r="A74" s="1"/>
      <c r="B74" s="1">
        <v>137.5</v>
      </c>
      <c r="C74" s="1">
        <v>127.9</v>
      </c>
      <c r="D74" s="2">
        <v>41938.0</v>
      </c>
    </row>
    <row r="75">
      <c r="A75" s="1"/>
      <c r="B75" s="1">
        <v>89.0</v>
      </c>
      <c r="C75" s="1">
        <v>106.8</v>
      </c>
      <c r="D75" s="2">
        <v>42302.0</v>
      </c>
    </row>
    <row r="76">
      <c r="A76" s="1"/>
      <c r="B76" s="1">
        <v>83.5</v>
      </c>
      <c r="C76" s="1">
        <v>103.0</v>
      </c>
      <c r="D76" s="2">
        <v>42666.0</v>
      </c>
    </row>
    <row r="77">
      <c r="A77" s="1"/>
      <c r="B77" s="1">
        <v>110.6</v>
      </c>
      <c r="C77" s="1">
        <v>85.8</v>
      </c>
      <c r="D77" s="2">
        <v>42988.0</v>
      </c>
    </row>
    <row r="78">
      <c r="A78" s="1"/>
      <c r="B78" s="1">
        <v>114.5</v>
      </c>
      <c r="C78" s="1">
        <v>93.0</v>
      </c>
      <c r="D78" s="2">
        <v>43051.0</v>
      </c>
    </row>
    <row r="79">
      <c r="A79" s="1"/>
      <c r="B79" s="1">
        <v>88.5</v>
      </c>
      <c r="C79" s="1">
        <v>113.8</v>
      </c>
      <c r="D79" s="2">
        <v>43380.0</v>
      </c>
    </row>
    <row r="80">
      <c r="A80" s="1"/>
      <c r="B80" s="1">
        <v>135.6</v>
      </c>
      <c r="C80" s="1">
        <v>129.5</v>
      </c>
      <c r="D80" s="2">
        <v>43422.0</v>
      </c>
    </row>
    <row r="81">
      <c r="A81" s="1"/>
      <c r="B81" s="1">
        <v>93.9</v>
      </c>
      <c r="C81" s="1">
        <v>93.4</v>
      </c>
      <c r="D81" s="2">
        <v>43716.0</v>
      </c>
    </row>
    <row r="82">
      <c r="A82" s="1"/>
      <c r="B82" s="1">
        <v>80.8</v>
      </c>
      <c r="C82" s="1">
        <v>144.6</v>
      </c>
      <c r="D82" s="2">
        <v>44108.0</v>
      </c>
    </row>
    <row r="83">
      <c r="A83" s="1"/>
      <c r="B83" s="1">
        <v>80.5</v>
      </c>
      <c r="C83" s="1">
        <v>134.2</v>
      </c>
      <c r="D83" s="2">
        <v>44171.0</v>
      </c>
    </row>
    <row r="84">
      <c r="A84" s="1"/>
      <c r="B84" s="1">
        <v>74.3</v>
      </c>
      <c r="C84" s="1">
        <v>102.42</v>
      </c>
      <c r="D84" s="2">
        <v>44457.0</v>
      </c>
    </row>
    <row r="85">
      <c r="A85" s="1"/>
      <c r="B85" s="1">
        <v>155.78</v>
      </c>
      <c r="C85" s="1">
        <v>95.8</v>
      </c>
      <c r="D85" s="2">
        <v>44521.0</v>
      </c>
    </row>
    <row r="86">
      <c r="A86" s="1"/>
      <c r="B86" s="1">
        <v>122.92</v>
      </c>
      <c r="C86" s="1">
        <v>129.88</v>
      </c>
      <c r="D86" s="2">
        <v>44871.0</v>
      </c>
    </row>
    <row r="87">
      <c r="A87" s="1"/>
      <c r="B87" s="1">
        <v>137.56</v>
      </c>
      <c r="C87" s="1">
        <v>96.12</v>
      </c>
      <c r="D87" s="2">
        <v>45199.0</v>
      </c>
    </row>
    <row r="88">
      <c r="A88" s="1"/>
      <c r="B88" s="1">
        <v>109.58</v>
      </c>
      <c r="C88" s="1">
        <v>116.74</v>
      </c>
      <c r="D88" s="2">
        <v>45248.0</v>
      </c>
    </row>
    <row r="89">
      <c r="A89" s="1"/>
      <c r="B89" s="3">
        <v>81.82</v>
      </c>
      <c r="C89" s="3">
        <v>124.3</v>
      </c>
      <c r="D89" s="4">
        <v>45284.0</v>
      </c>
      <c r="E89" s="3" t="s">
        <v>16</v>
      </c>
    </row>
    <row r="90">
      <c r="A90" s="1"/>
      <c r="B90" s="1">
        <v>101.48</v>
      </c>
      <c r="C90" s="1">
        <v>73.22</v>
      </c>
      <c r="D90" s="2">
        <v>45543.0</v>
      </c>
      <c r="E90" s="3"/>
    </row>
    <row r="91">
      <c r="A91" s="1"/>
      <c r="B91" s="1">
        <v>83.84</v>
      </c>
      <c r="C91" s="1">
        <v>90.34</v>
      </c>
      <c r="D91" s="2">
        <v>45606.0</v>
      </c>
      <c r="E91" s="3"/>
    </row>
    <row r="92">
      <c r="A92" s="1"/>
      <c r="B92" s="3">
        <v>126.78</v>
      </c>
      <c r="C92" s="3">
        <v>132.94</v>
      </c>
      <c r="D92" s="4">
        <v>45648.0</v>
      </c>
      <c r="E92" s="3" t="s">
        <v>12</v>
      </c>
    </row>
    <row r="94">
      <c r="A94" s="1" t="s">
        <v>5</v>
      </c>
      <c r="B94" s="5">
        <f>SUMPRODUCT(--(B73:B93&gt;C73:C93))</f>
        <v>9</v>
      </c>
      <c r="C94" s="6">
        <f>SUMPRODUCT(--(C73:C93&gt;B73:B93))</f>
        <v>11</v>
      </c>
      <c r="D94" s="6">
        <f>SUMPRODUCT(--(C73:C80=B73:B80))</f>
        <v>0</v>
      </c>
    </row>
    <row r="95">
      <c r="A95" s="1" t="s">
        <v>6</v>
      </c>
      <c r="B95">
        <f t="shared" ref="B95:C95" si="4">SUM(B73:B80)</f>
        <v>873.6</v>
      </c>
      <c r="C95">
        <f t="shared" si="4"/>
        <v>864.1</v>
      </c>
    </row>
    <row r="97">
      <c r="B97" s="1" t="s">
        <v>15</v>
      </c>
      <c r="C97" s="1" t="s">
        <v>17</v>
      </c>
      <c r="D97" s="1" t="s">
        <v>2</v>
      </c>
    </row>
    <row r="98">
      <c r="B98" s="1">
        <v>109.3</v>
      </c>
      <c r="C98" s="1">
        <v>108.2</v>
      </c>
      <c r="D98" s="2">
        <v>41903.0</v>
      </c>
    </row>
    <row r="99">
      <c r="B99" s="1">
        <v>190.7</v>
      </c>
      <c r="C99" s="1">
        <v>108.3</v>
      </c>
      <c r="D99" s="2">
        <v>41952.0</v>
      </c>
    </row>
    <row r="100">
      <c r="A100" s="7"/>
      <c r="B100" s="3">
        <v>240.5</v>
      </c>
      <c r="C100" s="3">
        <v>330.4</v>
      </c>
      <c r="D100" s="4">
        <v>41979.0</v>
      </c>
      <c r="E100" s="3" t="s">
        <v>12</v>
      </c>
    </row>
    <row r="101">
      <c r="B101" s="1">
        <v>94.2</v>
      </c>
      <c r="C101" s="1">
        <v>106.0</v>
      </c>
      <c r="D101" s="2">
        <v>42288.0</v>
      </c>
    </row>
    <row r="102">
      <c r="B102" s="1">
        <v>116.4</v>
      </c>
      <c r="C102" s="1">
        <v>99.0</v>
      </c>
      <c r="D102" s="2">
        <v>42652.0</v>
      </c>
    </row>
    <row r="103">
      <c r="B103" s="1">
        <v>110.5</v>
      </c>
      <c r="C103" s="1">
        <v>114.3</v>
      </c>
      <c r="D103" s="2">
        <v>43023.0</v>
      </c>
    </row>
    <row r="104">
      <c r="B104" s="1">
        <v>77.9</v>
      </c>
      <c r="C104" s="1">
        <v>94.8</v>
      </c>
      <c r="D104" s="2">
        <v>43436.0</v>
      </c>
    </row>
    <row r="105">
      <c r="B105" s="1">
        <v>87.6</v>
      </c>
      <c r="C105" s="1">
        <v>96.9</v>
      </c>
      <c r="D105" s="2">
        <v>43723.0</v>
      </c>
    </row>
    <row r="106">
      <c r="B106" s="1">
        <v>89.9</v>
      </c>
      <c r="C106" s="1">
        <v>112.0</v>
      </c>
      <c r="D106" s="2">
        <v>43786.0</v>
      </c>
    </row>
    <row r="107">
      <c r="B107" s="1">
        <v>118.2</v>
      </c>
      <c r="C107" s="1">
        <v>98.5</v>
      </c>
      <c r="D107" s="2">
        <v>44143.0</v>
      </c>
    </row>
    <row r="108">
      <c r="B108" s="1">
        <v>106.98</v>
      </c>
      <c r="C108" s="1">
        <v>129.62</v>
      </c>
      <c r="D108" s="2">
        <v>44507.0</v>
      </c>
    </row>
    <row r="109">
      <c r="B109" s="3">
        <v>90.86</v>
      </c>
      <c r="C109" s="3">
        <v>105.7</v>
      </c>
      <c r="D109" s="4">
        <v>44556.0</v>
      </c>
      <c r="E109" s="3" t="s">
        <v>12</v>
      </c>
    </row>
    <row r="110">
      <c r="B110" s="1">
        <v>115.12</v>
      </c>
      <c r="C110" s="1">
        <v>122.72</v>
      </c>
      <c r="D110" s="2">
        <v>44822.0</v>
      </c>
      <c r="E110" s="3"/>
    </row>
    <row r="111">
      <c r="B111" s="1">
        <v>135.66</v>
      </c>
      <c r="C111" s="1">
        <v>139.0</v>
      </c>
      <c r="D111" s="2">
        <v>44885.0</v>
      </c>
      <c r="E111" s="3"/>
    </row>
    <row r="112">
      <c r="B112" s="1">
        <v>75.06</v>
      </c>
      <c r="C112" s="1">
        <v>105.14</v>
      </c>
      <c r="D112" s="2">
        <v>45221.0</v>
      </c>
      <c r="E112" s="3"/>
    </row>
    <row r="113">
      <c r="B113" s="1">
        <v>112.26</v>
      </c>
      <c r="C113" s="1">
        <v>123.16</v>
      </c>
      <c r="D113" s="2">
        <v>45578.0</v>
      </c>
      <c r="E113" s="3"/>
    </row>
    <row r="115">
      <c r="A115" s="1" t="s">
        <v>5</v>
      </c>
      <c r="B115" s="5">
        <f>SUMPRODUCT(--(B98:B114&gt;C98:C114))</f>
        <v>4</v>
      </c>
      <c r="C115" s="6">
        <f>SUMPRODUCT(--(C98:C114&gt;B98:B114))</f>
        <v>12</v>
      </c>
      <c r="D115" s="6">
        <f>SUMPRODUCT(--(C98:C104=B98:B104))</f>
        <v>0</v>
      </c>
    </row>
    <row r="116">
      <c r="A116" s="1" t="s">
        <v>6</v>
      </c>
      <c r="B116">
        <f t="shared" ref="B116:C116" si="5">SUM(B98:B104)</f>
        <v>939.5</v>
      </c>
      <c r="C116">
        <f t="shared" si="5"/>
        <v>961</v>
      </c>
    </row>
    <row r="118">
      <c r="A118" s="1"/>
      <c r="B118" s="1" t="s">
        <v>15</v>
      </c>
      <c r="C118" s="1" t="s">
        <v>7</v>
      </c>
      <c r="D118" s="1" t="s">
        <v>2</v>
      </c>
    </row>
    <row r="119">
      <c r="A119" s="1"/>
      <c r="B119" s="1">
        <v>98.0</v>
      </c>
      <c r="C119" s="1">
        <v>117.5</v>
      </c>
      <c r="D119" s="2">
        <v>41931.0</v>
      </c>
    </row>
    <row r="120">
      <c r="A120" s="1"/>
      <c r="B120" s="1">
        <v>106.9</v>
      </c>
      <c r="C120" s="1">
        <v>98.0</v>
      </c>
      <c r="D120" s="2">
        <v>42295.0</v>
      </c>
    </row>
    <row r="121">
      <c r="A121" s="1"/>
      <c r="B121" s="3">
        <v>86.1</v>
      </c>
      <c r="C121" s="3">
        <v>87.5</v>
      </c>
      <c r="D121" s="4">
        <v>42351.0</v>
      </c>
      <c r="E121" s="3" t="s">
        <v>27</v>
      </c>
    </row>
    <row r="122">
      <c r="A122" s="1"/>
      <c r="B122" s="1">
        <v>138.4</v>
      </c>
      <c r="C122" s="1">
        <v>73.6</v>
      </c>
      <c r="D122" s="2">
        <v>42659.0</v>
      </c>
    </row>
    <row r="123">
      <c r="A123" s="1"/>
      <c r="B123" s="1">
        <v>106.8</v>
      </c>
      <c r="C123" s="1">
        <v>104.7</v>
      </c>
      <c r="D123" s="2">
        <v>43037.0</v>
      </c>
    </row>
    <row r="124">
      <c r="A124" s="1"/>
      <c r="B124" s="1">
        <v>113.1</v>
      </c>
      <c r="C124" s="1">
        <v>128.4</v>
      </c>
      <c r="D124" s="2">
        <v>43086.0</v>
      </c>
      <c r="E124" s="7"/>
    </row>
    <row r="125">
      <c r="A125" s="1"/>
      <c r="B125" s="1">
        <v>126.8</v>
      </c>
      <c r="C125" s="1">
        <v>86.7</v>
      </c>
      <c r="D125" s="2">
        <v>43366.0</v>
      </c>
    </row>
    <row r="126">
      <c r="A126" s="1"/>
      <c r="B126" s="1">
        <v>121.4</v>
      </c>
      <c r="C126" s="1">
        <v>128.1</v>
      </c>
      <c r="D126" s="2">
        <v>43387.0</v>
      </c>
    </row>
    <row r="127">
      <c r="A127" s="1"/>
      <c r="B127" s="1">
        <v>118.0</v>
      </c>
      <c r="C127" s="1">
        <v>143.7</v>
      </c>
      <c r="D127" s="2">
        <v>43751.0</v>
      </c>
    </row>
    <row r="128">
      <c r="A128" s="1"/>
      <c r="B128" s="1">
        <v>106.0</v>
      </c>
      <c r="C128" s="1">
        <v>118.5</v>
      </c>
      <c r="D128" s="2">
        <v>44087.0</v>
      </c>
    </row>
    <row r="129">
      <c r="A129" s="1"/>
      <c r="B129" s="1">
        <v>88.0</v>
      </c>
      <c r="C129" s="1">
        <v>101.9</v>
      </c>
      <c r="D129" s="2">
        <v>44150.0</v>
      </c>
    </row>
    <row r="130">
      <c r="A130" s="1"/>
      <c r="B130" s="1">
        <v>117.52</v>
      </c>
      <c r="C130" s="1">
        <v>95.58</v>
      </c>
      <c r="D130" s="2">
        <v>44479.0</v>
      </c>
    </row>
    <row r="131">
      <c r="A131" s="1"/>
      <c r="B131" s="1">
        <v>79.04</v>
      </c>
      <c r="C131" s="1">
        <v>70.94</v>
      </c>
      <c r="D131" s="2">
        <v>44542.0</v>
      </c>
    </row>
    <row r="132">
      <c r="A132" s="1"/>
      <c r="B132" s="3">
        <v>118.54</v>
      </c>
      <c r="C132" s="3">
        <v>65.18</v>
      </c>
      <c r="D132" s="4">
        <v>44549.0</v>
      </c>
      <c r="E132" s="3" t="s">
        <v>4</v>
      </c>
    </row>
    <row r="133">
      <c r="A133" s="1"/>
      <c r="B133" s="1">
        <v>151.66</v>
      </c>
      <c r="C133" s="1">
        <v>109.72</v>
      </c>
      <c r="D133" s="2">
        <v>44843.0</v>
      </c>
      <c r="E133" s="3"/>
    </row>
    <row r="134">
      <c r="A134" s="1"/>
      <c r="B134" s="1">
        <v>83.28</v>
      </c>
      <c r="C134" s="1">
        <v>76.16</v>
      </c>
      <c r="D134" s="2">
        <v>44906.0</v>
      </c>
      <c r="E134" s="3"/>
    </row>
    <row r="135">
      <c r="A135" s="1"/>
      <c r="B135" s="1">
        <v>93.2</v>
      </c>
      <c r="C135" s="1">
        <v>141.56</v>
      </c>
      <c r="D135" s="2">
        <v>45235.0</v>
      </c>
      <c r="E135" s="3"/>
    </row>
    <row r="136">
      <c r="A136" s="1"/>
      <c r="B136" s="1">
        <v>115.34</v>
      </c>
      <c r="C136" s="1">
        <v>94.0</v>
      </c>
      <c r="D136" s="2">
        <v>45270.0</v>
      </c>
      <c r="E136" s="3"/>
    </row>
    <row r="137">
      <c r="A137" s="1"/>
      <c r="B137" s="1">
        <v>120.1</v>
      </c>
      <c r="C137" s="1">
        <v>109.44</v>
      </c>
      <c r="D137" s="2">
        <v>45568.0</v>
      </c>
      <c r="E137" s="3"/>
    </row>
    <row r="138">
      <c r="A138" s="1"/>
      <c r="B138" s="1">
        <v>112.86</v>
      </c>
      <c r="C138" s="1">
        <v>74.6</v>
      </c>
      <c r="D138" s="2">
        <v>45634.0</v>
      </c>
      <c r="E138" s="3"/>
    </row>
    <row r="140">
      <c r="A140" s="1" t="s">
        <v>5</v>
      </c>
      <c r="B140" s="5">
        <f>SUMPRODUCT(--(B119:B139&gt;C119:C139))</f>
        <v>12</v>
      </c>
      <c r="C140" s="6">
        <f>SUMPRODUCT(--(C119:C139&gt;B119:B139))</f>
        <v>8</v>
      </c>
      <c r="D140" s="6">
        <f>SUMPRODUCT(--(C119:C126=B119:B126))</f>
        <v>0</v>
      </c>
    </row>
    <row r="141">
      <c r="A141" s="1" t="s">
        <v>6</v>
      </c>
      <c r="B141">
        <f t="shared" ref="B141:C141" si="6">SUM(B119:B139)</f>
        <v>2201.04</v>
      </c>
      <c r="C141">
        <f t="shared" si="6"/>
        <v>2025.78</v>
      </c>
    </row>
    <row r="143">
      <c r="A143" s="1"/>
      <c r="B143" s="1" t="s">
        <v>15</v>
      </c>
      <c r="C143" s="1" t="s">
        <v>10</v>
      </c>
      <c r="D143" s="1" t="s">
        <v>2</v>
      </c>
    </row>
    <row r="144">
      <c r="A144" s="1"/>
      <c r="B144" s="1">
        <v>99.3</v>
      </c>
      <c r="C144" s="1">
        <v>104.6</v>
      </c>
      <c r="D144" s="2">
        <v>41910.0</v>
      </c>
    </row>
    <row r="145">
      <c r="A145" s="1"/>
      <c r="B145" s="1">
        <v>134.4</v>
      </c>
      <c r="C145" s="1">
        <v>108.5</v>
      </c>
      <c r="D145" s="2">
        <v>41959.0</v>
      </c>
    </row>
    <row r="146">
      <c r="A146" s="1"/>
      <c r="B146" s="1">
        <v>76.4</v>
      </c>
      <c r="C146" s="1">
        <v>111.8</v>
      </c>
      <c r="D146" s="2">
        <v>42260.0</v>
      </c>
    </row>
    <row r="147">
      <c r="A147" s="1"/>
      <c r="B147" s="1">
        <v>102.0</v>
      </c>
      <c r="C147" s="1">
        <v>98.2</v>
      </c>
      <c r="D147" s="2">
        <v>42323.0</v>
      </c>
    </row>
    <row r="148">
      <c r="A148" s="1"/>
      <c r="B148" s="1">
        <v>105.9</v>
      </c>
      <c r="C148" s="1">
        <v>84.2</v>
      </c>
      <c r="D148" s="2">
        <v>42624.0</v>
      </c>
    </row>
    <row r="149">
      <c r="A149" s="1"/>
      <c r="B149" s="1">
        <v>130.2</v>
      </c>
      <c r="C149" s="1">
        <v>109.5</v>
      </c>
      <c r="D149" s="2">
        <v>42687.0</v>
      </c>
    </row>
    <row r="150">
      <c r="A150" s="1"/>
      <c r="B150" s="1">
        <v>72.7</v>
      </c>
      <c r="C150" s="1">
        <v>82.9</v>
      </c>
      <c r="D150" s="2">
        <v>42995.0</v>
      </c>
    </row>
    <row r="151">
      <c r="A151" s="1"/>
      <c r="B151" s="1">
        <v>108.8</v>
      </c>
      <c r="C151" s="1">
        <v>110.4</v>
      </c>
      <c r="D151" s="2">
        <v>43058.0</v>
      </c>
    </row>
    <row r="152">
      <c r="A152" s="1"/>
      <c r="B152" s="1">
        <v>130.4</v>
      </c>
      <c r="C152" s="1">
        <v>138.0</v>
      </c>
      <c r="D152" s="2">
        <v>43401.0</v>
      </c>
    </row>
    <row r="153">
      <c r="A153" s="1"/>
      <c r="B153" s="3">
        <v>119.2</v>
      </c>
      <c r="C153" s="3">
        <v>121.2</v>
      </c>
      <c r="D153" s="4">
        <v>43443.0</v>
      </c>
      <c r="E153" s="3" t="s">
        <v>9</v>
      </c>
    </row>
    <row r="154">
      <c r="A154" s="1"/>
      <c r="B154" s="1">
        <v>113.5</v>
      </c>
      <c r="C154" s="1">
        <v>91.8</v>
      </c>
      <c r="D154" s="2">
        <v>43744.0</v>
      </c>
      <c r="E154" s="7"/>
    </row>
    <row r="155">
      <c r="A155" s="1"/>
      <c r="B155" s="3">
        <v>56.5</v>
      </c>
      <c r="C155" s="3">
        <v>90.8</v>
      </c>
      <c r="D155" s="4">
        <v>43807.0</v>
      </c>
      <c r="E155" s="3" t="s">
        <v>9</v>
      </c>
    </row>
    <row r="156">
      <c r="A156" s="1"/>
      <c r="B156" s="1">
        <v>129.5</v>
      </c>
      <c r="C156" s="1">
        <v>116.0</v>
      </c>
      <c r="D156" s="2">
        <v>44115.0</v>
      </c>
      <c r="E156" s="7"/>
    </row>
    <row r="157">
      <c r="A157" s="1"/>
      <c r="B157" s="1">
        <v>121.0</v>
      </c>
      <c r="C157" s="1">
        <v>106.18</v>
      </c>
      <c r="D157" s="2">
        <v>44486.0</v>
      </c>
      <c r="E157" s="7"/>
    </row>
    <row r="158">
      <c r="A158" s="1"/>
      <c r="B158" s="1">
        <v>123.72</v>
      </c>
      <c r="C158" s="1">
        <v>141.56</v>
      </c>
      <c r="D158" s="2">
        <v>44857.0</v>
      </c>
      <c r="E158" s="7"/>
    </row>
    <row r="159">
      <c r="A159" s="1"/>
      <c r="B159" s="1">
        <v>126.88</v>
      </c>
      <c r="C159" s="1">
        <v>114.66</v>
      </c>
      <c r="D159" s="2">
        <v>45228.0</v>
      </c>
      <c r="E159" s="7"/>
    </row>
    <row r="160">
      <c r="A160" s="1"/>
      <c r="B160" s="1">
        <v>100.18</v>
      </c>
      <c r="C160" s="1">
        <v>84.2</v>
      </c>
      <c r="D160" s="2">
        <v>45564.0</v>
      </c>
      <c r="E160" s="7"/>
    </row>
    <row r="161">
      <c r="A161" s="1"/>
      <c r="B161" s="1">
        <v>94.86</v>
      </c>
      <c r="C161" s="1">
        <v>101.28</v>
      </c>
      <c r="D161" s="2">
        <v>45627.0</v>
      </c>
      <c r="E161" s="7"/>
    </row>
    <row r="163">
      <c r="A163" s="1" t="s">
        <v>5</v>
      </c>
      <c r="B163" s="5">
        <f>SUMPRODUCT(--(B144:B162&gt;C144:C162))</f>
        <v>9</v>
      </c>
      <c r="C163" s="6">
        <f>SUMPRODUCT(--(C144:C162&gt;B144:B162))</f>
        <v>9</v>
      </c>
      <c r="D163" s="6">
        <f>SUMPRODUCT(--(C144:C153=B144:B153))</f>
        <v>0</v>
      </c>
    </row>
    <row r="164">
      <c r="A164" s="1" t="s">
        <v>6</v>
      </c>
      <c r="B164">
        <f t="shared" ref="B164:C164" si="7">SUM(B144:B162)</f>
        <v>1945.44</v>
      </c>
      <c r="C164">
        <f t="shared" si="7"/>
        <v>1915.78</v>
      </c>
    </row>
    <row r="166">
      <c r="A166" s="1"/>
      <c r="B166" s="1" t="s">
        <v>15</v>
      </c>
      <c r="C166" s="1" t="s">
        <v>13</v>
      </c>
      <c r="D166" s="1" t="s">
        <v>2</v>
      </c>
    </row>
    <row r="167">
      <c r="A167" s="1"/>
      <c r="B167" s="1">
        <v>106.9</v>
      </c>
      <c r="C167" s="1">
        <v>69.2</v>
      </c>
      <c r="D167" s="2">
        <v>41917.0</v>
      </c>
    </row>
    <row r="168">
      <c r="A168" s="1"/>
      <c r="B168" s="1">
        <v>124.0</v>
      </c>
      <c r="C168" s="1">
        <v>135.7</v>
      </c>
      <c r="D168" s="2">
        <v>41966.0</v>
      </c>
    </row>
    <row r="169">
      <c r="A169" s="1"/>
      <c r="B169" s="1">
        <v>91.5</v>
      </c>
      <c r="C169" s="1">
        <v>99.1</v>
      </c>
      <c r="D169" s="2">
        <v>42281.0</v>
      </c>
    </row>
    <row r="170">
      <c r="A170" s="1"/>
      <c r="B170" s="1">
        <v>127.1</v>
      </c>
      <c r="C170" s="1">
        <v>118.8</v>
      </c>
      <c r="D170" s="2">
        <v>42344.0</v>
      </c>
    </row>
    <row r="171">
      <c r="A171" s="1"/>
      <c r="B171" s="1">
        <v>79.6</v>
      </c>
      <c r="C171" s="1">
        <v>82.6</v>
      </c>
      <c r="D171" s="2">
        <v>42645.0</v>
      </c>
    </row>
    <row r="172">
      <c r="A172" s="1"/>
      <c r="B172" s="1">
        <v>106.9</v>
      </c>
      <c r="C172" s="1">
        <v>104.2</v>
      </c>
      <c r="D172" s="2">
        <v>42708.0</v>
      </c>
    </row>
    <row r="173">
      <c r="A173" s="1"/>
      <c r="B173" s="1">
        <v>102.5</v>
      </c>
      <c r="C173" s="1">
        <v>151.4</v>
      </c>
      <c r="D173" s="2">
        <v>43002.0</v>
      </c>
    </row>
    <row r="174">
      <c r="A174" s="1"/>
      <c r="B174" s="1">
        <v>130.6</v>
      </c>
      <c r="C174" s="1">
        <v>89.1</v>
      </c>
      <c r="D174" s="2">
        <v>43065.0</v>
      </c>
    </row>
    <row r="175">
      <c r="A175" s="1"/>
      <c r="B175" s="1">
        <v>163.1</v>
      </c>
      <c r="C175" s="1">
        <v>173.8</v>
      </c>
      <c r="D175" s="2">
        <v>43352.0</v>
      </c>
    </row>
    <row r="176">
      <c r="A176" s="1"/>
      <c r="B176" s="1">
        <v>132.7</v>
      </c>
      <c r="C176" s="1">
        <v>114.6</v>
      </c>
      <c r="D176" s="2">
        <v>43408.0</v>
      </c>
    </row>
    <row r="177">
      <c r="A177" s="1"/>
      <c r="B177" s="1">
        <v>121.7</v>
      </c>
      <c r="C177" s="1">
        <v>80.2</v>
      </c>
      <c r="D177" s="2">
        <v>43772.0</v>
      </c>
    </row>
    <row r="178">
      <c r="A178" s="1"/>
      <c r="B178" s="1">
        <v>81.6</v>
      </c>
      <c r="C178" s="1">
        <v>122.7</v>
      </c>
      <c r="D178" s="2">
        <v>44129.0</v>
      </c>
    </row>
    <row r="179">
      <c r="A179" s="1"/>
      <c r="B179" s="1">
        <v>104.52</v>
      </c>
      <c r="C179" s="1">
        <v>95.18</v>
      </c>
      <c r="D179" s="2">
        <v>44500.0</v>
      </c>
    </row>
    <row r="180">
      <c r="A180" s="1"/>
      <c r="B180" s="1">
        <v>116.32</v>
      </c>
      <c r="C180" s="1">
        <v>91.98</v>
      </c>
      <c r="D180" s="2">
        <v>44829.0</v>
      </c>
    </row>
    <row r="181">
      <c r="A181" s="1"/>
      <c r="B181" s="1">
        <v>93.66</v>
      </c>
      <c r="C181" s="1">
        <v>136.36</v>
      </c>
      <c r="D181" s="2">
        <v>44892.0</v>
      </c>
    </row>
    <row r="182">
      <c r="A182" s="1"/>
      <c r="B182" s="3">
        <v>100.4</v>
      </c>
      <c r="C182" s="3">
        <v>101.08</v>
      </c>
      <c r="D182" s="4">
        <v>44927.0</v>
      </c>
      <c r="E182" s="3" t="s">
        <v>18</v>
      </c>
    </row>
    <row r="183">
      <c r="A183" s="1"/>
      <c r="B183" s="1">
        <v>116.54</v>
      </c>
      <c r="C183" s="1">
        <v>116.16</v>
      </c>
      <c r="D183" s="2">
        <v>45179.0</v>
      </c>
      <c r="E183" s="3"/>
    </row>
    <row r="184">
      <c r="A184" s="1"/>
      <c r="B184" s="1">
        <v>114.18</v>
      </c>
      <c r="C184" s="1">
        <v>66.24</v>
      </c>
      <c r="D184" s="2">
        <v>45557.0</v>
      </c>
      <c r="E184" s="3"/>
    </row>
    <row r="185">
      <c r="A185" s="1"/>
      <c r="B185" s="1">
        <v>82.0</v>
      </c>
      <c r="C185" s="1">
        <v>101.66</v>
      </c>
      <c r="D185" s="2">
        <v>45620.0</v>
      </c>
      <c r="E185" s="3"/>
    </row>
    <row r="187">
      <c r="A187" s="1" t="s">
        <v>5</v>
      </c>
      <c r="B187" s="5">
        <f>SUMPRODUCT(--(B167:B186&gt;C167:C186))</f>
        <v>10</v>
      </c>
      <c r="C187" s="6">
        <f>SUMPRODUCT(--(C167:C186&gt;B167:B186))</f>
        <v>9</v>
      </c>
      <c r="D187" s="6">
        <f>SUMPRODUCT(--(C167:C176=B167:B176))</f>
        <v>0</v>
      </c>
    </row>
    <row r="188">
      <c r="A188" s="1" t="s">
        <v>6</v>
      </c>
      <c r="B188">
        <f t="shared" ref="B188:C188" si="8">SUM(B167:B176)</f>
        <v>1164.9</v>
      </c>
      <c r="C188">
        <f t="shared" si="8"/>
        <v>1138.5</v>
      </c>
    </row>
    <row r="190">
      <c r="B190" s="1" t="s">
        <v>15</v>
      </c>
      <c r="C190" s="1" t="s">
        <v>19</v>
      </c>
      <c r="D190" s="1" t="s">
        <v>2</v>
      </c>
    </row>
    <row r="191">
      <c r="B191" s="1">
        <v>106.5</v>
      </c>
      <c r="C191" s="1">
        <v>116.4</v>
      </c>
      <c r="D191" s="2">
        <v>42267.0</v>
      </c>
    </row>
    <row r="192">
      <c r="B192" s="1">
        <v>60.7</v>
      </c>
      <c r="C192" s="1">
        <v>108.2</v>
      </c>
      <c r="D192" s="2">
        <v>42330.0</v>
      </c>
    </row>
    <row r="193">
      <c r="B193" s="1">
        <v>99.8</v>
      </c>
      <c r="C193" s="1">
        <v>89.4</v>
      </c>
      <c r="D193" s="2">
        <v>42631.0</v>
      </c>
    </row>
    <row r="194">
      <c r="B194" s="1">
        <v>115.8</v>
      </c>
      <c r="C194" s="1">
        <v>88.6</v>
      </c>
      <c r="D194" s="2">
        <v>42694.0</v>
      </c>
    </row>
    <row r="195">
      <c r="B195" s="1">
        <v>89.9</v>
      </c>
      <c r="C195" s="1">
        <v>78.1</v>
      </c>
      <c r="D195" s="2">
        <v>43030.0</v>
      </c>
    </row>
    <row r="196">
      <c r="B196" s="1">
        <v>133.8</v>
      </c>
      <c r="C196" s="1">
        <v>82.3</v>
      </c>
      <c r="D196" s="2">
        <v>43359.0</v>
      </c>
    </row>
    <row r="197">
      <c r="B197" s="1">
        <v>106.7</v>
      </c>
      <c r="C197" s="1">
        <v>86.0</v>
      </c>
      <c r="D197" s="2">
        <v>43737.0</v>
      </c>
    </row>
    <row r="198">
      <c r="B198" s="1">
        <v>91.4</v>
      </c>
      <c r="C198" s="1">
        <v>118.1</v>
      </c>
      <c r="D198" s="2">
        <v>43800.0</v>
      </c>
    </row>
    <row r="199">
      <c r="B199" s="1">
        <v>123.2</v>
      </c>
      <c r="C199" s="1">
        <v>140.8</v>
      </c>
      <c r="D199" s="2">
        <v>44094.0</v>
      </c>
    </row>
    <row r="200">
      <c r="B200" s="1">
        <v>98.7</v>
      </c>
      <c r="C200" s="1">
        <v>81.3</v>
      </c>
      <c r="D200" s="2">
        <v>44157.0</v>
      </c>
    </row>
    <row r="201">
      <c r="B201" s="1">
        <v>149.68</v>
      </c>
      <c r="C201" s="1">
        <v>107.16</v>
      </c>
      <c r="D201" s="17">
        <v>44472.0</v>
      </c>
    </row>
    <row r="202">
      <c r="B202" s="1">
        <v>78.26</v>
      </c>
      <c r="C202" s="1">
        <v>87.9</v>
      </c>
      <c r="D202" s="2">
        <v>44535.0</v>
      </c>
    </row>
    <row r="203">
      <c r="B203" s="1">
        <v>99.7</v>
      </c>
      <c r="C203" s="1">
        <v>93.72</v>
      </c>
      <c r="D203" s="2">
        <v>44850.0</v>
      </c>
    </row>
    <row r="204">
      <c r="B204" s="3">
        <v>95.78</v>
      </c>
      <c r="C204" s="3">
        <v>93.24</v>
      </c>
      <c r="D204" s="4">
        <v>44913.0</v>
      </c>
      <c r="E204" s="3" t="s">
        <v>4</v>
      </c>
    </row>
    <row r="205">
      <c r="B205" s="1">
        <v>68.26</v>
      </c>
      <c r="C205" s="1">
        <v>113.32</v>
      </c>
      <c r="D205" s="2">
        <v>45192.0</v>
      </c>
      <c r="E205" s="3"/>
    </row>
    <row r="206">
      <c r="B206" s="1">
        <v>101.2</v>
      </c>
      <c r="C206" s="1">
        <v>130.62</v>
      </c>
      <c r="D206" s="2">
        <v>45242.0</v>
      </c>
      <c r="E206" s="3"/>
    </row>
    <row r="207">
      <c r="B207" s="1">
        <v>80.4</v>
      </c>
      <c r="C207" s="1">
        <v>69.54</v>
      </c>
      <c r="D207" s="2">
        <v>45585.0</v>
      </c>
      <c r="E207" s="3"/>
    </row>
    <row r="208">
      <c r="A208" s="22"/>
      <c r="B208" s="23"/>
      <c r="C208" s="23"/>
      <c r="D208" s="17"/>
    </row>
    <row r="209">
      <c r="A209" s="22" t="s">
        <v>5</v>
      </c>
      <c r="B209" s="27">
        <f>SUMPRODUCT(--(B191:B208&gt;C191:C208))</f>
        <v>10</v>
      </c>
      <c r="C209" s="28">
        <f>SUMPRODUCT(--(C191:C208&gt;B191:B208))</f>
        <v>7</v>
      </c>
      <c r="D209" s="28"/>
    </row>
    <row r="210">
      <c r="A210" s="22" t="s">
        <v>6</v>
      </c>
      <c r="B210" s="29">
        <f t="shared" ref="B210:C210" si="9">SUM(B191:B208)</f>
        <v>1699.78</v>
      </c>
      <c r="C210" s="29">
        <f t="shared" si="9"/>
        <v>1684.7</v>
      </c>
      <c r="D210" s="22"/>
    </row>
  </sheetData>
  <conditionalFormatting sqref="B3:B1050">
    <cfRule type="expression" dxfId="0" priority="1">
      <formula>B3&gt;C3</formula>
    </cfRule>
  </conditionalFormatting>
  <conditionalFormatting sqref="B3:B1050">
    <cfRule type="expression" dxfId="1" priority="2">
      <formula>B3&lt;C3</formula>
    </cfRule>
  </conditionalFormatting>
  <conditionalFormatting sqref="C3:C1050">
    <cfRule type="expression" dxfId="0" priority="3">
      <formula>C3&gt;B3</formula>
    </cfRule>
  </conditionalFormatting>
  <conditionalFormatting sqref="C3:C1050">
    <cfRule type="expression" dxfId="1" priority="4">
      <formula>C3&lt;B3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1</v>
      </c>
      <c r="C2" s="1" t="s">
        <v>17</v>
      </c>
      <c r="D2" s="1" t="s">
        <v>2</v>
      </c>
    </row>
    <row r="3">
      <c r="A3" s="1"/>
      <c r="B3" s="1">
        <v>92.1</v>
      </c>
      <c r="C3" s="1">
        <v>100.9</v>
      </c>
      <c r="D3" s="2">
        <v>41889.0</v>
      </c>
    </row>
    <row r="4">
      <c r="A4" s="1"/>
      <c r="B4" s="1">
        <v>114.0</v>
      </c>
      <c r="C4" s="1">
        <v>158.0</v>
      </c>
      <c r="D4" s="2">
        <v>41938.0</v>
      </c>
    </row>
    <row r="5">
      <c r="A5" s="1"/>
      <c r="B5" s="1">
        <v>151.8</v>
      </c>
      <c r="C5" s="1">
        <v>138.1</v>
      </c>
      <c r="D5" s="2">
        <v>42316.0</v>
      </c>
    </row>
    <row r="6">
      <c r="A6" s="1"/>
      <c r="B6" s="3">
        <v>123.0</v>
      </c>
      <c r="C6" s="3">
        <v>99.3</v>
      </c>
      <c r="D6" s="4">
        <v>42351.0</v>
      </c>
      <c r="E6" s="3" t="s">
        <v>22</v>
      </c>
    </row>
    <row r="7">
      <c r="A7" s="1"/>
      <c r="B7" s="1">
        <v>146.1</v>
      </c>
      <c r="C7" s="1">
        <v>126.2</v>
      </c>
      <c r="D7" s="2">
        <v>42680.0</v>
      </c>
    </row>
    <row r="8">
      <c r="A8" s="1"/>
      <c r="B8" s="1">
        <v>80.3</v>
      </c>
      <c r="C8" s="1">
        <v>70.2</v>
      </c>
      <c r="D8" s="2">
        <v>42988.0</v>
      </c>
    </row>
    <row r="9">
      <c r="A9" s="1"/>
      <c r="B9" s="1">
        <v>83.9</v>
      </c>
      <c r="C9" s="1">
        <v>123.3</v>
      </c>
      <c r="D9" s="2">
        <v>43051.0</v>
      </c>
    </row>
    <row r="10">
      <c r="A10" s="1"/>
      <c r="B10" s="3">
        <v>99.9</v>
      </c>
      <c r="C10" s="3">
        <v>141.0</v>
      </c>
      <c r="D10" s="4">
        <v>43086.0</v>
      </c>
      <c r="E10" s="3" t="s">
        <v>12</v>
      </c>
    </row>
    <row r="11">
      <c r="A11" s="1"/>
      <c r="B11" s="1">
        <v>114.6</v>
      </c>
      <c r="C11" s="1">
        <v>103.1</v>
      </c>
      <c r="D11" s="2">
        <v>43359.0</v>
      </c>
    </row>
    <row r="12">
      <c r="A12" s="1"/>
      <c r="B12" s="1">
        <v>130.9</v>
      </c>
      <c r="C12" s="1">
        <v>96.4</v>
      </c>
      <c r="D12" s="2">
        <v>43394.0</v>
      </c>
    </row>
    <row r="13">
      <c r="A13" s="1"/>
      <c r="B13" s="1">
        <v>111.5</v>
      </c>
      <c r="C13" s="1">
        <v>117.6</v>
      </c>
      <c r="D13" s="2">
        <v>43765.0</v>
      </c>
    </row>
    <row r="14">
      <c r="A14" s="1"/>
      <c r="B14" s="1">
        <v>109.8</v>
      </c>
      <c r="C14" s="1">
        <v>125.7</v>
      </c>
      <c r="D14" s="2">
        <v>44115.0</v>
      </c>
    </row>
    <row r="15">
      <c r="A15" s="1"/>
      <c r="B15" s="1">
        <v>83.82</v>
      </c>
      <c r="C15" s="1">
        <v>121.66</v>
      </c>
      <c r="D15" s="2">
        <v>44500.0</v>
      </c>
    </row>
    <row r="16">
      <c r="A16" s="1"/>
      <c r="B16" s="1">
        <v>117.54</v>
      </c>
      <c r="C16" s="1">
        <v>97.76</v>
      </c>
      <c r="D16" s="2">
        <v>44857.0</v>
      </c>
    </row>
    <row r="17">
      <c r="A17" s="1"/>
      <c r="B17" s="1">
        <v>101.88</v>
      </c>
      <c r="C17" s="1">
        <v>86.32</v>
      </c>
      <c r="D17" s="2">
        <v>45214.0</v>
      </c>
    </row>
    <row r="18">
      <c r="A18" s="1"/>
      <c r="B18" s="1">
        <v>131.18</v>
      </c>
      <c r="C18" s="1">
        <v>71.7</v>
      </c>
      <c r="D18" s="2">
        <v>45263.0</v>
      </c>
    </row>
    <row r="19">
      <c r="A19" s="1"/>
      <c r="B19" s="3">
        <v>94.6</v>
      </c>
      <c r="C19" s="3">
        <v>119.1</v>
      </c>
      <c r="D19" s="4">
        <v>45284.0</v>
      </c>
      <c r="E19" s="3" t="s">
        <v>12</v>
      </c>
    </row>
    <row r="20">
      <c r="A20" s="1"/>
      <c r="B20" s="1">
        <v>100.86</v>
      </c>
      <c r="C20" s="1">
        <v>70.28</v>
      </c>
      <c r="D20" s="2">
        <v>45550.0</v>
      </c>
      <c r="E20" s="3"/>
    </row>
    <row r="21">
      <c r="A21" s="1"/>
      <c r="B21" s="1">
        <v>118.84</v>
      </c>
      <c r="C21" s="1">
        <v>134.14</v>
      </c>
      <c r="D21" s="2">
        <v>45599.0</v>
      </c>
      <c r="E21" s="3"/>
    </row>
    <row r="23">
      <c r="A23" s="1" t="s">
        <v>5</v>
      </c>
      <c r="B23" s="5">
        <f>SUMPRODUCT(--(B3:B22&gt;C3:C22))</f>
        <v>10</v>
      </c>
      <c r="C23" s="6">
        <f>SUMPRODUCT(--(C3:C22&gt;B3:B22))</f>
        <v>9</v>
      </c>
      <c r="D23" s="6">
        <f>SUMPRODUCT(--(C3:C12=B3:B12))</f>
        <v>0</v>
      </c>
    </row>
    <row r="24">
      <c r="A24" s="1" t="s">
        <v>6</v>
      </c>
      <c r="B24">
        <f t="shared" ref="B24:C24" si="1">SUM(B3:B12)</f>
        <v>1136.6</v>
      </c>
      <c r="C24">
        <f t="shared" si="1"/>
        <v>1156.5</v>
      </c>
    </row>
    <row r="26">
      <c r="B26" s="1" t="s">
        <v>1</v>
      </c>
      <c r="C26" s="1" t="s">
        <v>0</v>
      </c>
      <c r="D26" s="1" t="s">
        <v>2</v>
      </c>
    </row>
    <row r="27">
      <c r="B27" s="1">
        <v>71.7</v>
      </c>
      <c r="C27" s="1">
        <v>152.3</v>
      </c>
      <c r="D27" s="2">
        <v>41910.0</v>
      </c>
    </row>
    <row r="28">
      <c r="B28" s="1">
        <v>92.7</v>
      </c>
      <c r="C28" s="1">
        <v>116.4</v>
      </c>
      <c r="D28" s="2">
        <v>41959.0</v>
      </c>
    </row>
    <row r="29">
      <c r="B29" s="1">
        <v>101.7</v>
      </c>
      <c r="C29" s="1">
        <v>101.7</v>
      </c>
      <c r="D29" s="2">
        <v>42281.0</v>
      </c>
    </row>
    <row r="30">
      <c r="B30" s="1">
        <v>84.2</v>
      </c>
      <c r="C30" s="1">
        <v>149.1</v>
      </c>
      <c r="D30" s="2">
        <v>42344.0</v>
      </c>
    </row>
    <row r="31">
      <c r="B31" s="1">
        <v>87.8</v>
      </c>
      <c r="C31" s="1">
        <v>145.6</v>
      </c>
      <c r="D31" s="2">
        <v>42645.0</v>
      </c>
    </row>
    <row r="32">
      <c r="B32" s="1">
        <v>96.9</v>
      </c>
      <c r="C32" s="1">
        <v>106.8</v>
      </c>
      <c r="D32" s="2">
        <v>42708.0</v>
      </c>
    </row>
    <row r="33">
      <c r="A33" s="3"/>
      <c r="B33" s="3">
        <v>96.8</v>
      </c>
      <c r="C33" s="3">
        <v>120.4</v>
      </c>
      <c r="D33" s="4">
        <v>42728.0</v>
      </c>
      <c r="E33" s="3" t="s">
        <v>3</v>
      </c>
    </row>
    <row r="34">
      <c r="B34" s="1">
        <v>120.5</v>
      </c>
      <c r="C34" s="1">
        <v>86.8</v>
      </c>
      <c r="D34" s="2">
        <v>43030.0</v>
      </c>
    </row>
    <row r="35">
      <c r="A35" s="3"/>
      <c r="B35" s="3">
        <v>111.1</v>
      </c>
      <c r="C35" s="3">
        <v>87.0</v>
      </c>
      <c r="D35" s="4">
        <v>43093.0</v>
      </c>
      <c r="E35" s="3" t="s">
        <v>3</v>
      </c>
    </row>
    <row r="36">
      <c r="B36" s="1">
        <v>86.1</v>
      </c>
      <c r="C36" s="1">
        <v>115.0</v>
      </c>
      <c r="D36" s="2">
        <v>43366.0</v>
      </c>
    </row>
    <row r="37">
      <c r="B37" s="1">
        <v>124.6</v>
      </c>
      <c r="C37" s="1">
        <v>120.1</v>
      </c>
      <c r="D37" s="2">
        <v>43387.0</v>
      </c>
    </row>
    <row r="38">
      <c r="B38" s="1">
        <v>80.7</v>
      </c>
      <c r="C38" s="1">
        <v>109.6</v>
      </c>
      <c r="D38" s="2">
        <v>43751.0</v>
      </c>
    </row>
    <row r="39">
      <c r="B39" s="1">
        <v>79.84</v>
      </c>
      <c r="C39" s="1">
        <v>137.38</v>
      </c>
      <c r="D39" s="2">
        <v>44087.0</v>
      </c>
    </row>
    <row r="40">
      <c r="B40" s="1">
        <v>82.1</v>
      </c>
      <c r="C40" s="1">
        <v>121.3</v>
      </c>
      <c r="D40" s="2">
        <v>44150.0</v>
      </c>
    </row>
    <row r="41">
      <c r="B41" s="1">
        <v>121.14</v>
      </c>
      <c r="C41" s="1">
        <v>122.42</v>
      </c>
      <c r="D41" s="2">
        <v>44464.0</v>
      </c>
    </row>
    <row r="42">
      <c r="B42" s="1">
        <v>93.22</v>
      </c>
      <c r="C42" s="1">
        <v>88.1</v>
      </c>
      <c r="D42" s="2">
        <v>44528.0</v>
      </c>
    </row>
    <row r="43">
      <c r="B43" s="3">
        <v>75.94</v>
      </c>
      <c r="C43" s="3">
        <v>77.8</v>
      </c>
      <c r="D43" s="4">
        <v>44549.0</v>
      </c>
      <c r="E43" s="3" t="s">
        <v>4</v>
      </c>
    </row>
    <row r="44">
      <c r="B44" s="1">
        <v>65.56</v>
      </c>
      <c r="C44" s="1">
        <v>104.2</v>
      </c>
      <c r="D44" s="2">
        <v>44829.0</v>
      </c>
      <c r="E44" s="3"/>
    </row>
    <row r="45">
      <c r="B45" s="1">
        <v>105.94</v>
      </c>
      <c r="C45" s="1">
        <v>168.72</v>
      </c>
      <c r="D45" s="2">
        <v>44892.0</v>
      </c>
      <c r="E45" s="3"/>
    </row>
    <row r="46">
      <c r="B46" s="1">
        <v>103.46</v>
      </c>
      <c r="C46" s="1">
        <v>89.24</v>
      </c>
      <c r="D46" s="2">
        <v>45179.0</v>
      </c>
      <c r="E46" s="3"/>
    </row>
    <row r="47">
      <c r="B47" s="1">
        <v>89.34</v>
      </c>
      <c r="C47" s="1">
        <v>132.82</v>
      </c>
      <c r="D47" s="2">
        <v>45235.0</v>
      </c>
      <c r="E47" s="3"/>
    </row>
    <row r="48">
      <c r="B48" s="1">
        <v>78.24</v>
      </c>
      <c r="C48" s="1">
        <v>129.52</v>
      </c>
      <c r="D48" s="2">
        <v>45270.0</v>
      </c>
      <c r="E48" s="3"/>
    </row>
    <row r="49">
      <c r="B49" s="1">
        <v>113.56</v>
      </c>
      <c r="C49" s="1">
        <v>102.7</v>
      </c>
      <c r="D49" s="2">
        <v>45564.0</v>
      </c>
      <c r="E49" s="3"/>
    </row>
    <row r="50">
      <c r="B50" s="1">
        <v>95.76</v>
      </c>
      <c r="C50" s="1">
        <v>114.72</v>
      </c>
      <c r="D50" s="2">
        <v>45627.0</v>
      </c>
      <c r="E50" s="3"/>
    </row>
    <row r="52">
      <c r="A52" s="1" t="s">
        <v>5</v>
      </c>
      <c r="B52" s="5">
        <f>SUMPRODUCT(--(B27:B51&gt;C27:C51))</f>
        <v>6</v>
      </c>
      <c r="C52" s="6">
        <f>SUMPRODUCT(--(C27:C51&gt;B27:B51))</f>
        <v>17</v>
      </c>
      <c r="D52" s="6">
        <f>SUMPRODUCT(--(C27:C37=B27:B37))</f>
        <v>1</v>
      </c>
    </row>
    <row r="53">
      <c r="A53" s="1" t="s">
        <v>6</v>
      </c>
      <c r="B53">
        <f t="shared" ref="B53:C53" si="2">SUM(B27:B51)</f>
        <v>2258.9</v>
      </c>
      <c r="C53">
        <f t="shared" si="2"/>
        <v>2799.72</v>
      </c>
    </row>
    <row r="55">
      <c r="A55" s="1"/>
      <c r="B55" s="1" t="s">
        <v>1</v>
      </c>
      <c r="C55" s="1" t="s">
        <v>20</v>
      </c>
      <c r="D55" s="1" t="s">
        <v>2</v>
      </c>
    </row>
    <row r="56">
      <c r="A56" s="1"/>
      <c r="B56" s="1">
        <v>99.4</v>
      </c>
      <c r="C56" s="1">
        <v>167.0</v>
      </c>
      <c r="D56" s="2">
        <v>42302.0</v>
      </c>
    </row>
    <row r="57">
      <c r="A57" s="1"/>
      <c r="B57" s="3">
        <v>122.0</v>
      </c>
      <c r="C57" s="3">
        <v>86.7</v>
      </c>
      <c r="D57" s="4">
        <v>42358.0</v>
      </c>
      <c r="E57" s="3" t="s">
        <v>12</v>
      </c>
    </row>
    <row r="58">
      <c r="A58" s="1"/>
      <c r="B58" s="1">
        <v>141.9</v>
      </c>
      <c r="C58" s="1">
        <v>111.3</v>
      </c>
      <c r="D58" s="2">
        <v>42666.0</v>
      </c>
    </row>
    <row r="59">
      <c r="A59" s="1"/>
      <c r="B59" s="3">
        <v>111.5</v>
      </c>
      <c r="C59" s="3">
        <v>118.5</v>
      </c>
      <c r="D59" s="4">
        <v>42722.0</v>
      </c>
      <c r="E59" s="3" t="s">
        <v>12</v>
      </c>
    </row>
    <row r="60">
      <c r="A60" s="1"/>
      <c r="B60" s="1">
        <v>95.7</v>
      </c>
      <c r="C60" s="1">
        <v>115.6</v>
      </c>
      <c r="D60" s="2">
        <v>43044.0</v>
      </c>
    </row>
    <row r="61">
      <c r="A61" s="1"/>
      <c r="B61" s="1">
        <v>120.1</v>
      </c>
      <c r="C61" s="1">
        <v>104.4</v>
      </c>
      <c r="D61" s="2">
        <v>43429.0</v>
      </c>
    </row>
    <row r="62">
      <c r="A62" s="1"/>
      <c r="B62" s="3">
        <v>149.2</v>
      </c>
      <c r="C62" s="3">
        <v>121.5</v>
      </c>
      <c r="D62" s="4">
        <v>43457.0</v>
      </c>
      <c r="E62" s="3" t="s">
        <v>18</v>
      </c>
    </row>
    <row r="63">
      <c r="A63" s="1"/>
      <c r="B63" s="1">
        <v>82.8</v>
      </c>
      <c r="C63" s="1">
        <v>101.6</v>
      </c>
      <c r="D63" s="2">
        <v>43716.0</v>
      </c>
      <c r="E63" s="1"/>
    </row>
    <row r="64">
      <c r="A64" s="1"/>
      <c r="B64" s="1">
        <v>99.9</v>
      </c>
      <c r="C64" s="1">
        <v>79.4</v>
      </c>
      <c r="D64" s="2">
        <v>44129.0</v>
      </c>
      <c r="E64" s="1"/>
    </row>
    <row r="65">
      <c r="A65" s="1"/>
      <c r="B65" s="1">
        <v>85.68</v>
      </c>
      <c r="C65" s="1">
        <v>141.72</v>
      </c>
      <c r="D65" s="17">
        <v>44472.0</v>
      </c>
      <c r="E65" s="1"/>
    </row>
    <row r="66">
      <c r="A66" s="1"/>
      <c r="B66" s="1">
        <v>144.18</v>
      </c>
      <c r="C66" s="1">
        <v>116.5</v>
      </c>
      <c r="D66" s="17">
        <v>44535.0</v>
      </c>
      <c r="E66" s="1"/>
    </row>
    <row r="67">
      <c r="A67" s="1"/>
      <c r="B67" s="1">
        <v>105.8</v>
      </c>
      <c r="C67" s="1">
        <v>92.8</v>
      </c>
      <c r="D67" s="17">
        <v>44850.0</v>
      </c>
      <c r="E67" s="1"/>
    </row>
    <row r="68">
      <c r="A68" s="1"/>
      <c r="B68" s="1">
        <v>91.68</v>
      </c>
      <c r="C68" s="1">
        <v>85.66</v>
      </c>
      <c r="D68" s="17">
        <v>45199.0</v>
      </c>
      <c r="E68" s="1"/>
    </row>
    <row r="69">
      <c r="A69" s="1"/>
      <c r="B69" s="1">
        <v>91.8</v>
      </c>
      <c r="C69" s="1">
        <v>108.94</v>
      </c>
      <c r="D69" s="17">
        <v>45248.0</v>
      </c>
      <c r="E69" s="1"/>
    </row>
    <row r="70">
      <c r="A70" s="1"/>
      <c r="B70" s="1">
        <v>81.38</v>
      </c>
      <c r="C70" s="1">
        <v>156.88</v>
      </c>
      <c r="D70" s="17">
        <v>45557.0</v>
      </c>
      <c r="E70" s="1"/>
    </row>
    <row r="71">
      <c r="A71" s="1"/>
      <c r="B71" s="1">
        <v>101.92</v>
      </c>
      <c r="C71" s="1">
        <v>108.46</v>
      </c>
      <c r="D71" s="17">
        <v>45620.0</v>
      </c>
      <c r="E71" s="1"/>
    </row>
    <row r="73">
      <c r="A73" s="1" t="s">
        <v>5</v>
      </c>
      <c r="B73" s="5">
        <f>SUMPRODUCT(--(B56:B72&gt;C56:C72))</f>
        <v>8</v>
      </c>
      <c r="C73" s="6">
        <f>SUMPRODUCT(--(C56:C72&gt;B56:B72))</f>
        <v>8</v>
      </c>
      <c r="D73" s="6">
        <f>SUMPRODUCT(--(C56:C62=B56:B62))</f>
        <v>0</v>
      </c>
    </row>
    <row r="74">
      <c r="A74" s="1" t="s">
        <v>6</v>
      </c>
      <c r="B74">
        <f t="shared" ref="B74:C74" si="3">SUM(B56:B72)</f>
        <v>1724.94</v>
      </c>
      <c r="C74">
        <f t="shared" si="3"/>
        <v>1816.96</v>
      </c>
    </row>
    <row r="76">
      <c r="A76" s="1"/>
      <c r="B76" s="1" t="s">
        <v>1</v>
      </c>
      <c r="C76" s="1" t="s">
        <v>19</v>
      </c>
      <c r="D76" s="1" t="s">
        <v>2</v>
      </c>
    </row>
    <row r="77">
      <c r="A77" s="1"/>
      <c r="B77" s="1">
        <v>136.9</v>
      </c>
      <c r="C77" s="1">
        <v>128.4</v>
      </c>
      <c r="D77" s="2">
        <v>42295.0</v>
      </c>
    </row>
    <row r="78">
      <c r="A78" s="1"/>
      <c r="B78" s="7">
        <v>114.1</v>
      </c>
      <c r="C78" s="7">
        <v>111.4</v>
      </c>
      <c r="D78" s="8">
        <v>42358.0</v>
      </c>
    </row>
    <row r="79">
      <c r="A79" s="1"/>
      <c r="B79" s="1">
        <v>105.1</v>
      </c>
      <c r="C79" s="1">
        <v>53.6</v>
      </c>
      <c r="D79" s="2">
        <v>42659.0</v>
      </c>
    </row>
    <row r="80">
      <c r="A80" s="1"/>
      <c r="B80" s="1">
        <v>92.9</v>
      </c>
      <c r="C80" s="1">
        <v>89.2</v>
      </c>
      <c r="D80" s="2">
        <v>43023.0</v>
      </c>
    </row>
    <row r="81">
      <c r="A81" s="1"/>
      <c r="B81" s="1">
        <v>103.7</v>
      </c>
      <c r="C81" s="1">
        <v>113.9</v>
      </c>
      <c r="D81" s="2">
        <v>43352.0</v>
      </c>
    </row>
    <row r="82">
      <c r="A82" s="1"/>
      <c r="B82" s="1">
        <v>118.9</v>
      </c>
      <c r="C82" s="1">
        <v>81.6</v>
      </c>
      <c r="D82" s="2">
        <v>43401.0</v>
      </c>
    </row>
    <row r="83">
      <c r="A83" s="1"/>
      <c r="B83" s="1">
        <v>86.9</v>
      </c>
      <c r="C83" s="1">
        <v>89.8</v>
      </c>
      <c r="D83" s="2">
        <v>43772.0</v>
      </c>
    </row>
    <row r="84">
      <c r="A84" s="1"/>
      <c r="B84" s="3">
        <v>116.4</v>
      </c>
      <c r="C84" s="3">
        <v>100.6</v>
      </c>
      <c r="D84" s="4">
        <v>43807.0</v>
      </c>
      <c r="E84" s="3" t="s">
        <v>8</v>
      </c>
    </row>
    <row r="85">
      <c r="A85" s="1"/>
      <c r="B85" s="1">
        <v>76.7</v>
      </c>
      <c r="C85" s="1">
        <v>116.6</v>
      </c>
      <c r="D85" s="2">
        <v>44108.0</v>
      </c>
      <c r="E85" s="7"/>
    </row>
    <row r="86">
      <c r="A86" s="1"/>
      <c r="B86" s="1">
        <v>78.2</v>
      </c>
      <c r="C86" s="1">
        <v>86.1</v>
      </c>
      <c r="D86" s="2">
        <v>44171.0</v>
      </c>
      <c r="E86" s="7"/>
    </row>
    <row r="87">
      <c r="A87" s="1"/>
      <c r="B87" s="1">
        <v>99.02</v>
      </c>
      <c r="C87" s="1">
        <v>113.22</v>
      </c>
      <c r="D87" s="2">
        <v>44457.0</v>
      </c>
      <c r="E87" s="7"/>
    </row>
    <row r="88">
      <c r="A88" s="1"/>
      <c r="B88" s="1">
        <v>146.08</v>
      </c>
      <c r="C88" s="1">
        <v>75.02</v>
      </c>
      <c r="D88" s="2">
        <v>44521.0</v>
      </c>
      <c r="E88" s="7"/>
    </row>
    <row r="89">
      <c r="A89" s="1"/>
      <c r="B89" s="1">
        <v>106.72</v>
      </c>
      <c r="C89" s="1">
        <v>92.84</v>
      </c>
      <c r="D89" s="2">
        <v>44871.0</v>
      </c>
      <c r="E89" s="7"/>
    </row>
    <row r="90">
      <c r="A90" s="1"/>
      <c r="B90" s="1">
        <v>103.68</v>
      </c>
      <c r="C90" s="1">
        <v>131.88</v>
      </c>
      <c r="D90" s="2">
        <v>45543.0</v>
      </c>
      <c r="E90" s="7"/>
    </row>
    <row r="91">
      <c r="A91" s="1"/>
      <c r="B91" s="1">
        <v>82.02</v>
      </c>
      <c r="C91" s="1">
        <v>83.32</v>
      </c>
      <c r="D91" s="2">
        <v>45606.0</v>
      </c>
      <c r="E91" s="7"/>
    </row>
    <row r="92">
      <c r="A92" s="1"/>
      <c r="B92" s="3">
        <v>74.74</v>
      </c>
      <c r="C92" s="3">
        <v>111.18</v>
      </c>
      <c r="D92" s="4">
        <v>45648.0</v>
      </c>
      <c r="E92" s="3" t="s">
        <v>16</v>
      </c>
    </row>
    <row r="93">
      <c r="A93" s="1"/>
      <c r="D93" s="2"/>
    </row>
    <row r="94">
      <c r="A94" s="1" t="s">
        <v>5</v>
      </c>
      <c r="B94" s="6">
        <f>SUMPRODUCT(--(B77:B93&gt;C77:C93))</f>
        <v>8</v>
      </c>
      <c r="C94" s="5">
        <f>SUMPRODUCT(--(C77:C93&gt;B77:B93))</f>
        <v>8</v>
      </c>
      <c r="D94" s="6"/>
    </row>
    <row r="95">
      <c r="A95" s="1" t="s">
        <v>6</v>
      </c>
      <c r="B95">
        <f t="shared" ref="B95:C95" si="4">SUM(B77:B93)</f>
        <v>1642.06</v>
      </c>
      <c r="C95">
        <f t="shared" si="4"/>
        <v>1578.66</v>
      </c>
    </row>
    <row r="97">
      <c r="B97" s="1" t="s">
        <v>1</v>
      </c>
      <c r="C97" s="1" t="s">
        <v>7</v>
      </c>
      <c r="D97" s="1" t="s">
        <v>2</v>
      </c>
    </row>
    <row r="98">
      <c r="B98" s="1">
        <v>137.8</v>
      </c>
      <c r="C98" s="1">
        <v>134.1</v>
      </c>
      <c r="D98" s="2">
        <v>41917.0</v>
      </c>
    </row>
    <row r="99">
      <c r="B99" s="1">
        <v>130.6</v>
      </c>
      <c r="C99" s="1">
        <v>139.0</v>
      </c>
      <c r="D99" s="2">
        <v>41966.0</v>
      </c>
    </row>
    <row r="100">
      <c r="B100" s="1">
        <v>166.3</v>
      </c>
      <c r="C100" s="1">
        <v>139.9</v>
      </c>
      <c r="D100" s="2">
        <v>42260.0</v>
      </c>
    </row>
    <row r="101">
      <c r="B101" s="1">
        <v>84.3</v>
      </c>
      <c r="C101" s="1">
        <v>64.5</v>
      </c>
      <c r="D101" s="2">
        <v>42323.0</v>
      </c>
    </row>
    <row r="102">
      <c r="B102" s="1">
        <v>146.8</v>
      </c>
      <c r="C102" s="1">
        <v>115.7</v>
      </c>
      <c r="D102" s="2">
        <v>42624.0</v>
      </c>
    </row>
    <row r="103">
      <c r="B103" s="1">
        <v>84.3</v>
      </c>
      <c r="C103" s="1">
        <v>85.6</v>
      </c>
      <c r="D103" s="2">
        <v>42687.0</v>
      </c>
    </row>
    <row r="104">
      <c r="A104" s="3"/>
      <c r="B104" s="1">
        <v>108.7</v>
      </c>
      <c r="C104" s="1">
        <v>158.5</v>
      </c>
      <c r="D104" s="2">
        <v>42995.0</v>
      </c>
    </row>
    <row r="105">
      <c r="B105" s="1">
        <v>121.4</v>
      </c>
      <c r="C105" s="1">
        <v>81.8</v>
      </c>
      <c r="D105" s="2">
        <v>43058.0</v>
      </c>
    </row>
    <row r="106">
      <c r="A106" s="3"/>
      <c r="B106" s="3">
        <v>142.2</v>
      </c>
      <c r="C106" s="3">
        <v>129.9</v>
      </c>
      <c r="D106" s="4">
        <v>43079.0</v>
      </c>
      <c r="E106" s="3" t="s">
        <v>4</v>
      </c>
    </row>
    <row r="107">
      <c r="B107" s="1">
        <v>126.7</v>
      </c>
      <c r="C107" s="1">
        <v>123.8</v>
      </c>
      <c r="D107" s="2">
        <v>43422.0</v>
      </c>
    </row>
    <row r="108">
      <c r="B108" s="1">
        <v>115.9</v>
      </c>
      <c r="C108" s="1">
        <v>122.1</v>
      </c>
      <c r="D108" s="2">
        <v>43744.0</v>
      </c>
    </row>
    <row r="109">
      <c r="B109" s="1">
        <v>121.7</v>
      </c>
      <c r="C109" s="1">
        <v>99.8</v>
      </c>
      <c r="D109" s="2">
        <v>44094.0</v>
      </c>
    </row>
    <row r="110">
      <c r="B110" s="1">
        <v>110.1</v>
      </c>
      <c r="C110" s="1">
        <v>143.3</v>
      </c>
      <c r="D110" s="2">
        <v>44157.0</v>
      </c>
    </row>
    <row r="111">
      <c r="B111" s="1">
        <v>106.34</v>
      </c>
      <c r="C111" s="1">
        <v>72.98</v>
      </c>
      <c r="D111" s="2">
        <v>44507.0</v>
      </c>
    </row>
    <row r="112">
      <c r="B112" s="1">
        <v>118.3</v>
      </c>
      <c r="C112" s="1">
        <v>115.02</v>
      </c>
      <c r="D112" s="2">
        <v>44815.0</v>
      </c>
    </row>
    <row r="113">
      <c r="B113" s="1">
        <v>116.78</v>
      </c>
      <c r="C113" s="1">
        <v>93.26</v>
      </c>
      <c r="D113" s="2">
        <v>44878.0</v>
      </c>
    </row>
    <row r="114">
      <c r="B114" s="1">
        <v>136.9</v>
      </c>
      <c r="C114" s="1">
        <v>96.12</v>
      </c>
      <c r="D114" s="2">
        <v>45186.0</v>
      </c>
    </row>
    <row r="115">
      <c r="B115" s="3">
        <v>91.14</v>
      </c>
      <c r="C115" s="3">
        <v>88.16</v>
      </c>
      <c r="D115" s="4">
        <v>45277.0</v>
      </c>
      <c r="E115" s="3" t="s">
        <v>4</v>
      </c>
    </row>
    <row r="116">
      <c r="B116" s="1">
        <v>110.3</v>
      </c>
      <c r="C116" s="1">
        <v>113.46</v>
      </c>
      <c r="D116" s="2">
        <v>45585.0</v>
      </c>
      <c r="E116" s="3"/>
    </row>
    <row r="117">
      <c r="B117" s="3">
        <v>126.76</v>
      </c>
      <c r="C117" s="3">
        <v>91.96</v>
      </c>
      <c r="D117" s="4">
        <v>45641.0</v>
      </c>
      <c r="E117" s="3" t="s">
        <v>8</v>
      </c>
    </row>
    <row r="119">
      <c r="A119" s="1" t="s">
        <v>5</v>
      </c>
      <c r="B119" s="5">
        <f>SUMPRODUCT(--(B98:B118&gt;C98:C118))</f>
        <v>14</v>
      </c>
      <c r="C119" s="6">
        <f>SUMPRODUCT(--(C98:C118&gt;B98:B118))</f>
        <v>6</v>
      </c>
      <c r="D119" s="6">
        <f>SUMPRODUCT(--(C98:C107=B98:B107))</f>
        <v>0</v>
      </c>
    </row>
    <row r="120">
      <c r="A120" s="1" t="s">
        <v>6</v>
      </c>
      <c r="B120">
        <f t="shared" ref="B120:C120" si="5">SUM(B98:B107)</f>
        <v>1249.1</v>
      </c>
      <c r="C120">
        <f t="shared" si="5"/>
        <v>1172.8</v>
      </c>
    </row>
    <row r="122">
      <c r="B122" s="1" t="s">
        <v>1</v>
      </c>
      <c r="C122" s="1" t="s">
        <v>14</v>
      </c>
      <c r="D122" s="1" t="s">
        <v>2</v>
      </c>
    </row>
    <row r="123">
      <c r="B123" s="1">
        <v>113.1</v>
      </c>
      <c r="C123" s="1">
        <v>113.9</v>
      </c>
      <c r="D123" s="2">
        <v>41903.0</v>
      </c>
    </row>
    <row r="124">
      <c r="B124" s="1">
        <v>117.4</v>
      </c>
      <c r="C124" s="1">
        <v>68.2</v>
      </c>
      <c r="D124" s="2">
        <v>41952.0</v>
      </c>
    </row>
    <row r="125">
      <c r="B125" s="3">
        <v>257.8</v>
      </c>
      <c r="C125" s="3">
        <v>149.4</v>
      </c>
      <c r="D125" s="4">
        <v>41994.0</v>
      </c>
      <c r="E125" s="3" t="s">
        <v>16</v>
      </c>
    </row>
    <row r="126">
      <c r="B126" s="1">
        <v>111.9</v>
      </c>
      <c r="C126" s="1">
        <v>88.3</v>
      </c>
      <c r="D126" s="2">
        <v>42267.0</v>
      </c>
    </row>
    <row r="127">
      <c r="B127" s="1">
        <v>116.9</v>
      </c>
      <c r="C127" s="1">
        <v>89.8</v>
      </c>
      <c r="D127" s="2">
        <v>42330.0</v>
      </c>
    </row>
    <row r="128">
      <c r="B128" s="1">
        <v>111.7</v>
      </c>
      <c r="C128" s="1">
        <v>89.4</v>
      </c>
      <c r="D128" s="2">
        <v>42631.0</v>
      </c>
    </row>
    <row r="129">
      <c r="A129" s="3"/>
      <c r="B129" s="1">
        <v>108.0</v>
      </c>
      <c r="C129" s="1">
        <v>104.4</v>
      </c>
      <c r="D129" s="2">
        <v>42694.0</v>
      </c>
    </row>
    <row r="130">
      <c r="B130" s="1">
        <v>50.4</v>
      </c>
      <c r="C130" s="1">
        <v>96.3</v>
      </c>
      <c r="D130" s="2">
        <v>43002.0</v>
      </c>
    </row>
    <row r="131">
      <c r="A131" s="3"/>
      <c r="B131" s="1">
        <v>108.4</v>
      </c>
      <c r="C131" s="1">
        <v>77.7</v>
      </c>
      <c r="D131" s="2">
        <v>43065.0</v>
      </c>
    </row>
    <row r="132">
      <c r="B132" s="1">
        <v>115.5</v>
      </c>
      <c r="C132" s="1">
        <v>164.8</v>
      </c>
      <c r="D132" s="2">
        <v>43373.0</v>
      </c>
    </row>
    <row r="133">
      <c r="B133" s="1">
        <v>144.6</v>
      </c>
      <c r="C133" s="1">
        <v>112.6</v>
      </c>
      <c r="D133" s="2">
        <v>43730.0</v>
      </c>
    </row>
    <row r="134">
      <c r="B134" s="1">
        <v>108.2</v>
      </c>
      <c r="C134" s="1">
        <v>56.1</v>
      </c>
      <c r="D134" s="2">
        <v>43793.0</v>
      </c>
    </row>
    <row r="135">
      <c r="B135" s="16">
        <v>115.5</v>
      </c>
      <c r="C135" s="15">
        <v>131.6</v>
      </c>
      <c r="D135" s="26">
        <v>44164.0</v>
      </c>
    </row>
    <row r="136">
      <c r="B136" s="11">
        <v>105.12</v>
      </c>
      <c r="C136" s="12">
        <v>105.14</v>
      </c>
      <c r="D136" s="32">
        <v>44178.0</v>
      </c>
      <c r="E136" s="14" t="s">
        <v>8</v>
      </c>
    </row>
    <row r="137">
      <c r="B137" s="15">
        <v>93.34</v>
      </c>
      <c r="C137" s="16">
        <v>93.54</v>
      </c>
      <c r="D137" s="17">
        <v>44493.0</v>
      </c>
      <c r="E137" s="18"/>
    </row>
    <row r="138">
      <c r="B138" s="15">
        <v>102.78</v>
      </c>
      <c r="C138" s="16">
        <v>135.6</v>
      </c>
      <c r="D138" s="17">
        <v>44822.0</v>
      </c>
      <c r="E138" s="18"/>
    </row>
    <row r="139">
      <c r="B139" s="15">
        <v>86.62</v>
      </c>
      <c r="C139" s="16">
        <v>76.68</v>
      </c>
      <c r="D139" s="17">
        <v>44885.0</v>
      </c>
      <c r="E139" s="18"/>
    </row>
    <row r="140">
      <c r="B140" s="11">
        <v>74.68</v>
      </c>
      <c r="C140" s="12">
        <v>130.38</v>
      </c>
      <c r="D140" s="13">
        <v>44913.0</v>
      </c>
      <c r="E140" s="18" t="s">
        <v>4</v>
      </c>
    </row>
    <row r="141">
      <c r="B141" s="15">
        <v>104.72</v>
      </c>
      <c r="C141" s="16">
        <v>89.4</v>
      </c>
      <c r="D141" s="17">
        <v>45228.0</v>
      </c>
      <c r="E141" s="18"/>
    </row>
    <row r="142">
      <c r="B142" s="15">
        <v>131.92</v>
      </c>
      <c r="C142" s="16">
        <v>94.7</v>
      </c>
      <c r="D142" s="17">
        <v>45578.0</v>
      </c>
      <c r="E142" s="18"/>
    </row>
    <row r="144">
      <c r="A144" s="1" t="s">
        <v>5</v>
      </c>
      <c r="B144" s="5">
        <f>SUMPRODUCT(--(B123:B143&gt;C123:C143))</f>
        <v>12</v>
      </c>
      <c r="C144" s="6">
        <f>SUMPRODUCT(--(C123:C143&gt;B123:B143))</f>
        <v>8</v>
      </c>
      <c r="D144" s="6">
        <f>SUMPRODUCT(--(C123:C132=B123:B132))</f>
        <v>0</v>
      </c>
    </row>
    <row r="145">
      <c r="A145" s="1" t="s">
        <v>6</v>
      </c>
      <c r="B145">
        <f t="shared" ref="B145:C145" si="6">SUM(B123:B143)</f>
        <v>2278.58</v>
      </c>
      <c r="C145">
        <f t="shared" si="6"/>
        <v>2067.94</v>
      </c>
    </row>
    <row r="147">
      <c r="B147" s="1" t="s">
        <v>1</v>
      </c>
      <c r="C147" s="1" t="s">
        <v>10</v>
      </c>
      <c r="D147" s="1" t="s">
        <v>2</v>
      </c>
    </row>
    <row r="148">
      <c r="B148" s="1">
        <v>142.3</v>
      </c>
      <c r="C148" s="1">
        <v>114.0</v>
      </c>
      <c r="D148" s="2">
        <v>41924.0</v>
      </c>
    </row>
    <row r="149">
      <c r="B149" s="1">
        <v>113.4</v>
      </c>
      <c r="C149" s="1">
        <v>114.8</v>
      </c>
      <c r="D149" s="2">
        <v>42288.0</v>
      </c>
    </row>
    <row r="150">
      <c r="B150" s="1">
        <v>124.9</v>
      </c>
      <c r="C150" s="1">
        <v>88.1</v>
      </c>
      <c r="D150" s="2">
        <v>42652.0</v>
      </c>
    </row>
    <row r="151">
      <c r="B151" s="1">
        <v>115.9</v>
      </c>
      <c r="C151" s="1">
        <v>115.6</v>
      </c>
      <c r="D151" s="2">
        <v>43037.0</v>
      </c>
    </row>
    <row r="152">
      <c r="B152" s="1">
        <v>151.6</v>
      </c>
      <c r="C152" s="1">
        <v>132.3</v>
      </c>
      <c r="D152" s="2">
        <v>43380.0</v>
      </c>
    </row>
    <row r="153">
      <c r="B153" s="1">
        <v>88.1</v>
      </c>
      <c r="C153" s="1">
        <v>125.7</v>
      </c>
      <c r="D153" s="2">
        <v>43408.0</v>
      </c>
    </row>
    <row r="154">
      <c r="A154" s="3"/>
      <c r="B154" s="3">
        <v>122.6</v>
      </c>
      <c r="C154" s="3">
        <v>93.3</v>
      </c>
      <c r="D154" s="4">
        <v>43450.0</v>
      </c>
      <c r="E154" s="3" t="s">
        <v>12</v>
      </c>
    </row>
    <row r="155">
      <c r="A155" s="3"/>
      <c r="B155" s="1">
        <v>87.5</v>
      </c>
      <c r="C155" s="1">
        <v>121.8</v>
      </c>
      <c r="D155" s="2">
        <v>43737.0</v>
      </c>
      <c r="E155" s="1"/>
    </row>
    <row r="156">
      <c r="A156" s="3"/>
      <c r="B156" s="1">
        <v>110.5</v>
      </c>
      <c r="C156" s="1">
        <v>118.3</v>
      </c>
      <c r="D156" s="2">
        <v>43800.0</v>
      </c>
      <c r="E156" s="1"/>
    </row>
    <row r="157">
      <c r="A157" s="3"/>
      <c r="B157" s="1">
        <v>112.7</v>
      </c>
      <c r="C157" s="1">
        <v>103.3</v>
      </c>
      <c r="D157" s="2">
        <v>44143.0</v>
      </c>
      <c r="E157" s="1"/>
    </row>
    <row r="158">
      <c r="A158" s="3"/>
      <c r="B158" s="1">
        <v>121.82</v>
      </c>
      <c r="C158" s="1">
        <v>129.34</v>
      </c>
      <c r="D158" s="2">
        <v>44479.0</v>
      </c>
      <c r="E158" s="1"/>
    </row>
    <row r="159">
      <c r="A159" s="3"/>
      <c r="B159" s="1">
        <v>121.9</v>
      </c>
      <c r="C159" s="1">
        <v>101.82</v>
      </c>
      <c r="D159" s="2">
        <v>44542.0</v>
      </c>
      <c r="E159" s="1"/>
    </row>
    <row r="160">
      <c r="A160" s="3"/>
      <c r="B160" s="1">
        <v>115.64</v>
      </c>
      <c r="C160" s="1">
        <v>91.86</v>
      </c>
      <c r="D160" s="2">
        <v>44843.0</v>
      </c>
      <c r="E160" s="1"/>
    </row>
    <row r="161">
      <c r="A161" s="3"/>
      <c r="B161" s="1">
        <v>107.9</v>
      </c>
      <c r="C161" s="1">
        <v>83.62</v>
      </c>
      <c r="D161" s="2">
        <v>44906.0</v>
      </c>
      <c r="E161" s="1"/>
    </row>
    <row r="162">
      <c r="A162" s="3"/>
      <c r="B162" s="1">
        <v>65.26</v>
      </c>
      <c r="C162" s="1">
        <v>89.76</v>
      </c>
      <c r="D162" s="2">
        <v>45221.0</v>
      </c>
      <c r="E162" s="1"/>
    </row>
    <row r="163">
      <c r="A163" s="3"/>
      <c r="B163" s="1">
        <v>130.16</v>
      </c>
      <c r="C163" s="1">
        <v>82.54</v>
      </c>
      <c r="D163" s="2">
        <v>45568.0</v>
      </c>
      <c r="E163" s="1"/>
    </row>
    <row r="164">
      <c r="A164" s="3"/>
      <c r="B164" s="1">
        <v>94.14</v>
      </c>
      <c r="C164" s="1">
        <v>128.42</v>
      </c>
      <c r="D164" s="2">
        <v>45634.0</v>
      </c>
      <c r="E164" s="1"/>
    </row>
    <row r="166">
      <c r="A166" s="1" t="s">
        <v>5</v>
      </c>
      <c r="B166" s="5">
        <f>SUMPRODUCT(--(B148:B165&gt;C148:C165))</f>
        <v>10</v>
      </c>
      <c r="C166" s="6">
        <f>SUMPRODUCT(--(C148:C165&gt;B148:B165))</f>
        <v>7</v>
      </c>
      <c r="D166" s="6">
        <f>SUMPRODUCT(--(C148:C154=B148:B154))</f>
        <v>0</v>
      </c>
    </row>
    <row r="167">
      <c r="A167" s="1" t="s">
        <v>6</v>
      </c>
      <c r="B167">
        <f t="shared" ref="B167:C167" si="7">SUM(B148:B165)</f>
        <v>1926.32</v>
      </c>
      <c r="C167">
        <f t="shared" si="7"/>
        <v>1834.56</v>
      </c>
    </row>
    <row r="169">
      <c r="B169" s="1" t="s">
        <v>1</v>
      </c>
      <c r="C169" s="1" t="s">
        <v>13</v>
      </c>
      <c r="D169" s="1" t="s">
        <v>2</v>
      </c>
    </row>
    <row r="170">
      <c r="B170" s="1">
        <v>130.7</v>
      </c>
      <c r="C170" s="1">
        <v>86.6</v>
      </c>
      <c r="D170" s="2">
        <v>41931.0</v>
      </c>
    </row>
    <row r="171">
      <c r="B171" s="3">
        <v>261.7</v>
      </c>
      <c r="C171" s="3">
        <v>286.8</v>
      </c>
      <c r="D171" s="4">
        <v>41980.0</v>
      </c>
      <c r="E171" s="3" t="s">
        <v>8</v>
      </c>
    </row>
    <row r="172">
      <c r="B172" s="1">
        <v>100.9</v>
      </c>
      <c r="C172" s="1">
        <v>111.2</v>
      </c>
      <c r="D172" s="2">
        <v>42274.0</v>
      </c>
    </row>
    <row r="173">
      <c r="B173" s="1">
        <v>87.5</v>
      </c>
      <c r="C173" s="1">
        <v>116.4</v>
      </c>
      <c r="D173" s="2">
        <v>42337.0</v>
      </c>
    </row>
    <row r="174">
      <c r="B174" s="3">
        <v>148.3</v>
      </c>
      <c r="C174" s="3">
        <v>111.5</v>
      </c>
      <c r="D174" s="4">
        <v>42340.0</v>
      </c>
      <c r="E174" s="3" t="s">
        <v>23</v>
      </c>
    </row>
    <row r="175">
      <c r="B175" s="1">
        <v>139.8</v>
      </c>
      <c r="C175" s="1">
        <v>120.1</v>
      </c>
      <c r="D175" s="2">
        <v>42638.0</v>
      </c>
    </row>
    <row r="176">
      <c r="A176" s="3"/>
      <c r="B176" s="1">
        <v>108.7</v>
      </c>
      <c r="C176" s="1">
        <v>88.6</v>
      </c>
      <c r="D176" s="2">
        <v>42701.0</v>
      </c>
    </row>
    <row r="177">
      <c r="B177" s="1">
        <v>120.5</v>
      </c>
      <c r="C177" s="1">
        <v>98.6</v>
      </c>
      <c r="D177" s="2">
        <v>43009.0</v>
      </c>
    </row>
    <row r="178">
      <c r="A178" s="3"/>
      <c r="B178" s="1">
        <v>135.2</v>
      </c>
      <c r="C178" s="1">
        <v>67.0</v>
      </c>
      <c r="D178" s="2">
        <v>43072.0</v>
      </c>
    </row>
    <row r="179">
      <c r="B179" s="1">
        <v>115.1</v>
      </c>
      <c r="C179" s="1">
        <v>88.9</v>
      </c>
      <c r="D179" s="2">
        <v>43436.0</v>
      </c>
    </row>
    <row r="180">
      <c r="B180" s="1">
        <v>97.7</v>
      </c>
      <c r="C180" s="1">
        <v>132.7</v>
      </c>
      <c r="D180" s="2">
        <v>43723.0</v>
      </c>
    </row>
    <row r="181">
      <c r="B181" s="1">
        <v>101.8</v>
      </c>
      <c r="C181" s="1">
        <v>107.8</v>
      </c>
      <c r="D181" s="2">
        <v>43786.0</v>
      </c>
    </row>
    <row r="182">
      <c r="B182" s="1">
        <v>114.2</v>
      </c>
      <c r="C182" s="1">
        <v>135.2</v>
      </c>
      <c r="D182" s="2">
        <v>44122.0</v>
      </c>
    </row>
    <row r="183">
      <c r="B183" s="1">
        <v>108.2</v>
      </c>
      <c r="C183" s="1">
        <v>97.28</v>
      </c>
      <c r="D183" s="2">
        <v>44486.0</v>
      </c>
    </row>
    <row r="184">
      <c r="B184" s="1">
        <v>91.76</v>
      </c>
      <c r="C184" s="1">
        <v>104.6</v>
      </c>
      <c r="D184" s="2">
        <v>44836.0</v>
      </c>
    </row>
    <row r="185">
      <c r="B185" s="1">
        <v>81.06</v>
      </c>
      <c r="C185" s="1">
        <v>128.2</v>
      </c>
      <c r="D185" s="2">
        <v>44899.0</v>
      </c>
    </row>
    <row r="186">
      <c r="B186" s="1">
        <v>108.9</v>
      </c>
      <c r="C186" s="1">
        <v>135.08</v>
      </c>
      <c r="D186" s="2">
        <v>45192.0</v>
      </c>
    </row>
    <row r="187">
      <c r="B187" s="1">
        <v>132.82</v>
      </c>
      <c r="C187" s="1">
        <v>69.52</v>
      </c>
      <c r="D187" s="2">
        <v>45242.0</v>
      </c>
    </row>
    <row r="188">
      <c r="B188" s="1">
        <v>88.92</v>
      </c>
      <c r="C188" s="1">
        <v>120.2</v>
      </c>
      <c r="D188" s="2">
        <v>45599.0</v>
      </c>
    </row>
    <row r="190">
      <c r="A190" s="1" t="s">
        <v>5</v>
      </c>
      <c r="B190" s="5">
        <f>SUMPRODUCT(--(B170:B189&gt;C170:C189))</f>
        <v>9</v>
      </c>
      <c r="C190" s="6">
        <f>SUMPRODUCT(--(C170:C189&gt;B170:B189))</f>
        <v>10</v>
      </c>
      <c r="D190" s="6">
        <f>SUMPRODUCT(--(C170:C179=B170:B179))</f>
        <v>0</v>
      </c>
    </row>
    <row r="191">
      <c r="A191" s="1" t="s">
        <v>6</v>
      </c>
      <c r="B191">
        <f t="shared" ref="B191:C191" si="8">SUM(B170:B185)</f>
        <v>1943.12</v>
      </c>
      <c r="C191">
        <f t="shared" si="8"/>
        <v>1881.48</v>
      </c>
    </row>
    <row r="193">
      <c r="B193" s="1" t="s">
        <v>1</v>
      </c>
      <c r="C193" s="1" t="s">
        <v>15</v>
      </c>
      <c r="D193" s="1" t="s">
        <v>2</v>
      </c>
    </row>
    <row r="194">
      <c r="B194" s="30">
        <v>102.5</v>
      </c>
      <c r="C194" s="30">
        <v>152.0</v>
      </c>
      <c r="D194" s="2">
        <v>41896.0</v>
      </c>
    </row>
    <row r="195">
      <c r="B195" s="30">
        <v>103.0</v>
      </c>
      <c r="C195" s="30">
        <v>106.6</v>
      </c>
      <c r="D195" s="2">
        <v>41945.0</v>
      </c>
    </row>
    <row r="196">
      <c r="B196" s="30">
        <v>122.2</v>
      </c>
      <c r="C196" s="30">
        <v>106.3</v>
      </c>
      <c r="D196" s="2">
        <v>42309.0</v>
      </c>
    </row>
    <row r="197">
      <c r="B197" s="30">
        <v>110.5</v>
      </c>
      <c r="C197" s="30">
        <v>79.6</v>
      </c>
      <c r="D197" s="2">
        <v>42673.0</v>
      </c>
    </row>
    <row r="198">
      <c r="B198" s="30">
        <v>116.0</v>
      </c>
      <c r="C198" s="30">
        <v>111.3</v>
      </c>
      <c r="D198" s="2">
        <v>43016.0</v>
      </c>
    </row>
    <row r="199">
      <c r="B199" s="30">
        <v>109.1</v>
      </c>
      <c r="C199" s="30">
        <v>113.2</v>
      </c>
      <c r="D199" s="2">
        <v>43415.0</v>
      </c>
    </row>
    <row r="200">
      <c r="B200" s="1">
        <v>104.4</v>
      </c>
      <c r="C200" s="1">
        <v>82.2</v>
      </c>
      <c r="D200" s="2">
        <v>43758.0</v>
      </c>
    </row>
    <row r="201">
      <c r="B201" s="1">
        <v>130.6</v>
      </c>
      <c r="C201" s="1">
        <v>126.7</v>
      </c>
      <c r="D201" s="2">
        <v>44136.0</v>
      </c>
    </row>
    <row r="202">
      <c r="B202" s="11">
        <v>115.3</v>
      </c>
      <c r="C202" s="12">
        <v>92.1</v>
      </c>
      <c r="D202" s="13">
        <v>44185.0</v>
      </c>
      <c r="E202" s="14" t="s">
        <v>16</v>
      </c>
    </row>
    <row r="203">
      <c r="B203" s="15">
        <v>111.88</v>
      </c>
      <c r="C203" s="16">
        <v>121.06</v>
      </c>
      <c r="D203" s="17">
        <v>44451.0</v>
      </c>
      <c r="E203" s="18"/>
    </row>
    <row r="204">
      <c r="B204" s="15">
        <v>94.3</v>
      </c>
      <c r="C204" s="16">
        <v>101.32</v>
      </c>
      <c r="D204" s="17">
        <v>44514.0</v>
      </c>
      <c r="E204" s="18"/>
    </row>
    <row r="205">
      <c r="B205" s="15">
        <v>77.74</v>
      </c>
      <c r="C205" s="16">
        <v>95.8</v>
      </c>
      <c r="D205" s="17">
        <v>44857.0</v>
      </c>
      <c r="E205" s="18"/>
    </row>
    <row r="206">
      <c r="B206" s="15">
        <v>78.58</v>
      </c>
      <c r="C206" s="16">
        <v>87.4</v>
      </c>
      <c r="D206" s="17">
        <v>45207.0</v>
      </c>
      <c r="E206" s="18"/>
    </row>
    <row r="207">
      <c r="B207" s="15">
        <v>129.78</v>
      </c>
      <c r="C207" s="16">
        <v>113.96</v>
      </c>
      <c r="D207" s="17">
        <v>45255.0</v>
      </c>
      <c r="E207" s="18"/>
    </row>
    <row r="208">
      <c r="B208" s="15">
        <v>76.64</v>
      </c>
      <c r="C208" s="16">
        <v>145.38</v>
      </c>
      <c r="D208" s="17">
        <v>45592.0</v>
      </c>
      <c r="E208" s="18"/>
    </row>
    <row r="210">
      <c r="A210" s="1" t="s">
        <v>5</v>
      </c>
      <c r="B210" s="5">
        <f>SUMPRODUCT(--(B194:B209&gt;C194:C209))</f>
        <v>7</v>
      </c>
      <c r="C210" s="6">
        <f>SUMPRODUCT(--(C194:C209&gt;B194:B209))</f>
        <v>8</v>
      </c>
      <c r="D210" s="6">
        <f>SUMPRODUCT(--(C194:C199=B194:B199))</f>
        <v>0</v>
      </c>
    </row>
    <row r="211">
      <c r="A211" s="1" t="s">
        <v>6</v>
      </c>
      <c r="B211">
        <f t="shared" ref="B211:C211" si="9">SUM(B194:B209)</f>
        <v>1582.52</v>
      </c>
      <c r="C211">
        <f t="shared" si="9"/>
        <v>1634.92</v>
      </c>
    </row>
  </sheetData>
  <conditionalFormatting sqref="Z30">
    <cfRule type="expression" dxfId="0" priority="1">
      <formula>Z30&gt;B39</formula>
    </cfRule>
  </conditionalFormatting>
  <conditionalFormatting sqref="Z30">
    <cfRule type="expression" dxfId="1" priority="2">
      <formula>Z30&lt;B39</formula>
    </cfRule>
  </conditionalFormatting>
  <conditionalFormatting sqref="C76:C95">
    <cfRule type="expression" dxfId="0" priority="3">
      <formula>C76&gt;B76</formula>
    </cfRule>
  </conditionalFormatting>
  <conditionalFormatting sqref="C76:C95">
    <cfRule type="expression" dxfId="1" priority="4">
      <formula>C76&lt;B76</formula>
    </cfRule>
  </conditionalFormatting>
  <conditionalFormatting sqref="B76:B95">
    <cfRule type="expression" dxfId="0" priority="5">
      <formula>B76&gt;C76</formula>
    </cfRule>
  </conditionalFormatting>
  <conditionalFormatting sqref="B76:B95">
    <cfRule type="expression" dxfId="1" priority="6">
      <formula>B76&lt;C76</formula>
    </cfRule>
  </conditionalFormatting>
  <conditionalFormatting sqref="B3:B75 B96:B1073">
    <cfRule type="expression" dxfId="0" priority="7">
      <formula>B3&gt;C3</formula>
    </cfRule>
  </conditionalFormatting>
  <conditionalFormatting sqref="B3:B75 B96:B1073">
    <cfRule type="expression" dxfId="1" priority="8">
      <formula>B3&lt;C3</formula>
    </cfRule>
  </conditionalFormatting>
  <conditionalFormatting sqref="C3:C75 C96:C1073">
    <cfRule type="expression" dxfId="0" priority="9">
      <formula>C3&gt;B3</formula>
    </cfRule>
  </conditionalFormatting>
  <conditionalFormatting sqref="C3:C75 C96:C1073">
    <cfRule type="expression" dxfId="1" priority="10">
      <formula>C3&lt;B3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A2" s="1"/>
      <c r="B2" s="1" t="s">
        <v>19</v>
      </c>
      <c r="C2" s="1" t="s">
        <v>17</v>
      </c>
      <c r="D2" s="1" t="s">
        <v>2</v>
      </c>
    </row>
    <row r="3">
      <c r="A3" s="24"/>
      <c r="B3" s="24">
        <v>130.6</v>
      </c>
      <c r="C3" s="24">
        <v>118.7</v>
      </c>
      <c r="D3" s="17">
        <v>42274.0</v>
      </c>
    </row>
    <row r="4">
      <c r="A4" s="23"/>
      <c r="B4" s="23">
        <v>136.9</v>
      </c>
      <c r="C4" s="23">
        <v>83.5</v>
      </c>
      <c r="D4" s="17">
        <v>42337.0</v>
      </c>
    </row>
    <row r="5">
      <c r="A5" s="23"/>
      <c r="B5" s="23">
        <v>92.5</v>
      </c>
      <c r="C5" s="23">
        <v>102.8</v>
      </c>
      <c r="D5" s="17">
        <v>42638.0</v>
      </c>
    </row>
    <row r="6">
      <c r="A6" s="23"/>
      <c r="B6" s="23">
        <v>112.6</v>
      </c>
      <c r="C6" s="23">
        <v>128.9</v>
      </c>
      <c r="D6" s="17">
        <v>42701.0</v>
      </c>
    </row>
    <row r="7">
      <c r="A7" s="23"/>
      <c r="B7" s="23">
        <v>108.1</v>
      </c>
      <c r="C7" s="23">
        <v>117.7</v>
      </c>
      <c r="D7" s="17">
        <v>42995.0</v>
      </c>
    </row>
    <row r="8">
      <c r="A8" s="23"/>
      <c r="B8" s="23">
        <v>92.8</v>
      </c>
      <c r="C8" s="23">
        <v>106.6</v>
      </c>
      <c r="D8" s="17">
        <v>43058.0</v>
      </c>
    </row>
    <row r="9">
      <c r="A9" s="23"/>
      <c r="B9" s="23">
        <v>92.7</v>
      </c>
      <c r="C9" s="23">
        <v>107.2</v>
      </c>
      <c r="D9" s="17">
        <v>43366.0</v>
      </c>
    </row>
    <row r="10">
      <c r="A10" s="23"/>
      <c r="B10" s="23">
        <v>78.3</v>
      </c>
      <c r="C10" s="23">
        <v>137.1</v>
      </c>
      <c r="D10" s="17">
        <v>43408.0</v>
      </c>
    </row>
    <row r="11">
      <c r="A11" s="33"/>
      <c r="B11" s="25">
        <v>56.5</v>
      </c>
      <c r="C11" s="25">
        <v>101.1</v>
      </c>
      <c r="D11" s="13">
        <v>43450.0</v>
      </c>
      <c r="E11" s="3" t="s">
        <v>16</v>
      </c>
    </row>
    <row r="12">
      <c r="A12" s="33"/>
      <c r="B12" s="23">
        <v>105.5</v>
      </c>
      <c r="C12" s="23">
        <v>139.2</v>
      </c>
      <c r="D12" s="17">
        <v>43716.0</v>
      </c>
      <c r="E12" s="1"/>
    </row>
    <row r="13">
      <c r="A13" s="33"/>
      <c r="B13" s="16">
        <v>91.4</v>
      </c>
      <c r="C13" s="15">
        <v>79.6</v>
      </c>
      <c r="D13" s="26">
        <v>44164.0</v>
      </c>
      <c r="E13" s="1"/>
    </row>
    <row r="14">
      <c r="A14" s="33"/>
      <c r="B14" s="3">
        <v>86.8</v>
      </c>
      <c r="C14" s="3">
        <v>98.5</v>
      </c>
      <c r="D14" s="4">
        <v>44178.0</v>
      </c>
      <c r="E14" s="3" t="s">
        <v>22</v>
      </c>
    </row>
    <row r="15">
      <c r="A15" s="33"/>
      <c r="B15" s="1">
        <v>135.24</v>
      </c>
      <c r="C15" s="1">
        <v>125.54</v>
      </c>
      <c r="D15" s="2">
        <v>44493.0</v>
      </c>
      <c r="E15" s="3"/>
    </row>
    <row r="16">
      <c r="A16" s="33"/>
      <c r="B16" s="1">
        <v>108.78</v>
      </c>
      <c r="C16" s="1">
        <v>108.06</v>
      </c>
      <c r="D16" s="2">
        <v>44843.0</v>
      </c>
      <c r="E16" s="3"/>
    </row>
    <row r="17">
      <c r="A17" s="33"/>
      <c r="B17" s="1">
        <v>127.08</v>
      </c>
      <c r="C17" s="1">
        <v>105.68</v>
      </c>
      <c r="D17" s="2">
        <v>44906.0</v>
      </c>
      <c r="E17" s="3"/>
    </row>
    <row r="18">
      <c r="A18" s="33"/>
      <c r="B18" s="1">
        <v>97.48</v>
      </c>
      <c r="C18" s="1">
        <v>141.56</v>
      </c>
      <c r="D18" s="2">
        <v>45186.0</v>
      </c>
      <c r="E18" s="3"/>
    </row>
    <row r="19">
      <c r="A19" s="33"/>
      <c r="B19" s="1">
        <v>103.08</v>
      </c>
      <c r="C19" s="1">
        <v>117.24</v>
      </c>
      <c r="D19" s="2">
        <v>45564.0</v>
      </c>
      <c r="E19" s="3"/>
    </row>
    <row r="20">
      <c r="A20" s="33"/>
      <c r="B20" s="1">
        <v>98.16</v>
      </c>
      <c r="C20" s="1">
        <v>141.28</v>
      </c>
      <c r="D20" s="2">
        <v>45627.0</v>
      </c>
      <c r="E20" s="3"/>
    </row>
    <row r="21">
      <c r="A21" s="1"/>
      <c r="D21" s="2"/>
    </row>
    <row r="22">
      <c r="A22" s="1" t="s">
        <v>5</v>
      </c>
      <c r="B22" s="5">
        <f>SUMPRODUCT(--(B3:B21&gt;C3:C21))</f>
        <v>6</v>
      </c>
      <c r="C22" s="6">
        <f>SUMPRODUCT(--(C3:C21&gt;B3:B21))</f>
        <v>12</v>
      </c>
      <c r="D22" s="6"/>
    </row>
    <row r="23">
      <c r="A23" s="1" t="s">
        <v>6</v>
      </c>
      <c r="B23">
        <f t="shared" ref="B23:C23" si="1">SUM(B3:B21)</f>
        <v>1854.52</v>
      </c>
      <c r="C23">
        <f t="shared" si="1"/>
        <v>2060.26</v>
      </c>
    </row>
    <row r="25">
      <c r="B25" s="1" t="s">
        <v>19</v>
      </c>
      <c r="C25" s="1" t="s">
        <v>0</v>
      </c>
      <c r="D25" s="1" t="s">
        <v>2</v>
      </c>
    </row>
    <row r="26">
      <c r="B26" s="1">
        <v>77.0</v>
      </c>
      <c r="C26" s="1">
        <v>76.7</v>
      </c>
      <c r="D26" s="2">
        <v>42302.0</v>
      </c>
    </row>
    <row r="27">
      <c r="B27" s="1">
        <v>107.3</v>
      </c>
      <c r="C27" s="1">
        <v>117.6</v>
      </c>
      <c r="D27" s="2">
        <v>42666.0</v>
      </c>
    </row>
    <row r="28">
      <c r="B28" s="1">
        <v>96.0</v>
      </c>
      <c r="C28" s="1">
        <v>109.0</v>
      </c>
      <c r="D28" s="2">
        <v>43037.0</v>
      </c>
    </row>
    <row r="29">
      <c r="B29" s="1">
        <v>114.6</v>
      </c>
      <c r="C29" s="1">
        <v>112.1</v>
      </c>
      <c r="D29" s="2">
        <v>43380.0</v>
      </c>
    </row>
    <row r="30">
      <c r="B30" s="1">
        <v>140.3</v>
      </c>
      <c r="C30" s="1">
        <v>115.6</v>
      </c>
      <c r="D30" s="2">
        <v>43415.0</v>
      </c>
    </row>
    <row r="31">
      <c r="A31" s="7"/>
      <c r="B31" s="3">
        <v>51.8</v>
      </c>
      <c r="C31" s="3">
        <v>82.4</v>
      </c>
      <c r="D31" s="4">
        <v>43443.0</v>
      </c>
      <c r="E31" s="3" t="s">
        <v>8</v>
      </c>
    </row>
    <row r="32">
      <c r="A32" s="7"/>
      <c r="B32" s="1">
        <v>74.0</v>
      </c>
      <c r="C32" s="1">
        <v>129.3</v>
      </c>
      <c r="D32" s="2">
        <v>43732.0</v>
      </c>
      <c r="E32" s="1"/>
    </row>
    <row r="33">
      <c r="A33" s="7"/>
      <c r="B33" s="1">
        <v>119.6</v>
      </c>
      <c r="C33" s="1">
        <v>135.3</v>
      </c>
      <c r="D33" s="2">
        <v>43793.0</v>
      </c>
      <c r="E33" s="1"/>
    </row>
    <row r="34">
      <c r="A34" s="7"/>
      <c r="B34" s="1">
        <v>153.1</v>
      </c>
      <c r="C34" s="1">
        <v>108.4</v>
      </c>
      <c r="D34" s="2">
        <v>44129.0</v>
      </c>
      <c r="E34" s="1"/>
    </row>
    <row r="35">
      <c r="A35" s="7"/>
      <c r="B35" s="1">
        <v>62.58</v>
      </c>
      <c r="C35" s="1">
        <v>105.46</v>
      </c>
      <c r="D35" s="2">
        <v>44507.0</v>
      </c>
      <c r="E35" s="1"/>
    </row>
    <row r="36">
      <c r="A36" s="7"/>
      <c r="B36" s="1">
        <v>113.28</v>
      </c>
      <c r="C36" s="1">
        <v>98.62</v>
      </c>
      <c r="D36" s="2">
        <v>44857.0</v>
      </c>
      <c r="E36" s="1"/>
    </row>
    <row r="37">
      <c r="A37" s="7"/>
      <c r="B37" s="3">
        <v>93.48</v>
      </c>
      <c r="C37" s="3">
        <v>118.68</v>
      </c>
      <c r="D37" s="4">
        <v>45284.0</v>
      </c>
      <c r="E37" s="3" t="s">
        <v>12</v>
      </c>
    </row>
    <row r="38">
      <c r="A38" s="7"/>
      <c r="B38" s="1">
        <v>90.28</v>
      </c>
      <c r="C38" s="1">
        <v>71.66</v>
      </c>
      <c r="D38" s="2">
        <v>45550.0</v>
      </c>
      <c r="E38" s="3"/>
    </row>
    <row r="39">
      <c r="A39" s="7"/>
      <c r="B39" s="1">
        <v>80.44</v>
      </c>
      <c r="C39" s="1">
        <v>112.48</v>
      </c>
      <c r="D39" s="2">
        <v>45613.0</v>
      </c>
      <c r="E39" s="3"/>
    </row>
    <row r="40">
      <c r="A40" s="3"/>
      <c r="B40" s="3"/>
      <c r="C40" s="3"/>
      <c r="D40" s="4"/>
    </row>
    <row r="41">
      <c r="A41" s="1" t="s">
        <v>5</v>
      </c>
      <c r="B41" s="5">
        <f>SUMPRODUCT(--(B26:B40&gt;C26:C40))</f>
        <v>6</v>
      </c>
      <c r="C41" s="6">
        <f>SUMPRODUCT(--(C26:C40&gt;B26:B40))</f>
        <v>8</v>
      </c>
      <c r="D41" s="6"/>
    </row>
    <row r="42">
      <c r="A42" s="1" t="s">
        <v>6</v>
      </c>
      <c r="B42">
        <f t="shared" ref="B42:C42" si="2">SUM(B26:B40)</f>
        <v>1373.76</v>
      </c>
      <c r="C42">
        <f t="shared" si="2"/>
        <v>1493.3</v>
      </c>
    </row>
    <row r="44">
      <c r="A44" s="1"/>
      <c r="B44" s="1" t="s">
        <v>19</v>
      </c>
      <c r="C44" s="1" t="s">
        <v>20</v>
      </c>
      <c r="D44" s="1" t="s">
        <v>2</v>
      </c>
    </row>
    <row r="45">
      <c r="A45" s="1"/>
      <c r="B45" s="1">
        <v>118.3</v>
      </c>
      <c r="C45" s="1">
        <v>120.8</v>
      </c>
      <c r="D45" s="2">
        <v>42260.0</v>
      </c>
    </row>
    <row r="46">
      <c r="A46" s="1"/>
      <c r="B46" s="1">
        <v>93.9</v>
      </c>
      <c r="C46" s="1">
        <v>93.0</v>
      </c>
      <c r="D46" s="2">
        <v>42323.0</v>
      </c>
    </row>
    <row r="47">
      <c r="A47" s="1"/>
      <c r="B47" s="3">
        <v>113.3</v>
      </c>
      <c r="C47" s="3">
        <v>111.2</v>
      </c>
      <c r="D47" s="4">
        <v>42365.0</v>
      </c>
      <c r="E47" s="3" t="s">
        <v>3</v>
      </c>
    </row>
    <row r="48">
      <c r="A48" s="1"/>
      <c r="B48" s="1">
        <v>94.2</v>
      </c>
      <c r="C48" s="1">
        <v>119.1</v>
      </c>
      <c r="D48" s="2">
        <v>42624.0</v>
      </c>
    </row>
    <row r="49">
      <c r="A49" s="1"/>
      <c r="B49" s="1">
        <v>108.2</v>
      </c>
      <c r="C49" s="1">
        <v>101.6</v>
      </c>
      <c r="D49" s="2">
        <v>42687.0</v>
      </c>
    </row>
    <row r="50">
      <c r="A50" s="1"/>
      <c r="B50" s="1">
        <v>79.3</v>
      </c>
      <c r="C50" s="1">
        <v>96.3</v>
      </c>
      <c r="D50" s="2">
        <v>42988.0</v>
      </c>
    </row>
    <row r="51">
      <c r="A51" s="1"/>
      <c r="B51" s="1">
        <v>117.1</v>
      </c>
      <c r="C51" s="1">
        <v>100.9</v>
      </c>
      <c r="D51" s="2">
        <v>43051.0</v>
      </c>
    </row>
    <row r="52">
      <c r="A52" s="1"/>
      <c r="B52" s="1">
        <v>112.5</v>
      </c>
      <c r="C52" s="1">
        <v>84.5</v>
      </c>
      <c r="D52" s="2">
        <v>43387.0</v>
      </c>
    </row>
    <row r="53">
      <c r="A53" s="1"/>
      <c r="B53" s="1">
        <v>89.1</v>
      </c>
      <c r="C53" s="1">
        <v>154.2</v>
      </c>
      <c r="D53" s="2">
        <v>43751.0</v>
      </c>
    </row>
    <row r="54">
      <c r="A54" s="1"/>
      <c r="B54" s="1">
        <v>85.1</v>
      </c>
      <c r="C54" s="1">
        <v>113.0</v>
      </c>
      <c r="D54" s="2">
        <v>44115.0</v>
      </c>
    </row>
    <row r="55">
      <c r="A55" s="1"/>
      <c r="B55" s="1">
        <v>89.76</v>
      </c>
      <c r="C55" s="1">
        <v>101.6</v>
      </c>
      <c r="D55" s="2">
        <v>44500.0</v>
      </c>
    </row>
    <row r="56">
      <c r="A56" s="1"/>
      <c r="B56" s="1">
        <v>89.68</v>
      </c>
      <c r="C56" s="1">
        <v>115.9</v>
      </c>
      <c r="D56" s="2">
        <v>44829.0</v>
      </c>
    </row>
    <row r="57">
      <c r="A57" s="1"/>
      <c r="B57" s="1">
        <v>117.0</v>
      </c>
      <c r="C57" s="1">
        <v>99.9</v>
      </c>
      <c r="D57" s="2">
        <v>44892.0</v>
      </c>
    </row>
    <row r="58">
      <c r="A58" s="1"/>
      <c r="B58" s="1">
        <v>116.58</v>
      </c>
      <c r="C58" s="1">
        <v>102.6</v>
      </c>
      <c r="D58" s="2">
        <v>45228.0</v>
      </c>
    </row>
    <row r="59">
      <c r="A59" s="1"/>
      <c r="B59" s="1">
        <v>77.54</v>
      </c>
      <c r="C59" s="1">
        <v>162.92</v>
      </c>
      <c r="D59" s="2">
        <v>45270.0</v>
      </c>
    </row>
    <row r="60">
      <c r="A60" s="1"/>
      <c r="B60" s="1">
        <v>107.46</v>
      </c>
      <c r="C60" s="1">
        <v>135.7</v>
      </c>
      <c r="D60" s="2">
        <v>45592.0</v>
      </c>
    </row>
    <row r="61">
      <c r="A61" s="1"/>
      <c r="D61" s="2"/>
    </row>
    <row r="62">
      <c r="A62" s="1" t="s">
        <v>5</v>
      </c>
      <c r="B62" s="5">
        <f>SUMPRODUCT(--(B45:B61&gt;C45:C61))</f>
        <v>7</v>
      </c>
      <c r="C62" s="6">
        <f>SUMPRODUCT(--(C45:C61&gt;B45:B61))</f>
        <v>9</v>
      </c>
      <c r="D62" s="6"/>
    </row>
    <row r="63">
      <c r="A63" s="1" t="s">
        <v>6</v>
      </c>
      <c r="B63">
        <f t="shared" ref="B63:C63" si="3">SUM(B45:B61)</f>
        <v>1609.02</v>
      </c>
      <c r="C63">
        <f t="shared" si="3"/>
        <v>1813.22</v>
      </c>
    </row>
    <row r="65">
      <c r="A65" s="1"/>
      <c r="B65" s="1" t="s">
        <v>19</v>
      </c>
      <c r="C65" s="1" t="s">
        <v>15</v>
      </c>
      <c r="D65" s="1" t="s">
        <v>2</v>
      </c>
    </row>
    <row r="66">
      <c r="A66" s="1"/>
      <c r="B66" s="1">
        <v>116.4</v>
      </c>
      <c r="C66" s="1">
        <v>106.5</v>
      </c>
      <c r="D66" s="2">
        <v>42267.0</v>
      </c>
    </row>
    <row r="67">
      <c r="A67" s="1"/>
      <c r="B67" s="1">
        <v>108.2</v>
      </c>
      <c r="C67" s="1">
        <v>60.7</v>
      </c>
      <c r="D67" s="2">
        <v>42330.0</v>
      </c>
    </row>
    <row r="68">
      <c r="A68" s="1"/>
      <c r="B68" s="1">
        <v>89.4</v>
      </c>
      <c r="C68" s="1">
        <v>99.8</v>
      </c>
      <c r="D68" s="2">
        <v>42631.0</v>
      </c>
    </row>
    <row r="69">
      <c r="A69" s="1"/>
      <c r="B69" s="1">
        <v>88.6</v>
      </c>
      <c r="C69" s="1">
        <v>115.8</v>
      </c>
      <c r="D69" s="2">
        <v>42694.0</v>
      </c>
    </row>
    <row r="70">
      <c r="A70" s="1"/>
      <c r="B70" s="1">
        <v>78.1</v>
      </c>
      <c r="C70" s="1">
        <v>89.9</v>
      </c>
      <c r="D70" s="2">
        <v>43030.0</v>
      </c>
    </row>
    <row r="71">
      <c r="A71" s="1"/>
      <c r="B71" s="1">
        <v>82.3</v>
      </c>
      <c r="C71" s="1">
        <v>133.8</v>
      </c>
      <c r="D71" s="2">
        <v>43359.0</v>
      </c>
    </row>
    <row r="72">
      <c r="A72" s="1"/>
      <c r="B72" s="1">
        <v>86.0</v>
      </c>
      <c r="C72" s="1">
        <v>106.7</v>
      </c>
      <c r="D72" s="2">
        <v>43737.0</v>
      </c>
    </row>
    <row r="73">
      <c r="A73" s="1"/>
      <c r="B73" s="1">
        <v>118.1</v>
      </c>
      <c r="C73" s="1">
        <v>91.4</v>
      </c>
      <c r="D73" s="2">
        <v>43800.0</v>
      </c>
    </row>
    <row r="74">
      <c r="A74" s="1"/>
      <c r="B74" s="1">
        <v>140.8</v>
      </c>
      <c r="C74" s="1">
        <v>123.2</v>
      </c>
      <c r="D74" s="2">
        <v>44094.0</v>
      </c>
    </row>
    <row r="75">
      <c r="A75" s="1"/>
      <c r="B75" s="1">
        <v>81.3</v>
      </c>
      <c r="C75" s="1">
        <v>98.7</v>
      </c>
      <c r="D75" s="2">
        <v>44157.0</v>
      </c>
    </row>
    <row r="76">
      <c r="A76" s="1"/>
      <c r="B76" s="1">
        <v>107.16</v>
      </c>
      <c r="C76" s="1">
        <v>149.68</v>
      </c>
      <c r="D76" s="17">
        <v>44472.0</v>
      </c>
    </row>
    <row r="77">
      <c r="A77" s="1"/>
      <c r="B77" s="1">
        <v>87.9</v>
      </c>
      <c r="C77" s="1">
        <v>78.26</v>
      </c>
      <c r="D77" s="17">
        <v>44535.0</v>
      </c>
    </row>
    <row r="78">
      <c r="A78" s="1"/>
      <c r="B78" s="1">
        <v>93.72</v>
      </c>
      <c r="C78" s="1">
        <v>99.7</v>
      </c>
      <c r="D78" s="17">
        <v>44850.0</v>
      </c>
    </row>
    <row r="79">
      <c r="A79" s="1"/>
      <c r="B79" s="3">
        <v>93.24</v>
      </c>
      <c r="C79" s="3">
        <v>95.78</v>
      </c>
      <c r="D79" s="13">
        <v>44913.0</v>
      </c>
      <c r="E79" s="3" t="s">
        <v>4</v>
      </c>
    </row>
    <row r="80">
      <c r="A80" s="1"/>
      <c r="B80" s="1">
        <v>113.32</v>
      </c>
      <c r="C80" s="1">
        <v>68.26</v>
      </c>
      <c r="D80" s="17">
        <v>45192.0</v>
      </c>
      <c r="E80" s="3"/>
    </row>
    <row r="81">
      <c r="A81" s="1"/>
      <c r="B81" s="1">
        <v>130.62</v>
      </c>
      <c r="C81" s="1">
        <v>101.2</v>
      </c>
      <c r="D81" s="17">
        <v>45242.0</v>
      </c>
      <c r="E81" s="3"/>
    </row>
    <row r="82">
      <c r="A82" s="1"/>
      <c r="B82" s="1">
        <v>69.54</v>
      </c>
      <c r="C82" s="1">
        <v>80.4</v>
      </c>
      <c r="D82" s="17">
        <v>45585.0</v>
      </c>
      <c r="E82" s="3"/>
    </row>
    <row r="83">
      <c r="A83" s="1"/>
      <c r="D83" s="2"/>
    </row>
    <row r="84">
      <c r="A84" s="1" t="s">
        <v>5</v>
      </c>
      <c r="B84" s="5">
        <f>SUMPRODUCT(--(B66:B83&gt;C66:C83))</f>
        <v>7</v>
      </c>
      <c r="C84" s="6">
        <f>SUMPRODUCT(--(C66:C83&gt;B66:B83))</f>
        <v>10</v>
      </c>
      <c r="D84" s="6"/>
    </row>
    <row r="85">
      <c r="A85" s="1" t="s">
        <v>6</v>
      </c>
      <c r="B85">
        <f t="shared" ref="B85:C85" si="4">SUM(B66:B83)</f>
        <v>1684.7</v>
      </c>
      <c r="C85">
        <f t="shared" si="4"/>
        <v>1699.78</v>
      </c>
    </row>
    <row r="87">
      <c r="A87" s="1"/>
      <c r="B87" s="1" t="s">
        <v>19</v>
      </c>
      <c r="C87" s="1" t="s">
        <v>7</v>
      </c>
      <c r="D87" s="1" t="s">
        <v>2</v>
      </c>
    </row>
    <row r="88">
      <c r="A88" s="1"/>
      <c r="B88" s="1">
        <v>89.6</v>
      </c>
      <c r="C88" s="1">
        <v>65.7</v>
      </c>
      <c r="D88" s="2">
        <v>42281.0</v>
      </c>
    </row>
    <row r="89">
      <c r="A89" s="1"/>
      <c r="B89" s="1">
        <v>96.9</v>
      </c>
      <c r="C89" s="1">
        <v>97.9</v>
      </c>
      <c r="D89" s="2">
        <v>42706.0</v>
      </c>
    </row>
    <row r="90">
      <c r="A90" s="1"/>
      <c r="B90" s="1">
        <v>137.0</v>
      </c>
      <c r="C90" s="1">
        <v>114.3</v>
      </c>
      <c r="D90" s="2">
        <v>42645.0</v>
      </c>
    </row>
    <row r="91">
      <c r="A91" s="1"/>
      <c r="B91" s="1">
        <v>96.9</v>
      </c>
      <c r="C91" s="1">
        <v>97.9</v>
      </c>
      <c r="D91" s="2">
        <v>42708.0</v>
      </c>
    </row>
    <row r="92">
      <c r="A92" s="1"/>
      <c r="B92" s="1">
        <v>108.2</v>
      </c>
      <c r="C92" s="1">
        <v>110.4</v>
      </c>
      <c r="D92" s="2">
        <v>43002.0</v>
      </c>
    </row>
    <row r="93">
      <c r="A93" s="1"/>
      <c r="B93" s="1">
        <v>86.3</v>
      </c>
      <c r="C93" s="1">
        <v>115.2</v>
      </c>
      <c r="D93" s="2">
        <v>43065.0</v>
      </c>
    </row>
    <row r="94">
      <c r="A94" s="1"/>
      <c r="B94" s="1">
        <v>78.9</v>
      </c>
      <c r="C94" s="1">
        <v>151.9</v>
      </c>
      <c r="D94" s="2">
        <v>43436.0</v>
      </c>
    </row>
    <row r="95">
      <c r="A95" s="1"/>
      <c r="B95" s="1">
        <v>147.9</v>
      </c>
      <c r="C95" s="1">
        <v>162.4</v>
      </c>
      <c r="D95" s="2">
        <v>43723.0</v>
      </c>
    </row>
    <row r="96">
      <c r="A96" s="1"/>
      <c r="B96" s="1">
        <v>131.7</v>
      </c>
      <c r="C96" s="1">
        <v>130.3</v>
      </c>
      <c r="D96" s="2">
        <v>43786.0</v>
      </c>
    </row>
    <row r="97">
      <c r="A97" s="1"/>
      <c r="B97" s="1">
        <v>100.8</v>
      </c>
      <c r="C97" s="1">
        <v>101.0</v>
      </c>
      <c r="D97" s="2">
        <v>44143.0</v>
      </c>
    </row>
    <row r="98">
      <c r="A98" s="1"/>
      <c r="B98" s="1">
        <v>103.76</v>
      </c>
      <c r="C98" s="1">
        <v>126.32</v>
      </c>
      <c r="D98" s="2">
        <v>44451.0</v>
      </c>
    </row>
    <row r="99">
      <c r="A99" s="1"/>
      <c r="B99" s="1">
        <v>90.7</v>
      </c>
      <c r="C99" s="1">
        <v>95.84</v>
      </c>
      <c r="D99" s="2">
        <v>44514.0</v>
      </c>
    </row>
    <row r="100">
      <c r="A100" s="1"/>
      <c r="B100" s="1">
        <v>84.3</v>
      </c>
      <c r="C100" s="1">
        <v>87.48</v>
      </c>
      <c r="D100" s="2">
        <v>44822.0</v>
      </c>
    </row>
    <row r="101">
      <c r="A101" s="1"/>
      <c r="B101" s="1">
        <v>87.76</v>
      </c>
      <c r="C101" s="1">
        <v>125.6</v>
      </c>
      <c r="D101" s="2">
        <v>44885.0</v>
      </c>
    </row>
    <row r="102">
      <c r="A102" s="1"/>
      <c r="B102" s="1">
        <v>112.06</v>
      </c>
      <c r="C102" s="1">
        <v>91.72</v>
      </c>
      <c r="D102" s="2">
        <v>45207.0</v>
      </c>
    </row>
    <row r="103">
      <c r="A103" s="1"/>
      <c r="B103" s="1">
        <v>148.48</v>
      </c>
      <c r="C103" s="1">
        <v>102.04</v>
      </c>
      <c r="D103" s="2">
        <v>45255.0</v>
      </c>
    </row>
    <row r="104">
      <c r="A104" s="1"/>
      <c r="B104" s="1">
        <v>94.12</v>
      </c>
      <c r="C104" s="1">
        <v>129.0</v>
      </c>
      <c r="D104" s="2">
        <v>45578.0</v>
      </c>
    </row>
    <row r="105">
      <c r="A105" s="1"/>
      <c r="D105" s="2"/>
    </row>
    <row r="106">
      <c r="A106" s="1" t="s">
        <v>5</v>
      </c>
      <c r="B106" s="5">
        <f>SUMPRODUCT(--(B88:B105&gt;C88:C105))</f>
        <v>5</v>
      </c>
      <c r="C106" s="6">
        <f>SUMPRODUCT(--(C88:C105&gt;B88:B105))</f>
        <v>12</v>
      </c>
      <c r="D106" s="6"/>
    </row>
    <row r="107">
      <c r="A107" s="1" t="s">
        <v>6</v>
      </c>
      <c r="B107">
        <f t="shared" ref="B107:C107" si="5">SUM(B88:B105)</f>
        <v>1795.38</v>
      </c>
      <c r="C107">
        <f t="shared" si="5"/>
        <v>1905</v>
      </c>
    </row>
    <row r="109">
      <c r="A109" s="1"/>
      <c r="B109" s="1" t="s">
        <v>19</v>
      </c>
      <c r="C109" s="1" t="s">
        <v>14</v>
      </c>
      <c r="D109" s="1" t="s">
        <v>2</v>
      </c>
    </row>
    <row r="110">
      <c r="A110" s="1"/>
      <c r="B110" s="1">
        <v>90.2</v>
      </c>
      <c r="C110" s="1">
        <v>113.7</v>
      </c>
      <c r="D110" s="2">
        <v>42288.0</v>
      </c>
    </row>
    <row r="111">
      <c r="A111" s="1"/>
      <c r="B111" s="1">
        <v>119.5</v>
      </c>
      <c r="C111" s="1">
        <v>155.2</v>
      </c>
      <c r="D111" s="2">
        <v>42652.0</v>
      </c>
    </row>
    <row r="112">
      <c r="A112" s="1"/>
      <c r="B112" s="1">
        <v>137.6</v>
      </c>
      <c r="C112" s="1">
        <v>130.6</v>
      </c>
      <c r="D112" s="2">
        <v>43009.0</v>
      </c>
    </row>
    <row r="113">
      <c r="A113" s="1"/>
      <c r="B113" s="1">
        <v>96.1</v>
      </c>
      <c r="C113" s="1">
        <v>77.0</v>
      </c>
      <c r="D113" s="2">
        <v>43072.0</v>
      </c>
    </row>
    <row r="114">
      <c r="A114" s="1"/>
      <c r="B114" s="3">
        <v>70.5</v>
      </c>
      <c r="C114" s="3">
        <v>109.8</v>
      </c>
      <c r="D114" s="4">
        <v>43086.0</v>
      </c>
      <c r="E114" s="3" t="s">
        <v>16</v>
      </c>
    </row>
    <row r="115">
      <c r="A115" s="1"/>
      <c r="B115" s="1">
        <v>70.1</v>
      </c>
      <c r="C115" s="1">
        <v>97.9</v>
      </c>
      <c r="D115" s="2">
        <v>43394.0</v>
      </c>
    </row>
    <row r="116">
      <c r="A116" s="1"/>
      <c r="B116" s="1">
        <v>101.8</v>
      </c>
      <c r="C116" s="1">
        <v>166.8</v>
      </c>
      <c r="D116" s="2">
        <v>43744.0</v>
      </c>
    </row>
    <row r="117">
      <c r="A117" s="1"/>
      <c r="B117" s="3">
        <v>148.8</v>
      </c>
      <c r="C117" s="3">
        <v>120.3</v>
      </c>
      <c r="D117" s="4">
        <v>43814.0</v>
      </c>
      <c r="E117" s="3" t="s">
        <v>16</v>
      </c>
    </row>
    <row r="118">
      <c r="A118" s="1"/>
      <c r="B118" s="1">
        <v>105.9</v>
      </c>
      <c r="C118" s="1">
        <v>109.5</v>
      </c>
      <c r="D118" s="2">
        <v>44087.0</v>
      </c>
      <c r="E118" s="7"/>
    </row>
    <row r="119">
      <c r="A119" s="1"/>
      <c r="B119" s="1">
        <v>90.9</v>
      </c>
      <c r="C119" s="1">
        <v>78.7</v>
      </c>
      <c r="D119" s="2">
        <v>44150.0</v>
      </c>
      <c r="E119" s="7"/>
    </row>
    <row r="120">
      <c r="A120" s="1"/>
      <c r="B120" s="1">
        <v>92.44</v>
      </c>
      <c r="C120" s="1">
        <v>129.28</v>
      </c>
      <c r="D120" s="2">
        <v>44486.0</v>
      </c>
      <c r="E120" s="7"/>
    </row>
    <row r="121">
      <c r="A121" s="1"/>
      <c r="B121" s="3">
        <v>87.36</v>
      </c>
      <c r="C121" s="3">
        <v>111.7</v>
      </c>
      <c r="D121" s="4">
        <v>44549.0</v>
      </c>
      <c r="E121" s="3" t="s">
        <v>8</v>
      </c>
    </row>
    <row r="122">
      <c r="A122" s="1"/>
      <c r="B122" s="1">
        <v>104.56</v>
      </c>
      <c r="C122" s="1">
        <v>123.1</v>
      </c>
      <c r="D122" s="2">
        <v>44836.0</v>
      </c>
      <c r="E122" s="3"/>
    </row>
    <row r="123">
      <c r="A123" s="1"/>
      <c r="B123" s="1">
        <v>106.82</v>
      </c>
      <c r="C123" s="1">
        <v>88.3</v>
      </c>
      <c r="D123" s="2">
        <v>44899.0</v>
      </c>
      <c r="E123" s="3"/>
    </row>
    <row r="124">
      <c r="A124" s="1"/>
      <c r="B124" s="1">
        <v>92.58</v>
      </c>
      <c r="C124" s="1">
        <v>96.44</v>
      </c>
      <c r="D124" s="2">
        <v>45179.0</v>
      </c>
      <c r="E124" s="3"/>
    </row>
    <row r="125">
      <c r="A125" s="1"/>
      <c r="B125" s="1">
        <v>119.8</v>
      </c>
      <c r="C125" s="1">
        <v>86.04</v>
      </c>
      <c r="D125" s="2">
        <v>45214.0</v>
      </c>
      <c r="E125" s="3"/>
    </row>
    <row r="126">
      <c r="A126" s="1"/>
      <c r="B126" s="1">
        <v>149.82</v>
      </c>
      <c r="C126" s="1">
        <v>111.12</v>
      </c>
      <c r="D126" s="2">
        <v>45263.0</v>
      </c>
      <c r="E126" s="3"/>
    </row>
    <row r="127">
      <c r="A127" s="1"/>
      <c r="B127" s="1">
        <v>79.66</v>
      </c>
      <c r="C127" s="1">
        <v>124.18</v>
      </c>
      <c r="D127" s="2">
        <v>45557.0</v>
      </c>
      <c r="E127" s="3"/>
    </row>
    <row r="128">
      <c r="A128" s="1"/>
      <c r="B128" s="1">
        <v>86.82</v>
      </c>
      <c r="C128" s="1">
        <v>94.26</v>
      </c>
      <c r="D128" s="2">
        <v>45620.0</v>
      </c>
      <c r="E128" s="3"/>
    </row>
    <row r="129">
      <c r="A129" s="1"/>
      <c r="D129" s="2"/>
    </row>
    <row r="130">
      <c r="A130" s="1" t="s">
        <v>5</v>
      </c>
      <c r="B130" s="5">
        <f>SUMPRODUCT(--(B110:B129&gt;C110:C129))</f>
        <v>7</v>
      </c>
      <c r="C130" s="6">
        <f>SUMPRODUCT(--(C110:C129&gt;B110:B129))</f>
        <v>12</v>
      </c>
      <c r="D130" s="6"/>
    </row>
    <row r="131">
      <c r="A131" s="1" t="s">
        <v>6</v>
      </c>
      <c r="B131">
        <f t="shared" ref="B131:C131" si="6">SUM(B110:B129)</f>
        <v>1951.26</v>
      </c>
      <c r="C131">
        <f t="shared" si="6"/>
        <v>2123.92</v>
      </c>
    </row>
    <row r="133">
      <c r="A133" s="1"/>
      <c r="B133" s="1" t="s">
        <v>19</v>
      </c>
      <c r="C133" s="1" t="s">
        <v>1</v>
      </c>
      <c r="D133" s="1" t="s">
        <v>2</v>
      </c>
    </row>
    <row r="134">
      <c r="A134" s="1"/>
      <c r="B134" s="1">
        <v>128.4</v>
      </c>
      <c r="C134" s="1">
        <v>136.9</v>
      </c>
      <c r="D134" s="2">
        <v>42295.0</v>
      </c>
    </row>
    <row r="135">
      <c r="A135" s="1"/>
      <c r="B135" s="7">
        <v>111.4</v>
      </c>
      <c r="C135" s="7">
        <v>114.1</v>
      </c>
      <c r="D135" s="8">
        <v>42358.0</v>
      </c>
      <c r="E135" s="3" t="s">
        <v>12</v>
      </c>
    </row>
    <row r="136">
      <c r="A136" s="1"/>
      <c r="B136" s="1">
        <v>53.6</v>
      </c>
      <c r="C136" s="1">
        <v>105.1</v>
      </c>
      <c r="D136" s="2">
        <v>42659.0</v>
      </c>
    </row>
    <row r="137">
      <c r="A137" s="1"/>
      <c r="B137" s="1">
        <v>89.2</v>
      </c>
      <c r="C137" s="1">
        <v>92.9</v>
      </c>
      <c r="D137" s="2">
        <v>43023.0</v>
      </c>
    </row>
    <row r="138">
      <c r="A138" s="1"/>
      <c r="B138" s="1">
        <v>113.9</v>
      </c>
      <c r="C138" s="1">
        <v>103.7</v>
      </c>
      <c r="D138" s="2">
        <v>43352.0</v>
      </c>
    </row>
    <row r="139">
      <c r="A139" s="1"/>
      <c r="B139" s="1">
        <v>81.6</v>
      </c>
      <c r="C139" s="1">
        <v>118.9</v>
      </c>
      <c r="D139" s="2">
        <v>43401.0</v>
      </c>
    </row>
    <row r="140">
      <c r="A140" s="1"/>
      <c r="B140" s="1">
        <v>89.8</v>
      </c>
      <c r="C140" s="1">
        <v>86.9</v>
      </c>
      <c r="D140" s="2">
        <v>43772.0</v>
      </c>
    </row>
    <row r="141">
      <c r="A141" s="1"/>
      <c r="B141" s="3">
        <v>100.6</v>
      </c>
      <c r="C141" s="3">
        <v>116.4</v>
      </c>
      <c r="D141" s="4">
        <v>43807.0</v>
      </c>
      <c r="E141" s="3" t="s">
        <v>8</v>
      </c>
    </row>
    <row r="142">
      <c r="A142" s="1"/>
      <c r="B142" s="1">
        <v>116.6</v>
      </c>
      <c r="C142" s="1">
        <v>76.7</v>
      </c>
      <c r="D142" s="2">
        <v>44108.0</v>
      </c>
      <c r="E142" s="7"/>
    </row>
    <row r="143">
      <c r="A143" s="1"/>
      <c r="B143" s="1">
        <v>86.12</v>
      </c>
      <c r="C143" s="1">
        <v>78.2</v>
      </c>
      <c r="D143" s="2">
        <v>44171.0</v>
      </c>
      <c r="E143" s="7"/>
    </row>
    <row r="144">
      <c r="A144" s="1"/>
      <c r="B144" s="1">
        <v>113.22</v>
      </c>
      <c r="C144" s="1">
        <v>99.02</v>
      </c>
      <c r="D144" s="2">
        <v>44457.0</v>
      </c>
      <c r="E144" s="7"/>
    </row>
    <row r="145">
      <c r="A145" s="1"/>
      <c r="B145" s="1">
        <v>75.02</v>
      </c>
      <c r="C145" s="1">
        <v>146.08</v>
      </c>
      <c r="D145" s="2">
        <v>44521.0</v>
      </c>
      <c r="E145" s="7"/>
    </row>
    <row r="146">
      <c r="A146" s="1"/>
      <c r="B146" s="1">
        <v>92.84</v>
      </c>
      <c r="C146" s="1">
        <v>106.72</v>
      </c>
      <c r="D146" s="2">
        <v>44871.0</v>
      </c>
      <c r="E146" s="7"/>
    </row>
    <row r="147">
      <c r="A147" s="1"/>
      <c r="B147" s="1">
        <v>131.88</v>
      </c>
      <c r="C147" s="1">
        <v>103.68</v>
      </c>
      <c r="D147" s="2">
        <v>45543.0</v>
      </c>
      <c r="E147" s="7"/>
    </row>
    <row r="148">
      <c r="A148" s="1"/>
      <c r="B148" s="1">
        <v>83.32</v>
      </c>
      <c r="C148" s="1">
        <v>82.02</v>
      </c>
      <c r="D148" s="2">
        <v>45606.0</v>
      </c>
      <c r="E148" s="7"/>
    </row>
    <row r="149">
      <c r="A149" s="1"/>
      <c r="B149" s="3">
        <v>111.18</v>
      </c>
      <c r="C149" s="3">
        <v>74.74</v>
      </c>
      <c r="D149" s="4">
        <v>45648.0</v>
      </c>
      <c r="E149" s="7" t="s">
        <v>16</v>
      </c>
    </row>
    <row r="150">
      <c r="A150" s="1"/>
      <c r="D150" s="2"/>
    </row>
    <row r="151">
      <c r="A151" s="1" t="s">
        <v>5</v>
      </c>
      <c r="B151" s="5">
        <f>SUMPRODUCT(--(B134:B150&gt;C134:C150))</f>
        <v>8</v>
      </c>
      <c r="C151" s="6">
        <f>SUMPRODUCT(--(C134:C150&gt;B134:B150))</f>
        <v>8</v>
      </c>
      <c r="D151" s="6"/>
    </row>
    <row r="152">
      <c r="A152" s="1" t="s">
        <v>6</v>
      </c>
      <c r="B152">
        <f t="shared" ref="B152:C152" si="7">SUM(B134:B150)</f>
        <v>1578.68</v>
      </c>
      <c r="C152">
        <f t="shared" si="7"/>
        <v>1642.06</v>
      </c>
    </row>
    <row r="154">
      <c r="A154" s="1"/>
      <c r="B154" s="1" t="s">
        <v>19</v>
      </c>
      <c r="C154" s="1" t="s">
        <v>10</v>
      </c>
      <c r="D154" s="1" t="s">
        <v>2</v>
      </c>
    </row>
    <row r="155">
      <c r="A155" s="1"/>
      <c r="B155" s="1">
        <v>115.2</v>
      </c>
      <c r="C155" s="1">
        <v>140.1</v>
      </c>
      <c r="D155" s="2">
        <v>42309.0</v>
      </c>
    </row>
    <row r="156">
      <c r="A156" s="1"/>
      <c r="B156" s="1">
        <v>90.2</v>
      </c>
      <c r="C156" s="1">
        <v>106.5</v>
      </c>
      <c r="D156" s="2">
        <v>42673.0</v>
      </c>
    </row>
    <row r="157">
      <c r="A157" s="1"/>
      <c r="B157" s="1">
        <v>117.7</v>
      </c>
      <c r="C157" s="1">
        <v>111.5</v>
      </c>
      <c r="D157" s="2">
        <v>43044.0</v>
      </c>
    </row>
    <row r="158">
      <c r="A158" s="1"/>
      <c r="B158" s="3">
        <v>80.8</v>
      </c>
      <c r="C158" s="3">
        <v>96.0</v>
      </c>
      <c r="D158" s="4">
        <v>43079.0</v>
      </c>
      <c r="E158" s="3" t="s">
        <v>8</v>
      </c>
    </row>
    <row r="159">
      <c r="A159" s="1"/>
      <c r="B159" s="1">
        <v>92.9</v>
      </c>
      <c r="C159" s="1">
        <v>127.8</v>
      </c>
      <c r="D159" s="2">
        <v>43373.0</v>
      </c>
    </row>
    <row r="160">
      <c r="A160" s="1"/>
      <c r="B160" s="1">
        <v>106.2</v>
      </c>
      <c r="C160" s="1">
        <v>104.4</v>
      </c>
      <c r="D160" s="2">
        <v>43422.0</v>
      </c>
    </row>
    <row r="161">
      <c r="A161" s="1"/>
      <c r="B161" s="1">
        <v>112.6</v>
      </c>
      <c r="C161" s="1">
        <v>84.9</v>
      </c>
      <c r="D161" s="2">
        <v>43765.0</v>
      </c>
    </row>
    <row r="162">
      <c r="A162" s="1"/>
      <c r="B162" s="1">
        <v>80.5</v>
      </c>
      <c r="C162" s="1">
        <v>113.9</v>
      </c>
      <c r="D162" s="2">
        <v>44122.0</v>
      </c>
    </row>
    <row r="163">
      <c r="A163" s="1"/>
      <c r="B163" s="1">
        <v>112.02</v>
      </c>
      <c r="C163" s="1">
        <v>115.58</v>
      </c>
      <c r="D163" s="2">
        <v>44464.0</v>
      </c>
    </row>
    <row r="164">
      <c r="A164" s="1"/>
      <c r="B164" s="1">
        <v>96.18</v>
      </c>
      <c r="C164" s="1">
        <v>108.1</v>
      </c>
      <c r="D164" s="2">
        <v>44528.0</v>
      </c>
    </row>
    <row r="165">
      <c r="A165" s="1"/>
      <c r="B165" s="3">
        <v>116.48</v>
      </c>
      <c r="C165" s="3">
        <v>119.8</v>
      </c>
      <c r="D165" s="4">
        <v>44556.0</v>
      </c>
      <c r="E165" s="3" t="s">
        <v>16</v>
      </c>
    </row>
    <row r="166">
      <c r="A166" s="1"/>
      <c r="B166" s="1">
        <v>132.1</v>
      </c>
      <c r="C166" s="1">
        <v>113.96</v>
      </c>
      <c r="D166" s="2">
        <v>44815.0</v>
      </c>
      <c r="E166" s="3"/>
    </row>
    <row r="167">
      <c r="A167" s="1"/>
      <c r="B167" s="1">
        <v>72.24</v>
      </c>
      <c r="C167" s="1">
        <v>80.0</v>
      </c>
      <c r="D167" s="2">
        <v>44878.0</v>
      </c>
      <c r="E167" s="3"/>
    </row>
    <row r="168">
      <c r="A168" s="1"/>
      <c r="B168" s="1">
        <v>122.2</v>
      </c>
      <c r="C168" s="1">
        <v>98.0</v>
      </c>
      <c r="D168" s="2">
        <v>45199.0</v>
      </c>
      <c r="E168" s="3"/>
    </row>
    <row r="169">
      <c r="A169" s="1"/>
      <c r="B169" s="1">
        <v>104.44</v>
      </c>
      <c r="C169" s="1">
        <v>100.6</v>
      </c>
      <c r="D169" s="2">
        <v>45248.0</v>
      </c>
      <c r="E169" s="3"/>
    </row>
    <row r="170">
      <c r="A170" s="1"/>
      <c r="B170" s="1">
        <v>89.54</v>
      </c>
      <c r="C170" s="1">
        <v>138.04</v>
      </c>
      <c r="D170" s="2">
        <v>45599.0</v>
      </c>
      <c r="E170" s="3"/>
    </row>
    <row r="171">
      <c r="A171" s="1"/>
      <c r="B171" s="3">
        <v>134.94</v>
      </c>
      <c r="C171" s="3">
        <v>136.3</v>
      </c>
      <c r="D171" s="4">
        <v>45641.0</v>
      </c>
      <c r="E171" s="3" t="s">
        <v>8</v>
      </c>
    </row>
    <row r="172">
      <c r="A172" s="1"/>
      <c r="D172" s="2"/>
    </row>
    <row r="173">
      <c r="A173" s="1" t="s">
        <v>5</v>
      </c>
      <c r="B173" s="5">
        <f>SUMPRODUCT(--(B155:B172&gt;C155:C172))</f>
        <v>6</v>
      </c>
      <c r="C173" s="6">
        <f>SUMPRODUCT(--(C155:C172&gt;B155:B172))</f>
        <v>11</v>
      </c>
      <c r="D173" s="6"/>
    </row>
    <row r="174">
      <c r="A174" s="1" t="s">
        <v>6</v>
      </c>
      <c r="B174">
        <f t="shared" ref="B174:C174" si="8">SUM(B155:B172)</f>
        <v>1776.24</v>
      </c>
      <c r="C174">
        <f t="shared" si="8"/>
        <v>1895.48</v>
      </c>
    </row>
    <row r="176">
      <c r="A176" s="1"/>
      <c r="B176" s="1" t="s">
        <v>19</v>
      </c>
      <c r="C176" s="1" t="s">
        <v>13</v>
      </c>
      <c r="D176" s="1" t="s">
        <v>2</v>
      </c>
    </row>
    <row r="177">
      <c r="A177" s="1"/>
      <c r="B177" s="1">
        <v>154.2</v>
      </c>
      <c r="C177" s="1">
        <v>106.3</v>
      </c>
      <c r="D177" s="2">
        <v>42316.0</v>
      </c>
    </row>
    <row r="178">
      <c r="A178" s="1"/>
      <c r="B178" s="1">
        <v>111.1</v>
      </c>
      <c r="C178" s="1">
        <v>105.0</v>
      </c>
      <c r="D178" s="2">
        <v>42680.0</v>
      </c>
    </row>
    <row r="179">
      <c r="A179" s="1"/>
      <c r="B179" s="3">
        <v>106.0</v>
      </c>
      <c r="C179" s="3">
        <v>79.2</v>
      </c>
      <c r="D179" s="4">
        <v>42715.0</v>
      </c>
      <c r="E179" s="3" t="s">
        <v>8</v>
      </c>
    </row>
    <row r="180">
      <c r="A180" s="1"/>
      <c r="B180" s="1">
        <v>85.9</v>
      </c>
      <c r="C180" s="1">
        <v>89.8</v>
      </c>
      <c r="D180" s="2">
        <v>43016.0</v>
      </c>
    </row>
    <row r="181">
      <c r="A181" s="1"/>
      <c r="B181" s="1">
        <v>83.7</v>
      </c>
      <c r="C181" s="1">
        <v>140.8</v>
      </c>
      <c r="D181" s="2">
        <v>43429.0</v>
      </c>
    </row>
    <row r="182">
      <c r="A182" s="1"/>
      <c r="B182" s="1">
        <v>86.4</v>
      </c>
      <c r="C182" s="1">
        <v>80.3</v>
      </c>
      <c r="D182" s="2">
        <v>43758.0</v>
      </c>
    </row>
    <row r="183">
      <c r="A183" s="1"/>
      <c r="B183" s="1">
        <v>54.4</v>
      </c>
      <c r="C183" s="1">
        <v>156.3</v>
      </c>
      <c r="D183" s="2">
        <v>44136.0</v>
      </c>
    </row>
    <row r="184">
      <c r="A184" s="1"/>
      <c r="B184" s="1">
        <v>157.28</v>
      </c>
      <c r="C184" s="1">
        <v>149.18</v>
      </c>
      <c r="D184" s="2">
        <v>44479.0</v>
      </c>
    </row>
    <row r="185">
      <c r="A185" s="1"/>
      <c r="B185" s="1">
        <v>98.2</v>
      </c>
      <c r="C185" s="1">
        <v>96.58</v>
      </c>
      <c r="D185" s="2">
        <v>44542.0</v>
      </c>
    </row>
    <row r="186">
      <c r="A186" s="1"/>
      <c r="B186" s="1">
        <v>107.62</v>
      </c>
      <c r="C186" s="1">
        <v>107.22</v>
      </c>
      <c r="D186" s="2">
        <v>44857.0</v>
      </c>
    </row>
    <row r="187">
      <c r="A187" s="1"/>
      <c r="B187" s="1">
        <v>88.52</v>
      </c>
      <c r="C187" s="1">
        <v>100.9</v>
      </c>
      <c r="D187" s="2">
        <v>44885.0</v>
      </c>
    </row>
    <row r="188">
      <c r="A188" s="1"/>
      <c r="B188" s="1">
        <v>83.02</v>
      </c>
      <c r="C188" s="1">
        <v>101.28</v>
      </c>
      <c r="D188" s="2">
        <v>45235.0</v>
      </c>
    </row>
    <row r="189">
      <c r="A189" s="1"/>
      <c r="B189" s="1">
        <v>101.48</v>
      </c>
      <c r="C189" s="1">
        <v>109.6</v>
      </c>
      <c r="D189" s="2">
        <v>45568.0</v>
      </c>
    </row>
    <row r="190">
      <c r="A190" s="1"/>
      <c r="B190" s="1">
        <v>94.56</v>
      </c>
      <c r="C190" s="1">
        <v>116.82</v>
      </c>
      <c r="D190" s="2">
        <v>45634.0</v>
      </c>
    </row>
    <row r="191">
      <c r="A191" s="1"/>
      <c r="D191" s="2"/>
    </row>
    <row r="192">
      <c r="A192" s="1" t="s">
        <v>5</v>
      </c>
      <c r="B192" s="5">
        <f>SUMPRODUCT(--(B177:B191&gt;C177:C191))</f>
        <v>7</v>
      </c>
      <c r="C192" s="6">
        <f>SUMPRODUCT(--(C177:C191&gt;B177:B191))</f>
        <v>7</v>
      </c>
      <c r="D192" s="6"/>
    </row>
    <row r="193">
      <c r="A193" s="1" t="s">
        <v>6</v>
      </c>
      <c r="B193">
        <f t="shared" ref="B193:C193" si="9">SUM(B177:B191)</f>
        <v>1412.38</v>
      </c>
      <c r="C193">
        <f t="shared" si="9"/>
        <v>1539.28</v>
      </c>
    </row>
    <row r="196">
      <c r="D196" s="2"/>
    </row>
    <row r="197">
      <c r="B197" s="7"/>
      <c r="C197" s="7"/>
      <c r="D197" s="8"/>
    </row>
    <row r="198">
      <c r="D198" s="2"/>
    </row>
    <row r="199">
      <c r="B199" s="7"/>
      <c r="C199" s="7"/>
      <c r="D199" s="8"/>
    </row>
    <row r="200">
      <c r="D200" s="2"/>
    </row>
    <row r="201">
      <c r="D201" s="2"/>
    </row>
    <row r="202">
      <c r="D202" s="2"/>
    </row>
    <row r="203">
      <c r="D203" s="2"/>
    </row>
    <row r="205">
      <c r="B205" s="5"/>
      <c r="C205" s="6"/>
      <c r="D205" s="6"/>
    </row>
  </sheetData>
  <conditionalFormatting sqref="B3:B1070">
    <cfRule type="expression" dxfId="0" priority="1">
      <formula>B3&gt;C3</formula>
    </cfRule>
  </conditionalFormatting>
  <conditionalFormatting sqref="B3:B1070">
    <cfRule type="expression" dxfId="1" priority="2">
      <formula>B3&lt;C3</formula>
    </cfRule>
  </conditionalFormatting>
  <conditionalFormatting sqref="C3:C1070">
    <cfRule type="expression" dxfId="0" priority="3">
      <formula>C3&gt;B3</formula>
    </cfRule>
  </conditionalFormatting>
  <conditionalFormatting sqref="C3:C1070">
    <cfRule type="expression" dxfId="1" priority="4">
      <formula>C3&lt;B3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10</v>
      </c>
      <c r="C2" s="1" t="s">
        <v>17</v>
      </c>
      <c r="D2" s="1" t="s">
        <v>2</v>
      </c>
    </row>
    <row r="3">
      <c r="A3" s="1"/>
      <c r="B3" s="30">
        <v>115.5</v>
      </c>
      <c r="C3" s="30">
        <v>111.1</v>
      </c>
      <c r="D3" s="2">
        <v>41917.0</v>
      </c>
    </row>
    <row r="4">
      <c r="A4" s="1"/>
      <c r="B4" s="30">
        <v>124.3</v>
      </c>
      <c r="C4" s="30">
        <v>157.4</v>
      </c>
      <c r="D4" s="2">
        <v>41966.0</v>
      </c>
    </row>
    <row r="5">
      <c r="A5" s="1"/>
      <c r="B5" s="30">
        <v>107.9</v>
      </c>
      <c r="C5" s="30">
        <v>103.5</v>
      </c>
      <c r="D5" s="2">
        <v>42267.0</v>
      </c>
    </row>
    <row r="6">
      <c r="A6" s="1"/>
      <c r="B6" s="30">
        <v>73.6</v>
      </c>
      <c r="C6" s="30">
        <v>74.6</v>
      </c>
      <c r="D6" s="2">
        <v>42330.0</v>
      </c>
    </row>
    <row r="7">
      <c r="A7" s="1"/>
      <c r="B7" s="30">
        <v>129.2</v>
      </c>
      <c r="C7" s="30">
        <v>115.6</v>
      </c>
      <c r="D7" s="2">
        <v>42631.0</v>
      </c>
    </row>
    <row r="8">
      <c r="A8" s="1"/>
      <c r="B8" s="30">
        <v>98.4</v>
      </c>
      <c r="C8" s="30">
        <v>84.7</v>
      </c>
      <c r="D8" s="2">
        <v>42694.0</v>
      </c>
    </row>
    <row r="9">
      <c r="A9" s="1"/>
      <c r="B9" s="31">
        <v>112.7</v>
      </c>
      <c r="C9" s="31">
        <v>77.2</v>
      </c>
      <c r="D9" s="4">
        <v>42715.0</v>
      </c>
      <c r="E9" s="3" t="s">
        <v>24</v>
      </c>
    </row>
    <row r="10">
      <c r="A10" s="1"/>
      <c r="B10" s="30">
        <v>91.0</v>
      </c>
      <c r="C10" s="30">
        <v>117.7</v>
      </c>
      <c r="D10" s="2">
        <v>43009.0</v>
      </c>
    </row>
    <row r="11">
      <c r="A11" s="1"/>
      <c r="B11" s="7">
        <v>118.3</v>
      </c>
      <c r="C11" s="7">
        <v>123.8</v>
      </c>
      <c r="D11" s="2">
        <v>43072.0</v>
      </c>
      <c r="E11" s="7"/>
    </row>
    <row r="12">
      <c r="A12" s="1"/>
      <c r="B12" s="30">
        <v>101.0</v>
      </c>
      <c r="C12" s="30">
        <v>98.1</v>
      </c>
      <c r="D12" s="2">
        <v>43352.0</v>
      </c>
    </row>
    <row r="13">
      <c r="A13" s="1"/>
      <c r="B13" s="30">
        <v>125.3</v>
      </c>
      <c r="C13" s="30">
        <v>90.3</v>
      </c>
      <c r="D13" s="2">
        <v>43387.0</v>
      </c>
    </row>
    <row r="14">
      <c r="A14" s="1"/>
      <c r="B14" s="1">
        <v>78.2</v>
      </c>
      <c r="C14" s="1">
        <v>105.1</v>
      </c>
      <c r="D14" s="2">
        <v>43751.0</v>
      </c>
    </row>
    <row r="15">
      <c r="A15" s="1"/>
      <c r="B15" s="1">
        <v>115.22</v>
      </c>
      <c r="C15" s="1">
        <v>138.6</v>
      </c>
      <c r="D15" s="2">
        <v>44087.0</v>
      </c>
    </row>
    <row r="16">
      <c r="A16" s="1"/>
      <c r="B16" s="1">
        <v>83.6</v>
      </c>
      <c r="C16" s="1">
        <v>119.5</v>
      </c>
      <c r="D16" s="2">
        <v>44150.0</v>
      </c>
    </row>
    <row r="17">
      <c r="A17" s="1"/>
      <c r="B17" s="11">
        <v>96.4</v>
      </c>
      <c r="C17" s="12">
        <v>110.38</v>
      </c>
      <c r="D17" s="13">
        <v>44192.0</v>
      </c>
      <c r="E17" s="14" t="s">
        <v>23</v>
      </c>
    </row>
    <row r="18">
      <c r="A18" s="1"/>
      <c r="B18" s="15">
        <v>120.0</v>
      </c>
      <c r="C18" s="16">
        <v>112.96</v>
      </c>
      <c r="D18" s="17">
        <v>44451.0</v>
      </c>
      <c r="E18" s="18"/>
    </row>
    <row r="19">
      <c r="A19" s="1"/>
      <c r="B19" s="15">
        <v>86.6</v>
      </c>
      <c r="C19" s="16">
        <v>125.64</v>
      </c>
      <c r="D19" s="17">
        <v>44514.0</v>
      </c>
      <c r="E19" s="18"/>
    </row>
    <row r="20">
      <c r="A20" s="1"/>
      <c r="B20" s="15">
        <v>79.42</v>
      </c>
      <c r="C20" s="16">
        <v>102.2</v>
      </c>
      <c r="D20" s="17">
        <v>44850.0</v>
      </c>
      <c r="E20" s="18"/>
    </row>
    <row r="21">
      <c r="A21" s="1"/>
      <c r="B21" s="11">
        <v>4.6</v>
      </c>
      <c r="C21" s="12">
        <v>6.5</v>
      </c>
      <c r="D21" s="13">
        <v>44919.0</v>
      </c>
      <c r="E21" s="18" t="s">
        <v>16</v>
      </c>
    </row>
    <row r="22">
      <c r="A22" s="1"/>
      <c r="B22" s="15">
        <v>78.8</v>
      </c>
      <c r="C22" s="16">
        <v>101.84</v>
      </c>
      <c r="D22" s="17">
        <v>45179.0</v>
      </c>
      <c r="E22" s="18"/>
    </row>
    <row r="23">
      <c r="A23" s="1"/>
      <c r="B23" s="15">
        <v>73.88</v>
      </c>
      <c r="C23" s="16">
        <v>88.5</v>
      </c>
      <c r="D23" s="17">
        <v>45270.0</v>
      </c>
      <c r="E23" s="18"/>
    </row>
    <row r="24">
      <c r="A24" s="1"/>
      <c r="B24" s="15">
        <v>67.4</v>
      </c>
      <c r="C24" s="16">
        <v>125.98</v>
      </c>
      <c r="D24" s="17">
        <v>45557.0</v>
      </c>
      <c r="E24" s="18"/>
    </row>
    <row r="25">
      <c r="A25" s="1"/>
      <c r="B25" s="15">
        <v>122.42</v>
      </c>
      <c r="C25" s="16">
        <v>106.48</v>
      </c>
      <c r="D25" s="17">
        <v>45613.0</v>
      </c>
      <c r="E25" s="18"/>
    </row>
    <row r="27">
      <c r="A27" s="1" t="s">
        <v>5</v>
      </c>
      <c r="B27" s="5">
        <f>SUMPRODUCT(--(B3:B26&gt;C3:C26))</f>
        <v>9</v>
      </c>
      <c r="C27" s="6">
        <f>SUMPRODUCT(--(C3:C26&gt;B3:B26))</f>
        <v>14</v>
      </c>
      <c r="D27" s="6">
        <f>SUMPRODUCT(--(C3:C13=B3:B13))</f>
        <v>0</v>
      </c>
    </row>
    <row r="28">
      <c r="A28" s="1" t="s">
        <v>6</v>
      </c>
      <c r="B28">
        <f t="shared" ref="B28:C28" si="1">SUM(B3:B26)</f>
        <v>2203.74</v>
      </c>
      <c r="C28">
        <f t="shared" si="1"/>
        <v>2397.68</v>
      </c>
    </row>
    <row r="30">
      <c r="B30" s="1" t="s">
        <v>10</v>
      </c>
      <c r="C30" s="1" t="s">
        <v>0</v>
      </c>
      <c r="D30" s="1" t="s">
        <v>2</v>
      </c>
    </row>
    <row r="31">
      <c r="B31" s="30">
        <v>133.9</v>
      </c>
      <c r="C31" s="30">
        <v>151.4</v>
      </c>
      <c r="D31" s="2">
        <v>41896.0</v>
      </c>
    </row>
    <row r="32">
      <c r="B32" s="30">
        <v>160.5</v>
      </c>
      <c r="C32" s="30">
        <v>117.1</v>
      </c>
      <c r="D32" s="2">
        <v>41945.0</v>
      </c>
    </row>
    <row r="33">
      <c r="B33" s="30">
        <v>104.5</v>
      </c>
      <c r="C33" s="30">
        <v>161.8</v>
      </c>
      <c r="D33" s="2">
        <v>42295.0</v>
      </c>
    </row>
    <row r="34">
      <c r="B34" s="31">
        <v>119.2</v>
      </c>
      <c r="C34" s="31">
        <v>112.5</v>
      </c>
      <c r="D34" s="4">
        <v>42351.0</v>
      </c>
      <c r="E34" s="3" t="s">
        <v>11</v>
      </c>
    </row>
    <row r="35">
      <c r="B35" s="30">
        <v>71.2</v>
      </c>
      <c r="C35" s="30">
        <v>119.9</v>
      </c>
      <c r="D35" s="2">
        <v>42659.0</v>
      </c>
    </row>
    <row r="36">
      <c r="B36" s="30">
        <v>102.9</v>
      </c>
      <c r="C36" s="30">
        <v>114.1</v>
      </c>
      <c r="D36" s="2">
        <v>42988.0</v>
      </c>
    </row>
    <row r="37">
      <c r="B37" s="30">
        <v>61.8</v>
      </c>
      <c r="C37" s="30">
        <v>113.8</v>
      </c>
      <c r="D37" s="2">
        <v>43051.0</v>
      </c>
    </row>
    <row r="38">
      <c r="B38" s="30">
        <v>129.0</v>
      </c>
      <c r="C38" s="30">
        <v>107.5</v>
      </c>
      <c r="D38" s="2">
        <v>43359.0</v>
      </c>
    </row>
    <row r="39">
      <c r="B39" s="30">
        <v>120.1</v>
      </c>
      <c r="C39" s="30">
        <v>134.7</v>
      </c>
      <c r="D39" s="2">
        <v>43394.0</v>
      </c>
    </row>
    <row r="40">
      <c r="B40" s="1">
        <v>116.7</v>
      </c>
      <c r="C40" s="1">
        <v>95.0</v>
      </c>
      <c r="D40" s="2">
        <v>43772.0</v>
      </c>
    </row>
    <row r="41">
      <c r="B41" s="1">
        <v>109.9</v>
      </c>
      <c r="C41" s="1">
        <v>138.2</v>
      </c>
      <c r="D41" s="2">
        <v>44101.0</v>
      </c>
    </row>
    <row r="42">
      <c r="B42" s="1">
        <v>153.9</v>
      </c>
      <c r="C42" s="1">
        <v>119.3</v>
      </c>
      <c r="D42" s="2">
        <v>44164.0</v>
      </c>
    </row>
    <row r="43">
      <c r="B43" s="11">
        <v>117.7</v>
      </c>
      <c r="C43" s="12">
        <v>70.8</v>
      </c>
      <c r="D43" s="13">
        <v>44185.0</v>
      </c>
      <c r="E43" s="14" t="s">
        <v>12</v>
      </c>
    </row>
    <row r="44">
      <c r="B44" s="15">
        <v>80.76</v>
      </c>
      <c r="C44" s="16">
        <v>98.62</v>
      </c>
      <c r="D44" s="17">
        <v>44472.0</v>
      </c>
      <c r="E44" s="18"/>
    </row>
    <row r="45">
      <c r="B45" s="15">
        <v>134.12</v>
      </c>
      <c r="C45" s="16">
        <v>93.8</v>
      </c>
      <c r="D45" s="17">
        <v>44535.0</v>
      </c>
      <c r="E45" s="18"/>
    </row>
    <row r="46">
      <c r="B46" s="15">
        <v>90.66</v>
      </c>
      <c r="C46" s="16">
        <v>122.6</v>
      </c>
      <c r="D46" s="17">
        <v>44871.0</v>
      </c>
      <c r="E46" s="18"/>
    </row>
    <row r="47">
      <c r="B47" s="15">
        <v>80.2</v>
      </c>
      <c r="C47" s="16">
        <v>100.04</v>
      </c>
      <c r="D47" s="17">
        <v>45207.0</v>
      </c>
      <c r="E47" s="18"/>
    </row>
    <row r="48">
      <c r="B48" s="15">
        <v>133.9</v>
      </c>
      <c r="C48" s="16">
        <v>153.66</v>
      </c>
      <c r="D48" s="17">
        <v>45255.0</v>
      </c>
      <c r="E48" s="18"/>
    </row>
    <row r="49">
      <c r="B49" s="11">
        <v>100.58</v>
      </c>
      <c r="C49" s="12">
        <v>112.46</v>
      </c>
      <c r="D49" s="13">
        <v>45277.0</v>
      </c>
      <c r="E49" s="18" t="s">
        <v>4</v>
      </c>
    </row>
    <row r="50">
      <c r="B50" s="15">
        <v>80.24</v>
      </c>
      <c r="C50" s="16">
        <v>141.82</v>
      </c>
      <c r="D50" s="17">
        <v>45585.0</v>
      </c>
      <c r="E50" s="18"/>
    </row>
    <row r="52">
      <c r="A52" s="1" t="s">
        <v>5</v>
      </c>
      <c r="B52" s="5">
        <f>SUMPRODUCT(--(B31:B51&gt;C31:C51))</f>
        <v>7</v>
      </c>
      <c r="C52" s="6">
        <f>SUMPRODUCT(--(C31:C51&gt;B31:B51))</f>
        <v>13</v>
      </c>
      <c r="D52" s="6">
        <f>SUMPRODUCT(--(C31:C39=B31:B39))</f>
        <v>0</v>
      </c>
    </row>
    <row r="53">
      <c r="A53" s="1" t="s">
        <v>6</v>
      </c>
      <c r="B53">
        <f t="shared" ref="B53:C53" si="2">SUM(B31:B51)</f>
        <v>2201.76</v>
      </c>
      <c r="C53">
        <f t="shared" si="2"/>
        <v>2379.1</v>
      </c>
    </row>
    <row r="55">
      <c r="A55" s="1"/>
      <c r="B55" s="1" t="s">
        <v>10</v>
      </c>
      <c r="C55" s="1" t="s">
        <v>20</v>
      </c>
      <c r="D55" s="1" t="s">
        <v>2</v>
      </c>
    </row>
    <row r="56">
      <c r="A56" s="1"/>
      <c r="B56" s="1">
        <v>148.3</v>
      </c>
      <c r="C56" s="1">
        <v>92.1</v>
      </c>
      <c r="D56" s="2">
        <v>42316.0</v>
      </c>
    </row>
    <row r="57">
      <c r="A57" s="1"/>
      <c r="B57" s="1">
        <v>91.0</v>
      </c>
      <c r="C57" s="1">
        <v>83.0</v>
      </c>
      <c r="D57" s="2">
        <v>42680.0</v>
      </c>
    </row>
    <row r="58">
      <c r="A58" s="1"/>
      <c r="B58" s="1">
        <v>74.5</v>
      </c>
      <c r="C58" s="1">
        <v>81.2</v>
      </c>
      <c r="D58" s="2">
        <v>43002.0</v>
      </c>
    </row>
    <row r="59">
      <c r="A59" s="1"/>
      <c r="B59" s="1">
        <v>162.0</v>
      </c>
      <c r="C59" s="1">
        <v>103.1</v>
      </c>
      <c r="D59" s="2">
        <v>43065.0</v>
      </c>
    </row>
    <row r="60">
      <c r="A60" s="1"/>
      <c r="B60" s="1">
        <v>148.4</v>
      </c>
      <c r="C60" s="1">
        <v>64.8</v>
      </c>
      <c r="D60" s="2">
        <v>43436.0</v>
      </c>
    </row>
    <row r="61">
      <c r="A61" s="1"/>
      <c r="B61" s="1">
        <v>117.1</v>
      </c>
      <c r="C61" s="1">
        <v>62.0</v>
      </c>
      <c r="D61" s="2">
        <v>43723.0</v>
      </c>
    </row>
    <row r="62">
      <c r="A62" s="1"/>
      <c r="B62" s="1">
        <v>113.4</v>
      </c>
      <c r="C62" s="1">
        <v>100.1</v>
      </c>
      <c r="D62" s="2">
        <v>43786.0</v>
      </c>
    </row>
    <row r="63">
      <c r="A63" s="1"/>
      <c r="B63" s="1">
        <v>116.5</v>
      </c>
      <c r="C63" s="1">
        <v>102.2</v>
      </c>
      <c r="D63" s="2">
        <v>44094.0</v>
      </c>
    </row>
    <row r="64">
      <c r="A64" s="1"/>
      <c r="B64" s="1">
        <v>117.5</v>
      </c>
      <c r="C64" s="1">
        <v>106.7</v>
      </c>
      <c r="D64" s="2">
        <v>44157.0</v>
      </c>
    </row>
    <row r="65">
      <c r="A65" s="1"/>
      <c r="B65" s="1">
        <v>69.14</v>
      </c>
      <c r="C65" s="1">
        <v>133.56</v>
      </c>
      <c r="D65" s="2">
        <v>44493.0</v>
      </c>
    </row>
    <row r="66">
      <c r="A66" s="1"/>
      <c r="B66" s="1">
        <v>89.22</v>
      </c>
      <c r="C66" s="1">
        <v>168.94</v>
      </c>
      <c r="D66" s="2">
        <v>44857.0</v>
      </c>
    </row>
    <row r="67">
      <c r="A67" s="1"/>
      <c r="B67" s="1">
        <v>119.64</v>
      </c>
      <c r="C67" s="1">
        <v>92.74</v>
      </c>
      <c r="D67" s="2">
        <v>45186.0</v>
      </c>
    </row>
    <row r="68">
      <c r="A68" s="1"/>
      <c r="B68" s="1">
        <v>108.58</v>
      </c>
      <c r="C68" s="1">
        <v>113.0</v>
      </c>
      <c r="D68" s="2">
        <v>45578.0</v>
      </c>
    </row>
    <row r="70">
      <c r="A70" s="1" t="s">
        <v>5</v>
      </c>
      <c r="B70" s="5">
        <f>SUMPRODUCT(--(B56:B69&gt;C56:C69))</f>
        <v>9</v>
      </c>
      <c r="C70" s="6">
        <f>SUMPRODUCT(--(C56:C69&gt;B56:B69))</f>
        <v>4</v>
      </c>
      <c r="D70" s="6">
        <f>SUMPRODUCT(--(C56:C60=B56:B60))</f>
        <v>0</v>
      </c>
    </row>
    <row r="71">
      <c r="A71" s="1" t="s">
        <v>6</v>
      </c>
      <c r="B71">
        <f t="shared" ref="B71:C71" si="3">SUM(B56:B69)</f>
        <v>1475.28</v>
      </c>
      <c r="C71">
        <f t="shared" si="3"/>
        <v>1303.44</v>
      </c>
    </row>
    <row r="73">
      <c r="A73" s="1"/>
      <c r="B73" s="1" t="s">
        <v>10</v>
      </c>
      <c r="C73" s="1" t="s">
        <v>19</v>
      </c>
      <c r="D73" s="1" t="s">
        <v>2</v>
      </c>
    </row>
    <row r="74">
      <c r="A74" s="1"/>
      <c r="B74" s="30">
        <v>140.1</v>
      </c>
      <c r="C74" s="30">
        <v>115.2</v>
      </c>
      <c r="D74" s="2">
        <v>42309.0</v>
      </c>
    </row>
    <row r="75">
      <c r="A75" s="1"/>
      <c r="B75" s="7">
        <v>106.5</v>
      </c>
      <c r="C75" s="7">
        <v>90.2</v>
      </c>
      <c r="D75" s="2">
        <v>42673.0</v>
      </c>
    </row>
    <row r="76">
      <c r="A76" s="1"/>
      <c r="B76" s="30">
        <v>111.5</v>
      </c>
      <c r="C76" s="30">
        <v>117.7</v>
      </c>
      <c r="D76" s="2">
        <v>43044.0</v>
      </c>
    </row>
    <row r="77">
      <c r="A77" s="1"/>
      <c r="B77" s="31">
        <v>96.0</v>
      </c>
      <c r="C77" s="31">
        <v>80.8</v>
      </c>
      <c r="D77" s="4">
        <v>43079.0</v>
      </c>
      <c r="E77" s="3" t="s">
        <v>8</v>
      </c>
    </row>
    <row r="78">
      <c r="A78" s="1"/>
      <c r="B78" s="30">
        <v>127.8</v>
      </c>
      <c r="C78" s="30">
        <v>92.9</v>
      </c>
      <c r="D78" s="2">
        <v>43373.0</v>
      </c>
    </row>
    <row r="79">
      <c r="A79" s="1"/>
      <c r="B79" s="30">
        <v>104.4</v>
      </c>
      <c r="C79" s="30">
        <v>106.2</v>
      </c>
      <c r="D79" s="2">
        <v>43422.0</v>
      </c>
    </row>
    <row r="80">
      <c r="A80" s="1"/>
      <c r="B80" s="1">
        <v>84.9</v>
      </c>
      <c r="C80" s="1">
        <v>112.6</v>
      </c>
      <c r="D80" s="2">
        <v>43765.0</v>
      </c>
    </row>
    <row r="81">
      <c r="A81" s="1"/>
      <c r="B81" s="1">
        <v>113.9</v>
      </c>
      <c r="C81" s="1">
        <v>80.5</v>
      </c>
      <c r="D81" s="2">
        <v>44122.0</v>
      </c>
    </row>
    <row r="82">
      <c r="A82" s="1"/>
      <c r="B82" s="1">
        <v>115.58</v>
      </c>
      <c r="C82" s="1">
        <v>112.02</v>
      </c>
      <c r="D82" s="2">
        <v>44464.0</v>
      </c>
    </row>
    <row r="83">
      <c r="A83" s="1"/>
      <c r="B83" s="1">
        <v>108.1</v>
      </c>
      <c r="C83" s="1">
        <v>96.18</v>
      </c>
      <c r="D83" s="2">
        <v>44528.0</v>
      </c>
    </row>
    <row r="84">
      <c r="A84" s="1"/>
      <c r="B84" s="3">
        <v>116.48</v>
      </c>
      <c r="C84" s="3">
        <v>119.8</v>
      </c>
      <c r="D84" s="4">
        <v>44556.0</v>
      </c>
      <c r="E84" s="3" t="s">
        <v>16</v>
      </c>
    </row>
    <row r="85">
      <c r="A85" s="1"/>
      <c r="B85" s="1">
        <v>113.96</v>
      </c>
      <c r="C85" s="1">
        <v>132.1</v>
      </c>
      <c r="D85" s="2">
        <v>44815.0</v>
      </c>
      <c r="E85" s="3"/>
    </row>
    <row r="86">
      <c r="A86" s="1"/>
      <c r="B86" s="1">
        <v>80.0</v>
      </c>
      <c r="C86" s="1">
        <v>72.24</v>
      </c>
      <c r="D86" s="2">
        <v>44878.0</v>
      </c>
      <c r="E86" s="3"/>
    </row>
    <row r="87">
      <c r="A87" s="1"/>
      <c r="B87" s="1">
        <v>98.0</v>
      </c>
      <c r="C87" s="1">
        <v>122.2</v>
      </c>
      <c r="D87" s="2">
        <v>45199.0</v>
      </c>
      <c r="E87" s="3"/>
    </row>
    <row r="88">
      <c r="A88" s="1"/>
      <c r="B88" s="1">
        <v>100.6</v>
      </c>
      <c r="C88" s="1">
        <v>104.44</v>
      </c>
      <c r="D88" s="2">
        <v>45248.0</v>
      </c>
      <c r="E88" s="3"/>
    </row>
    <row r="89">
      <c r="A89" s="1"/>
      <c r="B89" s="1">
        <v>138.04</v>
      </c>
      <c r="C89" s="1">
        <v>89.54</v>
      </c>
      <c r="D89" s="2">
        <v>45606.0</v>
      </c>
      <c r="E89" s="3"/>
    </row>
    <row r="90">
      <c r="A90" s="1"/>
      <c r="B90" s="3">
        <v>136.3</v>
      </c>
      <c r="C90" s="3">
        <v>134.94</v>
      </c>
      <c r="D90" s="4">
        <v>45641.0</v>
      </c>
      <c r="E90" s="3" t="s">
        <v>8</v>
      </c>
    </row>
    <row r="92">
      <c r="A92" s="1" t="s">
        <v>5</v>
      </c>
      <c r="B92" s="6">
        <f>SUMPRODUCT(--(B74:B91&gt;C74:C91))</f>
        <v>10</v>
      </c>
      <c r="C92" s="5">
        <f>SUMPRODUCT(--(C74:C91&gt;B74:B91))</f>
        <v>7</v>
      </c>
      <c r="D92" s="6">
        <f>SUMPRODUCT(--(B74:B79=C74:C79))</f>
        <v>0</v>
      </c>
    </row>
    <row r="93">
      <c r="A93" s="1" t="s">
        <v>6</v>
      </c>
      <c r="B93">
        <f t="shared" ref="B93:C93" si="4">SUM(B74:B91)</f>
        <v>1892.16</v>
      </c>
      <c r="C93">
        <f t="shared" si="4"/>
        <v>1779.56</v>
      </c>
    </row>
    <row r="95">
      <c r="B95" s="1" t="s">
        <v>10</v>
      </c>
      <c r="C95" s="1" t="s">
        <v>7</v>
      </c>
      <c r="D95" s="1" t="s">
        <v>2</v>
      </c>
    </row>
    <row r="96">
      <c r="B96" s="1">
        <v>87.8</v>
      </c>
      <c r="C96" s="1">
        <v>111.8</v>
      </c>
      <c r="D96" s="2">
        <v>41903.0</v>
      </c>
    </row>
    <row r="97">
      <c r="B97" s="1">
        <v>81.8</v>
      </c>
      <c r="C97" s="1">
        <v>142.3</v>
      </c>
      <c r="D97" s="2">
        <v>41952.0</v>
      </c>
    </row>
    <row r="98">
      <c r="B98" s="1">
        <v>138.7</v>
      </c>
      <c r="C98" s="1">
        <v>104.0</v>
      </c>
      <c r="D98" s="2">
        <v>42274.0</v>
      </c>
    </row>
    <row r="99">
      <c r="B99" s="1">
        <v>101.0</v>
      </c>
      <c r="C99" s="1">
        <v>121.6</v>
      </c>
      <c r="D99" s="2">
        <v>42337.0</v>
      </c>
    </row>
    <row r="100">
      <c r="B100" s="1">
        <v>72.4</v>
      </c>
      <c r="C100" s="1">
        <v>109.9</v>
      </c>
      <c r="D100" s="2">
        <v>42638.0</v>
      </c>
    </row>
    <row r="101">
      <c r="B101" s="1">
        <v>109.0</v>
      </c>
      <c r="C101" s="1">
        <v>77.0</v>
      </c>
      <c r="D101" s="2">
        <v>42701.0</v>
      </c>
    </row>
    <row r="102">
      <c r="A102" s="3"/>
      <c r="B102" s="1">
        <v>93.5</v>
      </c>
      <c r="C102" s="1">
        <v>85.9</v>
      </c>
      <c r="D102" s="2">
        <v>43016.0</v>
      </c>
    </row>
    <row r="103">
      <c r="B103" s="1">
        <v>127.6</v>
      </c>
      <c r="C103" s="1">
        <v>154.8</v>
      </c>
      <c r="D103" s="2">
        <v>43429.0</v>
      </c>
    </row>
    <row r="104">
      <c r="B104" s="1">
        <v>123.3</v>
      </c>
      <c r="C104" s="1">
        <v>92.5</v>
      </c>
      <c r="D104" s="2">
        <v>43730.0</v>
      </c>
    </row>
    <row r="105">
      <c r="B105" s="1">
        <v>129.7</v>
      </c>
      <c r="C105" s="1">
        <v>75.8</v>
      </c>
      <c r="D105" s="2">
        <v>43793.0</v>
      </c>
    </row>
    <row r="106">
      <c r="B106" s="1">
        <v>136.2</v>
      </c>
      <c r="C106" s="1">
        <v>105.4</v>
      </c>
      <c r="D106" s="2">
        <v>44129.0</v>
      </c>
    </row>
    <row r="107">
      <c r="B107" s="11">
        <v>135.2</v>
      </c>
      <c r="C107" s="12">
        <v>129.1</v>
      </c>
      <c r="D107" s="32">
        <v>44178.0</v>
      </c>
      <c r="E107" s="34" t="s">
        <v>22</v>
      </c>
    </row>
    <row r="108">
      <c r="B108" s="15">
        <v>88.6</v>
      </c>
      <c r="C108" s="16">
        <v>99.96</v>
      </c>
      <c r="D108" s="17">
        <v>44500.0</v>
      </c>
      <c r="E108" s="35"/>
    </row>
    <row r="109">
      <c r="B109" s="15">
        <v>126.02</v>
      </c>
      <c r="C109" s="16">
        <v>89.18</v>
      </c>
      <c r="D109" s="17">
        <v>44836.0</v>
      </c>
      <c r="E109" s="35"/>
    </row>
    <row r="110">
      <c r="B110" s="15">
        <v>153.74</v>
      </c>
      <c r="C110" s="16">
        <v>85.16</v>
      </c>
      <c r="D110" s="17">
        <v>44899.0</v>
      </c>
      <c r="E110" s="35"/>
    </row>
    <row r="111">
      <c r="B111" s="11">
        <v>103.64</v>
      </c>
      <c r="C111" s="12">
        <v>142.92</v>
      </c>
      <c r="D111" s="13">
        <v>44913.0</v>
      </c>
      <c r="E111" s="18" t="s">
        <v>8</v>
      </c>
    </row>
    <row r="112">
      <c r="B112" s="15">
        <v>154.6</v>
      </c>
      <c r="C112" s="16">
        <v>112.98</v>
      </c>
      <c r="D112" s="17">
        <v>45192.0</v>
      </c>
      <c r="E112" s="18"/>
    </row>
    <row r="113">
      <c r="B113" s="15">
        <v>123.38</v>
      </c>
      <c r="C113" s="16">
        <v>137.36</v>
      </c>
      <c r="D113" s="17">
        <v>45242.0</v>
      </c>
      <c r="E113" s="18"/>
    </row>
    <row r="114">
      <c r="B114" s="15">
        <v>87.86</v>
      </c>
      <c r="C114" s="16">
        <v>73.24</v>
      </c>
      <c r="D114" s="17">
        <v>45543.0</v>
      </c>
      <c r="E114" s="18"/>
    </row>
    <row r="115">
      <c r="B115" s="15">
        <v>124.7</v>
      </c>
      <c r="C115" s="16">
        <v>84.54</v>
      </c>
      <c r="D115" s="17">
        <v>45606.0</v>
      </c>
      <c r="E115" s="18"/>
    </row>
    <row r="116">
      <c r="D116" s="2"/>
    </row>
    <row r="117">
      <c r="A117" s="1" t="s">
        <v>5</v>
      </c>
      <c r="B117" s="5">
        <f>SUMPRODUCT(--(B96:B116&gt;C96:C116))</f>
        <v>12</v>
      </c>
      <c r="C117" s="6">
        <f>SUMPRODUCT(--(C96:C116&gt;B96:B116))</f>
        <v>8</v>
      </c>
      <c r="D117" s="6"/>
    </row>
    <row r="118">
      <c r="A118" s="1" t="s">
        <v>6</v>
      </c>
      <c r="B118">
        <f t="shared" ref="B118:C118" si="5">SUM(B96:B116)</f>
        <v>2298.74</v>
      </c>
      <c r="C118">
        <f t="shared" si="5"/>
        <v>2135.44</v>
      </c>
    </row>
    <row r="120">
      <c r="B120" s="1" t="s">
        <v>10</v>
      </c>
      <c r="C120" s="1" t="s">
        <v>14</v>
      </c>
      <c r="D120" s="1" t="s">
        <v>2</v>
      </c>
    </row>
    <row r="121">
      <c r="B121" s="1">
        <v>113.9</v>
      </c>
      <c r="C121" s="1">
        <v>129.7</v>
      </c>
      <c r="D121" s="2">
        <v>41931.0</v>
      </c>
    </row>
    <row r="122">
      <c r="B122" s="3">
        <v>211.8</v>
      </c>
      <c r="C122" s="3">
        <v>178.2</v>
      </c>
      <c r="D122" s="4">
        <v>41980.0</v>
      </c>
      <c r="E122" s="3" t="s">
        <v>8</v>
      </c>
    </row>
    <row r="123">
      <c r="B123" s="1">
        <v>80.6</v>
      </c>
      <c r="C123" s="1">
        <v>108.0</v>
      </c>
      <c r="D123" s="2">
        <v>42281.0</v>
      </c>
    </row>
    <row r="124">
      <c r="B124" s="1">
        <v>95.0</v>
      </c>
      <c r="C124" s="1">
        <v>102.4</v>
      </c>
      <c r="D124" s="2">
        <v>42710.0</v>
      </c>
    </row>
    <row r="125">
      <c r="B125" s="1">
        <v>95.0</v>
      </c>
      <c r="C125" s="1">
        <v>116.0</v>
      </c>
      <c r="D125" s="2">
        <v>42645.0</v>
      </c>
    </row>
    <row r="126">
      <c r="B126" s="1">
        <v>92.6</v>
      </c>
      <c r="C126" s="1">
        <v>156.0</v>
      </c>
      <c r="D126" s="2">
        <v>42708.0</v>
      </c>
    </row>
    <row r="127">
      <c r="A127" s="3"/>
      <c r="B127" s="1">
        <v>57.0</v>
      </c>
      <c r="C127" s="1">
        <v>101.1</v>
      </c>
      <c r="D127" s="2">
        <v>43023.0</v>
      </c>
    </row>
    <row r="128">
      <c r="B128" s="1">
        <v>120.9</v>
      </c>
      <c r="C128" s="1">
        <v>165.9</v>
      </c>
      <c r="D128" s="2">
        <v>43415.0</v>
      </c>
    </row>
    <row r="129">
      <c r="B129" s="1">
        <v>144.7</v>
      </c>
      <c r="C129" s="1">
        <v>100.4</v>
      </c>
      <c r="D129" s="2">
        <v>43758.0</v>
      </c>
    </row>
    <row r="130">
      <c r="B130" s="1">
        <v>78.1</v>
      </c>
      <c r="C130" s="1">
        <v>116.1</v>
      </c>
      <c r="D130" s="2">
        <v>44136.0</v>
      </c>
    </row>
    <row r="131">
      <c r="B131" s="1">
        <v>95.98</v>
      </c>
      <c r="C131" s="1">
        <v>71.74</v>
      </c>
      <c r="D131" s="2">
        <v>44507.0</v>
      </c>
    </row>
    <row r="132">
      <c r="B132" s="1">
        <v>106.14</v>
      </c>
      <c r="C132" s="1">
        <v>86.84</v>
      </c>
      <c r="D132" s="2">
        <v>44829.0</v>
      </c>
    </row>
    <row r="133">
      <c r="B133" s="1">
        <v>103.88</v>
      </c>
      <c r="C133" s="1">
        <v>84.2</v>
      </c>
      <c r="D133" s="2">
        <v>44892.0</v>
      </c>
    </row>
    <row r="134">
      <c r="B134" s="1">
        <v>101.98</v>
      </c>
      <c r="C134" s="1">
        <v>73.5</v>
      </c>
      <c r="D134" s="2">
        <v>45235.0</v>
      </c>
    </row>
    <row r="135">
      <c r="B135" s="1">
        <v>106.8</v>
      </c>
      <c r="C135" s="1">
        <v>107.84</v>
      </c>
      <c r="D135" s="2">
        <v>45550.0</v>
      </c>
    </row>
    <row r="136">
      <c r="B136" s="1">
        <v>146.8</v>
      </c>
      <c r="C136" s="1">
        <v>140.44</v>
      </c>
      <c r="D136" s="2">
        <v>45613.0</v>
      </c>
    </row>
    <row r="137">
      <c r="E137" s="1"/>
    </row>
    <row r="138">
      <c r="A138" s="1" t="s">
        <v>5</v>
      </c>
      <c r="B138" s="5">
        <f>SUMPRODUCT(--(B121:B137&gt;C121:C137))</f>
        <v>7</v>
      </c>
      <c r="C138" s="6">
        <f>SUMPRODUCT(--(C121:C137&gt;B121:B137))</f>
        <v>9</v>
      </c>
      <c r="D138" s="6">
        <f>SUMPRODUCT(--(C121:C128=B121:B128))</f>
        <v>0</v>
      </c>
    </row>
    <row r="139">
      <c r="A139" s="1" t="s">
        <v>6</v>
      </c>
      <c r="B139">
        <f t="shared" ref="B139:C139" si="6">SUM(B121:B137)</f>
        <v>1751.18</v>
      </c>
      <c r="C139">
        <f t="shared" si="6"/>
        <v>1838.36</v>
      </c>
    </row>
    <row r="141">
      <c r="B141" s="1" t="s">
        <v>10</v>
      </c>
      <c r="C141" s="1" t="s">
        <v>13</v>
      </c>
      <c r="D141" s="1" t="s">
        <v>2</v>
      </c>
    </row>
    <row r="142">
      <c r="B142" s="1">
        <v>119.5</v>
      </c>
      <c r="C142" s="1">
        <v>152.5</v>
      </c>
      <c r="D142" s="2">
        <v>41889.0</v>
      </c>
    </row>
    <row r="143">
      <c r="B143" s="1">
        <v>157.7</v>
      </c>
      <c r="C143" s="1">
        <v>103.2</v>
      </c>
      <c r="D143" s="2">
        <v>41938.0</v>
      </c>
    </row>
    <row r="144">
      <c r="B144" s="1">
        <v>84.8</v>
      </c>
      <c r="C144" s="1">
        <v>153.7</v>
      </c>
      <c r="D144" s="2">
        <v>42304.0</v>
      </c>
    </row>
    <row r="145">
      <c r="B145" s="1">
        <v>96.4</v>
      </c>
      <c r="C145" s="1">
        <v>106.8</v>
      </c>
      <c r="D145" s="2">
        <v>42668.0</v>
      </c>
    </row>
    <row r="146">
      <c r="B146" s="1">
        <v>114.8</v>
      </c>
      <c r="C146" s="1">
        <v>89.5</v>
      </c>
      <c r="D146" s="2">
        <v>43030.0</v>
      </c>
    </row>
    <row r="147">
      <c r="B147" s="1">
        <v>97.5</v>
      </c>
      <c r="C147" s="1">
        <v>122.0</v>
      </c>
      <c r="D147" s="2">
        <v>43366.0</v>
      </c>
    </row>
    <row r="148">
      <c r="B148" s="1">
        <v>76.3</v>
      </c>
      <c r="C148" s="1">
        <v>159.9</v>
      </c>
      <c r="D148" s="2">
        <v>43716.0</v>
      </c>
    </row>
    <row r="149">
      <c r="B149" s="3">
        <v>107.8</v>
      </c>
      <c r="C149" s="3">
        <v>110.7</v>
      </c>
      <c r="D149" s="4">
        <v>43814.0</v>
      </c>
      <c r="E149" s="3" t="s">
        <v>12</v>
      </c>
    </row>
    <row r="150">
      <c r="B150" s="1">
        <v>109.1</v>
      </c>
      <c r="C150" s="1">
        <v>129.4</v>
      </c>
      <c r="D150" s="2">
        <v>44108.0</v>
      </c>
      <c r="E150" s="7"/>
    </row>
    <row r="151">
      <c r="B151" s="1">
        <v>104.7</v>
      </c>
      <c r="C151" s="1">
        <v>114.8</v>
      </c>
      <c r="D151" s="2">
        <v>44171.0</v>
      </c>
      <c r="E151" s="7"/>
    </row>
    <row r="152">
      <c r="B152" s="1">
        <v>110.24</v>
      </c>
      <c r="C152" s="1">
        <v>139.36</v>
      </c>
      <c r="D152" s="2">
        <v>44457.0</v>
      </c>
      <c r="E152" s="7"/>
    </row>
    <row r="153">
      <c r="B153" s="1">
        <v>123.98</v>
      </c>
      <c r="C153" s="1">
        <v>124.12</v>
      </c>
      <c r="D153" s="2">
        <v>44521.0</v>
      </c>
      <c r="E153" s="7"/>
    </row>
    <row r="154">
      <c r="B154" s="3">
        <v>68.96</v>
      </c>
      <c r="C154" s="3">
        <v>116.34</v>
      </c>
      <c r="D154" s="4">
        <v>44549.0</v>
      </c>
      <c r="E154" s="3" t="s">
        <v>8</v>
      </c>
    </row>
    <row r="155">
      <c r="B155" s="1">
        <v>135.08</v>
      </c>
      <c r="C155" s="1">
        <v>141.26</v>
      </c>
      <c r="D155" s="2">
        <v>44822.0</v>
      </c>
      <c r="E155" s="3"/>
    </row>
    <row r="156">
      <c r="B156" s="1">
        <v>118.2</v>
      </c>
      <c r="C156" s="1">
        <v>80.62</v>
      </c>
      <c r="D156" s="2">
        <v>45214.0</v>
      </c>
      <c r="E156" s="3"/>
    </row>
    <row r="157">
      <c r="B157" s="1">
        <v>86.62</v>
      </c>
      <c r="C157" s="1">
        <v>113.48</v>
      </c>
      <c r="D157" s="2">
        <v>45263.0</v>
      </c>
      <c r="E157" s="3"/>
    </row>
    <row r="158">
      <c r="B158" s="1">
        <v>111.4</v>
      </c>
      <c r="C158" s="1">
        <v>145.44</v>
      </c>
      <c r="D158" s="2">
        <v>45592.0</v>
      </c>
      <c r="E158" s="3"/>
    </row>
    <row r="159">
      <c r="A159" s="3"/>
      <c r="B159" s="3"/>
      <c r="C159" s="3"/>
      <c r="D159" s="4"/>
    </row>
    <row r="160">
      <c r="A160" s="1" t="s">
        <v>5</v>
      </c>
      <c r="B160" s="5">
        <f>SUMPRODUCT(--(B142:B159&gt;C142:C159))</f>
        <v>3</v>
      </c>
      <c r="C160" s="6">
        <f>SUMPRODUCT(--(C142:C159&gt;B142:B159))</f>
        <v>14</v>
      </c>
      <c r="D160" s="6"/>
    </row>
    <row r="161">
      <c r="A161" s="1" t="s">
        <v>6</v>
      </c>
      <c r="B161">
        <f t="shared" ref="B161:C161" si="7">SUM(B142:B159)</f>
        <v>1823.08</v>
      </c>
      <c r="C161">
        <f t="shared" si="7"/>
        <v>2103.12</v>
      </c>
    </row>
    <row r="163">
      <c r="B163" s="1" t="s">
        <v>10</v>
      </c>
      <c r="C163" s="1" t="s">
        <v>1</v>
      </c>
      <c r="D163" s="1" t="s">
        <v>2</v>
      </c>
    </row>
    <row r="164">
      <c r="B164" s="30">
        <v>114.0</v>
      </c>
      <c r="C164" s="30">
        <v>142.3</v>
      </c>
      <c r="D164" s="2">
        <v>41924.0</v>
      </c>
    </row>
    <row r="165">
      <c r="B165" s="30">
        <v>114.8</v>
      </c>
      <c r="C165" s="30">
        <v>113.4</v>
      </c>
      <c r="D165" s="2">
        <v>42288.0</v>
      </c>
    </row>
    <row r="166">
      <c r="B166" s="30">
        <v>88.1</v>
      </c>
      <c r="C166" s="30">
        <v>124.9</v>
      </c>
      <c r="D166" s="2">
        <v>42652.0</v>
      </c>
    </row>
    <row r="167">
      <c r="B167" s="30">
        <v>115.6</v>
      </c>
      <c r="C167" s="30">
        <v>115.9</v>
      </c>
      <c r="D167" s="2">
        <v>43037.0</v>
      </c>
    </row>
    <row r="168">
      <c r="B168" s="3">
        <v>132.3</v>
      </c>
      <c r="C168" s="3">
        <v>151.6</v>
      </c>
      <c r="D168" s="2">
        <v>43380.0</v>
      </c>
    </row>
    <row r="169">
      <c r="B169" s="30">
        <v>125.7</v>
      </c>
      <c r="C169" s="30">
        <v>88.1</v>
      </c>
      <c r="D169" s="2">
        <v>43408.0</v>
      </c>
    </row>
    <row r="170">
      <c r="A170" s="3"/>
      <c r="B170" s="31">
        <v>93.3</v>
      </c>
      <c r="C170" s="31">
        <v>122.6</v>
      </c>
      <c r="D170" s="4">
        <v>43450.0</v>
      </c>
      <c r="E170" s="3" t="s">
        <v>12</v>
      </c>
    </row>
    <row r="171">
      <c r="A171" s="3"/>
      <c r="B171" s="1">
        <v>121.8</v>
      </c>
      <c r="C171" s="1">
        <v>87.5</v>
      </c>
      <c r="D171" s="2">
        <v>43737.0</v>
      </c>
      <c r="E171" s="1"/>
    </row>
    <row r="172">
      <c r="A172" s="3"/>
      <c r="B172" s="1">
        <v>118.3</v>
      </c>
      <c r="C172" s="1">
        <v>110.5</v>
      </c>
      <c r="D172" s="2">
        <v>43800.0</v>
      </c>
      <c r="E172" s="1"/>
    </row>
    <row r="173">
      <c r="A173" s="3"/>
      <c r="B173" s="1">
        <v>100.3</v>
      </c>
      <c r="C173" s="1">
        <v>112.7</v>
      </c>
      <c r="D173" s="2">
        <v>44143.0</v>
      </c>
      <c r="E173" s="1"/>
    </row>
    <row r="174">
      <c r="A174" s="3"/>
      <c r="B174" s="1">
        <v>129.34</v>
      </c>
      <c r="C174" s="1">
        <v>121.82</v>
      </c>
      <c r="D174" s="2">
        <v>44479.0</v>
      </c>
      <c r="E174" s="1"/>
    </row>
    <row r="175">
      <c r="A175" s="3"/>
      <c r="B175" s="1">
        <v>101.82</v>
      </c>
      <c r="C175" s="1">
        <v>121.9</v>
      </c>
      <c r="D175" s="2">
        <v>44542.0</v>
      </c>
      <c r="E175" s="1"/>
    </row>
    <row r="176">
      <c r="A176" s="3"/>
      <c r="B176" s="1">
        <v>91.86</v>
      </c>
      <c r="C176" s="1">
        <v>115.64</v>
      </c>
      <c r="D176" s="2">
        <v>44843.0</v>
      </c>
      <c r="E176" s="1"/>
    </row>
    <row r="177">
      <c r="A177" s="3"/>
      <c r="B177" s="1">
        <v>83.62</v>
      </c>
      <c r="C177" s="1">
        <v>107.9</v>
      </c>
      <c r="D177" s="2">
        <v>44906.0</v>
      </c>
      <c r="E177" s="1"/>
    </row>
    <row r="178">
      <c r="A178" s="3"/>
      <c r="B178" s="1">
        <v>89.76</v>
      </c>
      <c r="C178" s="1">
        <v>65.26</v>
      </c>
      <c r="D178" s="2">
        <v>45221.0</v>
      </c>
      <c r="E178" s="1"/>
    </row>
    <row r="179">
      <c r="A179" s="3"/>
      <c r="B179" s="1">
        <v>82.54</v>
      </c>
      <c r="C179" s="1">
        <v>130.16</v>
      </c>
      <c r="D179" s="2">
        <v>45568.0</v>
      </c>
      <c r="E179" s="1"/>
    </row>
    <row r="180">
      <c r="A180" s="3"/>
      <c r="B180" s="1">
        <v>128.42</v>
      </c>
      <c r="C180" s="1">
        <v>94.14</v>
      </c>
      <c r="D180" s="2">
        <v>45634.0</v>
      </c>
      <c r="E180" s="1"/>
    </row>
    <row r="182">
      <c r="A182" s="1" t="s">
        <v>5</v>
      </c>
      <c r="B182" s="5">
        <f>SUMPRODUCT(--(B164:B181&gt;C164:C181))</f>
        <v>7</v>
      </c>
      <c r="C182" s="6">
        <f>SUMPRODUCT(--(C164:C181&gt;B164:B181))</f>
        <v>10</v>
      </c>
      <c r="D182" s="6">
        <f>SUMPRODUCT(--(C164:C170=B164:B170))</f>
        <v>0</v>
      </c>
    </row>
    <row r="183">
      <c r="A183" s="1" t="s">
        <v>6</v>
      </c>
      <c r="B183">
        <f t="shared" ref="B183:C183" si="8">SUM(B164:B181)</f>
        <v>1831.56</v>
      </c>
      <c r="C183">
        <f t="shared" si="8"/>
        <v>1926.32</v>
      </c>
    </row>
    <row r="185">
      <c r="B185" s="1" t="s">
        <v>10</v>
      </c>
      <c r="C185" s="1" t="s">
        <v>15</v>
      </c>
      <c r="D185" s="1" t="s">
        <v>2</v>
      </c>
    </row>
    <row r="186">
      <c r="B186" s="30">
        <v>104.6</v>
      </c>
      <c r="C186" s="30">
        <v>99.3</v>
      </c>
      <c r="D186" s="2">
        <v>41910.0</v>
      </c>
    </row>
    <row r="187">
      <c r="B187" s="30">
        <v>108.5</v>
      </c>
      <c r="C187" s="30">
        <v>134.4</v>
      </c>
      <c r="D187" s="2">
        <v>41959.0</v>
      </c>
    </row>
    <row r="188">
      <c r="B188" s="30">
        <v>111.8</v>
      </c>
      <c r="C188" s="30">
        <v>76.4</v>
      </c>
      <c r="D188" s="2">
        <v>42260.0</v>
      </c>
    </row>
    <row r="189">
      <c r="B189" s="30">
        <v>98.2</v>
      </c>
      <c r="C189" s="30">
        <v>102.0</v>
      </c>
      <c r="D189" s="2">
        <v>42323.0</v>
      </c>
    </row>
    <row r="190">
      <c r="B190" s="30">
        <v>84.2</v>
      </c>
      <c r="C190" s="30">
        <v>105.9</v>
      </c>
      <c r="D190" s="2">
        <v>42624.0</v>
      </c>
    </row>
    <row r="191">
      <c r="B191" s="30">
        <v>109.5</v>
      </c>
      <c r="C191" s="30">
        <v>130.2</v>
      </c>
      <c r="D191" s="2">
        <v>42687.0</v>
      </c>
    </row>
    <row r="192">
      <c r="B192" s="30">
        <v>82.9</v>
      </c>
      <c r="C192" s="30">
        <v>72.7</v>
      </c>
      <c r="D192" s="2">
        <v>42995.0</v>
      </c>
    </row>
    <row r="193">
      <c r="B193" s="30">
        <v>110.4</v>
      </c>
      <c r="C193" s="30">
        <v>108.8</v>
      </c>
      <c r="D193" s="2">
        <v>43058.0</v>
      </c>
    </row>
    <row r="194">
      <c r="B194" s="30">
        <v>138.0</v>
      </c>
      <c r="C194" s="30">
        <v>130.4</v>
      </c>
      <c r="D194" s="2">
        <v>43401.0</v>
      </c>
    </row>
    <row r="195">
      <c r="B195" s="31">
        <v>121.2</v>
      </c>
      <c r="C195" s="31">
        <v>119.2</v>
      </c>
      <c r="D195" s="4">
        <v>43443.0</v>
      </c>
      <c r="E195" s="3" t="s">
        <v>9</v>
      </c>
    </row>
    <row r="196">
      <c r="B196" s="1">
        <v>91.8</v>
      </c>
      <c r="C196" s="1">
        <v>113.5</v>
      </c>
      <c r="D196" s="2">
        <v>43744.0</v>
      </c>
      <c r="E196" s="1"/>
    </row>
    <row r="197">
      <c r="B197" s="3">
        <v>90.8</v>
      </c>
      <c r="C197" s="3">
        <v>56.5</v>
      </c>
      <c r="D197" s="4">
        <v>43807.0</v>
      </c>
      <c r="E197" s="3" t="s">
        <v>9</v>
      </c>
    </row>
    <row r="198">
      <c r="B198" s="1">
        <v>116.0</v>
      </c>
      <c r="C198" s="1">
        <v>129.5</v>
      </c>
      <c r="D198" s="2">
        <v>44115.0</v>
      </c>
      <c r="E198" s="7"/>
    </row>
    <row r="199">
      <c r="B199" s="1">
        <v>106.18</v>
      </c>
      <c r="C199" s="1">
        <v>121.0</v>
      </c>
      <c r="D199" s="2">
        <v>44486.0</v>
      </c>
      <c r="E199" s="7"/>
    </row>
    <row r="200">
      <c r="B200" s="1">
        <v>141.56</v>
      </c>
      <c r="C200" s="1">
        <v>123.72</v>
      </c>
      <c r="D200" s="2">
        <v>44857.0</v>
      </c>
      <c r="E200" s="7"/>
    </row>
    <row r="201">
      <c r="B201" s="1">
        <v>114.66</v>
      </c>
      <c r="C201" s="1">
        <v>126.88</v>
      </c>
      <c r="D201" s="2">
        <v>45228.0</v>
      </c>
      <c r="E201" s="7"/>
    </row>
    <row r="202">
      <c r="B202" s="1">
        <v>84.2</v>
      </c>
      <c r="C202" s="1">
        <v>100.18</v>
      </c>
      <c r="D202" s="2">
        <v>45564.0</v>
      </c>
      <c r="E202" s="7"/>
    </row>
    <row r="203">
      <c r="B203" s="1">
        <v>101.28</v>
      </c>
      <c r="C203" s="1">
        <v>94.86</v>
      </c>
      <c r="D203" s="2">
        <v>45627.0</v>
      </c>
      <c r="E203" s="7"/>
    </row>
    <row r="204">
      <c r="C204" s="30"/>
    </row>
    <row r="205">
      <c r="A205" s="1" t="s">
        <v>5</v>
      </c>
      <c r="B205" s="5">
        <f>SUMPRODUCT(--(B186:B204&gt;C186:C204))</f>
        <v>9</v>
      </c>
      <c r="C205" s="6">
        <f>SUMPRODUCT(--(C186:C204&gt;B186:B204))</f>
        <v>9</v>
      </c>
      <c r="D205" s="6">
        <f>SUMPRODUCT(--(C186:C191=B186:B191))</f>
        <v>0</v>
      </c>
    </row>
    <row r="206">
      <c r="A206" s="1" t="s">
        <v>6</v>
      </c>
      <c r="B206">
        <f t="shared" ref="B206:C206" si="9">SUM(B186:B204)</f>
        <v>1915.78</v>
      </c>
      <c r="C206">
        <f t="shared" si="9"/>
        <v>1945.44</v>
      </c>
    </row>
  </sheetData>
  <conditionalFormatting sqref="B15:B25">
    <cfRule type="cellIs" dxfId="2" priority="1" operator="greaterThan">
      <formula>"$C3"</formula>
    </cfRule>
  </conditionalFormatting>
  <conditionalFormatting sqref="B15:B25">
    <cfRule type="cellIs" dxfId="0" priority="2" operator="greaterThan">
      <formula>"$C3:C13"</formula>
    </cfRule>
  </conditionalFormatting>
  <conditionalFormatting sqref="C73:C93">
    <cfRule type="expression" dxfId="0" priority="3">
      <formula>C73&gt;B73</formula>
    </cfRule>
  </conditionalFormatting>
  <conditionalFormatting sqref="C73:C93">
    <cfRule type="expression" dxfId="1" priority="4">
      <formula>C73&lt;B73</formula>
    </cfRule>
  </conditionalFormatting>
  <conditionalFormatting sqref="B73:B93">
    <cfRule type="expression" dxfId="0" priority="5">
      <formula>B73&gt;C73</formula>
    </cfRule>
  </conditionalFormatting>
  <conditionalFormatting sqref="B73:B93">
    <cfRule type="expression" dxfId="1" priority="6">
      <formula>B73&lt;C73</formula>
    </cfRule>
  </conditionalFormatting>
  <conditionalFormatting sqref="B3:B72 B94:B1068">
    <cfRule type="expression" dxfId="0" priority="7">
      <formula>B3&gt;C3</formula>
    </cfRule>
  </conditionalFormatting>
  <conditionalFormatting sqref="B3:B72 B94:B136 B138:B1068">
    <cfRule type="expression" dxfId="1" priority="8">
      <formula>B3&lt;C3</formula>
    </cfRule>
  </conditionalFormatting>
  <conditionalFormatting sqref="C3:C72 C94:C136 C138:C1068">
    <cfRule type="expression" dxfId="0" priority="9">
      <formula>C3&gt;B3</formula>
    </cfRule>
  </conditionalFormatting>
  <conditionalFormatting sqref="C3:C72 C94:C1068">
    <cfRule type="expression" dxfId="1" priority="10">
      <formula>C3&lt;B3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7</v>
      </c>
      <c r="C2" s="1" t="s">
        <v>17</v>
      </c>
      <c r="D2" s="1" t="s">
        <v>2</v>
      </c>
    </row>
    <row r="3">
      <c r="A3" s="1"/>
      <c r="B3" s="30">
        <v>107.6</v>
      </c>
      <c r="C3" s="30">
        <v>102.2</v>
      </c>
      <c r="D3" s="2">
        <v>41910.0</v>
      </c>
      <c r="H3" s="2"/>
    </row>
    <row r="4">
      <c r="A4" s="1"/>
      <c r="B4" s="30">
        <v>102.0</v>
      </c>
      <c r="C4" s="30">
        <v>130.1</v>
      </c>
      <c r="D4" s="2">
        <v>41959.0</v>
      </c>
      <c r="H4" s="2"/>
    </row>
    <row r="5">
      <c r="A5" s="1"/>
      <c r="B5" s="31">
        <v>182.9</v>
      </c>
      <c r="C5" s="31">
        <v>243.4</v>
      </c>
      <c r="D5" s="4">
        <v>41993.0</v>
      </c>
      <c r="E5" s="3" t="s">
        <v>28</v>
      </c>
      <c r="F5" s="7"/>
      <c r="G5" s="7"/>
      <c r="H5" s="8"/>
    </row>
    <row r="6">
      <c r="A6" s="1"/>
      <c r="B6" s="30">
        <v>118.5</v>
      </c>
      <c r="C6" s="30">
        <v>158.0</v>
      </c>
      <c r="D6" s="2">
        <v>42302.0</v>
      </c>
      <c r="H6" s="2"/>
    </row>
    <row r="7">
      <c r="A7" s="1"/>
      <c r="B7" s="30">
        <v>89.6</v>
      </c>
      <c r="C7" s="30">
        <v>69.5</v>
      </c>
      <c r="D7" s="2">
        <v>42666.0</v>
      </c>
      <c r="H7" s="2"/>
    </row>
    <row r="8">
      <c r="A8" s="1"/>
      <c r="B8" s="30">
        <v>103.9</v>
      </c>
      <c r="C8" s="30">
        <v>130.2</v>
      </c>
      <c r="D8" s="2">
        <v>43030.0</v>
      </c>
      <c r="H8" s="2"/>
    </row>
    <row r="9">
      <c r="A9" s="1"/>
      <c r="B9" s="30">
        <v>111.8</v>
      </c>
      <c r="C9" s="30">
        <v>99.9</v>
      </c>
      <c r="D9" s="2">
        <v>43380.0</v>
      </c>
      <c r="H9" s="2"/>
    </row>
    <row r="10">
      <c r="A10" s="1"/>
      <c r="B10" s="31">
        <v>112.0</v>
      </c>
      <c r="C10" s="31">
        <v>73.3</v>
      </c>
      <c r="D10" s="4">
        <v>43443.0</v>
      </c>
      <c r="E10" s="3" t="s">
        <v>8</v>
      </c>
      <c r="F10" s="7"/>
      <c r="G10" s="7"/>
      <c r="H10" s="8"/>
    </row>
    <row r="11">
      <c r="A11" s="1"/>
      <c r="B11" s="1">
        <v>123.2</v>
      </c>
      <c r="C11" s="1">
        <v>115.9</v>
      </c>
      <c r="D11" s="2">
        <v>43758.0</v>
      </c>
      <c r="E11" s="1"/>
      <c r="F11" s="7"/>
      <c r="G11" s="7"/>
      <c r="H11" s="8"/>
    </row>
    <row r="12">
      <c r="A12" s="1"/>
      <c r="B12" s="1">
        <v>68.4</v>
      </c>
      <c r="C12" s="1">
        <v>136.6</v>
      </c>
      <c r="D12" s="2">
        <v>44122.0</v>
      </c>
      <c r="E12" s="1"/>
      <c r="F12" s="7"/>
      <c r="G12" s="7"/>
      <c r="H12" s="8"/>
    </row>
    <row r="13">
      <c r="A13" s="1"/>
      <c r="B13" s="1">
        <v>114.52</v>
      </c>
      <c r="C13" s="1">
        <v>112.84</v>
      </c>
      <c r="D13" s="2">
        <v>44464.0</v>
      </c>
      <c r="E13" s="1"/>
      <c r="F13" s="7"/>
      <c r="G13" s="7"/>
      <c r="H13" s="8"/>
    </row>
    <row r="14">
      <c r="A14" s="1"/>
      <c r="B14" s="1">
        <v>116.7</v>
      </c>
      <c r="C14" s="1">
        <v>99.72</v>
      </c>
      <c r="D14" s="2">
        <v>44528.0</v>
      </c>
      <c r="E14" s="1"/>
      <c r="F14" s="7"/>
      <c r="G14" s="7"/>
      <c r="H14" s="8"/>
    </row>
    <row r="15">
      <c r="A15" s="1"/>
      <c r="B15" s="1">
        <v>88.46</v>
      </c>
      <c r="C15" s="1">
        <v>114.5</v>
      </c>
      <c r="D15" s="2">
        <v>44829.0</v>
      </c>
      <c r="E15" s="1"/>
      <c r="F15" s="7"/>
      <c r="G15" s="7"/>
      <c r="H15" s="8"/>
    </row>
    <row r="16">
      <c r="A16" s="1"/>
      <c r="B16" s="1">
        <v>108.58</v>
      </c>
      <c r="C16" s="1">
        <v>107.92</v>
      </c>
      <c r="D16" s="2">
        <v>44892.0</v>
      </c>
      <c r="E16" s="1"/>
      <c r="F16" s="7"/>
      <c r="G16" s="7"/>
      <c r="H16" s="8"/>
    </row>
    <row r="17">
      <c r="A17" s="1"/>
      <c r="B17" s="1">
        <v>87.96</v>
      </c>
      <c r="C17" s="1">
        <v>122.38</v>
      </c>
      <c r="D17" s="2">
        <v>45199.0</v>
      </c>
      <c r="E17" s="1"/>
      <c r="F17" s="7"/>
      <c r="G17" s="7"/>
      <c r="H17" s="8"/>
    </row>
    <row r="18">
      <c r="A18" s="1"/>
      <c r="B18" s="1">
        <v>75.36</v>
      </c>
      <c r="C18" s="1">
        <v>105.9</v>
      </c>
      <c r="D18" s="2">
        <v>45248.0</v>
      </c>
      <c r="E18" s="1"/>
      <c r="F18" s="7"/>
      <c r="G18" s="7"/>
      <c r="H18" s="8"/>
    </row>
    <row r="19">
      <c r="A19" s="1"/>
      <c r="B19" s="1">
        <v>137.38</v>
      </c>
      <c r="C19" s="1">
        <v>116.16</v>
      </c>
      <c r="D19" s="2">
        <v>45592.0</v>
      </c>
      <c r="E19" s="1"/>
      <c r="F19" s="7"/>
      <c r="G19" s="7"/>
      <c r="H19" s="8"/>
    </row>
    <row r="21">
      <c r="A21" s="1" t="s">
        <v>5</v>
      </c>
      <c r="B21" s="5">
        <f>SUMPRODUCT(--(B3:B20&gt;C3:C20))</f>
        <v>9</v>
      </c>
      <c r="C21" s="6">
        <f>SUMPRODUCT(--(C3:C20&gt;B3:B20))</f>
        <v>8</v>
      </c>
      <c r="D21" s="6"/>
    </row>
    <row r="22">
      <c r="A22" s="1" t="s">
        <v>6</v>
      </c>
      <c r="B22">
        <f t="shared" ref="B22:C22" si="1">SUM(B3:B20)</f>
        <v>1848.86</v>
      </c>
      <c r="C22">
        <f t="shared" si="1"/>
        <v>2038.52</v>
      </c>
    </row>
    <row r="24">
      <c r="B24" s="1" t="s">
        <v>7</v>
      </c>
      <c r="C24" s="1" t="s">
        <v>0</v>
      </c>
      <c r="D24" s="1" t="s">
        <v>2</v>
      </c>
    </row>
    <row r="25">
      <c r="B25" s="30">
        <v>158.0</v>
      </c>
      <c r="C25" s="30">
        <v>68.1</v>
      </c>
      <c r="D25" s="2">
        <v>41889.0</v>
      </c>
      <c r="H25" s="2"/>
    </row>
    <row r="26">
      <c r="B26" s="30">
        <v>136.6</v>
      </c>
      <c r="C26" s="30">
        <v>145.9</v>
      </c>
      <c r="D26" s="2">
        <v>41938.0</v>
      </c>
      <c r="H26" s="2"/>
    </row>
    <row r="27">
      <c r="B27" s="31">
        <v>312.3</v>
      </c>
      <c r="C27" s="31">
        <v>257.3</v>
      </c>
      <c r="D27" s="4">
        <v>41980.0</v>
      </c>
      <c r="E27" s="3" t="s">
        <v>8</v>
      </c>
      <c r="F27" s="7"/>
      <c r="G27" s="7"/>
      <c r="H27" s="8"/>
    </row>
    <row r="28">
      <c r="B28" s="30">
        <v>91.9</v>
      </c>
      <c r="C28" s="30">
        <v>54.0</v>
      </c>
      <c r="D28" s="2">
        <v>42267.0</v>
      </c>
      <c r="H28" s="2"/>
    </row>
    <row r="29">
      <c r="B29" s="30">
        <v>74.9</v>
      </c>
      <c r="C29" s="30">
        <v>101.9</v>
      </c>
      <c r="D29" s="2">
        <v>42330.0</v>
      </c>
      <c r="H29" s="2"/>
    </row>
    <row r="30">
      <c r="B30" s="30">
        <v>82.6</v>
      </c>
      <c r="C30" s="30">
        <v>92.2</v>
      </c>
      <c r="D30" s="2">
        <v>42631.0</v>
      </c>
      <c r="H30" s="2"/>
    </row>
    <row r="31">
      <c r="B31" s="30">
        <v>89.6</v>
      </c>
      <c r="C31" s="30">
        <v>102.6</v>
      </c>
      <c r="D31" s="10">
        <v>42694.0</v>
      </c>
      <c r="F31" s="9"/>
      <c r="G31" s="9"/>
      <c r="H31" s="10"/>
    </row>
    <row r="32">
      <c r="B32" s="31">
        <v>67.5</v>
      </c>
      <c r="C32" s="31">
        <v>118.6</v>
      </c>
      <c r="D32" s="4">
        <v>42715.0</v>
      </c>
      <c r="E32" s="3" t="s">
        <v>4</v>
      </c>
      <c r="F32" s="7"/>
      <c r="G32" s="7"/>
      <c r="H32" s="8"/>
    </row>
    <row r="33">
      <c r="B33" s="30">
        <v>75.3</v>
      </c>
      <c r="C33" s="30">
        <v>86.0</v>
      </c>
      <c r="D33" s="2">
        <v>43009.0</v>
      </c>
      <c r="H33" s="2"/>
    </row>
    <row r="34">
      <c r="B34" s="30">
        <v>120.0</v>
      </c>
      <c r="C34" s="30">
        <v>142.5</v>
      </c>
      <c r="D34" s="2">
        <v>43072.0</v>
      </c>
      <c r="H34" s="2"/>
    </row>
    <row r="35">
      <c r="B35" s="30">
        <v>81.2</v>
      </c>
      <c r="C35" s="30">
        <v>107.3</v>
      </c>
      <c r="D35" s="2">
        <v>43408.0</v>
      </c>
      <c r="H35" s="2"/>
    </row>
    <row r="36">
      <c r="B36" s="1">
        <v>149.7</v>
      </c>
      <c r="C36" s="1">
        <v>118.1</v>
      </c>
      <c r="D36" s="2">
        <v>43716.0</v>
      </c>
      <c r="H36" s="2"/>
    </row>
    <row r="37">
      <c r="B37" s="1">
        <v>128.1</v>
      </c>
      <c r="C37" s="1">
        <v>150.1</v>
      </c>
      <c r="D37" s="2">
        <v>44108.0</v>
      </c>
      <c r="H37" s="2"/>
    </row>
    <row r="38">
      <c r="B38" s="1">
        <v>119.9</v>
      </c>
      <c r="C38" s="1">
        <v>99.0</v>
      </c>
      <c r="D38" s="2">
        <v>44171.0</v>
      </c>
      <c r="H38" s="2"/>
    </row>
    <row r="39">
      <c r="B39" s="1">
        <v>120.5</v>
      </c>
      <c r="C39" s="1">
        <v>125.42</v>
      </c>
      <c r="D39" s="2">
        <v>44486.0</v>
      </c>
      <c r="H39" s="2"/>
    </row>
    <row r="40">
      <c r="B40" s="1">
        <v>114.16</v>
      </c>
      <c r="C40" s="1">
        <v>124.56</v>
      </c>
      <c r="D40" s="2">
        <v>44857.0</v>
      </c>
      <c r="H40" s="2"/>
    </row>
    <row r="41">
      <c r="B41" s="1">
        <v>132.28</v>
      </c>
      <c r="C41" s="1">
        <v>129.06</v>
      </c>
      <c r="D41" s="2">
        <v>45221.0</v>
      </c>
      <c r="H41" s="2"/>
    </row>
    <row r="42">
      <c r="B42" s="1">
        <v>131.16</v>
      </c>
      <c r="C42" s="1">
        <v>113.98</v>
      </c>
      <c r="D42" s="2">
        <v>45263.0</v>
      </c>
      <c r="H42" s="2"/>
    </row>
    <row r="43">
      <c r="B43" s="1">
        <v>88.98</v>
      </c>
      <c r="C43" s="1">
        <v>126.62</v>
      </c>
      <c r="D43" s="2">
        <v>45557.0</v>
      </c>
      <c r="H43" s="2"/>
    </row>
    <row r="44">
      <c r="B44" s="1">
        <v>104.06</v>
      </c>
      <c r="C44" s="1">
        <v>100.88</v>
      </c>
      <c r="D44" s="21">
        <v>45620.0</v>
      </c>
      <c r="H44" s="2"/>
    </row>
    <row r="46">
      <c r="A46" s="1" t="s">
        <v>5</v>
      </c>
      <c r="B46" s="5">
        <f>SUMPRODUCT(--(B25:B45&gt;C25:C45))</f>
        <v>8</v>
      </c>
      <c r="C46" s="6">
        <f>SUMPRODUCT(--(C25:C45&gt;B25:B45))</f>
        <v>12</v>
      </c>
      <c r="D46" s="6"/>
    </row>
    <row r="47">
      <c r="A47" s="1" t="s">
        <v>6</v>
      </c>
      <c r="B47">
        <f t="shared" ref="B47:C47" si="2">SUM(B25:B45)</f>
        <v>2378.74</v>
      </c>
      <c r="C47">
        <f t="shared" si="2"/>
        <v>2364.12</v>
      </c>
    </row>
    <row r="49">
      <c r="A49" s="1"/>
      <c r="B49" s="1" t="s">
        <v>7</v>
      </c>
      <c r="C49" s="1" t="s">
        <v>20</v>
      </c>
      <c r="D49" s="1" t="s">
        <v>2</v>
      </c>
    </row>
    <row r="50">
      <c r="A50" s="1"/>
      <c r="B50" s="1">
        <v>69.3</v>
      </c>
      <c r="C50" s="1">
        <v>102.2</v>
      </c>
      <c r="D50" s="2">
        <v>42288.0</v>
      </c>
    </row>
    <row r="51">
      <c r="A51" s="1"/>
      <c r="B51" s="1">
        <v>115.1</v>
      </c>
      <c r="C51" s="1">
        <v>115.0</v>
      </c>
      <c r="D51" s="2">
        <v>42652.0</v>
      </c>
    </row>
    <row r="52">
      <c r="A52" s="1"/>
      <c r="B52" s="1">
        <v>100.9</v>
      </c>
      <c r="C52" s="1">
        <v>133.0</v>
      </c>
      <c r="D52" s="2">
        <v>43023.0</v>
      </c>
    </row>
    <row r="53">
      <c r="A53" s="1"/>
      <c r="B53" s="1">
        <v>119.6</v>
      </c>
      <c r="C53" s="1">
        <v>124.0</v>
      </c>
      <c r="D53" s="2">
        <v>43359.0</v>
      </c>
    </row>
    <row r="54">
      <c r="A54" s="1"/>
      <c r="B54" s="1">
        <v>100.6</v>
      </c>
      <c r="C54" s="1">
        <v>91.2</v>
      </c>
      <c r="D54" s="2">
        <v>43415.0</v>
      </c>
    </row>
    <row r="55">
      <c r="A55" s="1"/>
      <c r="B55" s="1">
        <v>108.6</v>
      </c>
      <c r="C55" s="1">
        <v>133.1</v>
      </c>
      <c r="D55" s="2">
        <v>43772.0</v>
      </c>
    </row>
    <row r="56">
      <c r="A56" s="1"/>
      <c r="B56" s="3">
        <v>96.9</v>
      </c>
      <c r="C56" s="3">
        <v>106.8</v>
      </c>
      <c r="D56" s="4">
        <v>43442.0</v>
      </c>
      <c r="E56" s="3" t="s">
        <v>4</v>
      </c>
    </row>
    <row r="57">
      <c r="A57" s="1"/>
      <c r="B57" s="1">
        <v>97.5</v>
      </c>
      <c r="C57" s="1">
        <v>90.8</v>
      </c>
      <c r="D57" s="2">
        <v>44136.0</v>
      </c>
      <c r="E57" s="7"/>
    </row>
    <row r="58">
      <c r="A58" s="1"/>
      <c r="B58" s="1">
        <v>77.58</v>
      </c>
      <c r="C58" s="1">
        <v>158.4</v>
      </c>
      <c r="D58" s="2">
        <v>44457.0</v>
      </c>
      <c r="E58" s="7"/>
    </row>
    <row r="59">
      <c r="A59" s="1"/>
      <c r="B59" s="1">
        <v>106.44</v>
      </c>
      <c r="C59" s="1">
        <v>104.8</v>
      </c>
      <c r="D59" s="2">
        <v>44521.0</v>
      </c>
      <c r="E59" s="7"/>
    </row>
    <row r="60">
      <c r="A60" s="1"/>
      <c r="B60" s="1">
        <v>131.6</v>
      </c>
      <c r="C60" s="1">
        <v>99.34</v>
      </c>
      <c r="D60" s="2">
        <v>44871.0</v>
      </c>
      <c r="E60" s="7"/>
    </row>
    <row r="61">
      <c r="A61" s="1"/>
      <c r="B61" s="1">
        <v>89.42</v>
      </c>
      <c r="C61" s="1">
        <v>88.0</v>
      </c>
      <c r="D61" s="2">
        <v>45179.0</v>
      </c>
      <c r="E61" s="7"/>
    </row>
    <row r="62">
      <c r="A62" s="1"/>
      <c r="B62" s="1">
        <v>115.1</v>
      </c>
      <c r="C62" s="1">
        <v>94.52</v>
      </c>
      <c r="D62" s="2">
        <v>45564.0</v>
      </c>
      <c r="E62" s="7"/>
    </row>
    <row r="63">
      <c r="A63" s="1"/>
      <c r="B63" s="1">
        <v>95.54</v>
      </c>
      <c r="C63" s="1">
        <v>110.24</v>
      </c>
      <c r="D63" s="2">
        <v>45627.0</v>
      </c>
      <c r="E63" s="7"/>
    </row>
    <row r="65">
      <c r="A65" s="1" t="s">
        <v>5</v>
      </c>
      <c r="B65" s="5">
        <f>SUMPRODUCT(--(B50:B64&gt;C50:C64))</f>
        <v>7</v>
      </c>
      <c r="C65" s="6">
        <f>SUMPRODUCT(--(C50:C64&gt;B50:B64))</f>
        <v>7</v>
      </c>
      <c r="D65" s="6"/>
    </row>
    <row r="66">
      <c r="A66" s="1" t="s">
        <v>6</v>
      </c>
      <c r="B66">
        <f t="shared" ref="B66:C66" si="3">SUM(B50:B64)</f>
        <v>1424.18</v>
      </c>
      <c r="C66">
        <f t="shared" si="3"/>
        <v>1551.4</v>
      </c>
    </row>
    <row r="68">
      <c r="A68" s="1"/>
      <c r="B68" s="1" t="s">
        <v>7</v>
      </c>
      <c r="C68" s="1" t="s">
        <v>19</v>
      </c>
      <c r="D68" s="1" t="s">
        <v>2</v>
      </c>
    </row>
    <row r="69">
      <c r="A69" s="1"/>
      <c r="B69" s="30">
        <v>65.7</v>
      </c>
      <c r="C69" s="30">
        <v>89.6</v>
      </c>
      <c r="D69" s="2">
        <v>42281.0</v>
      </c>
      <c r="H69" s="2"/>
    </row>
    <row r="70">
      <c r="A70" s="1"/>
      <c r="B70" s="30">
        <v>97.9</v>
      </c>
      <c r="C70" s="30">
        <v>96.9</v>
      </c>
      <c r="D70" s="2">
        <v>42706.0</v>
      </c>
      <c r="H70" s="2"/>
    </row>
    <row r="71">
      <c r="A71" s="1"/>
      <c r="B71" s="30">
        <v>114.3</v>
      </c>
      <c r="C71" s="30">
        <v>137.0</v>
      </c>
      <c r="D71" s="2">
        <v>42645.0</v>
      </c>
      <c r="H71" s="2"/>
    </row>
    <row r="72">
      <c r="A72" s="1"/>
      <c r="B72" s="30">
        <v>97.9</v>
      </c>
      <c r="C72" s="30">
        <v>96.9</v>
      </c>
      <c r="D72" s="2">
        <v>42708.0</v>
      </c>
      <c r="H72" s="2"/>
    </row>
    <row r="73">
      <c r="A73" s="1"/>
      <c r="B73" s="30">
        <v>110.4</v>
      </c>
      <c r="C73" s="30">
        <v>108.2</v>
      </c>
      <c r="D73" s="2">
        <v>43002.0</v>
      </c>
      <c r="H73" s="2"/>
    </row>
    <row r="74">
      <c r="A74" s="1"/>
      <c r="B74" s="30">
        <v>115.2</v>
      </c>
      <c r="C74" s="30">
        <v>86.3</v>
      </c>
      <c r="D74" s="2">
        <v>43065.0</v>
      </c>
      <c r="H74" s="2"/>
    </row>
    <row r="75">
      <c r="A75" s="1"/>
      <c r="B75" s="31">
        <v>151.9</v>
      </c>
      <c r="C75" s="31">
        <v>78.9</v>
      </c>
      <c r="D75" s="4">
        <v>43436.0</v>
      </c>
      <c r="E75" s="3" t="s">
        <v>8</v>
      </c>
      <c r="H75" s="2"/>
    </row>
    <row r="76">
      <c r="A76" s="1"/>
      <c r="B76" s="1">
        <v>162.4</v>
      </c>
      <c r="C76" s="1">
        <v>147.9</v>
      </c>
      <c r="D76" s="2">
        <v>43723.0</v>
      </c>
      <c r="H76" s="2"/>
    </row>
    <row r="77">
      <c r="A77" s="1"/>
      <c r="B77" s="1">
        <v>130.3</v>
      </c>
      <c r="C77" s="1">
        <v>131.7</v>
      </c>
      <c r="D77" s="2">
        <v>43786.0</v>
      </c>
      <c r="H77" s="2"/>
    </row>
    <row r="78">
      <c r="A78" s="1"/>
      <c r="B78" s="1">
        <v>101.0</v>
      </c>
      <c r="C78" s="1">
        <v>100.8</v>
      </c>
      <c r="D78" s="2">
        <v>44143.0</v>
      </c>
      <c r="H78" s="2"/>
    </row>
    <row r="79">
      <c r="A79" s="1"/>
      <c r="B79" s="1">
        <v>126.32</v>
      </c>
      <c r="C79" s="1">
        <v>103.76</v>
      </c>
      <c r="D79" s="2">
        <v>44451.0</v>
      </c>
      <c r="H79" s="2"/>
    </row>
    <row r="80">
      <c r="A80" s="1"/>
      <c r="B80" s="1">
        <v>95.84</v>
      </c>
      <c r="C80" s="1">
        <v>90.7</v>
      </c>
      <c r="D80" s="2">
        <v>44514.0</v>
      </c>
      <c r="H80" s="2"/>
    </row>
    <row r="81">
      <c r="A81" s="1"/>
      <c r="B81" s="1">
        <v>87.48</v>
      </c>
      <c r="C81" s="1">
        <v>84.3</v>
      </c>
      <c r="D81" s="2">
        <v>44822.0</v>
      </c>
      <c r="H81" s="2"/>
    </row>
    <row r="82">
      <c r="A82" s="1"/>
      <c r="B82" s="1">
        <v>125.6</v>
      </c>
      <c r="C82" s="1">
        <v>87.76</v>
      </c>
      <c r="D82" s="2">
        <v>44885.0</v>
      </c>
      <c r="H82" s="2"/>
    </row>
    <row r="83">
      <c r="A83" s="1"/>
      <c r="B83" s="1">
        <v>91.72</v>
      </c>
      <c r="C83" s="1">
        <v>112.06</v>
      </c>
      <c r="D83" s="2">
        <v>45207.0</v>
      </c>
      <c r="H83" s="2"/>
    </row>
    <row r="84">
      <c r="A84" s="1"/>
      <c r="B84" s="1">
        <v>102.04</v>
      </c>
      <c r="C84" s="1">
        <v>148.48</v>
      </c>
      <c r="D84" s="2">
        <v>45255.0</v>
      </c>
      <c r="H84" s="2"/>
    </row>
    <row r="85">
      <c r="A85" s="1"/>
      <c r="B85" s="1">
        <v>129.0</v>
      </c>
      <c r="C85" s="1">
        <v>94.12</v>
      </c>
      <c r="D85" s="2">
        <v>45578.0</v>
      </c>
      <c r="H85" s="2"/>
    </row>
    <row r="87">
      <c r="A87" s="1" t="s">
        <v>5</v>
      </c>
      <c r="B87" s="6">
        <f>SUMPRODUCT(--(B69:B86&gt;C69:C86))</f>
        <v>12</v>
      </c>
      <c r="C87" s="5">
        <f>SUMPRODUCT(--(C69:C86&gt;B69:B86))</f>
        <v>5</v>
      </c>
      <c r="D87" s="6"/>
    </row>
    <row r="88">
      <c r="A88" s="1" t="s">
        <v>6</v>
      </c>
      <c r="B88">
        <f t="shared" ref="B88:C88" si="4">SUM(B69:B86)</f>
        <v>1905</v>
      </c>
      <c r="C88">
        <f t="shared" si="4"/>
        <v>1795.38</v>
      </c>
    </row>
    <row r="90">
      <c r="B90" s="1" t="s">
        <v>7</v>
      </c>
      <c r="C90" s="1" t="s">
        <v>14</v>
      </c>
      <c r="D90" s="1" t="s">
        <v>2</v>
      </c>
    </row>
    <row r="91">
      <c r="B91" s="1">
        <v>116.8</v>
      </c>
      <c r="C91" s="1">
        <v>102.9</v>
      </c>
      <c r="D91" s="2">
        <v>41924.0</v>
      </c>
    </row>
    <row r="92">
      <c r="B92" s="1">
        <v>91.1</v>
      </c>
      <c r="C92" s="1">
        <v>78.4</v>
      </c>
      <c r="D92" s="2">
        <v>42316.0</v>
      </c>
    </row>
    <row r="93">
      <c r="B93" s="1">
        <v>99.6</v>
      </c>
      <c r="C93" s="1">
        <v>106.0</v>
      </c>
      <c r="D93" s="2">
        <v>42680.0</v>
      </c>
    </row>
    <row r="94">
      <c r="B94" s="1">
        <v>102.1</v>
      </c>
      <c r="C94" s="1">
        <v>101.2</v>
      </c>
      <c r="D94" s="2">
        <v>43044.0</v>
      </c>
    </row>
    <row r="95">
      <c r="B95" s="1">
        <v>78.8</v>
      </c>
      <c r="C95" s="1">
        <v>99.7</v>
      </c>
      <c r="D95" s="2">
        <v>43352.0</v>
      </c>
    </row>
    <row r="96">
      <c r="B96" s="1">
        <v>134.2</v>
      </c>
      <c r="C96" s="1">
        <v>91.2</v>
      </c>
      <c r="D96" s="2">
        <v>43401.0</v>
      </c>
    </row>
    <row r="97">
      <c r="A97" s="3"/>
      <c r="B97" s="1">
        <v>94.2</v>
      </c>
      <c r="C97" s="1">
        <v>75.1</v>
      </c>
      <c r="D97" s="2">
        <v>43737.0</v>
      </c>
    </row>
    <row r="98">
      <c r="B98" s="1">
        <v>87.3</v>
      </c>
      <c r="C98" s="1">
        <v>98.3</v>
      </c>
      <c r="D98" s="2">
        <v>43800.0</v>
      </c>
    </row>
    <row r="99">
      <c r="B99" s="1">
        <v>133.9</v>
      </c>
      <c r="C99" s="1">
        <v>101.5</v>
      </c>
      <c r="D99" s="2">
        <v>44115.0</v>
      </c>
    </row>
    <row r="100">
      <c r="B100" s="1">
        <v>126.42</v>
      </c>
      <c r="C100" s="1">
        <v>108.92</v>
      </c>
      <c r="D100" s="17">
        <v>44472.0</v>
      </c>
    </row>
    <row r="101">
      <c r="B101" s="1">
        <v>75.52</v>
      </c>
      <c r="C101" s="1">
        <v>77.76</v>
      </c>
      <c r="D101" s="17">
        <v>44535.0</v>
      </c>
    </row>
    <row r="102">
      <c r="B102" s="1">
        <v>185.74</v>
      </c>
      <c r="C102" s="1">
        <v>147.94</v>
      </c>
      <c r="D102" s="17">
        <v>44857.0</v>
      </c>
    </row>
    <row r="103">
      <c r="B103" s="1">
        <v>120.16</v>
      </c>
      <c r="C103" s="1">
        <v>104.96</v>
      </c>
      <c r="D103" s="17">
        <v>45221.0</v>
      </c>
    </row>
    <row r="104">
      <c r="B104" s="1">
        <v>128.44</v>
      </c>
      <c r="C104" s="1">
        <v>86.4</v>
      </c>
      <c r="D104" s="17">
        <v>45599.0</v>
      </c>
    </row>
    <row r="105">
      <c r="D105" s="2"/>
    </row>
    <row r="106">
      <c r="A106" s="1" t="s">
        <v>5</v>
      </c>
      <c r="B106" s="5">
        <f>SUMPRODUCT(--(B91:B105&gt;C91:C105))</f>
        <v>10</v>
      </c>
      <c r="C106" s="6">
        <f>SUMPRODUCT(--(C91:C105&gt;B91:B105))</f>
        <v>4</v>
      </c>
      <c r="D106" s="6"/>
    </row>
    <row r="107">
      <c r="A107" s="1" t="s">
        <v>6</v>
      </c>
      <c r="B107">
        <f t="shared" ref="B107:C107" si="5">SUM(B91:B105)</f>
        <v>1574.28</v>
      </c>
      <c r="C107">
        <f t="shared" si="5"/>
        <v>1380.28</v>
      </c>
    </row>
    <row r="109">
      <c r="B109" s="1" t="s">
        <v>7</v>
      </c>
      <c r="C109" s="1" t="s">
        <v>10</v>
      </c>
      <c r="D109" s="1" t="s">
        <v>2</v>
      </c>
    </row>
    <row r="110">
      <c r="B110" s="30">
        <v>111.8</v>
      </c>
      <c r="C110" s="30">
        <v>87.8</v>
      </c>
      <c r="D110" s="2">
        <v>41903.0</v>
      </c>
      <c r="H110" s="2"/>
    </row>
    <row r="111">
      <c r="B111" s="1">
        <v>142.3</v>
      </c>
      <c r="C111" s="1">
        <v>81.8</v>
      </c>
      <c r="D111" s="2">
        <v>41952.0</v>
      </c>
      <c r="H111" s="2"/>
    </row>
    <row r="112">
      <c r="B112" s="30">
        <v>104.0</v>
      </c>
      <c r="C112" s="30">
        <v>138.7</v>
      </c>
      <c r="D112" s="2">
        <v>42274.0</v>
      </c>
      <c r="H112" s="2"/>
    </row>
    <row r="113">
      <c r="B113" s="30">
        <v>121.6</v>
      </c>
      <c r="C113" s="30">
        <v>101.0</v>
      </c>
      <c r="D113" s="2">
        <v>42337.0</v>
      </c>
      <c r="H113" s="2"/>
    </row>
    <row r="114">
      <c r="B114" s="30">
        <v>109.9</v>
      </c>
      <c r="C114" s="30">
        <v>72.4</v>
      </c>
      <c r="D114" s="2">
        <v>42638.0</v>
      </c>
      <c r="H114" s="2"/>
    </row>
    <row r="115">
      <c r="B115" s="30">
        <v>77.0</v>
      </c>
      <c r="C115" s="30">
        <v>109.0</v>
      </c>
      <c r="D115" s="2">
        <v>42701.0</v>
      </c>
      <c r="H115" s="2"/>
    </row>
    <row r="116">
      <c r="A116" s="3"/>
      <c r="B116" s="30">
        <v>85.9</v>
      </c>
      <c r="C116" s="30">
        <v>93.5</v>
      </c>
      <c r="D116" s="2">
        <v>43016.0</v>
      </c>
      <c r="H116" s="2"/>
    </row>
    <row r="117">
      <c r="B117" s="30">
        <v>154.8</v>
      </c>
      <c r="C117" s="30">
        <v>127.6</v>
      </c>
      <c r="D117" s="2">
        <v>43429.0</v>
      </c>
      <c r="H117" s="2"/>
    </row>
    <row r="118">
      <c r="B118" s="1">
        <v>92.5</v>
      </c>
      <c r="C118" s="1">
        <v>123.3</v>
      </c>
      <c r="D118" s="2">
        <v>43730.0</v>
      </c>
      <c r="H118" s="2"/>
    </row>
    <row r="119">
      <c r="B119" s="1">
        <v>75.8</v>
      </c>
      <c r="C119" s="1">
        <v>129.7</v>
      </c>
      <c r="D119" s="2">
        <v>43793.0</v>
      </c>
      <c r="H119" s="2"/>
    </row>
    <row r="120">
      <c r="B120" s="1">
        <v>105.4</v>
      </c>
      <c r="C120" s="1">
        <v>136.1</v>
      </c>
      <c r="D120" s="2">
        <v>44129.0</v>
      </c>
      <c r="H120" s="2"/>
    </row>
    <row r="121">
      <c r="B121" s="11">
        <v>129.1</v>
      </c>
      <c r="C121" s="12">
        <v>135.2</v>
      </c>
      <c r="D121" s="32">
        <v>44178.0</v>
      </c>
      <c r="E121" s="14" t="s">
        <v>4</v>
      </c>
      <c r="H121" s="2"/>
    </row>
    <row r="122">
      <c r="B122" s="15">
        <v>99.96</v>
      </c>
      <c r="C122" s="16">
        <v>88.6</v>
      </c>
      <c r="D122" s="17">
        <v>44500.0</v>
      </c>
      <c r="E122" s="35"/>
      <c r="H122" s="2"/>
    </row>
    <row r="123">
      <c r="B123" s="15">
        <v>89.18</v>
      </c>
      <c r="C123" s="16">
        <v>126.02</v>
      </c>
      <c r="D123" s="17">
        <v>44836.0</v>
      </c>
      <c r="E123" s="35"/>
      <c r="H123" s="2"/>
    </row>
    <row r="124">
      <c r="B124" s="15">
        <v>85.16</v>
      </c>
      <c r="C124" s="16">
        <v>153.74</v>
      </c>
      <c r="D124" s="17">
        <v>44899.0</v>
      </c>
      <c r="E124" s="35"/>
      <c r="H124" s="2"/>
    </row>
    <row r="125">
      <c r="B125" s="11">
        <v>142.92</v>
      </c>
      <c r="C125" s="12">
        <v>103.64</v>
      </c>
      <c r="D125" s="13">
        <v>44913.0</v>
      </c>
      <c r="E125" s="18" t="s">
        <v>8</v>
      </c>
      <c r="H125" s="2"/>
    </row>
    <row r="126">
      <c r="B126" s="15">
        <v>112.98</v>
      </c>
      <c r="C126" s="16">
        <v>154.6</v>
      </c>
      <c r="D126" s="17">
        <v>45192.0</v>
      </c>
      <c r="E126" s="18"/>
      <c r="H126" s="2"/>
    </row>
    <row r="127">
      <c r="B127" s="15">
        <v>137.36</v>
      </c>
      <c r="C127" s="16">
        <v>123.38</v>
      </c>
      <c r="D127" s="17">
        <v>45242.0</v>
      </c>
      <c r="E127" s="18"/>
      <c r="H127" s="2"/>
    </row>
    <row r="128">
      <c r="B128" s="15">
        <v>73.24</v>
      </c>
      <c r="C128" s="16">
        <v>87.86</v>
      </c>
      <c r="D128" s="17">
        <v>45543.0</v>
      </c>
      <c r="E128" s="18"/>
      <c r="H128" s="2"/>
    </row>
    <row r="129">
      <c r="B129" s="15">
        <v>84.54</v>
      </c>
      <c r="C129" s="16">
        <v>124.7</v>
      </c>
      <c r="D129" s="17">
        <v>45606.0</v>
      </c>
      <c r="E129" s="18"/>
      <c r="H129" s="2"/>
    </row>
    <row r="130">
      <c r="E130" s="1"/>
    </row>
    <row r="131">
      <c r="A131" s="1" t="s">
        <v>5</v>
      </c>
      <c r="B131" s="5">
        <f>SUMPRODUCT(--(B110:B130&gt;C110:C130))</f>
        <v>8</v>
      </c>
      <c r="C131" s="6">
        <f>SUMPRODUCT(--(C110:C130&gt;B110:B130))</f>
        <v>12</v>
      </c>
      <c r="D131" s="6"/>
    </row>
    <row r="132">
      <c r="A132" s="1" t="s">
        <v>6</v>
      </c>
      <c r="B132">
        <f t="shared" ref="B132:C132" si="6">SUM(B110:B130)</f>
        <v>2135.44</v>
      </c>
      <c r="C132">
        <f t="shared" si="6"/>
        <v>2298.64</v>
      </c>
    </row>
    <row r="134">
      <c r="B134" s="1" t="s">
        <v>7</v>
      </c>
      <c r="C134" s="1" t="s">
        <v>13</v>
      </c>
      <c r="D134" s="1" t="s">
        <v>2</v>
      </c>
    </row>
    <row r="135">
      <c r="B135" s="30">
        <v>112.5</v>
      </c>
      <c r="C135" s="30">
        <v>66.0</v>
      </c>
      <c r="D135" s="2">
        <v>41896.0</v>
      </c>
      <c r="H135" s="2"/>
    </row>
    <row r="136">
      <c r="B136" s="30">
        <v>88.0</v>
      </c>
      <c r="C136" s="30">
        <v>133.0</v>
      </c>
      <c r="D136" s="2">
        <v>41945.0</v>
      </c>
      <c r="H136" s="2"/>
    </row>
    <row r="137">
      <c r="B137" s="30">
        <v>97.3</v>
      </c>
      <c r="C137" s="30">
        <v>83.4</v>
      </c>
      <c r="D137" s="2">
        <v>42309.0</v>
      </c>
      <c r="H137" s="2"/>
    </row>
    <row r="138">
      <c r="B138" s="30">
        <v>130.2</v>
      </c>
      <c r="C138" s="30">
        <v>110.7</v>
      </c>
      <c r="D138" s="2">
        <v>42643.0</v>
      </c>
      <c r="H138" s="2"/>
    </row>
    <row r="139">
      <c r="B139" s="30">
        <v>88.2</v>
      </c>
      <c r="C139" s="30">
        <v>119.2</v>
      </c>
      <c r="D139" s="2">
        <v>42988.0</v>
      </c>
      <c r="H139" s="2"/>
    </row>
    <row r="140">
      <c r="B140" s="30">
        <v>107.7</v>
      </c>
      <c r="C140" s="30">
        <v>85.7</v>
      </c>
      <c r="D140" s="2">
        <v>43051.0</v>
      </c>
      <c r="H140" s="2"/>
    </row>
    <row r="141">
      <c r="B141" s="30">
        <v>125.1</v>
      </c>
      <c r="C141" s="30">
        <v>132.2</v>
      </c>
      <c r="D141" s="2">
        <v>43373.0</v>
      </c>
      <c r="H141" s="2"/>
    </row>
    <row r="142">
      <c r="B142" s="30">
        <v>93.8</v>
      </c>
      <c r="C142" s="30">
        <v>121.4</v>
      </c>
      <c r="D142" s="2">
        <v>43394.0</v>
      </c>
      <c r="H142" s="2"/>
    </row>
    <row r="143">
      <c r="B143" s="1">
        <v>131.2</v>
      </c>
      <c r="C143" s="1">
        <v>151.3</v>
      </c>
      <c r="D143" s="2">
        <v>43765.0</v>
      </c>
      <c r="H143" s="2"/>
    </row>
    <row r="144">
      <c r="B144" s="16">
        <v>86.2</v>
      </c>
      <c r="C144" s="15">
        <v>142.7</v>
      </c>
      <c r="D144" s="26">
        <v>44164.0</v>
      </c>
      <c r="H144" s="2"/>
    </row>
    <row r="145">
      <c r="B145" s="16">
        <v>112.34</v>
      </c>
      <c r="C145" s="15">
        <v>96.58</v>
      </c>
      <c r="D145" s="17">
        <v>44493.0</v>
      </c>
      <c r="H145" s="2"/>
    </row>
    <row r="146">
      <c r="B146" s="16">
        <v>106.98</v>
      </c>
      <c r="C146" s="15">
        <v>84.12</v>
      </c>
      <c r="D146" s="17">
        <v>44850.0</v>
      </c>
      <c r="H146" s="2"/>
    </row>
    <row r="147">
      <c r="B147" s="16">
        <v>157.26</v>
      </c>
      <c r="C147" s="15">
        <v>110.98</v>
      </c>
      <c r="D147" s="17">
        <v>45228.0</v>
      </c>
      <c r="H147" s="2"/>
    </row>
    <row r="148">
      <c r="B148" s="16">
        <v>122.64</v>
      </c>
      <c r="C148" s="15">
        <v>150.62</v>
      </c>
      <c r="D148" s="17">
        <v>45550.0</v>
      </c>
      <c r="H148" s="2"/>
    </row>
    <row r="149">
      <c r="B149" s="16">
        <v>108.84</v>
      </c>
      <c r="C149" s="15">
        <v>117.04</v>
      </c>
      <c r="D149" s="17">
        <v>45613.0</v>
      </c>
      <c r="H149" s="2"/>
    </row>
    <row r="150">
      <c r="A150" s="3"/>
      <c r="B150" s="3"/>
      <c r="C150" s="3"/>
      <c r="D150" s="4"/>
    </row>
    <row r="151">
      <c r="A151" s="1" t="s">
        <v>5</v>
      </c>
      <c r="B151" s="5">
        <f>SUMPRODUCT(--(B135:B150&gt;C135:C150))</f>
        <v>7</v>
      </c>
      <c r="C151" s="6">
        <f>SUMPRODUCT(--(C135:C150&gt;B135:B150))</f>
        <v>8</v>
      </c>
      <c r="D151" s="6"/>
    </row>
    <row r="152">
      <c r="A152" s="1" t="s">
        <v>6</v>
      </c>
      <c r="B152">
        <f t="shared" ref="B152:C152" si="7">SUM(B135:B150)</f>
        <v>1668.26</v>
      </c>
      <c r="C152">
        <f t="shared" si="7"/>
        <v>1704.94</v>
      </c>
    </row>
    <row r="154">
      <c r="B154" s="1" t="s">
        <v>7</v>
      </c>
      <c r="C154" s="1" t="s">
        <v>1</v>
      </c>
      <c r="D154" s="1" t="s">
        <v>2</v>
      </c>
    </row>
    <row r="155">
      <c r="B155" s="30">
        <v>134.1</v>
      </c>
      <c r="C155" s="30">
        <v>137.8</v>
      </c>
      <c r="D155" s="2">
        <v>41917.0</v>
      </c>
      <c r="H155" s="2"/>
    </row>
    <row r="156">
      <c r="B156" s="30">
        <v>139.0</v>
      </c>
      <c r="C156" s="30">
        <v>130.6</v>
      </c>
      <c r="D156" s="2">
        <v>41966.0</v>
      </c>
      <c r="H156" s="2"/>
    </row>
    <row r="157">
      <c r="B157" s="30">
        <v>139.9</v>
      </c>
      <c r="C157" s="30">
        <v>166.3</v>
      </c>
      <c r="D157" s="2">
        <v>42260.0</v>
      </c>
      <c r="H157" s="2"/>
    </row>
    <row r="158">
      <c r="B158" s="30">
        <v>64.5</v>
      </c>
      <c r="C158" s="30">
        <v>84.3</v>
      </c>
      <c r="D158" s="2">
        <v>42323.0</v>
      </c>
      <c r="H158" s="2"/>
    </row>
    <row r="159">
      <c r="B159" s="30">
        <v>115.7</v>
      </c>
      <c r="C159" s="30">
        <v>146.8</v>
      </c>
      <c r="D159" s="2">
        <v>42624.0</v>
      </c>
      <c r="H159" s="2"/>
    </row>
    <row r="160">
      <c r="B160" s="30">
        <v>85.6</v>
      </c>
      <c r="C160" s="30">
        <v>84.3</v>
      </c>
      <c r="D160" s="2">
        <v>42687.0</v>
      </c>
      <c r="H160" s="2"/>
    </row>
    <row r="161">
      <c r="B161" s="30">
        <v>158.5</v>
      </c>
      <c r="C161" s="30">
        <v>108.7</v>
      </c>
      <c r="D161" s="2">
        <v>42995.0</v>
      </c>
      <c r="H161" s="2"/>
    </row>
    <row r="162">
      <c r="B162" s="1">
        <v>81.8</v>
      </c>
      <c r="C162" s="1">
        <v>121.4</v>
      </c>
      <c r="D162" s="2">
        <v>43058.0</v>
      </c>
      <c r="H162" s="2"/>
    </row>
    <row r="163">
      <c r="B163" s="31">
        <v>129.9</v>
      </c>
      <c r="C163" s="31">
        <v>142.2</v>
      </c>
      <c r="D163" s="4">
        <v>43079.0</v>
      </c>
      <c r="E163" s="3" t="s">
        <v>4</v>
      </c>
      <c r="F163" s="3"/>
      <c r="G163" s="3"/>
      <c r="H163" s="4"/>
    </row>
    <row r="164">
      <c r="A164" s="3"/>
      <c r="B164" s="30">
        <v>123.8</v>
      </c>
      <c r="C164" s="30">
        <v>126.7</v>
      </c>
      <c r="D164" s="2">
        <v>43422.0</v>
      </c>
      <c r="H164" s="2"/>
    </row>
    <row r="165">
      <c r="A165" s="3"/>
      <c r="B165" s="1">
        <v>122.1</v>
      </c>
      <c r="C165" s="1">
        <v>115.9</v>
      </c>
      <c r="D165" s="2">
        <v>43744.0</v>
      </c>
      <c r="H165" s="2"/>
    </row>
    <row r="166">
      <c r="A166" s="3"/>
      <c r="B166" s="1">
        <v>99.8</v>
      </c>
      <c r="C166" s="1">
        <v>121.7</v>
      </c>
      <c r="D166" s="2">
        <v>44094.0</v>
      </c>
      <c r="H166" s="2"/>
    </row>
    <row r="167">
      <c r="A167" s="3"/>
      <c r="B167" s="1">
        <v>143.3</v>
      </c>
      <c r="C167" s="1">
        <v>110.1</v>
      </c>
      <c r="D167" s="2">
        <v>44157.0</v>
      </c>
      <c r="H167" s="2"/>
    </row>
    <row r="168">
      <c r="A168" s="3"/>
      <c r="B168" s="1">
        <v>72.98</v>
      </c>
      <c r="C168" s="1">
        <v>106.34</v>
      </c>
      <c r="D168" s="2">
        <v>44507.0</v>
      </c>
      <c r="H168" s="2"/>
    </row>
    <row r="169">
      <c r="A169" s="3"/>
      <c r="B169" s="1">
        <v>115.02</v>
      </c>
      <c r="C169" s="1">
        <v>118.3</v>
      </c>
      <c r="D169" s="2">
        <v>44815.0</v>
      </c>
      <c r="H169" s="2"/>
    </row>
    <row r="170">
      <c r="A170" s="3"/>
      <c r="B170" s="1">
        <v>93.26</v>
      </c>
      <c r="C170" s="1">
        <v>116.78</v>
      </c>
      <c r="D170" s="2">
        <v>44878.0</v>
      </c>
      <c r="H170" s="2"/>
    </row>
    <row r="171">
      <c r="A171" s="3"/>
      <c r="B171" s="1">
        <v>96.12</v>
      </c>
      <c r="C171" s="1">
        <v>136.9</v>
      </c>
      <c r="D171" s="2">
        <v>45186.0</v>
      </c>
      <c r="H171" s="2"/>
    </row>
    <row r="172">
      <c r="A172" s="3"/>
      <c r="B172" s="3">
        <v>88.16</v>
      </c>
      <c r="C172" s="3">
        <v>91.14</v>
      </c>
      <c r="D172" s="4">
        <v>45277.0</v>
      </c>
      <c r="E172" s="3" t="s">
        <v>4</v>
      </c>
      <c r="H172" s="2"/>
    </row>
    <row r="173">
      <c r="A173" s="3"/>
      <c r="B173" s="1">
        <v>113.46</v>
      </c>
      <c r="C173" s="1">
        <v>110.3</v>
      </c>
      <c r="D173" s="2">
        <v>45585.0</v>
      </c>
      <c r="E173" s="3"/>
      <c r="H173" s="2"/>
    </row>
    <row r="174">
      <c r="A174" s="3"/>
      <c r="B174" s="3">
        <v>126.76</v>
      </c>
      <c r="C174" s="3">
        <v>91.96</v>
      </c>
      <c r="D174" s="4">
        <v>45641.0</v>
      </c>
      <c r="E174" s="3" t="s">
        <v>8</v>
      </c>
      <c r="H174" s="2"/>
    </row>
    <row r="176">
      <c r="A176" s="1" t="s">
        <v>5</v>
      </c>
      <c r="B176" s="5">
        <f>SUMPRODUCT(--(B155:B175&gt;C155:C175))</f>
        <v>7</v>
      </c>
      <c r="C176" s="6">
        <f>SUMPRODUCT(--(C155:C175&gt;B155:B175))</f>
        <v>13</v>
      </c>
      <c r="D176" s="6"/>
    </row>
    <row r="177">
      <c r="A177" s="1" t="s">
        <v>6</v>
      </c>
      <c r="B177">
        <f t="shared" ref="B177:C177" si="8">SUM(B155:B175)</f>
        <v>2243.76</v>
      </c>
      <c r="C177">
        <f t="shared" si="8"/>
        <v>2368.52</v>
      </c>
    </row>
    <row r="179">
      <c r="B179" s="1" t="s">
        <v>7</v>
      </c>
      <c r="C179" s="1" t="s">
        <v>15</v>
      </c>
      <c r="D179" s="1" t="s">
        <v>2</v>
      </c>
    </row>
    <row r="180">
      <c r="B180" s="30">
        <v>117.5</v>
      </c>
      <c r="C180" s="30">
        <v>98.0</v>
      </c>
      <c r="D180" s="2">
        <v>41931.0</v>
      </c>
      <c r="H180" s="2"/>
    </row>
    <row r="181">
      <c r="B181" s="30">
        <v>98.0</v>
      </c>
      <c r="C181" s="30">
        <v>106.9</v>
      </c>
      <c r="D181" s="2">
        <v>42295.0</v>
      </c>
      <c r="H181" s="2"/>
    </row>
    <row r="182">
      <c r="B182" s="36">
        <v>87.5</v>
      </c>
      <c r="C182" s="36">
        <v>86.1</v>
      </c>
      <c r="D182" s="8">
        <v>42351.0</v>
      </c>
      <c r="E182" s="3" t="s">
        <v>27</v>
      </c>
      <c r="F182" s="7"/>
      <c r="G182" s="7"/>
      <c r="H182" s="8"/>
    </row>
    <row r="183">
      <c r="B183" s="30">
        <v>73.6</v>
      </c>
      <c r="C183" s="30">
        <v>138.4</v>
      </c>
      <c r="D183" s="2">
        <v>42659.0</v>
      </c>
      <c r="H183" s="2"/>
    </row>
    <row r="184">
      <c r="B184" s="30">
        <v>104.7</v>
      </c>
      <c r="C184" s="30">
        <v>106.8</v>
      </c>
      <c r="D184" s="2">
        <v>43037.0</v>
      </c>
      <c r="H184" s="2"/>
    </row>
    <row r="185">
      <c r="B185" s="31">
        <v>128.4</v>
      </c>
      <c r="C185" s="31">
        <v>113.1</v>
      </c>
      <c r="D185" s="4">
        <v>43086.0</v>
      </c>
      <c r="E185" s="3" t="s">
        <v>29</v>
      </c>
      <c r="F185" s="7"/>
      <c r="G185" s="7"/>
      <c r="H185" s="8"/>
      <c r="I185" s="7"/>
    </row>
    <row r="186">
      <c r="B186" s="30">
        <v>86.7</v>
      </c>
      <c r="C186" s="30">
        <v>126.8</v>
      </c>
      <c r="D186" s="2">
        <v>43366.0</v>
      </c>
      <c r="H186" s="2"/>
    </row>
    <row r="187">
      <c r="B187" s="30">
        <v>128.1</v>
      </c>
      <c r="C187" s="30">
        <v>121.4</v>
      </c>
      <c r="D187" s="2">
        <v>43387.0</v>
      </c>
      <c r="H187" s="2"/>
    </row>
    <row r="188">
      <c r="B188" s="1">
        <v>143.7</v>
      </c>
      <c r="C188" s="1">
        <v>118.0</v>
      </c>
      <c r="D188" s="2">
        <v>43751.0</v>
      </c>
      <c r="H188" s="2"/>
    </row>
    <row r="189">
      <c r="B189" s="1">
        <v>118.5</v>
      </c>
      <c r="C189" s="1">
        <v>106.0</v>
      </c>
      <c r="D189" s="2">
        <v>44087.0</v>
      </c>
      <c r="H189" s="2"/>
    </row>
    <row r="190">
      <c r="B190" s="1">
        <v>101.9</v>
      </c>
      <c r="C190" s="1">
        <v>88.0</v>
      </c>
      <c r="D190" s="2">
        <v>44150.0</v>
      </c>
      <c r="H190" s="2"/>
    </row>
    <row r="191">
      <c r="B191" s="1">
        <v>95.58</v>
      </c>
      <c r="C191" s="1">
        <v>117.52</v>
      </c>
      <c r="D191" s="2">
        <v>44479.0</v>
      </c>
      <c r="H191" s="2"/>
    </row>
    <row r="192">
      <c r="B192" s="1">
        <v>70.94</v>
      </c>
      <c r="C192" s="1">
        <v>79.04</v>
      </c>
      <c r="D192" s="2">
        <v>44542.0</v>
      </c>
      <c r="H192" s="2"/>
    </row>
    <row r="193">
      <c r="B193" s="3">
        <v>65.18</v>
      </c>
      <c r="C193" s="3">
        <v>118.54</v>
      </c>
      <c r="D193" s="4">
        <v>44549.0</v>
      </c>
      <c r="E193" s="3" t="s">
        <v>4</v>
      </c>
      <c r="H193" s="2"/>
    </row>
    <row r="194">
      <c r="B194" s="1">
        <v>109.72</v>
      </c>
      <c r="C194" s="1">
        <v>151.66</v>
      </c>
      <c r="D194" s="2">
        <v>44843.0</v>
      </c>
      <c r="E194" s="3"/>
      <c r="H194" s="2"/>
    </row>
    <row r="195">
      <c r="B195" s="1">
        <v>76.18</v>
      </c>
      <c r="C195" s="1">
        <v>83.28</v>
      </c>
      <c r="D195" s="2">
        <v>44906.0</v>
      </c>
      <c r="E195" s="3"/>
      <c r="H195" s="2"/>
    </row>
    <row r="196">
      <c r="B196" s="1">
        <v>141.56</v>
      </c>
      <c r="C196" s="1">
        <v>93.2</v>
      </c>
      <c r="D196" s="2">
        <v>45235.0</v>
      </c>
      <c r="E196" s="3"/>
      <c r="H196" s="2"/>
    </row>
    <row r="197">
      <c r="B197" s="1">
        <v>115.34</v>
      </c>
      <c r="C197" s="1">
        <v>94.0</v>
      </c>
      <c r="D197" s="2">
        <v>45270.0</v>
      </c>
      <c r="E197" s="3"/>
      <c r="H197" s="2"/>
    </row>
    <row r="198">
      <c r="B198" s="1">
        <v>109.44</v>
      </c>
      <c r="C198" s="1">
        <v>120.1</v>
      </c>
      <c r="D198" s="2">
        <v>45568.0</v>
      </c>
      <c r="E198" s="3"/>
      <c r="H198" s="2"/>
    </row>
    <row r="199">
      <c r="B199" s="1">
        <v>74.6</v>
      </c>
      <c r="C199" s="1">
        <v>112.86</v>
      </c>
      <c r="D199" s="2">
        <v>45634.0</v>
      </c>
      <c r="E199" s="3"/>
      <c r="H199" s="2"/>
    </row>
    <row r="200">
      <c r="C200" s="30"/>
    </row>
    <row r="201">
      <c r="A201" s="1" t="s">
        <v>5</v>
      </c>
      <c r="B201" s="5">
        <f>SUMPRODUCT(--(B180:B200&gt;C180:C200))</f>
        <v>9</v>
      </c>
      <c r="C201" s="6">
        <f>SUMPRODUCT(--(C180:C200&gt;B180:B200))</f>
        <v>11</v>
      </c>
      <c r="D201" s="6"/>
    </row>
    <row r="202">
      <c r="A202" s="1" t="s">
        <v>6</v>
      </c>
      <c r="B202">
        <f t="shared" ref="B202:C202" si="9">SUM(B180:B200)</f>
        <v>2047.14</v>
      </c>
      <c r="C202">
        <f t="shared" si="9"/>
        <v>2179.7</v>
      </c>
    </row>
  </sheetData>
  <conditionalFormatting sqref="G3:G19">
    <cfRule type="cellIs" dxfId="2" priority="1" operator="greaterThan">
      <formula>"$C3"</formula>
    </cfRule>
  </conditionalFormatting>
  <conditionalFormatting sqref="G3:G19">
    <cfRule type="cellIs" dxfId="0" priority="2" operator="greaterThan">
      <formula>"$C3:C13"</formula>
    </cfRule>
  </conditionalFormatting>
  <conditionalFormatting sqref="G3:G19 G25:G44 C68:C88 G69:G85 G110:G129 G135:G149 G155:G174 G180:G199">
    <cfRule type="expression" dxfId="0" priority="3">
      <formula>G3&gt;F3</formula>
    </cfRule>
  </conditionalFormatting>
  <conditionalFormatting sqref="G3:G19 G25:G44 C68:C88 G69:G85 G110:G129 G135:G149 G155:G174 G180:G199">
    <cfRule type="expression" dxfId="1" priority="4">
      <formula>G3&lt;F3</formula>
    </cfRule>
  </conditionalFormatting>
  <conditionalFormatting sqref="F3:F19 F25:F44 B68:B88 F69:F85 F110:F129 F135:F149 F155:F174 F180:F199">
    <cfRule type="expression" dxfId="0" priority="5">
      <formula>F3&gt;G3</formula>
    </cfRule>
  </conditionalFormatting>
  <conditionalFormatting sqref="F3:F19 F25:F44 B68:B88 F69:F85 F110:F129 F135:F149 F155:F174 F180:F199">
    <cfRule type="expression" dxfId="1" priority="6">
      <formula>F3&lt;G3</formula>
    </cfRule>
  </conditionalFormatting>
  <conditionalFormatting sqref="B3:B67 B89:B1064">
    <cfRule type="expression" dxfId="0" priority="7">
      <formula>B3&gt;C3</formula>
    </cfRule>
  </conditionalFormatting>
  <conditionalFormatting sqref="B3:B67 B89:B129 B131:B1064">
    <cfRule type="expression" dxfId="1" priority="8">
      <formula>B3&lt;C3</formula>
    </cfRule>
  </conditionalFormatting>
  <conditionalFormatting sqref="C3:C67 C89:C129 C131:C1064">
    <cfRule type="expression" dxfId="0" priority="9">
      <formula>C3&gt;B3</formula>
    </cfRule>
  </conditionalFormatting>
  <conditionalFormatting sqref="C3:C67 C89:C1064">
    <cfRule type="expression" dxfId="1" priority="10">
      <formula>C3&lt;B3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20</v>
      </c>
      <c r="C2" s="1" t="s">
        <v>17</v>
      </c>
      <c r="D2" s="1" t="s">
        <v>2</v>
      </c>
    </row>
    <row r="3">
      <c r="A3" s="1"/>
      <c r="B3" s="30">
        <v>77.0</v>
      </c>
      <c r="C3" s="30">
        <v>94.1</v>
      </c>
      <c r="D3" s="2">
        <v>42281.0</v>
      </c>
      <c r="H3" s="2"/>
    </row>
    <row r="4">
      <c r="A4" s="1"/>
      <c r="B4" s="30">
        <v>129.2</v>
      </c>
      <c r="C4" s="30">
        <v>114.3</v>
      </c>
      <c r="D4" s="2">
        <v>42344.0</v>
      </c>
      <c r="H4" s="2"/>
    </row>
    <row r="5">
      <c r="A5" s="1"/>
      <c r="B5" s="30">
        <v>114.0</v>
      </c>
      <c r="C5" s="30">
        <v>97.5</v>
      </c>
      <c r="D5" s="2">
        <v>42645.0</v>
      </c>
      <c r="H5" s="2"/>
    </row>
    <row r="6">
      <c r="A6" s="1"/>
      <c r="B6" s="30">
        <v>129.6</v>
      </c>
      <c r="C6" s="30">
        <v>108.6</v>
      </c>
      <c r="D6" s="2">
        <v>42708.0</v>
      </c>
      <c r="H6" s="2"/>
    </row>
    <row r="7">
      <c r="A7" s="1"/>
      <c r="B7" s="30">
        <v>101.6</v>
      </c>
      <c r="C7" s="30">
        <v>112.0</v>
      </c>
      <c r="D7" s="2">
        <v>43016.0</v>
      </c>
      <c r="H7" s="2"/>
    </row>
    <row r="8">
      <c r="A8" s="1"/>
      <c r="B8" s="31">
        <v>81.0</v>
      </c>
      <c r="C8" s="31">
        <v>113.7</v>
      </c>
      <c r="D8" s="4">
        <v>43093.0</v>
      </c>
      <c r="E8" s="3" t="s">
        <v>23</v>
      </c>
      <c r="F8" s="3"/>
      <c r="G8" s="3"/>
      <c r="H8" s="4"/>
    </row>
    <row r="9">
      <c r="A9" s="1"/>
      <c r="B9" s="30">
        <v>120.1</v>
      </c>
      <c r="C9" s="30">
        <v>91.9</v>
      </c>
      <c r="D9" s="2">
        <v>43422.0</v>
      </c>
      <c r="H9" s="2"/>
    </row>
    <row r="10">
      <c r="A10" s="1"/>
      <c r="B10" s="1">
        <v>141.5</v>
      </c>
      <c r="C10" s="1">
        <v>145.8</v>
      </c>
      <c r="D10" s="2">
        <v>43744.0</v>
      </c>
      <c r="H10" s="2"/>
    </row>
    <row r="11">
      <c r="A11" s="1"/>
      <c r="B11" s="3">
        <v>131.0</v>
      </c>
      <c r="C11" s="3">
        <v>130.3</v>
      </c>
      <c r="D11" s="4">
        <v>43814.0</v>
      </c>
      <c r="E11" s="3" t="s">
        <v>12</v>
      </c>
      <c r="H11" s="2"/>
    </row>
    <row r="12">
      <c r="A12" s="1"/>
      <c r="B12" s="1">
        <v>113.7</v>
      </c>
      <c r="C12" s="1">
        <v>123.1</v>
      </c>
      <c r="D12" s="2">
        <v>44108.0</v>
      </c>
      <c r="E12" s="7"/>
      <c r="H12" s="2"/>
    </row>
    <row r="13">
      <c r="A13" s="1"/>
      <c r="B13" s="1">
        <v>106.8</v>
      </c>
      <c r="C13" s="1">
        <v>124.8</v>
      </c>
      <c r="D13" s="2">
        <v>44171.0</v>
      </c>
      <c r="E13" s="7"/>
      <c r="H13" s="2"/>
    </row>
    <row r="14">
      <c r="A14" s="1"/>
      <c r="B14" s="1">
        <v>127.9</v>
      </c>
      <c r="C14" s="1">
        <v>153.66</v>
      </c>
      <c r="D14" s="2">
        <v>44486.0</v>
      </c>
      <c r="E14" s="7"/>
      <c r="H14" s="2"/>
    </row>
    <row r="15">
      <c r="A15" s="1"/>
      <c r="B15" s="1">
        <v>126.68</v>
      </c>
      <c r="C15" s="1">
        <v>75.96</v>
      </c>
      <c r="D15" s="2">
        <v>44836.0</v>
      </c>
      <c r="E15" s="7"/>
      <c r="H15" s="2"/>
    </row>
    <row r="16">
      <c r="A16" s="1"/>
      <c r="B16" s="1">
        <v>110.24</v>
      </c>
      <c r="C16" s="1">
        <v>100.2</v>
      </c>
      <c r="D16" s="2">
        <v>44899.0</v>
      </c>
      <c r="E16" s="7"/>
      <c r="H16" s="2"/>
    </row>
    <row r="17">
      <c r="A17" s="1"/>
      <c r="B17" s="3">
        <v>122.2</v>
      </c>
      <c r="C17" s="3">
        <v>120.5</v>
      </c>
      <c r="D17" s="4">
        <v>44913.0</v>
      </c>
      <c r="E17" s="3" t="s">
        <v>8</v>
      </c>
      <c r="H17" s="2"/>
    </row>
    <row r="18">
      <c r="A18" s="1"/>
      <c r="B18" s="1">
        <v>89.14</v>
      </c>
      <c r="C18" s="1">
        <v>122.62</v>
      </c>
      <c r="D18" s="2">
        <v>45235.0</v>
      </c>
      <c r="E18" s="3"/>
      <c r="H18" s="2"/>
    </row>
    <row r="19">
      <c r="A19" s="1"/>
      <c r="B19" s="1">
        <v>163.26</v>
      </c>
      <c r="C19" s="1">
        <v>113.1</v>
      </c>
      <c r="D19" s="2">
        <v>45599.0</v>
      </c>
      <c r="E19" s="3"/>
      <c r="H19" s="2"/>
    </row>
    <row r="20">
      <c r="A20" s="1"/>
      <c r="D20" s="8"/>
      <c r="F20" s="7"/>
      <c r="G20" s="7"/>
      <c r="H20" s="8"/>
    </row>
    <row r="21">
      <c r="A21" s="1" t="s">
        <v>5</v>
      </c>
      <c r="B21" s="5">
        <f>SUMPRODUCT(--(B3:B20&gt;C3:C20))</f>
        <v>9</v>
      </c>
      <c r="C21" s="6">
        <f>SUMPRODUCT(--(C3:C20&gt;B3:B20))</f>
        <v>8</v>
      </c>
      <c r="D21" s="6"/>
    </row>
    <row r="22">
      <c r="A22" s="1" t="s">
        <v>6</v>
      </c>
      <c r="B22">
        <f t="shared" ref="B22:C22" si="1">SUM(B3:B20)</f>
        <v>1984.92</v>
      </c>
      <c r="C22">
        <f t="shared" si="1"/>
        <v>1942.14</v>
      </c>
    </row>
    <row r="24">
      <c r="B24" s="1" t="s">
        <v>20</v>
      </c>
      <c r="C24" s="1" t="s">
        <v>0</v>
      </c>
      <c r="D24" s="1" t="s">
        <v>2</v>
      </c>
    </row>
    <row r="25">
      <c r="B25" s="30">
        <v>127.1</v>
      </c>
      <c r="C25" s="30">
        <v>102.2</v>
      </c>
      <c r="D25" s="2">
        <v>42309.0</v>
      </c>
      <c r="H25" s="2"/>
    </row>
    <row r="26">
      <c r="B26" s="30">
        <v>107.3</v>
      </c>
      <c r="C26" s="30">
        <v>81.1</v>
      </c>
      <c r="D26" s="2">
        <v>42673.0</v>
      </c>
      <c r="H26" s="2"/>
    </row>
    <row r="27">
      <c r="B27" s="30">
        <v>71.9</v>
      </c>
      <c r="C27" s="30">
        <v>72.4</v>
      </c>
      <c r="D27" s="2">
        <v>42995.0</v>
      </c>
      <c r="E27" s="1" t="s">
        <v>21</v>
      </c>
      <c r="H27" s="2"/>
    </row>
    <row r="28">
      <c r="B28" s="30">
        <v>110.8</v>
      </c>
      <c r="C28" s="30">
        <v>156.5</v>
      </c>
      <c r="D28" s="2">
        <v>43058.0</v>
      </c>
      <c r="H28" s="2"/>
    </row>
    <row r="29">
      <c r="B29" s="31">
        <v>105.7</v>
      </c>
      <c r="C29" s="31">
        <v>88.4</v>
      </c>
      <c r="D29" s="4">
        <v>43086.0</v>
      </c>
      <c r="E29" s="3" t="s">
        <v>12</v>
      </c>
      <c r="F29" s="7"/>
      <c r="G29" s="7"/>
      <c r="H29" s="8"/>
    </row>
    <row r="30">
      <c r="B30" s="30">
        <v>75.0</v>
      </c>
      <c r="C30" s="30">
        <v>133.4</v>
      </c>
      <c r="D30" s="2">
        <v>43352.0</v>
      </c>
      <c r="H30" s="2"/>
    </row>
    <row r="31">
      <c r="B31" s="1">
        <v>100.4</v>
      </c>
      <c r="C31" s="1">
        <v>73.1</v>
      </c>
      <c r="D31" s="2">
        <v>43758.0</v>
      </c>
      <c r="H31" s="2"/>
    </row>
    <row r="32">
      <c r="B32" s="1">
        <v>59.3</v>
      </c>
      <c r="C32" s="1">
        <v>77.4</v>
      </c>
      <c r="D32" s="2">
        <v>44143.0</v>
      </c>
      <c r="H32" s="2"/>
    </row>
    <row r="33">
      <c r="B33" s="1">
        <v>175.66</v>
      </c>
      <c r="C33" s="1">
        <v>123.1</v>
      </c>
      <c r="D33" s="2">
        <v>44479.0</v>
      </c>
      <c r="H33" s="2"/>
    </row>
    <row r="34">
      <c r="B34" s="1">
        <v>126.24</v>
      </c>
      <c r="C34" s="1">
        <v>163.42</v>
      </c>
      <c r="D34" s="2">
        <v>44542.0</v>
      </c>
      <c r="H34" s="2"/>
    </row>
    <row r="35">
      <c r="B35" s="3">
        <v>105.38</v>
      </c>
      <c r="C35" s="3">
        <v>162.46</v>
      </c>
      <c r="D35" s="4">
        <v>44556.0</v>
      </c>
      <c r="E35" s="3" t="s">
        <v>12</v>
      </c>
      <c r="H35" s="2"/>
    </row>
    <row r="36">
      <c r="B36" s="1">
        <v>113.06</v>
      </c>
      <c r="C36" s="1">
        <v>125.38</v>
      </c>
      <c r="D36" s="2">
        <v>44822.0</v>
      </c>
      <c r="E36" s="3"/>
      <c r="H36" s="2"/>
    </row>
    <row r="37">
      <c r="B37" s="1">
        <v>118.1</v>
      </c>
      <c r="C37" s="1">
        <v>129.48</v>
      </c>
      <c r="D37" s="2">
        <v>44885.0</v>
      </c>
      <c r="E37" s="3"/>
      <c r="H37" s="2"/>
    </row>
    <row r="38">
      <c r="B38" s="1">
        <v>126.18</v>
      </c>
      <c r="C38" s="21">
        <v>45192.0</v>
      </c>
      <c r="D38" s="2">
        <v>45192.0</v>
      </c>
      <c r="E38" s="3"/>
      <c r="H38" s="2"/>
    </row>
    <row r="39">
      <c r="B39" s="1">
        <v>120.64</v>
      </c>
      <c r="C39" s="1">
        <v>81.48</v>
      </c>
      <c r="D39" s="2">
        <v>45242.0</v>
      </c>
      <c r="E39" s="3"/>
      <c r="H39" s="2"/>
    </row>
    <row r="40">
      <c r="B40" s="1">
        <v>74.86</v>
      </c>
      <c r="C40" s="1">
        <v>93.14</v>
      </c>
      <c r="D40" s="2">
        <v>45568.0</v>
      </c>
      <c r="E40" s="3"/>
      <c r="H40" s="2"/>
    </row>
    <row r="41">
      <c r="B41" s="1">
        <v>100.22</v>
      </c>
      <c r="C41" s="1">
        <v>193.08</v>
      </c>
      <c r="D41" s="2">
        <v>45634.0</v>
      </c>
      <c r="E41" s="3"/>
      <c r="H41" s="2"/>
    </row>
    <row r="42">
      <c r="B42" s="3">
        <v>95.28</v>
      </c>
      <c r="C42" s="3">
        <v>174.58</v>
      </c>
      <c r="D42" s="4">
        <v>45641.0</v>
      </c>
      <c r="E42" s="3" t="s">
        <v>4</v>
      </c>
      <c r="H42" s="2"/>
    </row>
    <row r="43">
      <c r="D43" s="10"/>
      <c r="F43" s="9"/>
      <c r="G43" s="9"/>
      <c r="H43" s="10"/>
    </row>
    <row r="44">
      <c r="A44" s="1" t="s">
        <v>5</v>
      </c>
      <c r="B44" s="5">
        <f>SUMPRODUCT(--(B25:B43&gt;C25:C43))</f>
        <v>6</v>
      </c>
      <c r="C44" s="6">
        <f>SUMPRODUCT(--(C25:C43&gt;B25:B43))</f>
        <v>12</v>
      </c>
      <c r="D44" s="6"/>
    </row>
    <row r="45">
      <c r="A45" s="1" t="s">
        <v>6</v>
      </c>
      <c r="B45">
        <f t="shared" ref="B45:C45" si="2">SUM(B25:B43)</f>
        <v>1913.12</v>
      </c>
      <c r="C45">
        <f t="shared" si="2"/>
        <v>47222.62</v>
      </c>
    </row>
    <row r="47">
      <c r="A47" s="1"/>
      <c r="B47" s="1" t="s">
        <v>20</v>
      </c>
      <c r="C47" s="1" t="s">
        <v>7</v>
      </c>
      <c r="D47" s="1" t="s">
        <v>2</v>
      </c>
    </row>
    <row r="48">
      <c r="B48" s="1">
        <v>102.2</v>
      </c>
      <c r="C48" s="1">
        <v>69.3</v>
      </c>
      <c r="D48" s="2">
        <v>42288.0</v>
      </c>
    </row>
    <row r="49">
      <c r="B49" s="1">
        <v>115.0</v>
      </c>
      <c r="C49" s="1">
        <v>115.1</v>
      </c>
      <c r="D49" s="2">
        <v>42652.0</v>
      </c>
    </row>
    <row r="50">
      <c r="B50" s="1">
        <v>133.0</v>
      </c>
      <c r="C50" s="1">
        <v>100.9</v>
      </c>
      <c r="D50" s="2">
        <v>43023.0</v>
      </c>
    </row>
    <row r="51">
      <c r="B51" s="1">
        <v>124.0</v>
      </c>
      <c r="C51" s="1">
        <v>119.6</v>
      </c>
      <c r="D51" s="2">
        <v>43359.0</v>
      </c>
    </row>
    <row r="52">
      <c r="B52" s="1">
        <v>91.2</v>
      </c>
      <c r="C52" s="1">
        <v>100.6</v>
      </c>
      <c r="D52" s="2">
        <v>43415.0</v>
      </c>
    </row>
    <row r="53">
      <c r="B53" s="1">
        <v>133.1</v>
      </c>
      <c r="C53" s="1">
        <v>108.6</v>
      </c>
      <c r="D53" s="2">
        <v>43772.0</v>
      </c>
    </row>
    <row r="54">
      <c r="B54" s="3">
        <v>106.8</v>
      </c>
      <c r="C54" s="3">
        <v>96.9</v>
      </c>
      <c r="D54" s="4">
        <v>43807.0</v>
      </c>
      <c r="E54" s="3" t="s">
        <v>9</v>
      </c>
    </row>
    <row r="55">
      <c r="B55" s="1">
        <v>90.77</v>
      </c>
      <c r="C55" s="1">
        <v>97.5</v>
      </c>
      <c r="D55" s="2">
        <v>44136.0</v>
      </c>
      <c r="E55" s="7"/>
    </row>
    <row r="56">
      <c r="B56" s="1">
        <v>158.4</v>
      </c>
      <c r="C56" s="1">
        <v>77.58</v>
      </c>
      <c r="D56" s="2">
        <v>44457.0</v>
      </c>
      <c r="E56" s="7"/>
    </row>
    <row r="57">
      <c r="B57" s="1">
        <v>104.8</v>
      </c>
      <c r="C57" s="1">
        <v>106.44</v>
      </c>
      <c r="D57" s="2">
        <v>44521.0</v>
      </c>
      <c r="E57" s="7"/>
    </row>
    <row r="58">
      <c r="B58" s="1">
        <v>99.34</v>
      </c>
      <c r="C58" s="1">
        <v>138.6</v>
      </c>
      <c r="D58" s="2">
        <v>44871.0</v>
      </c>
      <c r="E58" s="7"/>
    </row>
    <row r="59">
      <c r="B59" s="1">
        <v>88.0</v>
      </c>
      <c r="C59" s="1">
        <v>89.42</v>
      </c>
      <c r="D59" s="2">
        <v>45179.0</v>
      </c>
      <c r="E59" s="7"/>
    </row>
    <row r="60">
      <c r="B60" s="1">
        <v>94.52</v>
      </c>
      <c r="C60" s="1">
        <v>115.1</v>
      </c>
      <c r="D60" s="2">
        <v>45564.0</v>
      </c>
      <c r="E60" s="7"/>
    </row>
    <row r="61">
      <c r="B61" s="1">
        <v>110.24</v>
      </c>
      <c r="C61" s="1">
        <v>95.54</v>
      </c>
      <c r="D61" s="2">
        <v>45627.0</v>
      </c>
      <c r="E61" s="7"/>
    </row>
    <row r="63">
      <c r="A63" s="1" t="s">
        <v>5</v>
      </c>
      <c r="B63" s="5">
        <f>SUMPRODUCT(--(B48:B62&gt;C48:C62))</f>
        <v>7</v>
      </c>
      <c r="C63" s="6">
        <f>SUMPRODUCT(--(C48:C62&gt;B48:B62))</f>
        <v>7</v>
      </c>
      <c r="D63" s="6">
        <f>SUMPRODUCT(--(C48:C52=B48:B52))</f>
        <v>0</v>
      </c>
    </row>
    <row r="64">
      <c r="A64" s="1" t="s">
        <v>6</v>
      </c>
      <c r="B64">
        <f t="shared" ref="B64:C64" si="3">SUM(B48:B62)</f>
        <v>1551.37</v>
      </c>
      <c r="C64">
        <f t="shared" si="3"/>
        <v>1431.18</v>
      </c>
    </row>
    <row r="66">
      <c r="A66" s="1"/>
      <c r="B66" s="1" t="s">
        <v>20</v>
      </c>
      <c r="C66" s="1" t="s">
        <v>19</v>
      </c>
      <c r="D66" s="1" t="s">
        <v>2</v>
      </c>
    </row>
    <row r="67">
      <c r="A67" s="1"/>
      <c r="B67" s="30">
        <v>120.8</v>
      </c>
      <c r="C67" s="30">
        <v>118.3</v>
      </c>
      <c r="D67" s="2">
        <v>42260.0</v>
      </c>
      <c r="H67" s="2"/>
    </row>
    <row r="68">
      <c r="A68" s="1"/>
      <c r="B68" s="30">
        <v>93.0</v>
      </c>
      <c r="C68" s="30">
        <v>93.9</v>
      </c>
      <c r="D68" s="2">
        <v>42323.0</v>
      </c>
      <c r="H68" s="2"/>
    </row>
    <row r="69">
      <c r="A69" s="1"/>
      <c r="B69" s="31">
        <v>111.2</v>
      </c>
      <c r="C69" s="31">
        <v>113.3</v>
      </c>
      <c r="D69" s="4">
        <v>42365.0</v>
      </c>
      <c r="E69" s="3" t="s">
        <v>3</v>
      </c>
      <c r="F69" s="7"/>
      <c r="G69" s="7"/>
      <c r="H69" s="8"/>
      <c r="I69" s="7"/>
    </row>
    <row r="70">
      <c r="A70" s="1"/>
      <c r="B70" s="30">
        <v>119.1</v>
      </c>
      <c r="C70" s="30">
        <v>94.2</v>
      </c>
      <c r="D70" s="2">
        <v>42624.0</v>
      </c>
      <c r="H70" s="2"/>
    </row>
    <row r="71">
      <c r="A71" s="1"/>
      <c r="B71" s="30">
        <v>101.6</v>
      </c>
      <c r="C71" s="30">
        <v>108.2</v>
      </c>
      <c r="D71" s="2">
        <v>42687.0</v>
      </c>
      <c r="H71" s="2"/>
    </row>
    <row r="72">
      <c r="A72" s="1"/>
      <c r="B72" s="30">
        <v>96.3</v>
      </c>
      <c r="C72" s="30">
        <v>79.3</v>
      </c>
      <c r="D72" s="2">
        <v>42988.0</v>
      </c>
      <c r="H72" s="2"/>
    </row>
    <row r="73">
      <c r="A73" s="1"/>
      <c r="B73" s="30">
        <v>100.9</v>
      </c>
      <c r="C73" s="30">
        <v>117.1</v>
      </c>
      <c r="D73" s="2">
        <v>43051.0</v>
      </c>
      <c r="H73" s="2"/>
    </row>
    <row r="74">
      <c r="A74" s="1"/>
      <c r="B74" s="30">
        <v>84.5</v>
      </c>
      <c r="C74" s="30">
        <v>112.5</v>
      </c>
      <c r="D74" s="2">
        <v>43387.0</v>
      </c>
      <c r="H74" s="2"/>
    </row>
    <row r="75">
      <c r="A75" s="1"/>
      <c r="B75" s="1">
        <v>154.2</v>
      </c>
      <c r="C75" s="1">
        <v>89.1</v>
      </c>
      <c r="D75" s="2">
        <v>43751.0</v>
      </c>
      <c r="H75" s="2"/>
    </row>
    <row r="76">
      <c r="A76" s="1"/>
      <c r="B76" s="1">
        <v>113.0</v>
      </c>
      <c r="C76" s="1">
        <v>85.1</v>
      </c>
      <c r="D76" s="2">
        <v>44115.0</v>
      </c>
      <c r="H76" s="2"/>
    </row>
    <row r="77">
      <c r="A77" s="1"/>
      <c r="B77" s="1">
        <v>101.6</v>
      </c>
      <c r="C77" s="1">
        <v>89.76</v>
      </c>
      <c r="D77" s="2">
        <v>44500.0</v>
      </c>
      <c r="H77" s="2"/>
    </row>
    <row r="78">
      <c r="A78" s="1"/>
      <c r="B78" s="1">
        <v>115.9</v>
      </c>
      <c r="C78" s="1">
        <v>89.68</v>
      </c>
      <c r="D78" s="2">
        <v>44829.0</v>
      </c>
      <c r="H78" s="2"/>
    </row>
    <row r="79">
      <c r="A79" s="1"/>
      <c r="B79" s="1">
        <v>99.9</v>
      </c>
      <c r="C79" s="1">
        <v>117.0</v>
      </c>
      <c r="D79" s="2">
        <v>44892.0</v>
      </c>
      <c r="H79" s="2"/>
    </row>
    <row r="80">
      <c r="A80" s="1"/>
      <c r="B80" s="1">
        <v>102.6</v>
      </c>
      <c r="C80" s="1">
        <v>116.58</v>
      </c>
      <c r="D80" s="2">
        <v>45228.0</v>
      </c>
      <c r="H80" s="2"/>
    </row>
    <row r="81">
      <c r="A81" s="1"/>
      <c r="B81" s="1">
        <v>162.92</v>
      </c>
      <c r="C81" s="1">
        <v>77.54</v>
      </c>
      <c r="D81" s="2">
        <v>45270.0</v>
      </c>
      <c r="H81" s="2"/>
    </row>
    <row r="82">
      <c r="A82" s="1"/>
      <c r="B82" s="1">
        <v>135.7</v>
      </c>
      <c r="C82" s="1">
        <v>107.46</v>
      </c>
      <c r="D82" s="2">
        <v>45592.0</v>
      </c>
      <c r="H82" s="2"/>
    </row>
    <row r="84">
      <c r="A84" s="1" t="s">
        <v>5</v>
      </c>
      <c r="B84" s="6">
        <f>SUMPRODUCT(--(B67:B83&gt;C67:C83))</f>
        <v>9</v>
      </c>
      <c r="C84" s="5">
        <f>SUMPRODUCT(--(C67:C83&gt;B67:B83))</f>
        <v>7</v>
      </c>
      <c r="D84" s="6">
        <f>SUMPRODUCT(--(B67:B74=C67:C74))</f>
        <v>0</v>
      </c>
    </row>
    <row r="85">
      <c r="A85" s="1" t="s">
        <v>6</v>
      </c>
      <c r="B85">
        <f t="shared" ref="B85:C85" si="4">SUM(B67:B83)</f>
        <v>1813.22</v>
      </c>
      <c r="C85">
        <f t="shared" si="4"/>
        <v>1609.02</v>
      </c>
    </row>
    <row r="87">
      <c r="B87" s="1" t="s">
        <v>20</v>
      </c>
      <c r="C87" s="1" t="s">
        <v>14</v>
      </c>
      <c r="D87" s="1" t="s">
        <v>2</v>
      </c>
    </row>
    <row r="88">
      <c r="B88" s="30">
        <v>79.9</v>
      </c>
      <c r="C88" s="30">
        <v>89.7</v>
      </c>
      <c r="D88" s="2">
        <v>42295.0</v>
      </c>
      <c r="H88" s="2"/>
    </row>
    <row r="89">
      <c r="B89" s="30">
        <v>110.2</v>
      </c>
      <c r="C89" s="30">
        <v>126.9</v>
      </c>
      <c r="D89" s="2">
        <v>42659.0</v>
      </c>
      <c r="H89" s="2"/>
    </row>
    <row r="90">
      <c r="B90" s="31">
        <v>128.0</v>
      </c>
      <c r="C90" s="31">
        <v>113.8</v>
      </c>
      <c r="D90" s="4">
        <v>42728.0</v>
      </c>
      <c r="E90" s="3" t="s">
        <v>23</v>
      </c>
      <c r="F90" s="3"/>
      <c r="G90" s="3"/>
      <c r="H90" s="4"/>
    </row>
    <row r="91">
      <c r="B91" s="30">
        <v>70.6</v>
      </c>
      <c r="C91" s="30">
        <v>76.9</v>
      </c>
      <c r="D91" s="2">
        <v>43030.0</v>
      </c>
      <c r="H91" s="2"/>
    </row>
    <row r="92">
      <c r="B92" s="30">
        <v>94.3</v>
      </c>
      <c r="C92" s="30">
        <v>85.6</v>
      </c>
      <c r="D92" s="2">
        <v>43366.0</v>
      </c>
      <c r="H92" s="2"/>
    </row>
    <row r="93">
      <c r="B93" s="30">
        <v>134.9</v>
      </c>
      <c r="C93" s="30">
        <v>83.3</v>
      </c>
      <c r="D93" s="2">
        <v>43408.0</v>
      </c>
      <c r="H93" s="2"/>
    </row>
    <row r="94">
      <c r="A94" s="3"/>
      <c r="B94" s="30">
        <v>104.8</v>
      </c>
      <c r="C94" s="30">
        <v>90.3</v>
      </c>
      <c r="D94" s="2">
        <v>43443.0</v>
      </c>
      <c r="H94" s="2"/>
    </row>
    <row r="95">
      <c r="A95" s="3"/>
      <c r="B95" s="1">
        <v>117.5</v>
      </c>
      <c r="C95" s="1">
        <v>143.0</v>
      </c>
      <c r="D95" s="2">
        <v>43765.0</v>
      </c>
      <c r="H95" s="2"/>
    </row>
    <row r="96">
      <c r="A96" s="3"/>
      <c r="B96" s="1">
        <v>102.3</v>
      </c>
      <c r="C96" s="1">
        <v>92.5</v>
      </c>
      <c r="D96" s="2">
        <v>44122.0</v>
      </c>
      <c r="H96" s="2"/>
    </row>
    <row r="97">
      <c r="A97" s="3"/>
      <c r="B97" s="1">
        <v>77.02</v>
      </c>
      <c r="C97" s="1">
        <v>122.48</v>
      </c>
      <c r="D97" s="2">
        <v>44451.0</v>
      </c>
      <c r="H97" s="2"/>
    </row>
    <row r="98">
      <c r="A98" s="3"/>
      <c r="B98" s="1">
        <v>110.42</v>
      </c>
      <c r="C98" s="1">
        <v>96.44</v>
      </c>
      <c r="D98" s="2">
        <v>44514.0</v>
      </c>
      <c r="H98" s="2"/>
    </row>
    <row r="99">
      <c r="A99" s="3"/>
      <c r="B99" s="1">
        <v>120.08</v>
      </c>
      <c r="C99" s="1">
        <v>93.14</v>
      </c>
      <c r="D99" s="2">
        <v>44843.0</v>
      </c>
      <c r="H99" s="2"/>
    </row>
    <row r="100">
      <c r="A100" s="3"/>
      <c r="B100" s="1">
        <v>84.16</v>
      </c>
      <c r="C100" s="1">
        <v>113.7</v>
      </c>
      <c r="D100" s="2">
        <v>44906.0</v>
      </c>
      <c r="H100" s="2"/>
    </row>
    <row r="101">
      <c r="A101" s="3"/>
      <c r="B101" s="1">
        <v>130.98</v>
      </c>
      <c r="C101" s="1">
        <v>151.64</v>
      </c>
      <c r="D101" s="2">
        <v>45207.0</v>
      </c>
      <c r="H101" s="2"/>
    </row>
    <row r="102">
      <c r="A102" s="3"/>
      <c r="B102" s="1">
        <v>87.36</v>
      </c>
      <c r="C102" s="1">
        <v>73.4</v>
      </c>
      <c r="D102" s="2">
        <v>45255.0</v>
      </c>
      <c r="H102" s="2"/>
    </row>
    <row r="103">
      <c r="A103" s="3"/>
      <c r="B103" s="1">
        <v>99.58</v>
      </c>
      <c r="C103" s="1">
        <v>128.0</v>
      </c>
      <c r="D103" s="2">
        <v>45585.0</v>
      </c>
      <c r="H103" s="2"/>
    </row>
    <row r="104">
      <c r="D104" s="2"/>
    </row>
    <row r="105">
      <c r="A105" s="1" t="s">
        <v>5</v>
      </c>
      <c r="B105" s="5">
        <f>SUMPRODUCT(--(B88:B104&gt;C88:C104))</f>
        <v>8</v>
      </c>
      <c r="C105" s="6">
        <f>SUMPRODUCT(--(C88:C104&gt;B88:B104))</f>
        <v>8</v>
      </c>
      <c r="D105" s="6"/>
    </row>
    <row r="106">
      <c r="A106" s="1" t="s">
        <v>6</v>
      </c>
      <c r="B106">
        <f t="shared" ref="B106:C106" si="5">SUM(B88:B104)</f>
        <v>1652.1</v>
      </c>
      <c r="C106">
        <f t="shared" si="5"/>
        <v>1680.8</v>
      </c>
    </row>
    <row r="108">
      <c r="B108" s="1" t="s">
        <v>20</v>
      </c>
      <c r="C108" s="1" t="s">
        <v>10</v>
      </c>
      <c r="D108" s="1" t="s">
        <v>2</v>
      </c>
    </row>
    <row r="109">
      <c r="B109" s="30">
        <v>92.1</v>
      </c>
      <c r="C109" s="30">
        <v>148.3</v>
      </c>
      <c r="D109" s="2">
        <v>42316.0</v>
      </c>
      <c r="H109" s="2"/>
    </row>
    <row r="110">
      <c r="B110" s="30">
        <v>83.0</v>
      </c>
      <c r="C110" s="30">
        <v>91.0</v>
      </c>
      <c r="D110" s="2">
        <v>42680.0</v>
      </c>
      <c r="H110" s="2"/>
    </row>
    <row r="111">
      <c r="B111" s="30">
        <v>81.2</v>
      </c>
      <c r="C111" s="30">
        <v>74.5</v>
      </c>
      <c r="D111" s="2">
        <v>43002.0</v>
      </c>
      <c r="H111" s="2"/>
    </row>
    <row r="112">
      <c r="B112" s="30">
        <v>103.1</v>
      </c>
      <c r="C112" s="30">
        <v>162.0</v>
      </c>
      <c r="D112" s="2">
        <v>43065.0</v>
      </c>
      <c r="H112" s="2"/>
    </row>
    <row r="113">
      <c r="B113" s="30">
        <v>64.8</v>
      </c>
      <c r="C113" s="30">
        <v>148.4</v>
      </c>
      <c r="D113" s="2">
        <v>43436.0</v>
      </c>
      <c r="H113" s="2"/>
    </row>
    <row r="114">
      <c r="B114" s="1">
        <v>62.0</v>
      </c>
      <c r="C114" s="1">
        <v>117.1</v>
      </c>
      <c r="D114" s="2">
        <v>43723.0</v>
      </c>
      <c r="H114" s="2"/>
    </row>
    <row r="115">
      <c r="B115" s="1">
        <v>100.1</v>
      </c>
      <c r="C115" s="1">
        <v>113.4</v>
      </c>
      <c r="D115" s="2">
        <v>43786.0</v>
      </c>
      <c r="H115" s="2"/>
    </row>
    <row r="116">
      <c r="B116" s="1">
        <v>102.2</v>
      </c>
      <c r="C116" s="1">
        <v>116.5</v>
      </c>
      <c r="D116" s="2">
        <v>44094.0</v>
      </c>
      <c r="H116" s="2"/>
    </row>
    <row r="117">
      <c r="B117" s="1">
        <v>106.7</v>
      </c>
      <c r="C117" s="1">
        <v>117.5</v>
      </c>
      <c r="D117" s="2">
        <v>44157.0</v>
      </c>
      <c r="H117" s="2"/>
    </row>
    <row r="118">
      <c r="B118" s="1">
        <v>133.56</v>
      </c>
      <c r="C118" s="1">
        <v>69.14</v>
      </c>
      <c r="D118" s="2">
        <v>44493.0</v>
      </c>
      <c r="H118" s="2"/>
    </row>
    <row r="119">
      <c r="B119" s="1">
        <v>168.94</v>
      </c>
      <c r="C119" s="1">
        <v>89.22</v>
      </c>
      <c r="D119" s="2">
        <v>44857.0</v>
      </c>
      <c r="H119" s="2"/>
    </row>
    <row r="120">
      <c r="B120" s="1">
        <v>92.74</v>
      </c>
      <c r="C120" s="1">
        <v>119.64</v>
      </c>
      <c r="D120" s="2">
        <v>45186.0</v>
      </c>
      <c r="H120" s="2"/>
    </row>
    <row r="121">
      <c r="B121" s="1">
        <v>113.0</v>
      </c>
      <c r="C121" s="1">
        <v>108.58</v>
      </c>
      <c r="D121" s="2">
        <v>45578.0</v>
      </c>
      <c r="H121" s="2"/>
    </row>
    <row r="122">
      <c r="D122" s="2"/>
      <c r="H122" s="2"/>
    </row>
    <row r="123">
      <c r="A123" s="1" t="s">
        <v>5</v>
      </c>
      <c r="B123" s="5">
        <f>SUMPRODUCT(--(B109:B122&gt;C109:C122))</f>
        <v>4</v>
      </c>
      <c r="C123" s="6">
        <f>SUMPRODUCT(--(C109:C122&gt;B109:B122))</f>
        <v>9</v>
      </c>
      <c r="D123" s="6"/>
    </row>
    <row r="124">
      <c r="A124" s="1" t="s">
        <v>6</v>
      </c>
      <c r="B124">
        <f t="shared" ref="B124:C124" si="6">SUM(B109:B122)</f>
        <v>1303.44</v>
      </c>
      <c r="C124">
        <f t="shared" si="6"/>
        <v>1475.28</v>
      </c>
    </row>
    <row r="126">
      <c r="B126" s="1" t="s">
        <v>20</v>
      </c>
      <c r="C126" s="1" t="s">
        <v>13</v>
      </c>
      <c r="D126" s="1" t="s">
        <v>2</v>
      </c>
    </row>
    <row r="127">
      <c r="B127" s="30">
        <v>152.6</v>
      </c>
      <c r="C127" s="30">
        <v>75.8</v>
      </c>
      <c r="D127" s="2">
        <v>42267.0</v>
      </c>
      <c r="H127" s="2"/>
    </row>
    <row r="128">
      <c r="B128" s="31">
        <v>105.8</v>
      </c>
      <c r="C128" s="31">
        <v>94.4</v>
      </c>
      <c r="D128" s="4">
        <v>42330.0</v>
      </c>
      <c r="E128" s="3" t="s">
        <v>12</v>
      </c>
      <c r="H128" s="2"/>
    </row>
    <row r="129">
      <c r="B129" s="30">
        <v>73.4</v>
      </c>
      <c r="C129" s="30">
        <v>109.6</v>
      </c>
      <c r="D129" s="2">
        <v>42631.0</v>
      </c>
      <c r="H129" s="2"/>
    </row>
    <row r="130">
      <c r="B130" s="30">
        <v>111.0</v>
      </c>
      <c r="C130" s="30">
        <v>101.4</v>
      </c>
      <c r="D130" s="2">
        <v>42694.0</v>
      </c>
      <c r="H130" s="2"/>
    </row>
    <row r="131">
      <c r="B131" s="30">
        <v>120.4</v>
      </c>
      <c r="C131" s="30">
        <v>86.9</v>
      </c>
      <c r="D131" s="2">
        <v>43037.0</v>
      </c>
      <c r="H131" s="2"/>
    </row>
    <row r="132">
      <c r="B132" s="30">
        <v>77.1</v>
      </c>
      <c r="C132" s="30">
        <v>112.4</v>
      </c>
      <c r="D132" s="2">
        <v>43380.0</v>
      </c>
      <c r="H132" s="2"/>
    </row>
    <row r="133">
      <c r="B133" s="30">
        <v>119.5</v>
      </c>
      <c r="C133" s="30">
        <v>107.6</v>
      </c>
      <c r="D133" s="2">
        <v>43401.0</v>
      </c>
      <c r="H133" s="2"/>
    </row>
    <row r="134">
      <c r="B134" s="31">
        <v>105.3</v>
      </c>
      <c r="C134" s="31">
        <v>82.9</v>
      </c>
      <c r="D134" s="4">
        <v>43449.0</v>
      </c>
      <c r="E134" s="3" t="s">
        <v>12</v>
      </c>
      <c r="H134" s="2"/>
    </row>
    <row r="135">
      <c r="B135" s="1">
        <v>120.4</v>
      </c>
      <c r="C135" s="1">
        <v>126.3</v>
      </c>
      <c r="D135" s="2">
        <v>43737.0</v>
      </c>
      <c r="E135" s="1"/>
      <c r="H135" s="2"/>
    </row>
    <row r="136">
      <c r="B136" s="1">
        <v>93.6</v>
      </c>
      <c r="C136" s="1">
        <v>109.9</v>
      </c>
      <c r="D136" s="2">
        <v>43800.0</v>
      </c>
      <c r="E136" s="1"/>
      <c r="H136" s="2"/>
    </row>
    <row r="137">
      <c r="B137" s="3">
        <v>94.6</v>
      </c>
      <c r="C137" s="3">
        <v>127.8</v>
      </c>
      <c r="D137" s="4">
        <v>43821.0</v>
      </c>
      <c r="E137" s="3" t="s">
        <v>23</v>
      </c>
      <c r="H137" s="2"/>
    </row>
    <row r="138">
      <c r="B138" s="1">
        <v>123.06</v>
      </c>
      <c r="C138" s="1">
        <v>110.74</v>
      </c>
      <c r="D138" s="2">
        <v>44087.0</v>
      </c>
      <c r="E138" s="7"/>
      <c r="H138" s="2"/>
    </row>
    <row r="139">
      <c r="B139" s="1">
        <v>113.8</v>
      </c>
      <c r="C139" s="1">
        <v>95.1</v>
      </c>
      <c r="D139" s="2">
        <v>44150.0</v>
      </c>
      <c r="E139" s="7"/>
      <c r="H139" s="2"/>
    </row>
    <row r="140">
      <c r="B140" s="1">
        <v>59.66</v>
      </c>
      <c r="C140" s="1">
        <v>90.74</v>
      </c>
      <c r="D140" s="2">
        <v>44507.0</v>
      </c>
      <c r="E140" s="7"/>
      <c r="H140" s="2"/>
    </row>
    <row r="141">
      <c r="B141" s="1">
        <v>95.98</v>
      </c>
      <c r="C141" s="1">
        <v>91.54</v>
      </c>
      <c r="D141" s="2">
        <v>44857.0</v>
      </c>
      <c r="E141" s="7"/>
      <c r="H141" s="2"/>
    </row>
    <row r="142">
      <c r="B142" s="1">
        <v>107.18</v>
      </c>
      <c r="C142" s="1">
        <v>101.18</v>
      </c>
      <c r="D142" s="2">
        <v>45221.0</v>
      </c>
      <c r="E142" s="7"/>
      <c r="H142" s="2"/>
    </row>
    <row r="143">
      <c r="B143" s="1">
        <v>121.52</v>
      </c>
      <c r="C143" s="1">
        <v>145.12</v>
      </c>
      <c r="D143" s="2">
        <v>45543.0</v>
      </c>
      <c r="E143" s="7"/>
      <c r="H143" s="2"/>
    </row>
    <row r="144">
      <c r="B144" s="1">
        <v>93.82</v>
      </c>
      <c r="C144" s="1">
        <v>117.28</v>
      </c>
      <c r="D144" s="2">
        <v>45606.0</v>
      </c>
      <c r="E144" s="7"/>
      <c r="H144" s="2"/>
    </row>
    <row r="145">
      <c r="A145" s="3"/>
      <c r="B145" s="3"/>
      <c r="C145" s="3"/>
      <c r="D145" s="4"/>
    </row>
    <row r="146">
      <c r="A146" s="1" t="s">
        <v>5</v>
      </c>
      <c r="B146" s="5">
        <f>SUMPRODUCT(--(B127:B145&gt;C127:C145))</f>
        <v>10</v>
      </c>
      <c r="C146" s="6">
        <f>SUMPRODUCT(--(C127:C145&gt;B127:B145))</f>
        <v>8</v>
      </c>
      <c r="D146" s="6"/>
    </row>
    <row r="147">
      <c r="A147" s="1" t="s">
        <v>6</v>
      </c>
      <c r="B147">
        <f t="shared" ref="B147:C147" si="7">SUM(B127:B145)</f>
        <v>1888.72</v>
      </c>
      <c r="C147">
        <f t="shared" si="7"/>
        <v>1886.7</v>
      </c>
    </row>
    <row r="149">
      <c r="B149" s="1" t="s">
        <v>20</v>
      </c>
      <c r="C149" s="1" t="s">
        <v>1</v>
      </c>
      <c r="D149" s="1" t="s">
        <v>2</v>
      </c>
    </row>
    <row r="150">
      <c r="B150" s="30">
        <v>167.0</v>
      </c>
      <c r="C150" s="30">
        <v>99.4</v>
      </c>
      <c r="D150" s="2">
        <v>42302.0</v>
      </c>
      <c r="H150" s="2"/>
    </row>
    <row r="151">
      <c r="B151" s="36">
        <v>86.7</v>
      </c>
      <c r="C151" s="36">
        <v>122.0</v>
      </c>
      <c r="D151" s="8">
        <v>42358.0</v>
      </c>
      <c r="E151" s="3" t="s">
        <v>12</v>
      </c>
      <c r="F151" s="7"/>
      <c r="G151" s="7"/>
      <c r="H151" s="8"/>
    </row>
    <row r="152">
      <c r="B152" s="30">
        <v>111.3</v>
      </c>
      <c r="C152" s="30">
        <v>141.9</v>
      </c>
      <c r="D152" s="2">
        <v>42666.0</v>
      </c>
      <c r="H152" s="2"/>
    </row>
    <row r="153">
      <c r="B153" s="36">
        <v>118.5</v>
      </c>
      <c r="C153" s="36">
        <v>111.5</v>
      </c>
      <c r="D153" s="8">
        <v>42722.0</v>
      </c>
      <c r="E153" s="3" t="s">
        <v>12</v>
      </c>
      <c r="F153" s="7"/>
      <c r="G153" s="7"/>
      <c r="H153" s="8"/>
    </row>
    <row r="154">
      <c r="B154" s="30">
        <v>115.6</v>
      </c>
      <c r="C154" s="30">
        <v>95.7</v>
      </c>
      <c r="D154" s="2">
        <v>43044.0</v>
      </c>
      <c r="H154" s="2"/>
    </row>
    <row r="155">
      <c r="B155" s="30">
        <v>104.4</v>
      </c>
      <c r="C155" s="30">
        <v>120.1</v>
      </c>
      <c r="D155" s="2">
        <v>43429.0</v>
      </c>
      <c r="H155" s="2"/>
    </row>
    <row r="156">
      <c r="B156" s="36">
        <v>121.5</v>
      </c>
      <c r="C156" s="36">
        <v>149.2</v>
      </c>
      <c r="D156" s="4">
        <v>43457.0</v>
      </c>
      <c r="E156" s="3" t="s">
        <v>18</v>
      </c>
      <c r="F156" s="3"/>
      <c r="G156" s="3"/>
      <c r="H156" s="4"/>
    </row>
    <row r="157">
      <c r="B157" s="1">
        <v>101.6</v>
      </c>
      <c r="C157" s="1">
        <v>82.8</v>
      </c>
      <c r="D157" s="2">
        <v>43716.0</v>
      </c>
      <c r="E157" s="1"/>
      <c r="F157" s="3"/>
      <c r="G157" s="3"/>
      <c r="H157" s="4"/>
    </row>
    <row r="158">
      <c r="B158" s="1">
        <v>79.4</v>
      </c>
      <c r="C158" s="1">
        <v>99.9</v>
      </c>
      <c r="D158" s="2">
        <v>44129.0</v>
      </c>
      <c r="E158" s="1"/>
      <c r="F158" s="3"/>
      <c r="G158" s="3"/>
      <c r="H158" s="4"/>
    </row>
    <row r="159">
      <c r="B159" s="1">
        <v>141.72</v>
      </c>
      <c r="C159" s="1">
        <v>85.68</v>
      </c>
      <c r="D159" s="17">
        <v>44472.0</v>
      </c>
      <c r="E159" s="1"/>
      <c r="F159" s="3"/>
      <c r="G159" s="3"/>
      <c r="H159" s="4"/>
    </row>
    <row r="160">
      <c r="B160" s="1">
        <v>116.5</v>
      </c>
      <c r="C160" s="1">
        <v>144.18</v>
      </c>
      <c r="D160" s="17">
        <v>44535.0</v>
      </c>
      <c r="E160" s="1"/>
      <c r="F160" s="3"/>
      <c r="G160" s="3"/>
      <c r="H160" s="4"/>
    </row>
    <row r="161">
      <c r="B161" s="1">
        <v>92.8</v>
      </c>
      <c r="C161" s="1">
        <v>105.8</v>
      </c>
      <c r="D161" s="17">
        <v>44850.0</v>
      </c>
      <c r="E161" s="1"/>
      <c r="F161" s="3"/>
      <c r="G161" s="3"/>
      <c r="H161" s="4"/>
    </row>
    <row r="162">
      <c r="B162" s="1">
        <v>85.66</v>
      </c>
      <c r="C162" s="1">
        <v>91.68</v>
      </c>
      <c r="D162" s="17">
        <v>45199.0</v>
      </c>
      <c r="E162" s="1"/>
      <c r="F162" s="3"/>
      <c r="G162" s="3"/>
      <c r="H162" s="4"/>
    </row>
    <row r="163">
      <c r="B163" s="1">
        <v>108.94</v>
      </c>
      <c r="C163" s="1">
        <v>91.8</v>
      </c>
      <c r="D163" s="17">
        <v>45248.0</v>
      </c>
      <c r="E163" s="1"/>
      <c r="F163" s="3"/>
      <c r="G163" s="3"/>
      <c r="H163" s="4"/>
    </row>
    <row r="164">
      <c r="B164" s="1">
        <v>156.88</v>
      </c>
      <c r="C164" s="1">
        <v>81.38</v>
      </c>
      <c r="D164" s="17">
        <v>45557.0</v>
      </c>
      <c r="E164" s="1"/>
      <c r="F164" s="3"/>
      <c r="G164" s="3"/>
      <c r="H164" s="4"/>
    </row>
    <row r="165">
      <c r="B165" s="1">
        <v>108.46</v>
      </c>
      <c r="C165" s="1">
        <v>101.92</v>
      </c>
      <c r="D165" s="17">
        <v>45620.0</v>
      </c>
      <c r="E165" s="1"/>
      <c r="F165" s="3"/>
      <c r="G165" s="3"/>
      <c r="H165" s="4"/>
    </row>
    <row r="166">
      <c r="B166" s="3"/>
      <c r="C166" s="3"/>
      <c r="D166" s="2"/>
      <c r="H166" s="2"/>
    </row>
    <row r="167">
      <c r="A167" s="1" t="s">
        <v>5</v>
      </c>
      <c r="B167" s="5">
        <f>SUMPRODUCT(--(B150:B166&gt;C150:C166))</f>
        <v>8</v>
      </c>
      <c r="C167" s="6">
        <f>SUMPRODUCT(--(C150:C166&gt;B150:B166))</f>
        <v>8</v>
      </c>
      <c r="D167" s="6"/>
    </row>
    <row r="168">
      <c r="A168" s="1" t="s">
        <v>6</v>
      </c>
      <c r="B168">
        <f t="shared" ref="B168:C168" si="8">SUM(B150:B166)</f>
        <v>1816.96</v>
      </c>
      <c r="C168">
        <f t="shared" si="8"/>
        <v>1724.94</v>
      </c>
    </row>
    <row r="170">
      <c r="B170" s="1" t="s">
        <v>20</v>
      </c>
      <c r="C170" s="1" t="s">
        <v>15</v>
      </c>
      <c r="D170" s="1" t="s">
        <v>2</v>
      </c>
    </row>
    <row r="171">
      <c r="B171" s="30">
        <v>158.6</v>
      </c>
      <c r="C171" s="30">
        <v>104.7</v>
      </c>
      <c r="D171" s="37">
        <v>42274.0</v>
      </c>
      <c r="G171" s="2"/>
    </row>
    <row r="172">
      <c r="B172" s="30">
        <v>132.7</v>
      </c>
      <c r="C172" s="30">
        <v>72.8</v>
      </c>
      <c r="D172" s="37">
        <v>42337.0</v>
      </c>
      <c r="G172" s="2"/>
    </row>
    <row r="173">
      <c r="B173" s="30">
        <v>116.0</v>
      </c>
      <c r="C173" s="30">
        <v>100.1</v>
      </c>
      <c r="D173" s="37">
        <v>42638.0</v>
      </c>
      <c r="G173" s="2"/>
    </row>
    <row r="174">
      <c r="B174" s="30">
        <v>120.8</v>
      </c>
      <c r="C174" s="30">
        <v>108.4</v>
      </c>
      <c r="D174" s="37">
        <v>42701.0</v>
      </c>
      <c r="G174" s="2"/>
    </row>
    <row r="175">
      <c r="B175" s="31">
        <v>123.1</v>
      </c>
      <c r="C175" s="31">
        <v>57.2</v>
      </c>
      <c r="D175" s="38">
        <v>42715.0</v>
      </c>
      <c r="E175" s="39" t="s">
        <v>9</v>
      </c>
      <c r="F175" s="40"/>
      <c r="G175" s="8"/>
    </row>
    <row r="176">
      <c r="B176" s="30">
        <v>102.2</v>
      </c>
      <c r="C176" s="30">
        <v>82.1</v>
      </c>
      <c r="D176" s="37">
        <v>43009.0</v>
      </c>
      <c r="E176" s="41"/>
      <c r="F176" s="41"/>
      <c r="G176" s="2"/>
    </row>
    <row r="177">
      <c r="B177" s="30">
        <v>108.6</v>
      </c>
      <c r="C177" s="30">
        <v>120.2</v>
      </c>
      <c r="D177" s="37">
        <v>43072.0</v>
      </c>
      <c r="E177" s="41"/>
      <c r="F177" s="41"/>
      <c r="G177" s="2"/>
    </row>
    <row r="178">
      <c r="B178" s="31">
        <v>128.7</v>
      </c>
      <c r="C178" s="31">
        <v>90.4</v>
      </c>
      <c r="D178" s="38">
        <v>43079.0</v>
      </c>
      <c r="E178" s="39" t="s">
        <v>9</v>
      </c>
      <c r="F178" s="40"/>
      <c r="G178" s="8"/>
      <c r="H178" s="7"/>
      <c r="I178" s="7"/>
    </row>
    <row r="179">
      <c r="B179" s="30">
        <v>127.2</v>
      </c>
      <c r="C179" s="30">
        <v>114.9</v>
      </c>
      <c r="D179" s="37">
        <v>43373.0</v>
      </c>
      <c r="G179" s="2"/>
      <c r="H179" s="7"/>
    </row>
    <row r="180">
      <c r="B180" s="30">
        <v>137.5</v>
      </c>
      <c r="C180" s="30">
        <v>81.3</v>
      </c>
      <c r="D180" s="37">
        <v>43394.0</v>
      </c>
      <c r="G180" s="2"/>
      <c r="H180" s="7"/>
    </row>
    <row r="181">
      <c r="B181" s="1">
        <v>121.2</v>
      </c>
      <c r="C181" s="1">
        <v>162.1</v>
      </c>
      <c r="D181" s="2">
        <v>43365.0</v>
      </c>
      <c r="G181" s="2"/>
      <c r="H181" s="7"/>
    </row>
    <row r="182">
      <c r="B182" s="1">
        <v>103.6</v>
      </c>
      <c r="C182" s="1">
        <v>70.4</v>
      </c>
      <c r="D182" s="2">
        <v>43793.0</v>
      </c>
      <c r="G182" s="2"/>
      <c r="H182" s="7"/>
    </row>
    <row r="183">
      <c r="B183" s="1">
        <v>126.4</v>
      </c>
      <c r="C183" s="1">
        <v>104.8</v>
      </c>
      <c r="D183" s="2">
        <v>44101.0</v>
      </c>
      <c r="G183" s="2"/>
      <c r="H183" s="7"/>
    </row>
    <row r="184">
      <c r="B184" s="16">
        <v>132.6</v>
      </c>
      <c r="C184" s="15">
        <v>113.5</v>
      </c>
      <c r="D184" s="26">
        <v>44164.0</v>
      </c>
      <c r="G184" s="2"/>
      <c r="H184" s="7"/>
    </row>
    <row r="185">
      <c r="B185" s="11">
        <v>132.9</v>
      </c>
      <c r="C185" s="12">
        <v>114.1</v>
      </c>
      <c r="D185" s="32">
        <v>44178.0</v>
      </c>
      <c r="E185" s="14" t="s">
        <v>8</v>
      </c>
      <c r="G185" s="2"/>
      <c r="H185" s="7"/>
    </row>
    <row r="186">
      <c r="B186" s="15">
        <v>112.94</v>
      </c>
      <c r="C186" s="16">
        <v>82.94</v>
      </c>
      <c r="D186" s="2">
        <v>44464.0</v>
      </c>
      <c r="E186" s="18"/>
      <c r="G186" s="2"/>
      <c r="H186" s="7"/>
    </row>
    <row r="187">
      <c r="B187" s="15">
        <v>116.58</v>
      </c>
      <c r="C187" s="16">
        <v>83.16</v>
      </c>
      <c r="D187" s="2">
        <v>44528.0</v>
      </c>
      <c r="E187" s="18"/>
      <c r="G187" s="2"/>
      <c r="H187" s="7"/>
    </row>
    <row r="188">
      <c r="B188" s="15">
        <v>85.42</v>
      </c>
      <c r="C188" s="16">
        <v>118.92</v>
      </c>
      <c r="D188" s="2">
        <v>44815.0</v>
      </c>
      <c r="E188" s="18"/>
      <c r="G188" s="2"/>
      <c r="H188" s="7"/>
    </row>
    <row r="189">
      <c r="B189" s="15">
        <v>67.64</v>
      </c>
      <c r="C189" s="16">
        <v>124.14</v>
      </c>
      <c r="D189" s="2">
        <v>44878.0</v>
      </c>
      <c r="E189" s="18"/>
      <c r="G189" s="2"/>
      <c r="H189" s="7"/>
    </row>
    <row r="190">
      <c r="B190" s="15">
        <v>74.64</v>
      </c>
      <c r="C190" s="16">
        <v>115.34</v>
      </c>
      <c r="D190" s="2">
        <v>45214.0</v>
      </c>
      <c r="E190" s="18"/>
      <c r="G190" s="2"/>
      <c r="H190" s="7"/>
    </row>
    <row r="191">
      <c r="B191" s="15">
        <v>94.06</v>
      </c>
      <c r="C191" s="16">
        <v>93.62</v>
      </c>
      <c r="D191" s="2">
        <v>45263.0</v>
      </c>
      <c r="E191" s="18"/>
      <c r="G191" s="2"/>
      <c r="H191" s="7"/>
    </row>
    <row r="192">
      <c r="B192" s="11">
        <v>120.38</v>
      </c>
      <c r="C192" s="12">
        <v>97.56</v>
      </c>
      <c r="D192" s="4">
        <v>45277.0</v>
      </c>
      <c r="E192" s="18" t="s">
        <v>8</v>
      </c>
      <c r="G192" s="2"/>
      <c r="H192" s="7"/>
    </row>
    <row r="193">
      <c r="B193" s="15">
        <v>103.4</v>
      </c>
      <c r="C193" s="16">
        <v>167.64</v>
      </c>
      <c r="D193" s="2">
        <v>45550.0</v>
      </c>
      <c r="E193" s="18"/>
      <c r="G193" s="2"/>
      <c r="H193" s="7"/>
    </row>
    <row r="194">
      <c r="B194" s="15">
        <v>111.66</v>
      </c>
      <c r="C194" s="16">
        <v>100.68</v>
      </c>
      <c r="D194" s="2">
        <v>45613.0</v>
      </c>
      <c r="E194" s="18"/>
      <c r="G194" s="2"/>
      <c r="H194" s="7"/>
    </row>
    <row r="195">
      <c r="C195" s="30"/>
    </row>
    <row r="196">
      <c r="A196" s="1" t="s">
        <v>5</v>
      </c>
      <c r="B196" s="5">
        <f>SUMPRODUCT(--(B171:B195&gt;C171:C195))</f>
        <v>18</v>
      </c>
      <c r="C196" s="6">
        <f>SUMPRODUCT(--(C171:C195&gt;B171:B195))</f>
        <v>6</v>
      </c>
      <c r="D196" s="6"/>
    </row>
    <row r="197">
      <c r="A197" s="1" t="s">
        <v>6</v>
      </c>
      <c r="B197">
        <f t="shared" ref="B197:C197" si="9">SUM(B171:B195)</f>
        <v>2758.82</v>
      </c>
      <c r="C197">
        <f t="shared" si="9"/>
        <v>2481</v>
      </c>
    </row>
  </sheetData>
  <conditionalFormatting sqref="G3:G20">
    <cfRule type="cellIs" dxfId="2" priority="1" operator="greaterThan">
      <formula>"$C3"</formula>
    </cfRule>
  </conditionalFormatting>
  <conditionalFormatting sqref="G3:G20">
    <cfRule type="cellIs" dxfId="0" priority="2" operator="greaterThan">
      <formula>"$C3:C13"</formula>
    </cfRule>
  </conditionalFormatting>
  <conditionalFormatting sqref="G3:G20 G25:G43 C66:C85 G67:G82 G88:G103 G109:G122 G127:G144 G150:G166 F171:G194">
    <cfRule type="expression" dxfId="0" priority="3">
      <formula>G3&gt;F3</formula>
    </cfRule>
  </conditionalFormatting>
  <conditionalFormatting sqref="B3:B1059 F67:F82 F88:F103 F109:F121 F127:F144 F150:F165">
    <cfRule type="expression" dxfId="0" priority="4">
      <formula>B3&gt;C3</formula>
    </cfRule>
  </conditionalFormatting>
  <conditionalFormatting sqref="B3:B1059 F67:F82 F88:F103 F109:F121 F127:F144 F150:F165">
    <cfRule type="expression" dxfId="1" priority="5">
      <formula>B3&lt;C3</formula>
    </cfRule>
  </conditionalFormatting>
  <conditionalFormatting sqref="C3:C65 C86:C1059">
    <cfRule type="expression" dxfId="0" priority="6">
      <formula>C3&gt;B3</formula>
    </cfRule>
  </conditionalFormatting>
  <conditionalFormatting sqref="C3:C1059 G67:G82 G88:G103 G109:G121 G127:G144 G150:G165">
    <cfRule type="expression" dxfId="1" priority="7">
      <formula>C3&lt;B3</formula>
    </cfRule>
  </conditionalFormatting>
  <drawing r:id="rId1"/>
</worksheet>
</file>