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dmium-Simulation-Environment\DEVS-Models\CovidSim\data\"/>
    </mc:Choice>
  </mc:AlternateContent>
  <xr:revisionPtr revIDLastSave="0" documentId="13_ncr:1_{56CD417D-08BD-4A66-836C-E5A214926031}" xr6:coauthVersionLast="47" xr6:coauthVersionMax="47" xr10:uidLastSave="{00000000-0000-0000-0000-000000000000}"/>
  <bookViews>
    <workbookView xWindow="-120" yWindow="-120" windowWidth="29040" windowHeight="15840" xr2:uid="{29C7A327-B808-4D9D-A094-6977DD1551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C3" i="1" s="1"/>
  <c r="D4" i="1" s="1"/>
  <c r="C4" i="1" s="1"/>
  <c r="D5" i="1" s="1"/>
  <c r="C5" i="1" s="1"/>
  <c r="F14" i="1"/>
  <c r="F8" i="1"/>
  <c r="B3" i="1"/>
  <c r="F12" i="1"/>
  <c r="D6" i="1" l="1"/>
  <c r="C6" i="1" s="1"/>
  <c r="A3" i="1"/>
  <c r="B4" i="1" s="1"/>
  <c r="D7" i="1" l="1"/>
  <c r="C7" i="1" s="1"/>
  <c r="A4" i="1"/>
  <c r="B5" i="1" s="1"/>
  <c r="D8" i="1" l="1"/>
  <c r="C8" i="1" s="1"/>
  <c r="A5" i="1"/>
  <c r="B6" i="1" s="1"/>
  <c r="D9" i="1" l="1"/>
  <c r="C9" i="1" s="1"/>
  <c r="A6" i="1"/>
  <c r="B7" i="1" s="1"/>
  <c r="D10" i="1" l="1"/>
  <c r="C10" i="1" s="1"/>
  <c r="A7" i="1"/>
  <c r="B8" i="1" s="1"/>
  <c r="D11" i="1" l="1"/>
  <c r="C11" i="1" s="1"/>
  <c r="A8" i="1"/>
  <c r="B9" i="1" s="1"/>
  <c r="D12" i="1" l="1"/>
  <c r="C12" i="1" s="1"/>
  <c r="A9" i="1"/>
  <c r="B10" i="1" s="1"/>
  <c r="D13" i="1" l="1"/>
  <c r="C13" i="1" s="1"/>
  <c r="A10" i="1"/>
  <c r="B11" i="1" s="1"/>
  <c r="D14" i="1" l="1"/>
  <c r="C14" i="1" s="1"/>
  <c r="A11" i="1"/>
  <c r="B12" i="1" s="1"/>
  <c r="D15" i="1" l="1"/>
  <c r="C15" i="1" s="1"/>
  <c r="A12" i="1"/>
  <c r="B13" i="1" s="1"/>
  <c r="D16" i="1" l="1"/>
  <c r="C16" i="1" s="1"/>
  <c r="A13" i="1"/>
  <c r="B14" i="1" s="1"/>
  <c r="D17" i="1" l="1"/>
  <c r="C17" i="1" s="1"/>
  <c r="A14" i="1"/>
  <c r="B15" i="1" s="1"/>
  <c r="D18" i="1" l="1"/>
  <c r="C18" i="1" s="1"/>
  <c r="A15" i="1"/>
  <c r="B16" i="1" s="1"/>
  <c r="D19" i="1" l="1"/>
  <c r="C19" i="1" s="1"/>
  <c r="A16" i="1"/>
  <c r="B17" i="1" s="1"/>
  <c r="D20" i="1" l="1"/>
  <c r="C20" i="1" s="1"/>
  <c r="A17" i="1"/>
  <c r="B18" i="1" s="1"/>
  <c r="D21" i="1" l="1"/>
  <c r="C21" i="1" s="1"/>
  <c r="A18" i="1"/>
  <c r="B19" i="1" s="1"/>
  <c r="D22" i="1" l="1"/>
  <c r="C22" i="1" s="1"/>
  <c r="A19" i="1"/>
  <c r="B20" i="1" s="1"/>
  <c r="D23" i="1" l="1"/>
  <c r="C23" i="1" s="1"/>
  <c r="A20" i="1"/>
  <c r="B21" i="1" s="1"/>
  <c r="D24" i="1" l="1"/>
  <c r="C24" i="1" s="1"/>
  <c r="A21" i="1"/>
  <c r="B22" i="1" s="1"/>
  <c r="D25" i="1" l="1"/>
  <c r="C25" i="1" s="1"/>
  <c r="A22" i="1"/>
  <c r="B23" i="1" s="1"/>
  <c r="D26" i="1" l="1"/>
  <c r="C26" i="1" s="1"/>
  <c r="A23" i="1"/>
  <c r="B24" i="1" s="1"/>
  <c r="D27" i="1" l="1"/>
  <c r="C27" i="1" s="1"/>
  <c r="A24" i="1"/>
  <c r="B25" i="1" s="1"/>
  <c r="D28" i="1" l="1"/>
  <c r="C28" i="1" s="1"/>
  <c r="A25" i="1"/>
  <c r="B26" i="1" s="1"/>
  <c r="D29" i="1" l="1"/>
  <c r="C29" i="1" s="1"/>
  <c r="A26" i="1"/>
  <c r="B27" i="1" s="1"/>
  <c r="D30" i="1" l="1"/>
  <c r="C30" i="1" s="1"/>
  <c r="A27" i="1"/>
  <c r="B28" i="1" s="1"/>
  <c r="D31" i="1" l="1"/>
  <c r="C31" i="1" s="1"/>
  <c r="A28" i="1"/>
  <c r="B29" i="1" s="1"/>
  <c r="D32" i="1" l="1"/>
  <c r="C32" i="1" s="1"/>
  <c r="A29" i="1"/>
  <c r="B30" i="1" s="1"/>
  <c r="D33" i="1" l="1"/>
  <c r="C33" i="1" s="1"/>
  <c r="A30" i="1"/>
  <c r="B31" i="1" s="1"/>
  <c r="D34" i="1" l="1"/>
  <c r="C34" i="1" s="1"/>
  <c r="A31" i="1"/>
  <c r="B32" i="1" s="1"/>
  <c r="D35" i="1" l="1"/>
  <c r="C35" i="1" s="1"/>
  <c r="A32" i="1"/>
  <c r="B33" i="1" s="1"/>
  <c r="D36" i="1" l="1"/>
  <c r="C36" i="1" s="1"/>
  <c r="A33" i="1"/>
  <c r="B34" i="1" s="1"/>
  <c r="D37" i="1" l="1"/>
  <c r="C37" i="1" s="1"/>
  <c r="A34" i="1"/>
  <c r="B35" i="1" s="1"/>
  <c r="D38" i="1" l="1"/>
  <c r="C38" i="1" s="1"/>
  <c r="A35" i="1"/>
  <c r="B36" i="1" s="1"/>
  <c r="D39" i="1" l="1"/>
  <c r="C39" i="1" s="1"/>
  <c r="A36" i="1"/>
  <c r="B37" i="1" s="1"/>
  <c r="D40" i="1" l="1"/>
  <c r="C40" i="1" s="1"/>
  <c r="A37" i="1"/>
  <c r="B38" i="1" s="1"/>
  <c r="D41" i="1" l="1"/>
  <c r="C41" i="1" s="1"/>
  <c r="A38" i="1"/>
  <c r="B39" i="1" s="1"/>
  <c r="D42" i="1" l="1"/>
  <c r="C42" i="1" s="1"/>
  <c r="A39" i="1"/>
  <c r="B40" i="1" s="1"/>
  <c r="D43" i="1" l="1"/>
  <c r="C43" i="1" s="1"/>
  <c r="A40" i="1"/>
  <c r="B41" i="1" s="1"/>
  <c r="D44" i="1" l="1"/>
  <c r="C44" i="1" s="1"/>
  <c r="A41" i="1"/>
  <c r="B42" i="1" s="1"/>
  <c r="D45" i="1" l="1"/>
  <c r="C45" i="1" s="1"/>
  <c r="A42" i="1"/>
  <c r="B43" i="1" s="1"/>
  <c r="D46" i="1" l="1"/>
  <c r="C46" i="1" s="1"/>
  <c r="A43" i="1"/>
  <c r="B44" i="1" s="1"/>
  <c r="D47" i="1" l="1"/>
  <c r="C47" i="1" s="1"/>
  <c r="A44" i="1"/>
  <c r="B45" i="1" s="1"/>
  <c r="D48" i="1" l="1"/>
  <c r="C48" i="1" s="1"/>
  <c r="A45" i="1"/>
  <c r="B46" i="1" s="1"/>
  <c r="D49" i="1" l="1"/>
  <c r="C49" i="1" s="1"/>
  <c r="A46" i="1"/>
  <c r="B47" i="1" s="1"/>
  <c r="D50" i="1" l="1"/>
  <c r="C50" i="1" s="1"/>
  <c r="A47" i="1"/>
  <c r="B48" i="1" s="1"/>
  <c r="D51" i="1" l="1"/>
  <c r="C51" i="1" s="1"/>
  <c r="A48" i="1"/>
  <c r="B49" i="1" s="1"/>
  <c r="D52" i="1" l="1"/>
  <c r="C52" i="1" s="1"/>
  <c r="A49" i="1"/>
  <c r="B50" i="1" s="1"/>
  <c r="D53" i="1" l="1"/>
  <c r="C53" i="1" s="1"/>
  <c r="A50" i="1"/>
  <c r="B51" i="1" s="1"/>
  <c r="D54" i="1" l="1"/>
  <c r="C54" i="1" s="1"/>
  <c r="A51" i="1"/>
  <c r="B52" i="1" s="1"/>
  <c r="D55" i="1" l="1"/>
  <c r="C55" i="1" s="1"/>
  <c r="A52" i="1"/>
  <c r="B53" i="1" s="1"/>
  <c r="D56" i="1" l="1"/>
  <c r="C56" i="1" s="1"/>
  <c r="A53" i="1"/>
  <c r="B54" i="1" s="1"/>
  <c r="D57" i="1" l="1"/>
  <c r="C57" i="1" s="1"/>
  <c r="A54" i="1"/>
  <c r="B55" i="1" s="1"/>
  <c r="D58" i="1" l="1"/>
  <c r="C58" i="1" s="1"/>
  <c r="A55" i="1"/>
  <c r="B56" i="1" s="1"/>
  <c r="D59" i="1" l="1"/>
  <c r="C59" i="1" s="1"/>
  <c r="A56" i="1"/>
  <c r="B57" i="1" s="1"/>
  <c r="D60" i="1" l="1"/>
  <c r="C60" i="1" s="1"/>
  <c r="A57" i="1"/>
  <c r="B58" i="1" s="1"/>
  <c r="D61" i="1" l="1"/>
  <c r="C61" i="1" s="1"/>
  <c r="A58" i="1"/>
  <c r="B59" i="1" s="1"/>
  <c r="D62" i="1" l="1"/>
  <c r="C62" i="1" s="1"/>
  <c r="A59" i="1"/>
  <c r="B60" i="1" s="1"/>
  <c r="D63" i="1" l="1"/>
  <c r="C63" i="1" s="1"/>
  <c r="A60" i="1"/>
  <c r="B61" i="1" s="1"/>
  <c r="D64" i="1" l="1"/>
  <c r="C64" i="1" s="1"/>
  <c r="A61" i="1"/>
  <c r="B62" i="1" s="1"/>
  <c r="D65" i="1" l="1"/>
  <c r="C65" i="1" s="1"/>
  <c r="A62" i="1"/>
  <c r="B63" i="1" s="1"/>
  <c r="D66" i="1" l="1"/>
  <c r="C66" i="1" s="1"/>
  <c r="A63" i="1"/>
  <c r="B64" i="1" s="1"/>
  <c r="D67" i="1" l="1"/>
  <c r="C67" i="1" s="1"/>
  <c r="A64" i="1"/>
  <c r="B65" i="1" s="1"/>
  <c r="D68" i="1" l="1"/>
  <c r="C68" i="1" s="1"/>
  <c r="A65" i="1"/>
  <c r="B66" i="1" s="1"/>
  <c r="D69" i="1" l="1"/>
  <c r="C69" i="1" s="1"/>
  <c r="A66" i="1"/>
  <c r="B67" i="1" s="1"/>
  <c r="D70" i="1" l="1"/>
  <c r="C70" i="1" s="1"/>
  <c r="A67" i="1"/>
  <c r="B68" i="1" s="1"/>
  <c r="D71" i="1" l="1"/>
  <c r="C71" i="1" s="1"/>
  <c r="A68" i="1"/>
  <c r="B69" i="1" s="1"/>
  <c r="A69" i="1" l="1"/>
  <c r="B70" i="1" s="1"/>
  <c r="A70" i="1" l="1"/>
  <c r="B71" i="1" s="1"/>
  <c r="A71" i="1" l="1"/>
</calcChain>
</file>

<file path=xl/sharedStrings.xml><?xml version="1.0" encoding="utf-8"?>
<sst xmlns="http://schemas.openxmlformats.org/spreadsheetml/2006/main" count="12" uniqueCount="11">
  <si>
    <t>NumbOfPeople</t>
  </si>
  <si>
    <t>VolumeOfRoom 3mx3mx8m</t>
  </si>
  <si>
    <t>ElapsedTime</t>
  </si>
  <si>
    <t>RespIncPerMin(mg/min)</t>
  </si>
  <si>
    <t>CO2PeoplePerMin(mg/min)</t>
  </si>
  <si>
    <t>CO2InPerMin(mg/min)</t>
  </si>
  <si>
    <t>ACHVentilation(Air Changes/Hour)</t>
  </si>
  <si>
    <t>CO2Concentration(mg/L) with base=0.4</t>
  </si>
  <si>
    <t>CO2Concentration(mg/L) without base=0.4</t>
  </si>
  <si>
    <t>CO2OutPerMin(mg/L)</t>
  </si>
  <si>
    <t>ventilationRate(L/min)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</si>
</sst>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65ACF-C1F5-4B27-8066-2CEDFD77D109}">
  <dimension ref="A1:F71"/>
  <sheetViews>
    <sheetView tabSelected="1" workbookViewId="0">
      <selection activeCell="D3" sqref="D3"/>
    </sheetView>
  </sheetViews>
  <sheetFormatPr defaultRowHeight="15" x14ac:dyDescent="0.25"/>
  <cols>
    <col min="1" max="1" width="37.28515625" customWidth="1"/>
    <col min="2" max="2" width="40.42578125" customWidth="1"/>
    <col min="3" max="3" width="38.85546875" customWidth="1"/>
    <col min="4" max="4" width="21.140625" customWidth="1"/>
    <col min="5" max="5" width="32.7109375" customWidth="1"/>
    <col min="6" max="6" width="30.42578125" customWidth="1"/>
    <col min="7" max="7" width="19.85546875" customWidth="1"/>
  </cols>
  <sheetData>
    <row r="1" spans="1:6" x14ac:dyDescent="0.25">
      <c r="A1" t="s">
        <v>7</v>
      </c>
      <c r="B1" t="s">
        <v>9</v>
      </c>
      <c r="C1" t="s">
        <v>8</v>
      </c>
      <c r="D1" t="s">
        <v>9</v>
      </c>
      <c r="E1" t="s">
        <v>2</v>
      </c>
      <c r="F1" t="s">
        <v>1</v>
      </c>
    </row>
    <row r="2" spans="1:6" x14ac:dyDescent="0.25">
      <c r="A2">
        <v>400</v>
      </c>
      <c r="C2">
        <v>400</v>
      </c>
      <c r="E2">
        <v>0</v>
      </c>
      <c r="F2">
        <v>72</v>
      </c>
    </row>
    <row r="3" spans="1:6" x14ac:dyDescent="0.25">
      <c r="A3">
        <f>400+(($F$12+$F$14-B3)*E3)/($F$2*1000)</f>
        <v>447.22222222222223</v>
      </c>
      <c r="B3">
        <f>$F$8*A2</f>
        <v>480000</v>
      </c>
      <c r="C3">
        <f>(($F$12+$F$14-D3)*E3)/($F$2*1000)</f>
        <v>47.222222222222221</v>
      </c>
      <c r="D3">
        <f>$F$8*C2</f>
        <v>480000</v>
      </c>
      <c r="E3">
        <v>5</v>
      </c>
      <c r="F3" t="s">
        <v>3</v>
      </c>
    </row>
    <row r="4" spans="1:6" x14ac:dyDescent="0.25">
      <c r="A4">
        <f>400+(($F$12+$F$14-B4)*E4)/($F$2*1000)</f>
        <v>443.28703703703707</v>
      </c>
      <c r="B4">
        <f>$F$8*A3</f>
        <v>536666.66666666663</v>
      </c>
      <c r="C4">
        <f t="shared" ref="C4:C67" si="0">(($F$12+$F$14-D4)*E4)/($F$2*1000)</f>
        <v>76.620370370370367</v>
      </c>
      <c r="D4">
        <f t="shared" ref="D4:D67" si="1">$F$8*C3</f>
        <v>56666.666666666664</v>
      </c>
      <c r="E4">
        <v>5</v>
      </c>
      <c r="F4">
        <v>340000</v>
      </c>
    </row>
    <row r="5" spans="1:6" x14ac:dyDescent="0.25">
      <c r="A5">
        <f>400+(($F$12+$F$14-B5)*E5)/($F$2*1000)</f>
        <v>443.61496913580248</v>
      </c>
      <c r="B5">
        <f>$F$8*A4</f>
        <v>531944.4444444445</v>
      </c>
      <c r="C5">
        <f t="shared" si="0"/>
        <v>74.170524691358025</v>
      </c>
      <c r="D5">
        <f t="shared" si="1"/>
        <v>91944.444444444438</v>
      </c>
      <c r="E5">
        <v>5</v>
      </c>
      <c r="F5" t="s">
        <v>0</v>
      </c>
    </row>
    <row r="6" spans="1:6" x14ac:dyDescent="0.25">
      <c r="A6">
        <f>400+(($F$12+$F$14-B6)*E6)/($F$2*1000)</f>
        <v>443.58764146090533</v>
      </c>
      <c r="B6">
        <f>$F$8*A5</f>
        <v>532337.96296296304</v>
      </c>
      <c r="C6">
        <f t="shared" si="0"/>
        <v>74.374678497942384</v>
      </c>
      <c r="D6">
        <f t="shared" si="1"/>
        <v>89004.629629629635</v>
      </c>
      <c r="E6">
        <v>5</v>
      </c>
      <c r="F6">
        <v>2</v>
      </c>
    </row>
    <row r="7" spans="1:6" x14ac:dyDescent="0.25">
      <c r="A7">
        <f>400+(($F$12+$F$14-B7)*E7)/($F$2*1000)</f>
        <v>443.5899187671468</v>
      </c>
      <c r="B7">
        <f>$F$8*A6</f>
        <v>532305.1697530864</v>
      </c>
      <c r="C7">
        <f t="shared" si="0"/>
        <v>74.357665680727024</v>
      </c>
      <c r="D7">
        <f t="shared" si="1"/>
        <v>89249.614197530856</v>
      </c>
      <c r="E7">
        <v>5</v>
      </c>
      <c r="F7" t="s">
        <v>10</v>
      </c>
    </row>
    <row r="8" spans="1:6" x14ac:dyDescent="0.25">
      <c r="A8">
        <f>400+(($F$12+$F$14-B8)*E8)/($F$2*1000)</f>
        <v>443.58972899162666</v>
      </c>
      <c r="B8">
        <f>$F$8*A7</f>
        <v>532307.90252057614</v>
      </c>
      <c r="C8">
        <f t="shared" si="0"/>
        <v>74.359083415494979</v>
      </c>
      <c r="D8">
        <f t="shared" si="1"/>
        <v>89229.198816872435</v>
      </c>
      <c r="E8">
        <v>5</v>
      </c>
      <c r="F8">
        <f>(($F$10*$F$2)/60)*1000</f>
        <v>1200</v>
      </c>
    </row>
    <row r="9" spans="1:6" x14ac:dyDescent="0.25">
      <c r="A9">
        <f>400+(($F$12+$F$14-B9)*E9)/($F$2*1000)</f>
        <v>443.58974480625335</v>
      </c>
      <c r="B9">
        <f>$F$8*A8</f>
        <v>532307.674789952</v>
      </c>
      <c r="C9">
        <f t="shared" si="0"/>
        <v>74.35896527093098</v>
      </c>
      <c r="D9">
        <f t="shared" si="1"/>
        <v>89230.900098593978</v>
      </c>
      <c r="E9">
        <v>5</v>
      </c>
      <c r="F9" t="s">
        <v>6</v>
      </c>
    </row>
    <row r="10" spans="1:6" x14ac:dyDescent="0.25">
      <c r="A10">
        <f>400+(($F$12+$F$14-B10)*E10)/($F$2*1000)</f>
        <v>443.58974348836779</v>
      </c>
      <c r="B10">
        <f>$F$8*A9</f>
        <v>532307.69376750407</v>
      </c>
      <c r="C10">
        <f t="shared" si="0"/>
        <v>74.358975116311314</v>
      </c>
      <c r="D10">
        <f t="shared" si="1"/>
        <v>89230.758325117175</v>
      </c>
      <c r="E10">
        <v>5</v>
      </c>
      <c r="F10">
        <v>1</v>
      </c>
    </row>
    <row r="11" spans="1:6" x14ac:dyDescent="0.25">
      <c r="A11">
        <f>400+(($F$12+$F$14-B11)*E11)/($F$2*1000)</f>
        <v>443.5897435981916</v>
      </c>
      <c r="B11">
        <f>$F$8*A10</f>
        <v>532307.69218604139</v>
      </c>
      <c r="C11">
        <f t="shared" si="0"/>
        <v>74.35897429586295</v>
      </c>
      <c r="D11">
        <f t="shared" si="1"/>
        <v>89230.770139573578</v>
      </c>
      <c r="E11">
        <v>5</v>
      </c>
      <c r="F11" t="s">
        <v>4</v>
      </c>
    </row>
    <row r="12" spans="1:6" x14ac:dyDescent="0.25">
      <c r="A12">
        <f>400+(($F$12+$F$14-B12)*E12)/($F$2*1000)</f>
        <v>443.58974358903959</v>
      </c>
      <c r="B12">
        <f>$F$8*A11</f>
        <v>532307.69231782993</v>
      </c>
      <c r="C12">
        <f t="shared" si="0"/>
        <v>74.358974364233646</v>
      </c>
      <c r="D12">
        <f t="shared" si="1"/>
        <v>89230.769155035538</v>
      </c>
      <c r="E12">
        <v>5</v>
      </c>
      <c r="F12">
        <f>$F$4*$F$6</f>
        <v>680000</v>
      </c>
    </row>
    <row r="13" spans="1:6" x14ac:dyDescent="0.25">
      <c r="A13">
        <f>400+(($F$12+$F$14-B13)*E13)/($F$2*1000)</f>
        <v>443.58974358980225</v>
      </c>
      <c r="B13">
        <f>$F$8*A12</f>
        <v>532307.69230684754</v>
      </c>
      <c r="C13">
        <f t="shared" si="0"/>
        <v>74.358974358536088</v>
      </c>
      <c r="D13">
        <f t="shared" si="1"/>
        <v>89230.769237080371</v>
      </c>
      <c r="E13">
        <v>5</v>
      </c>
      <c r="F13" t="s">
        <v>5</v>
      </c>
    </row>
    <row r="14" spans="1:6" x14ac:dyDescent="0.25">
      <c r="A14">
        <f>400+(($F$12+$F$14-B14)*E14)/($F$2*1000)</f>
        <v>443.5897435897387</v>
      </c>
      <c r="B14">
        <f>$F$8*A13</f>
        <v>532307.69230776269</v>
      </c>
      <c r="C14">
        <f t="shared" si="0"/>
        <v>74.358974359010887</v>
      </c>
      <c r="D14">
        <f t="shared" si="1"/>
        <v>89230.769230243299</v>
      </c>
      <c r="E14">
        <v>5</v>
      </c>
      <c r="F14">
        <f>$F$8*400</f>
        <v>480000</v>
      </c>
    </row>
    <row r="15" spans="1:6" x14ac:dyDescent="0.25">
      <c r="A15">
        <f>400+(($F$12+$F$14-B15)*E15)/($F$2*1000)</f>
        <v>443.58974358974399</v>
      </c>
      <c r="B15">
        <f>$F$8*A14</f>
        <v>532307.69230768643</v>
      </c>
      <c r="C15">
        <f t="shared" si="0"/>
        <v>74.358974358971324</v>
      </c>
      <c r="D15">
        <f t="shared" si="1"/>
        <v>89230.769230813064</v>
      </c>
      <c r="E15">
        <v>5</v>
      </c>
    </row>
    <row r="16" spans="1:6" x14ac:dyDescent="0.25">
      <c r="A16">
        <f>400+(($F$12+$F$14-B16)*E16)/($F$2*1000)</f>
        <v>443.58974358974353</v>
      </c>
      <c r="B16">
        <f>$F$8*A15</f>
        <v>532307.69230769284</v>
      </c>
      <c r="C16">
        <f t="shared" si="0"/>
        <v>74.358974358974621</v>
      </c>
      <c r="D16">
        <f t="shared" si="1"/>
        <v>89230.769230765582</v>
      </c>
      <c r="E16">
        <v>5</v>
      </c>
    </row>
    <row r="17" spans="1:5" x14ac:dyDescent="0.25">
      <c r="A17">
        <f>400+(($F$12+$F$14-B17)*E17)/($F$2*1000)</f>
        <v>443.58974358974359</v>
      </c>
      <c r="B17">
        <f>$F$8*A16</f>
        <v>532307.69230769225</v>
      </c>
      <c r="C17">
        <f t="shared" si="0"/>
        <v>74.358974358974336</v>
      </c>
      <c r="D17">
        <f t="shared" si="1"/>
        <v>89230.76923076954</v>
      </c>
      <c r="E17">
        <v>5</v>
      </c>
    </row>
    <row r="18" spans="1:5" x14ac:dyDescent="0.25">
      <c r="A18">
        <f>400+(($F$12+$F$14-B18)*E18)/($F$2*1000)</f>
        <v>443.58974358974359</v>
      </c>
      <c r="B18">
        <f>$F$8*A17</f>
        <v>532307.69230769225</v>
      </c>
      <c r="C18">
        <f t="shared" si="0"/>
        <v>74.358974358974365</v>
      </c>
      <c r="D18">
        <f t="shared" si="1"/>
        <v>89230.769230769205</v>
      </c>
      <c r="E18">
        <v>5</v>
      </c>
    </row>
    <row r="19" spans="1:5" x14ac:dyDescent="0.25">
      <c r="A19">
        <f>400+(($F$12+$F$14-B19)*E19)/($F$2*1000)</f>
        <v>443.58974358974359</v>
      </c>
      <c r="B19">
        <f>$F$8*A18</f>
        <v>532307.69230769225</v>
      </c>
      <c r="C19">
        <f t="shared" si="0"/>
        <v>74.358974358974365</v>
      </c>
      <c r="D19">
        <f t="shared" si="1"/>
        <v>89230.769230769234</v>
      </c>
      <c r="E19">
        <v>5</v>
      </c>
    </row>
    <row r="20" spans="1:5" x14ac:dyDescent="0.25">
      <c r="A20">
        <f>400+(($F$12+$F$14-B20)*E20)/($F$2*1000)</f>
        <v>443.58974358974359</v>
      </c>
      <c r="B20">
        <f>$F$8*A19</f>
        <v>532307.69230769225</v>
      </c>
      <c r="C20">
        <f t="shared" si="0"/>
        <v>74.358974358974365</v>
      </c>
      <c r="D20">
        <f t="shared" si="1"/>
        <v>89230.769230769234</v>
      </c>
      <c r="E20">
        <v>5</v>
      </c>
    </row>
    <row r="21" spans="1:5" x14ac:dyDescent="0.25">
      <c r="A21">
        <f>400+(($F$12+$F$14-B21)*E21)/($F$2*1000)</f>
        <v>443.58974358974359</v>
      </c>
      <c r="B21">
        <f>$F$8*A20</f>
        <v>532307.69230769225</v>
      </c>
      <c r="C21">
        <f t="shared" si="0"/>
        <v>74.358974358974365</v>
      </c>
      <c r="D21">
        <f t="shared" si="1"/>
        <v>89230.769230769234</v>
      </c>
      <c r="E21">
        <v>5</v>
      </c>
    </row>
    <row r="22" spans="1:5" x14ac:dyDescent="0.25">
      <c r="A22">
        <f>400+(($F$12+$F$14-B22)*E22)/($F$2*1000)</f>
        <v>443.58974358974359</v>
      </c>
      <c r="B22">
        <f>$F$8*A21</f>
        <v>532307.69230769225</v>
      </c>
      <c r="C22">
        <f t="shared" si="0"/>
        <v>74.358974358974365</v>
      </c>
      <c r="D22">
        <f t="shared" si="1"/>
        <v>89230.769230769234</v>
      </c>
      <c r="E22">
        <v>5</v>
      </c>
    </row>
    <row r="23" spans="1:5" x14ac:dyDescent="0.25">
      <c r="A23">
        <f>400+(($F$12+$F$14-B23)*E23)/($F$2*1000)</f>
        <v>443.58974358974359</v>
      </c>
      <c r="B23">
        <f>$F$8*A22</f>
        <v>532307.69230769225</v>
      </c>
      <c r="C23">
        <f t="shared" si="0"/>
        <v>74.358974358974365</v>
      </c>
      <c r="D23">
        <f t="shared" si="1"/>
        <v>89230.769230769234</v>
      </c>
      <c r="E23">
        <v>5</v>
      </c>
    </row>
    <row r="24" spans="1:5" x14ac:dyDescent="0.25">
      <c r="A24">
        <f>400+(($F$12+$F$14-B24)*E24)/($F$2*1000)</f>
        <v>443.58974358974359</v>
      </c>
      <c r="B24">
        <f>$F$8*A23</f>
        <v>532307.69230769225</v>
      </c>
      <c r="C24">
        <f t="shared" si="0"/>
        <v>74.358974358974365</v>
      </c>
      <c r="D24">
        <f t="shared" si="1"/>
        <v>89230.769230769234</v>
      </c>
      <c r="E24">
        <v>5</v>
      </c>
    </row>
    <row r="25" spans="1:5" x14ac:dyDescent="0.25">
      <c r="A25">
        <f>400+(($F$12+$F$14-B25)*E25)/($F$2*1000)</f>
        <v>443.58974358974359</v>
      </c>
      <c r="B25">
        <f>$F$8*A24</f>
        <v>532307.69230769225</v>
      </c>
      <c r="C25">
        <f t="shared" si="0"/>
        <v>74.358974358974365</v>
      </c>
      <c r="D25">
        <f t="shared" si="1"/>
        <v>89230.769230769234</v>
      </c>
      <c r="E25">
        <v>5</v>
      </c>
    </row>
    <row r="26" spans="1:5" x14ac:dyDescent="0.25">
      <c r="A26">
        <f>400+(($F$12+$F$14-B26)*E26)/($F$2*1000)</f>
        <v>443.58974358974359</v>
      </c>
      <c r="B26">
        <f>$F$8*A25</f>
        <v>532307.69230769225</v>
      </c>
      <c r="C26">
        <f t="shared" si="0"/>
        <v>74.358974358974365</v>
      </c>
      <c r="D26">
        <f t="shared" si="1"/>
        <v>89230.769230769234</v>
      </c>
      <c r="E26">
        <v>5</v>
      </c>
    </row>
    <row r="27" spans="1:5" x14ac:dyDescent="0.25">
      <c r="A27">
        <f>400+(($F$12+$F$14-B27)*E27)/($F$2*1000)</f>
        <v>443.58974358974359</v>
      </c>
      <c r="B27">
        <f>$F$8*A26</f>
        <v>532307.69230769225</v>
      </c>
      <c r="C27">
        <f t="shared" si="0"/>
        <v>74.358974358974365</v>
      </c>
      <c r="D27">
        <f t="shared" si="1"/>
        <v>89230.769230769234</v>
      </c>
      <c r="E27">
        <v>5</v>
      </c>
    </row>
    <row r="28" spans="1:5" x14ac:dyDescent="0.25">
      <c r="A28">
        <f>400+(($F$12+$F$14-B28)*E28)/($F$2*1000)</f>
        <v>443.58974358974359</v>
      </c>
      <c r="B28">
        <f>$F$8*A27</f>
        <v>532307.69230769225</v>
      </c>
      <c r="C28">
        <f t="shared" si="0"/>
        <v>74.358974358974365</v>
      </c>
      <c r="D28">
        <f t="shared" si="1"/>
        <v>89230.769230769234</v>
      </c>
      <c r="E28">
        <v>5</v>
      </c>
    </row>
    <row r="29" spans="1:5" x14ac:dyDescent="0.25">
      <c r="A29">
        <f>400+(($F$12+$F$14-B29)*E29)/($F$2*1000)</f>
        <v>443.58974358974359</v>
      </c>
      <c r="B29">
        <f>$F$8*A28</f>
        <v>532307.69230769225</v>
      </c>
      <c r="C29">
        <f t="shared" si="0"/>
        <v>74.358974358974365</v>
      </c>
      <c r="D29">
        <f t="shared" si="1"/>
        <v>89230.769230769234</v>
      </c>
      <c r="E29">
        <v>5</v>
      </c>
    </row>
    <row r="30" spans="1:5" x14ac:dyDescent="0.25">
      <c r="A30">
        <f>400+(($F$12+$F$14-B30)*E30)/($F$2*1000)</f>
        <v>443.58974358974359</v>
      </c>
      <c r="B30">
        <f>$F$8*A29</f>
        <v>532307.69230769225</v>
      </c>
      <c r="C30">
        <f t="shared" si="0"/>
        <v>74.358974358974365</v>
      </c>
      <c r="D30">
        <f t="shared" si="1"/>
        <v>89230.769230769234</v>
      </c>
      <c r="E30">
        <v>5</v>
      </c>
    </row>
    <row r="31" spans="1:5" x14ac:dyDescent="0.25">
      <c r="A31">
        <f>400+(($F$12+$F$14-B31)*E31)/($F$2*1000)</f>
        <v>443.58974358974359</v>
      </c>
      <c r="B31">
        <f>$F$8*A30</f>
        <v>532307.69230769225</v>
      </c>
      <c r="C31">
        <f t="shared" si="0"/>
        <v>74.358974358974365</v>
      </c>
      <c r="D31">
        <f t="shared" si="1"/>
        <v>89230.769230769234</v>
      </c>
      <c r="E31">
        <v>5</v>
      </c>
    </row>
    <row r="32" spans="1:5" x14ac:dyDescent="0.25">
      <c r="A32">
        <f>400+(($F$12+$F$14-B32)*E32)/($F$2*1000)</f>
        <v>443.58974358974359</v>
      </c>
      <c r="B32">
        <f>$F$8*A31</f>
        <v>532307.69230769225</v>
      </c>
      <c r="C32">
        <f t="shared" si="0"/>
        <v>74.358974358974365</v>
      </c>
      <c r="D32">
        <f t="shared" si="1"/>
        <v>89230.769230769234</v>
      </c>
      <c r="E32">
        <v>5</v>
      </c>
    </row>
    <row r="33" spans="1:5" x14ac:dyDescent="0.25">
      <c r="A33">
        <f>400+(($F$12+$F$14-B33)*E33)/($F$2*1000)</f>
        <v>443.58974358974359</v>
      </c>
      <c r="B33">
        <f>$F$8*A32</f>
        <v>532307.69230769225</v>
      </c>
      <c r="C33">
        <f t="shared" si="0"/>
        <v>74.358974358974365</v>
      </c>
      <c r="D33">
        <f t="shared" si="1"/>
        <v>89230.769230769234</v>
      </c>
      <c r="E33">
        <v>5</v>
      </c>
    </row>
    <row r="34" spans="1:5" x14ac:dyDescent="0.25">
      <c r="A34">
        <f>400+(($F$12+$F$14-B34)*E34)/($F$2*1000)</f>
        <v>443.58974358974359</v>
      </c>
      <c r="B34">
        <f>$F$8*A33</f>
        <v>532307.69230769225</v>
      </c>
      <c r="C34">
        <f t="shared" si="0"/>
        <v>74.358974358974365</v>
      </c>
      <c r="D34">
        <f t="shared" si="1"/>
        <v>89230.769230769234</v>
      </c>
      <c r="E34">
        <v>5</v>
      </c>
    </row>
    <row r="35" spans="1:5" x14ac:dyDescent="0.25">
      <c r="A35">
        <f>400+(($F$12+$F$14-B35)*E35)/($F$2*1000)</f>
        <v>443.58974358974359</v>
      </c>
      <c r="B35">
        <f>$F$8*A34</f>
        <v>532307.69230769225</v>
      </c>
      <c r="C35">
        <f t="shared" si="0"/>
        <v>74.358974358974365</v>
      </c>
      <c r="D35">
        <f t="shared" si="1"/>
        <v>89230.769230769234</v>
      </c>
      <c r="E35">
        <v>5</v>
      </c>
    </row>
    <row r="36" spans="1:5" x14ac:dyDescent="0.25">
      <c r="A36">
        <f>400+(($F$12+$F$14-B36)*E36)/($F$2*1000)</f>
        <v>443.58974358974359</v>
      </c>
      <c r="B36">
        <f>$F$8*A35</f>
        <v>532307.69230769225</v>
      </c>
      <c r="C36">
        <f t="shared" si="0"/>
        <v>74.358974358974365</v>
      </c>
      <c r="D36">
        <f t="shared" si="1"/>
        <v>89230.769230769234</v>
      </c>
      <c r="E36">
        <v>5</v>
      </c>
    </row>
    <row r="37" spans="1:5" x14ac:dyDescent="0.25">
      <c r="A37">
        <f>400+(($F$12+$F$14-B37)*E37)/($F$2*1000)</f>
        <v>443.58974358974359</v>
      </c>
      <c r="B37">
        <f>$F$8*A36</f>
        <v>532307.69230769225</v>
      </c>
      <c r="C37">
        <f t="shared" si="0"/>
        <v>74.358974358974365</v>
      </c>
      <c r="D37">
        <f t="shared" si="1"/>
        <v>89230.769230769234</v>
      </c>
      <c r="E37">
        <v>5</v>
      </c>
    </row>
    <row r="38" spans="1:5" x14ac:dyDescent="0.25">
      <c r="A38">
        <f>400+(($F$12+$F$14-B38)*E38)/($F$2*1000)</f>
        <v>443.58974358974359</v>
      </c>
      <c r="B38">
        <f>$F$8*A37</f>
        <v>532307.69230769225</v>
      </c>
      <c r="C38">
        <f t="shared" si="0"/>
        <v>74.358974358974365</v>
      </c>
      <c r="D38">
        <f t="shared" si="1"/>
        <v>89230.769230769234</v>
      </c>
      <c r="E38">
        <v>5</v>
      </c>
    </row>
    <row r="39" spans="1:5" x14ac:dyDescent="0.25">
      <c r="A39">
        <f>400+(($F$12+$F$14-B39)*E39)/($F$2*1000)</f>
        <v>443.58974358974359</v>
      </c>
      <c r="B39">
        <f>$F$8*A38</f>
        <v>532307.69230769225</v>
      </c>
      <c r="C39">
        <f t="shared" si="0"/>
        <v>74.358974358974365</v>
      </c>
      <c r="D39">
        <f t="shared" si="1"/>
        <v>89230.769230769234</v>
      </c>
      <c r="E39">
        <v>5</v>
      </c>
    </row>
    <row r="40" spans="1:5" x14ac:dyDescent="0.25">
      <c r="A40">
        <f>400+(($F$12+$F$14-B40)*E40)/($F$2*1000)</f>
        <v>443.58974358974359</v>
      </c>
      <c r="B40">
        <f>$F$8*A39</f>
        <v>532307.69230769225</v>
      </c>
      <c r="C40">
        <f t="shared" si="0"/>
        <v>74.358974358974365</v>
      </c>
      <c r="D40">
        <f t="shared" si="1"/>
        <v>89230.769230769234</v>
      </c>
      <c r="E40">
        <v>5</v>
      </c>
    </row>
    <row r="41" spans="1:5" x14ac:dyDescent="0.25">
      <c r="A41">
        <f>400+(($F$12+$F$14-B41)*E41)/($F$2*1000)</f>
        <v>443.58974358974359</v>
      </c>
      <c r="B41">
        <f>$F$8*A40</f>
        <v>532307.69230769225</v>
      </c>
      <c r="C41">
        <f t="shared" si="0"/>
        <v>74.358974358974365</v>
      </c>
      <c r="D41">
        <f t="shared" si="1"/>
        <v>89230.769230769234</v>
      </c>
      <c r="E41">
        <v>5</v>
      </c>
    </row>
    <row r="42" spans="1:5" x14ac:dyDescent="0.25">
      <c r="A42">
        <f>400+(($F$12+$F$14-B42)*E42)/($F$2*1000)</f>
        <v>443.58974358974359</v>
      </c>
      <c r="B42">
        <f>$F$8*A41</f>
        <v>532307.69230769225</v>
      </c>
      <c r="C42">
        <f t="shared" si="0"/>
        <v>74.358974358974365</v>
      </c>
      <c r="D42">
        <f t="shared" si="1"/>
        <v>89230.769230769234</v>
      </c>
      <c r="E42">
        <v>5</v>
      </c>
    </row>
    <row r="43" spans="1:5" x14ac:dyDescent="0.25">
      <c r="A43">
        <f>400+(($F$12+$F$14-B43)*E43)/($F$2*1000)</f>
        <v>443.58974358974359</v>
      </c>
      <c r="B43">
        <f>$F$8*A42</f>
        <v>532307.69230769225</v>
      </c>
      <c r="C43">
        <f t="shared" si="0"/>
        <v>74.358974358974365</v>
      </c>
      <c r="D43">
        <f t="shared" si="1"/>
        <v>89230.769230769234</v>
      </c>
      <c r="E43">
        <v>5</v>
      </c>
    </row>
    <row r="44" spans="1:5" x14ac:dyDescent="0.25">
      <c r="A44">
        <f>400+(($F$12+$F$14-B44)*E44)/($F$2*1000)</f>
        <v>443.58974358974359</v>
      </c>
      <c r="B44">
        <f>$F$8*A43</f>
        <v>532307.69230769225</v>
      </c>
      <c r="C44">
        <f t="shared" si="0"/>
        <v>74.358974358974365</v>
      </c>
      <c r="D44">
        <f t="shared" si="1"/>
        <v>89230.769230769234</v>
      </c>
      <c r="E44">
        <v>5</v>
      </c>
    </row>
    <row r="45" spans="1:5" x14ac:dyDescent="0.25">
      <c r="A45">
        <f>400+(($F$12+$F$14-B45)*E45)/($F$2*1000)</f>
        <v>443.58974358974359</v>
      </c>
      <c r="B45">
        <f>$F$8*A44</f>
        <v>532307.69230769225</v>
      </c>
      <c r="C45">
        <f t="shared" si="0"/>
        <v>74.358974358974365</v>
      </c>
      <c r="D45">
        <f t="shared" si="1"/>
        <v>89230.769230769234</v>
      </c>
      <c r="E45">
        <v>5</v>
      </c>
    </row>
    <row r="46" spans="1:5" x14ac:dyDescent="0.25">
      <c r="A46">
        <f>400+(($F$12+$F$14-B46)*E46)/($F$2*1000)</f>
        <v>443.58974358974359</v>
      </c>
      <c r="B46">
        <f>$F$8*A45</f>
        <v>532307.69230769225</v>
      </c>
      <c r="C46">
        <f t="shared" si="0"/>
        <v>74.358974358974365</v>
      </c>
      <c r="D46">
        <f t="shared" si="1"/>
        <v>89230.769230769234</v>
      </c>
      <c r="E46">
        <v>5</v>
      </c>
    </row>
    <row r="47" spans="1:5" x14ac:dyDescent="0.25">
      <c r="A47">
        <f>400+(($F$12+$F$14-B47)*E47)/($F$2*1000)</f>
        <v>443.58974358974359</v>
      </c>
      <c r="B47">
        <f>$F$8*A46</f>
        <v>532307.69230769225</v>
      </c>
      <c r="C47">
        <f t="shared" si="0"/>
        <v>74.358974358974365</v>
      </c>
      <c r="D47">
        <f t="shared" si="1"/>
        <v>89230.769230769234</v>
      </c>
      <c r="E47">
        <v>5</v>
      </c>
    </row>
    <row r="48" spans="1:5" x14ac:dyDescent="0.25">
      <c r="A48">
        <f>400+(($F$12+$F$14-B48)*E48)/($F$2*1000)</f>
        <v>443.58974358974359</v>
      </c>
      <c r="B48">
        <f>$F$8*A47</f>
        <v>532307.69230769225</v>
      </c>
      <c r="C48">
        <f t="shared" si="0"/>
        <v>74.358974358974365</v>
      </c>
      <c r="D48">
        <f t="shared" si="1"/>
        <v>89230.769230769234</v>
      </c>
      <c r="E48">
        <v>5</v>
      </c>
    </row>
    <row r="49" spans="1:5" x14ac:dyDescent="0.25">
      <c r="A49">
        <f>400+(($F$12+$F$14-B49)*E49)/($F$2*1000)</f>
        <v>443.58974358974359</v>
      </c>
      <c r="B49">
        <f>$F$8*A48</f>
        <v>532307.69230769225</v>
      </c>
      <c r="C49">
        <f t="shared" si="0"/>
        <v>74.358974358974365</v>
      </c>
      <c r="D49">
        <f t="shared" si="1"/>
        <v>89230.769230769234</v>
      </c>
      <c r="E49">
        <v>5</v>
      </c>
    </row>
    <row r="50" spans="1:5" x14ac:dyDescent="0.25">
      <c r="A50">
        <f>400+(($F$12+$F$14-B50)*E50)/($F$2*1000)</f>
        <v>443.58974358974359</v>
      </c>
      <c r="B50">
        <f>$F$8*A49</f>
        <v>532307.69230769225</v>
      </c>
      <c r="C50">
        <f t="shared" si="0"/>
        <v>74.358974358974365</v>
      </c>
      <c r="D50">
        <f t="shared" si="1"/>
        <v>89230.769230769234</v>
      </c>
      <c r="E50">
        <v>5</v>
      </c>
    </row>
    <row r="51" spans="1:5" x14ac:dyDescent="0.25">
      <c r="A51">
        <f>400+(($F$12+$F$14-B51)*E51)/($F$2*1000)</f>
        <v>443.58974358974359</v>
      </c>
      <c r="B51">
        <f>$F$8*A50</f>
        <v>532307.69230769225</v>
      </c>
      <c r="C51">
        <f t="shared" si="0"/>
        <v>74.358974358974365</v>
      </c>
      <c r="D51">
        <f t="shared" si="1"/>
        <v>89230.769230769234</v>
      </c>
      <c r="E51">
        <v>5</v>
      </c>
    </row>
    <row r="52" spans="1:5" x14ac:dyDescent="0.25">
      <c r="A52">
        <f>400+(($F$12+$F$14-B52)*E52)/($F$2*1000)</f>
        <v>443.58974358974359</v>
      </c>
      <c r="B52">
        <f>$F$8*A51</f>
        <v>532307.69230769225</v>
      </c>
      <c r="C52">
        <f t="shared" si="0"/>
        <v>74.358974358974365</v>
      </c>
      <c r="D52">
        <f t="shared" si="1"/>
        <v>89230.769230769234</v>
      </c>
      <c r="E52">
        <v>5</v>
      </c>
    </row>
    <row r="53" spans="1:5" x14ac:dyDescent="0.25">
      <c r="A53">
        <f>400+(($F$12+$F$14-B53)*E53)/($F$2*1000)</f>
        <v>443.58974358974359</v>
      </c>
      <c r="B53">
        <f>$F$8*A52</f>
        <v>532307.69230769225</v>
      </c>
      <c r="C53">
        <f t="shared" si="0"/>
        <v>74.358974358974365</v>
      </c>
      <c r="D53">
        <f t="shared" si="1"/>
        <v>89230.769230769234</v>
      </c>
      <c r="E53">
        <v>5</v>
      </c>
    </row>
    <row r="54" spans="1:5" x14ac:dyDescent="0.25">
      <c r="A54">
        <f>400+(($F$12+$F$14-B54)*E54)/($F$2*1000)</f>
        <v>443.58974358974359</v>
      </c>
      <c r="B54">
        <f>$F$8*A53</f>
        <v>532307.69230769225</v>
      </c>
      <c r="C54">
        <f t="shared" si="0"/>
        <v>74.358974358974365</v>
      </c>
      <c r="D54">
        <f t="shared" si="1"/>
        <v>89230.769230769234</v>
      </c>
      <c r="E54">
        <v>5</v>
      </c>
    </row>
    <row r="55" spans="1:5" x14ac:dyDescent="0.25">
      <c r="A55">
        <f>400+(($F$12+$F$14-B55)*E55)/($F$2*1000)</f>
        <v>443.58974358974359</v>
      </c>
      <c r="B55">
        <f>$F$8*A54</f>
        <v>532307.69230769225</v>
      </c>
      <c r="C55">
        <f t="shared" si="0"/>
        <v>74.358974358974365</v>
      </c>
      <c r="D55">
        <f t="shared" si="1"/>
        <v>89230.769230769234</v>
      </c>
      <c r="E55">
        <v>5</v>
      </c>
    </row>
    <row r="56" spans="1:5" x14ac:dyDescent="0.25">
      <c r="A56">
        <f>400+(($F$12+$F$14-B56)*E56)/($F$2*1000)</f>
        <v>443.58974358974359</v>
      </c>
      <c r="B56">
        <f>$F$8*A55</f>
        <v>532307.69230769225</v>
      </c>
      <c r="C56">
        <f t="shared" si="0"/>
        <v>74.358974358974365</v>
      </c>
      <c r="D56">
        <f t="shared" si="1"/>
        <v>89230.769230769234</v>
      </c>
      <c r="E56">
        <v>5</v>
      </c>
    </row>
    <row r="57" spans="1:5" x14ac:dyDescent="0.25">
      <c r="A57">
        <f>400+(($F$12+$F$14-B57)*E57)/($F$2*1000)</f>
        <v>443.58974358974359</v>
      </c>
      <c r="B57">
        <f>$F$8*A56</f>
        <v>532307.69230769225</v>
      </c>
      <c r="C57">
        <f t="shared" si="0"/>
        <v>74.358974358974365</v>
      </c>
      <c r="D57">
        <f t="shared" si="1"/>
        <v>89230.769230769234</v>
      </c>
      <c r="E57">
        <v>5</v>
      </c>
    </row>
    <row r="58" spans="1:5" x14ac:dyDescent="0.25">
      <c r="A58">
        <f>400+(($F$12+$F$14-B58)*E58)/($F$2*1000)</f>
        <v>443.58974358974359</v>
      </c>
      <c r="B58">
        <f>$F$8*A57</f>
        <v>532307.69230769225</v>
      </c>
      <c r="C58">
        <f t="shared" si="0"/>
        <v>74.358974358974365</v>
      </c>
      <c r="D58">
        <f t="shared" si="1"/>
        <v>89230.769230769234</v>
      </c>
      <c r="E58">
        <v>5</v>
      </c>
    </row>
    <row r="59" spans="1:5" x14ac:dyDescent="0.25">
      <c r="A59">
        <f>400+(($F$12+$F$14-B59)*E59)/($F$2*1000)</f>
        <v>443.58974358974359</v>
      </c>
      <c r="B59">
        <f>$F$8*A58</f>
        <v>532307.69230769225</v>
      </c>
      <c r="C59">
        <f t="shared" si="0"/>
        <v>74.358974358974365</v>
      </c>
      <c r="D59">
        <f t="shared" si="1"/>
        <v>89230.769230769234</v>
      </c>
      <c r="E59">
        <v>5</v>
      </c>
    </row>
    <row r="60" spans="1:5" x14ac:dyDescent="0.25">
      <c r="A60">
        <f>400+(($F$12+$F$14-B60)*E60)/($F$2*1000)</f>
        <v>443.58974358974359</v>
      </c>
      <c r="B60">
        <f>$F$8*A59</f>
        <v>532307.69230769225</v>
      </c>
      <c r="C60">
        <f t="shared" si="0"/>
        <v>74.358974358974365</v>
      </c>
      <c r="D60">
        <f t="shared" si="1"/>
        <v>89230.769230769234</v>
      </c>
      <c r="E60">
        <v>5</v>
      </c>
    </row>
    <row r="61" spans="1:5" x14ac:dyDescent="0.25">
      <c r="A61">
        <f>400+(($F$12+$F$14-B61)*E61)/($F$2*1000)</f>
        <v>443.58974358974359</v>
      </c>
      <c r="B61">
        <f>$F$8*A60</f>
        <v>532307.69230769225</v>
      </c>
      <c r="C61">
        <f t="shared" si="0"/>
        <v>74.358974358974365</v>
      </c>
      <c r="D61">
        <f t="shared" si="1"/>
        <v>89230.769230769234</v>
      </c>
      <c r="E61">
        <v>5</v>
      </c>
    </row>
    <row r="62" spans="1:5" x14ac:dyDescent="0.25">
      <c r="A62">
        <f>400+(($F$12+$F$14-B62)*E62)/($F$2*1000)</f>
        <v>443.58974358974359</v>
      </c>
      <c r="B62">
        <f>$F$8*A61</f>
        <v>532307.69230769225</v>
      </c>
      <c r="C62">
        <f t="shared" si="0"/>
        <v>74.358974358974365</v>
      </c>
      <c r="D62">
        <f t="shared" si="1"/>
        <v>89230.769230769234</v>
      </c>
      <c r="E62">
        <v>5</v>
      </c>
    </row>
    <row r="63" spans="1:5" x14ac:dyDescent="0.25">
      <c r="A63">
        <f>400+(($F$12+$F$14-B63)*E63)/($F$2*1000)</f>
        <v>443.58974358974359</v>
      </c>
      <c r="B63">
        <f>$F$8*A62</f>
        <v>532307.69230769225</v>
      </c>
      <c r="C63">
        <f t="shared" si="0"/>
        <v>74.358974358974365</v>
      </c>
      <c r="D63">
        <f t="shared" si="1"/>
        <v>89230.769230769234</v>
      </c>
      <c r="E63">
        <v>5</v>
      </c>
    </row>
    <row r="64" spans="1:5" x14ac:dyDescent="0.25">
      <c r="A64">
        <f>400+(($F$12+$F$14-B64)*E64)/($F$2*1000)</f>
        <v>443.58974358974359</v>
      </c>
      <c r="B64">
        <f>$F$8*A63</f>
        <v>532307.69230769225</v>
      </c>
      <c r="C64">
        <f t="shared" si="0"/>
        <v>74.358974358974365</v>
      </c>
      <c r="D64">
        <f t="shared" si="1"/>
        <v>89230.769230769234</v>
      </c>
      <c r="E64">
        <v>5</v>
      </c>
    </row>
    <row r="65" spans="1:5" x14ac:dyDescent="0.25">
      <c r="A65">
        <f>400+(($F$12+$F$14-B65)*E65)/($F$2*1000)</f>
        <v>443.58974358974359</v>
      </c>
      <c r="B65">
        <f>$F$8*A64</f>
        <v>532307.69230769225</v>
      </c>
      <c r="C65">
        <f t="shared" si="0"/>
        <v>74.358974358974365</v>
      </c>
      <c r="D65">
        <f t="shared" si="1"/>
        <v>89230.769230769234</v>
      </c>
      <c r="E65">
        <v>5</v>
      </c>
    </row>
    <row r="66" spans="1:5" x14ac:dyDescent="0.25">
      <c r="A66">
        <f>400+(($F$12+$F$14-B66)*E66)/($F$2*1000)</f>
        <v>443.58974358974359</v>
      </c>
      <c r="B66">
        <f>$F$8*A65</f>
        <v>532307.69230769225</v>
      </c>
      <c r="C66">
        <f t="shared" si="0"/>
        <v>74.358974358974365</v>
      </c>
      <c r="D66">
        <f t="shared" si="1"/>
        <v>89230.769230769234</v>
      </c>
      <c r="E66">
        <v>5</v>
      </c>
    </row>
    <row r="67" spans="1:5" x14ac:dyDescent="0.25">
      <c r="A67">
        <f>400+(($F$12+$F$14-B67)*E67)/($F$2*1000)</f>
        <v>443.58974358974359</v>
      </c>
      <c r="B67">
        <f>$F$8*A66</f>
        <v>532307.69230769225</v>
      </c>
      <c r="C67">
        <f t="shared" si="0"/>
        <v>74.358974358974365</v>
      </c>
      <c r="D67">
        <f t="shared" si="1"/>
        <v>89230.769230769234</v>
      </c>
      <c r="E67">
        <v>5</v>
      </c>
    </row>
    <row r="68" spans="1:5" x14ac:dyDescent="0.25">
      <c r="A68">
        <f>400+(($F$12+$F$14-B68)*E68)/($F$2*1000)</f>
        <v>443.58974358974359</v>
      </c>
      <c r="B68">
        <f>$F$8*A67</f>
        <v>532307.69230769225</v>
      </c>
      <c r="C68">
        <f t="shared" ref="C68:C71" si="2">(($F$12+$F$14-D68)*E68)/($F$2*1000)</f>
        <v>74.358974358974365</v>
      </c>
      <c r="D68">
        <f t="shared" ref="D68:D71" si="3">$F$8*C67</f>
        <v>89230.769230769234</v>
      </c>
      <c r="E68">
        <v>5</v>
      </c>
    </row>
    <row r="69" spans="1:5" x14ac:dyDescent="0.25">
      <c r="A69">
        <f>400+(($F$12+$F$14-B69)*E69)/($F$2*1000)</f>
        <v>443.58974358974359</v>
      </c>
      <c r="B69">
        <f>$F$8*A68</f>
        <v>532307.69230769225</v>
      </c>
      <c r="C69">
        <f t="shared" si="2"/>
        <v>74.358974358974365</v>
      </c>
      <c r="D69">
        <f t="shared" si="3"/>
        <v>89230.769230769234</v>
      </c>
      <c r="E69">
        <v>5</v>
      </c>
    </row>
    <row r="70" spans="1:5" x14ac:dyDescent="0.25">
      <c r="A70">
        <f>400+(($F$12+$F$14-B70)*E70)/($F$2*1000)</f>
        <v>443.58974358974359</v>
      </c>
      <c r="B70">
        <f>$F$8*A69</f>
        <v>532307.69230769225</v>
      </c>
      <c r="C70">
        <f t="shared" si="2"/>
        <v>74.358974358974365</v>
      </c>
      <c r="D70">
        <f t="shared" si="3"/>
        <v>89230.769230769234</v>
      </c>
      <c r="E70">
        <v>5</v>
      </c>
    </row>
    <row r="71" spans="1:5" x14ac:dyDescent="0.25">
      <c r="A71">
        <f>400+(($F$12+$F$14-B71)*E71)/($F$2*1000)</f>
        <v>443.58974358974359</v>
      </c>
      <c r="B71">
        <f>$F$8*A70</f>
        <v>532307.69230769225</v>
      </c>
      <c r="C71">
        <f t="shared" si="2"/>
        <v>74.358974358974365</v>
      </c>
      <c r="D71">
        <f t="shared" si="3"/>
        <v>89230.769230769234</v>
      </c>
      <c r="E71">
        <v>5</v>
      </c>
    </row>
  </sheetData>
  <pageMargins left="0.7" right="0.7" top="0.75" bottom="0.75" header="0.3" footer="0.3"/>
  <ignoredErrors>
    <ignoredError sqref="C3:C7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Hazel Griffith</dc:creator>
  <cp:lastModifiedBy>Hazel Griffith</cp:lastModifiedBy>
  <dcterms:created xsi:type="dcterms:W3CDTF">2021-07-19T19:36:44Z</dcterms:created>
  <dcterms:modified xsi:type="dcterms:W3CDTF">2021-07-28T03:27:18Z</dcterms:modified>
</cp:coreProperties>
</file>