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125" windowHeight="12540" tabRatio="847" activeTab="29"/>
  </bookViews>
  <sheets>
    <sheet name="201" sheetId="59" r:id="rId1"/>
    <sheet name="202" sheetId="60" r:id="rId2"/>
    <sheet name="203" sheetId="61" r:id="rId3"/>
    <sheet name="204" sheetId="62" r:id="rId4"/>
    <sheet name="205" sheetId="63" r:id="rId5"/>
    <sheet name="206" sheetId="64" r:id="rId6"/>
    <sheet name="301" sheetId="31" r:id="rId7"/>
    <sheet name="302" sheetId="32" r:id="rId8"/>
    <sheet name="303" sheetId="66" r:id="rId9"/>
    <sheet name="304" sheetId="33" r:id="rId10"/>
    <sheet name="305" sheetId="34" r:id="rId11"/>
    <sheet name="401" sheetId="35" r:id="rId12"/>
    <sheet name="402" sheetId="36" r:id="rId13"/>
    <sheet name="403" sheetId="37" r:id="rId14"/>
    <sheet name="404" sheetId="38" r:id="rId15"/>
    <sheet name="405" sheetId="39" r:id="rId16"/>
    <sheet name="406" sheetId="40" r:id="rId17"/>
    <sheet name="407" sheetId="41" r:id="rId18"/>
    <sheet name="501" sheetId="42" r:id="rId19"/>
    <sheet name="502" sheetId="43" r:id="rId20"/>
    <sheet name="503" sheetId="44" r:id="rId21"/>
    <sheet name="504" sheetId="45" r:id="rId22"/>
    <sheet name="505" sheetId="46" r:id="rId23"/>
    <sheet name="506" sheetId="47" r:id="rId24"/>
    <sheet name="507" sheetId="48" r:id="rId25"/>
    <sheet name="508" sheetId="49" r:id="rId26"/>
    <sheet name="601" sheetId="50" r:id="rId27"/>
    <sheet name="602" sheetId="51" r:id="rId28"/>
    <sheet name="603" sheetId="52" r:id="rId29"/>
    <sheet name="604" sheetId="53" r:id="rId30"/>
    <sheet name="605" sheetId="54" r:id="rId31"/>
    <sheet name="606" sheetId="55" r:id="rId32"/>
    <sheet name="607" sheetId="56" r:id="rId33"/>
    <sheet name="608" sheetId="57" r:id="rId34"/>
    <sheet name="609" sheetId="58" r:id="rId35"/>
    <sheet name="WpsReserved_CellImgList" sheetId="67" state="veryHidden" r:id="rId36"/>
  </sheets>
  <definedNames>
    <definedName name="_xlnm._FilterDatabase" localSheetId="11" hidden="1">'401'!$A$2:$I$48</definedName>
    <definedName name="_xlnm._FilterDatabase" localSheetId="21" hidden="1">'504'!$A$1:$WVN$46</definedName>
    <definedName name="_xlnm._FilterDatabase" localSheetId="22" hidden="1">'505'!$A$2:$R$46</definedName>
    <definedName name="_xlnm._FilterDatabase" localSheetId="28" hidden="1">'603'!$A$2:$M$40</definedName>
  </definedNames>
  <calcPr calcId="145621"/>
</workbook>
</file>

<file path=xl/calcChain.xml><?xml version="1.0" encoding="utf-8"?>
<calcChain xmlns="http://schemas.openxmlformats.org/spreadsheetml/2006/main">
  <c r="E40" i="58" l="1"/>
  <c r="F40" i="58"/>
  <c r="G40" i="58"/>
  <c r="H40" i="58"/>
  <c r="E41" i="58" a="1"/>
  <c r="E41" i="58" s="1"/>
  <c r="F41" i="58" a="1"/>
  <c r="F41" i="58" s="1"/>
  <c r="G41" i="58" a="1"/>
  <c r="G41" i="58" s="1"/>
  <c r="H41" i="58" a="1"/>
  <c r="H41" i="58" s="1"/>
  <c r="E42" i="58" a="1"/>
  <c r="E42" i="58" s="1"/>
  <c r="F42" i="58" a="1"/>
  <c r="F42" i="58" s="1"/>
  <c r="G42" i="58" a="1"/>
  <c r="G42" i="58" s="1"/>
  <c r="H42" i="58" a="1"/>
  <c r="H42" i="58" s="1"/>
  <c r="E39" i="57"/>
  <c r="F39" i="57"/>
  <c r="G39" i="57"/>
  <c r="H39" i="57"/>
  <c r="I39" i="57"/>
  <c r="E40" i="57" a="1"/>
  <c r="E40" i="57" s="1"/>
  <c r="F40" i="57" a="1"/>
  <c r="F40" i="57" s="1"/>
  <c r="G40" i="57" a="1"/>
  <c r="G40" i="57"/>
  <c r="H40" i="57" a="1"/>
  <c r="H40" i="57" s="1"/>
  <c r="I40" i="57" a="1"/>
  <c r="I40" i="57" s="1"/>
  <c r="E41" i="57" a="1"/>
  <c r="E41" i="57" s="1"/>
  <c r="F41" i="57" a="1"/>
  <c r="F41" i="57" s="1"/>
  <c r="G41" i="57" a="1"/>
  <c r="G41" i="57" s="1"/>
  <c r="H41" i="57" a="1"/>
  <c r="H41" i="57"/>
  <c r="I41" i="57" a="1"/>
  <c r="I41" i="57" s="1"/>
  <c r="E40" i="56"/>
  <c r="F40" i="56"/>
  <c r="G40" i="56"/>
  <c r="H40" i="56"/>
  <c r="E41" i="56" a="1"/>
  <c r="E41" i="56" s="1"/>
  <c r="F41" i="56" a="1"/>
  <c r="F41" i="56" s="1"/>
  <c r="G41" i="56" a="1"/>
  <c r="G41" i="56" s="1"/>
  <c r="H41" i="56" a="1"/>
  <c r="H41" i="56" s="1"/>
  <c r="E42" i="56" a="1"/>
  <c r="E42" i="56" s="1"/>
  <c r="F42" i="56" a="1"/>
  <c r="F42" i="56" s="1"/>
  <c r="G42" i="56" a="1"/>
  <c r="G42" i="56" s="1"/>
  <c r="H42" i="56" a="1"/>
  <c r="H42" i="56" s="1"/>
  <c r="E39" i="55"/>
  <c r="F39" i="55"/>
  <c r="G39" i="55"/>
  <c r="H39" i="55"/>
  <c r="E40" i="55" a="1"/>
  <c r="E40" i="55" s="1"/>
  <c r="F40" i="55" a="1"/>
  <c r="F40" i="55" s="1"/>
  <c r="G40" i="55" a="1"/>
  <c r="G40" i="55" s="1"/>
  <c r="H40" i="55" a="1"/>
  <c r="H40" i="55" s="1"/>
  <c r="E41" i="55" a="1"/>
  <c r="E41" i="55" s="1"/>
  <c r="F41" i="55" a="1"/>
  <c r="F41" i="55" s="1"/>
  <c r="G41" i="55" a="1"/>
  <c r="G41" i="55" s="1"/>
  <c r="H41" i="55" a="1"/>
  <c r="H41" i="55" s="1"/>
  <c r="E40" i="54"/>
  <c r="F40" i="54"/>
  <c r="G40" i="54"/>
  <c r="H40" i="54"/>
  <c r="E41" i="54" a="1"/>
  <c r="E41" i="54" s="1"/>
  <c r="F41" i="54" a="1"/>
  <c r="F41" i="54" s="1"/>
  <c r="G41" i="54" a="1"/>
  <c r="G41" i="54" s="1"/>
  <c r="H41" i="54" a="1"/>
  <c r="H41" i="54" s="1"/>
  <c r="E42" i="54" a="1"/>
  <c r="E42" i="54" s="1"/>
  <c r="F42" i="54" a="1"/>
  <c r="F42" i="54" s="1"/>
  <c r="G42" i="54" a="1"/>
  <c r="G42" i="54" s="1"/>
  <c r="H42" i="54" a="1"/>
  <c r="H42" i="54" s="1"/>
  <c r="E39" i="53"/>
  <c r="F39" i="53"/>
  <c r="G39" i="53"/>
  <c r="H39" i="53"/>
  <c r="E40" i="53" a="1"/>
  <c r="E40" i="53" s="1"/>
  <c r="F40" i="53" a="1"/>
  <c r="F40" i="53" s="1"/>
  <c r="G40" i="53" a="1"/>
  <c r="G40" i="53" s="1"/>
  <c r="H40" i="53" a="1"/>
  <c r="H40" i="53" s="1"/>
  <c r="E41" i="53" a="1"/>
  <c r="E41" i="53" s="1"/>
  <c r="F41" i="53" a="1"/>
  <c r="F41" i="53" s="1"/>
  <c r="G41" i="53" a="1"/>
  <c r="G41" i="53" s="1"/>
  <c r="H41" i="53" a="1"/>
  <c r="H41" i="53" s="1"/>
  <c r="E38" i="52"/>
  <c r="F38" i="52"/>
  <c r="G38" i="52"/>
  <c r="H38" i="52"/>
  <c r="E39" i="52" a="1"/>
  <c r="E39" i="52" s="1"/>
  <c r="F39" i="52" a="1"/>
  <c r="F39" i="52" s="1"/>
  <c r="G39" i="52" a="1"/>
  <c r="G39" i="52" s="1"/>
  <c r="H39" i="52" a="1"/>
  <c r="H39" i="52"/>
  <c r="E40" i="52" a="1"/>
  <c r="E40" i="52" s="1"/>
  <c r="F40" i="52" a="1"/>
  <c r="F40" i="52" s="1"/>
  <c r="G40" i="52" a="1"/>
  <c r="G40" i="52" s="1"/>
  <c r="H40" i="52" a="1"/>
  <c r="H40" i="52" s="1"/>
  <c r="E40" i="51"/>
  <c r="G40" i="51"/>
  <c r="H40" i="51"/>
  <c r="E41" i="51" a="1"/>
  <c r="E41" i="51" s="1"/>
  <c r="G41" i="51" a="1"/>
  <c r="G41" i="51" s="1"/>
  <c r="H41" i="51" a="1"/>
  <c r="H41" i="51" s="1"/>
  <c r="E42" i="51" a="1"/>
  <c r="E42" i="51" s="1"/>
  <c r="G42" i="51" a="1"/>
  <c r="G42" i="51" s="1"/>
  <c r="H42" i="51" a="1"/>
  <c r="H42" i="51" s="1"/>
  <c r="E37" i="50"/>
  <c r="F37" i="50"/>
  <c r="G37" i="50"/>
  <c r="H37" i="50"/>
  <c r="E38" i="50" a="1"/>
  <c r="E38" i="50" s="1"/>
  <c r="F38" i="50" a="1"/>
  <c r="F38" i="50" s="1"/>
  <c r="G38" i="50" a="1"/>
  <c r="G38" i="50" s="1"/>
  <c r="H38" i="50" a="1"/>
  <c r="H38" i="50" s="1"/>
  <c r="E39" i="50" a="1"/>
  <c r="E39" i="50" s="1"/>
  <c r="F39" i="50" a="1"/>
  <c r="F39" i="50" s="1"/>
  <c r="G39" i="50" a="1"/>
  <c r="G39" i="50" s="1"/>
  <c r="H39" i="50" a="1"/>
  <c r="H39" i="50" s="1"/>
  <c r="E43" i="49"/>
  <c r="F43" i="49"/>
  <c r="G43" i="49"/>
  <c r="H43" i="49"/>
  <c r="E44" i="49" a="1"/>
  <c r="E44" i="49" s="1"/>
  <c r="F44" i="49" a="1"/>
  <c r="F44" i="49" s="1"/>
  <c r="G44" i="49" a="1"/>
  <c r="G44" i="49" s="1"/>
  <c r="H44" i="49" a="1"/>
  <c r="H44" i="49" s="1"/>
  <c r="E45" i="49" a="1"/>
  <c r="E45" i="49" s="1"/>
  <c r="F45" i="49" a="1"/>
  <c r="F45" i="49" s="1"/>
  <c r="G45" i="49" a="1"/>
  <c r="G45" i="49" s="1"/>
  <c r="H45" i="49" a="1"/>
  <c r="H45" i="49" s="1"/>
  <c r="E43" i="48"/>
  <c r="F43" i="48"/>
  <c r="G43" i="48"/>
  <c r="H43" i="48"/>
  <c r="E44" i="48" a="1"/>
  <c r="E44" i="48" s="1"/>
  <c r="F44" i="48" a="1"/>
  <c r="F44" i="48" s="1"/>
  <c r="G44" i="48" a="1"/>
  <c r="G44" i="48" s="1"/>
  <c r="H44" i="48" a="1"/>
  <c r="H44" i="48" s="1"/>
  <c r="E45" i="48" a="1"/>
  <c r="E45" i="48" s="1"/>
  <c r="F45" i="48" a="1"/>
  <c r="F45" i="48" s="1"/>
  <c r="G45" i="48" a="1"/>
  <c r="G45" i="48" s="1"/>
  <c r="H45" i="48" a="1"/>
  <c r="H45" i="48" s="1"/>
  <c r="E42" i="47"/>
  <c r="F42" i="47"/>
  <c r="G42" i="47"/>
  <c r="H42" i="47"/>
  <c r="E43" i="47" a="1"/>
  <c r="E43" i="47" s="1"/>
  <c r="F43" i="47" a="1"/>
  <c r="F43" i="47" s="1"/>
  <c r="G43" i="47" a="1"/>
  <c r="G43" i="47" s="1"/>
  <c r="H43" i="47" a="1"/>
  <c r="H43" i="47" s="1"/>
  <c r="E44" i="47" a="1"/>
  <c r="E44" i="47" s="1"/>
  <c r="F44" i="47" a="1"/>
  <c r="F44" i="47" s="1"/>
  <c r="G44" i="47" a="1"/>
  <c r="G44" i="47" s="1"/>
  <c r="H44" i="47" a="1"/>
  <c r="H44" i="47" s="1"/>
  <c r="E44" i="46"/>
  <c r="F44" i="46"/>
  <c r="G44" i="46"/>
  <c r="H44" i="46"/>
  <c r="E45" i="46" a="1"/>
  <c r="E45" i="46" s="1"/>
  <c r="F45" i="46" a="1"/>
  <c r="F45" i="46" s="1"/>
  <c r="G45" i="46" a="1"/>
  <c r="G45" i="46" s="1"/>
  <c r="H45" i="46" a="1"/>
  <c r="H45" i="46" s="1"/>
  <c r="E46" i="46" a="1"/>
  <c r="E46" i="46" s="1"/>
  <c r="F46" i="46" a="1"/>
  <c r="F46" i="46" s="1"/>
  <c r="G46" i="46" a="1"/>
  <c r="G46" i="46" s="1"/>
  <c r="H46" i="46" a="1"/>
  <c r="H46" i="46" s="1"/>
  <c r="E44" i="45"/>
  <c r="F44" i="45"/>
  <c r="G44" i="45"/>
  <c r="H44" i="45"/>
  <c r="E45" i="45" a="1"/>
  <c r="E45" i="45" s="1"/>
  <c r="F45" i="45" a="1"/>
  <c r="F45" i="45" s="1"/>
  <c r="G45" i="45" a="1"/>
  <c r="G45" i="45" s="1"/>
  <c r="H45" i="45" a="1"/>
  <c r="H45" i="45" s="1"/>
  <c r="E46" i="45" a="1"/>
  <c r="E46" i="45" s="1"/>
  <c r="F46" i="45" a="1"/>
  <c r="F46" i="45" s="1"/>
  <c r="G46" i="45" a="1"/>
  <c r="G46" i="45" s="1"/>
  <c r="H46" i="45" a="1"/>
  <c r="H46" i="45" s="1"/>
  <c r="E42" i="44"/>
  <c r="F42" i="44"/>
  <c r="G42" i="44"/>
  <c r="H42" i="44"/>
  <c r="E43" i="44" a="1"/>
  <c r="E43" i="44" s="1"/>
  <c r="F43" i="44" a="1"/>
  <c r="F43" i="44" s="1"/>
  <c r="G43" i="44" a="1"/>
  <c r="G43" i="44" s="1"/>
  <c r="H43" i="44" a="1"/>
  <c r="H43" i="44" s="1"/>
  <c r="E44" i="44" a="1"/>
  <c r="E44" i="44" s="1"/>
  <c r="F44" i="44" a="1"/>
  <c r="F44" i="44" s="1"/>
  <c r="G44" i="44" a="1"/>
  <c r="G44" i="44" s="1"/>
  <c r="H44" i="44" a="1"/>
  <c r="H44" i="44" s="1"/>
  <c r="D41" i="43"/>
  <c r="E41" i="43"/>
  <c r="F41" i="43"/>
  <c r="G41" i="43"/>
  <c r="H41" i="43"/>
  <c r="I41" i="43"/>
  <c r="D42" i="43" a="1"/>
  <c r="D42" i="43" s="1"/>
  <c r="E42" i="43" a="1"/>
  <c r="E42" i="43" s="1"/>
  <c r="F42" i="43" a="1"/>
  <c r="F42" i="43" s="1"/>
  <c r="G42" i="43" a="1"/>
  <c r="G42" i="43" s="1"/>
  <c r="H42" i="43" a="1"/>
  <c r="H42" i="43" s="1"/>
  <c r="I42" i="43" a="1"/>
  <c r="I42" i="43" s="1"/>
  <c r="D43" i="43" a="1"/>
  <c r="D43" i="43" s="1"/>
  <c r="E43" i="43" a="1"/>
  <c r="E43" i="43" s="1"/>
  <c r="F43" i="43" a="1"/>
  <c r="F43" i="43" s="1"/>
  <c r="G43" i="43" a="1"/>
  <c r="G43" i="43" s="1"/>
  <c r="H43" i="43" a="1"/>
  <c r="H43" i="43" s="1"/>
  <c r="I43" i="43" a="1"/>
  <c r="I43" i="43" s="1"/>
  <c r="E42" i="42"/>
  <c r="F42" i="42"/>
  <c r="G42" i="42"/>
  <c r="H42" i="42"/>
  <c r="E43" i="42" a="1"/>
  <c r="E43" i="42" s="1"/>
  <c r="F43" i="42" a="1"/>
  <c r="F43" i="42" s="1"/>
  <c r="G43" i="42" a="1"/>
  <c r="G43" i="42" s="1"/>
  <c r="H43" i="42" a="1"/>
  <c r="H43" i="42" s="1"/>
  <c r="E44" i="42" a="1"/>
  <c r="E44" i="42" s="1"/>
  <c r="F44" i="42" a="1"/>
  <c r="F44" i="42" s="1"/>
  <c r="G44" i="42" a="1"/>
  <c r="G44" i="42" s="1"/>
  <c r="H44" i="42" a="1"/>
  <c r="H44" i="42" s="1"/>
  <c r="E43" i="41"/>
  <c r="F43" i="41"/>
  <c r="G43" i="41"/>
  <c r="H43" i="41"/>
  <c r="I43" i="41"/>
  <c r="E44" i="41" a="1"/>
  <c r="E44" i="41" s="1"/>
  <c r="F44" i="41" a="1"/>
  <c r="F44" i="41" s="1"/>
  <c r="G44" i="41" a="1"/>
  <c r="G44" i="41" s="1"/>
  <c r="H44" i="41" a="1"/>
  <c r="H44" i="41" s="1"/>
  <c r="I44" i="41" a="1"/>
  <c r="I44" i="41" s="1"/>
  <c r="E45" i="41" a="1"/>
  <c r="E45" i="41" s="1"/>
  <c r="F45" i="41" a="1"/>
  <c r="F45" i="41" s="1"/>
  <c r="G45" i="41" a="1"/>
  <c r="G45" i="41" s="1"/>
  <c r="H45" i="41" a="1"/>
  <c r="H45" i="41" s="1"/>
  <c r="I45" i="41" a="1"/>
  <c r="I45" i="41" s="1"/>
  <c r="E45" i="40"/>
  <c r="F45" i="40"/>
  <c r="G45" i="40"/>
  <c r="H45" i="40"/>
  <c r="E46" i="40" a="1"/>
  <c r="E46" i="40" s="1"/>
  <c r="F46" i="40" a="1"/>
  <c r="F46" i="40" s="1"/>
  <c r="G46" i="40" a="1"/>
  <c r="G46" i="40" s="1"/>
  <c r="H46" i="40" a="1"/>
  <c r="H46" i="40" s="1"/>
  <c r="E47" i="40" a="1"/>
  <c r="E47" i="40" s="1"/>
  <c r="F47" i="40" a="1"/>
  <c r="F47" i="40" s="1"/>
  <c r="G47" i="40" a="1"/>
  <c r="G47" i="40" s="1"/>
  <c r="H47" i="40" a="1"/>
  <c r="H47" i="40" s="1"/>
  <c r="E45" i="39"/>
  <c r="F45" i="39"/>
  <c r="G45" i="39"/>
  <c r="H45" i="39"/>
  <c r="I45" i="39"/>
  <c r="E46" i="39" a="1"/>
  <c r="E46" i="39" s="1"/>
  <c r="F46" i="39" a="1"/>
  <c r="F46" i="39" s="1"/>
  <c r="G46" i="39" a="1"/>
  <c r="G46" i="39" s="1"/>
  <c r="H46" i="39" a="1"/>
  <c r="H46" i="39" s="1"/>
  <c r="I46" i="39" a="1"/>
  <c r="I46" i="39" s="1"/>
  <c r="E47" i="39" a="1"/>
  <c r="E47" i="39" s="1"/>
  <c r="F47" i="39" a="1"/>
  <c r="F47" i="39" s="1"/>
  <c r="G47" i="39" a="1"/>
  <c r="G47" i="39" s="1"/>
  <c r="H47" i="39" a="1"/>
  <c r="H47" i="39" s="1"/>
  <c r="I47" i="39" a="1"/>
  <c r="I47" i="39" s="1"/>
  <c r="E44" i="38"/>
  <c r="F44" i="38"/>
  <c r="G44" i="38"/>
  <c r="H44" i="38"/>
  <c r="E45" i="38" a="1"/>
  <c r="E45" i="38" s="1"/>
  <c r="F45" i="38" a="1"/>
  <c r="F45" i="38" s="1"/>
  <c r="G45" i="38" a="1"/>
  <c r="G45" i="38" s="1"/>
  <c r="H45" i="38" a="1"/>
  <c r="H45" i="38" s="1"/>
  <c r="E46" i="38" a="1"/>
  <c r="E46" i="38" s="1"/>
  <c r="F46" i="38" a="1"/>
  <c r="F46" i="38" s="1"/>
  <c r="G46" i="38" a="1"/>
  <c r="G46" i="38" s="1"/>
  <c r="H46" i="38" a="1"/>
  <c r="H46" i="38" s="1"/>
  <c r="D46" i="35"/>
  <c r="E46" i="35"/>
  <c r="G46" i="35"/>
  <c r="H46" i="35"/>
  <c r="I46" i="35"/>
  <c r="D47" i="35" a="1"/>
  <c r="D47" i="35" s="1"/>
  <c r="E47" i="35" a="1"/>
  <c r="E47" i="35" s="1"/>
  <c r="G47" i="35" a="1"/>
  <c r="G47" i="35" s="1"/>
  <c r="H47" i="35" a="1"/>
  <c r="H47" i="35" s="1"/>
  <c r="I47" i="35" a="1"/>
  <c r="I47" i="35" s="1"/>
  <c r="D48" i="35" a="1"/>
  <c r="D48" i="35" s="1"/>
  <c r="E48" i="35" a="1"/>
  <c r="E48" i="35" s="1"/>
  <c r="G48" i="35" a="1"/>
  <c r="G48" i="35" s="1"/>
  <c r="H48" i="35" a="1"/>
  <c r="H48" i="35" s="1"/>
  <c r="I48" i="35" a="1"/>
  <c r="I48" i="35" s="1"/>
  <c r="E41" i="34"/>
  <c r="F41" i="34"/>
  <c r="G41" i="34"/>
  <c r="H41" i="34"/>
  <c r="I41" i="34"/>
  <c r="E42" i="34" a="1"/>
  <c r="E42" i="34" s="1"/>
  <c r="F42" i="34" a="1"/>
  <c r="F42" i="34" s="1"/>
  <c r="G42" i="34" a="1"/>
  <c r="G42" i="34" s="1"/>
  <c r="H42" i="34" a="1"/>
  <c r="H42" i="34" s="1"/>
  <c r="I42" i="34" a="1"/>
  <c r="I42" i="34" s="1"/>
  <c r="E43" i="34" a="1"/>
  <c r="E43" i="34" s="1"/>
  <c r="F43" i="34" a="1"/>
  <c r="F43" i="34" s="1"/>
  <c r="G43" i="34" a="1"/>
  <c r="G43" i="34" s="1"/>
  <c r="H43" i="34" a="1"/>
  <c r="H43" i="34" s="1"/>
  <c r="I43" i="34" a="1"/>
  <c r="I43" i="34" s="1"/>
  <c r="D40" i="33"/>
  <c r="E40" i="33"/>
  <c r="F40" i="33"/>
  <c r="G40" i="33"/>
  <c r="H40" i="33"/>
  <c r="I40" i="33"/>
  <c r="D41" i="33" a="1"/>
  <c r="D41" i="33" s="1"/>
  <c r="E41" i="33" a="1"/>
  <c r="E41" i="33" s="1"/>
  <c r="F41" i="33" a="1"/>
  <c r="F41" i="33" s="1"/>
  <c r="G41" i="33" a="1"/>
  <c r="G41" i="33" s="1"/>
  <c r="H41" i="33" a="1"/>
  <c r="H41" i="33" s="1"/>
  <c r="I41" i="33" a="1"/>
  <c r="I41" i="33" s="1"/>
  <c r="D42" i="33" a="1"/>
  <c r="D42" i="33" s="1"/>
  <c r="E42" i="33" a="1"/>
  <c r="E42" i="33" s="1"/>
  <c r="F42" i="33" a="1"/>
  <c r="F42" i="33" s="1"/>
  <c r="G42" i="33" a="1"/>
  <c r="G42" i="33" s="1"/>
  <c r="H42" i="33" a="1"/>
  <c r="H42" i="33" s="1"/>
  <c r="I42" i="33" a="1"/>
  <c r="I42" i="33" s="1"/>
  <c r="D38" i="66"/>
  <c r="E38" i="66"/>
  <c r="F38" i="66"/>
  <c r="G38" i="66"/>
  <c r="H38" i="66"/>
  <c r="I38" i="66"/>
  <c r="D39" i="66" a="1"/>
  <c r="D39" i="66" s="1"/>
  <c r="E39" i="66" a="1"/>
  <c r="E39" i="66" s="1"/>
  <c r="F39" i="66" a="1"/>
  <c r="F39" i="66" s="1"/>
  <c r="G39" i="66" a="1"/>
  <c r="G39" i="66" s="1"/>
  <c r="H39" i="66" a="1"/>
  <c r="H39" i="66" s="1"/>
  <c r="I39" i="66" a="1"/>
  <c r="I39" i="66" s="1"/>
  <c r="D40" i="66" a="1"/>
  <c r="D40" i="66" s="1"/>
  <c r="E40" i="66" a="1"/>
  <c r="E40" i="66" s="1"/>
  <c r="F40" i="66" a="1"/>
  <c r="F40" i="66" s="1"/>
  <c r="G40" i="66" a="1"/>
  <c r="G40" i="66" s="1"/>
  <c r="H40" i="66" a="1"/>
  <c r="H40" i="66" s="1"/>
  <c r="I40" i="66" a="1"/>
  <c r="I40" i="66" s="1"/>
  <c r="D40" i="32"/>
  <c r="E40" i="32"/>
  <c r="F40" i="32"/>
  <c r="G40" i="32"/>
  <c r="H40" i="32"/>
  <c r="I40" i="32"/>
  <c r="D41" i="32" a="1"/>
  <c r="D41" i="32" s="1"/>
  <c r="E41" i="32" a="1"/>
  <c r="E41" i="32" s="1"/>
  <c r="F41" i="32" a="1"/>
  <c r="F41" i="32" s="1"/>
  <c r="G41" i="32" a="1"/>
  <c r="G41" i="32" s="1"/>
  <c r="H41" i="32" a="1"/>
  <c r="H41" i="32" s="1"/>
  <c r="I41" i="32" a="1"/>
  <c r="I41" i="32" s="1"/>
  <c r="D42" i="32" a="1"/>
  <c r="D42" i="32" s="1"/>
  <c r="E42" i="32" a="1"/>
  <c r="E42" i="32" s="1"/>
  <c r="F42" i="32" a="1"/>
  <c r="F42" i="32" s="1"/>
  <c r="G42" i="32" a="1"/>
  <c r="G42" i="32" s="1"/>
  <c r="H42" i="32" a="1"/>
  <c r="H42" i="32" s="1"/>
  <c r="I42" i="32" a="1"/>
  <c r="I42" i="32" s="1"/>
  <c r="D40" i="31"/>
  <c r="E40" i="31"/>
  <c r="F40" i="31"/>
  <c r="G40" i="31"/>
  <c r="H40" i="31"/>
  <c r="I40" i="31"/>
  <c r="J40" i="31"/>
  <c r="K40" i="31"/>
  <c r="D41" i="31" a="1"/>
  <c r="D41" i="31" s="1"/>
  <c r="E41" i="31" a="1"/>
  <c r="E41" i="31" s="1"/>
  <c r="F41" i="31" a="1"/>
  <c r="F41" i="31" s="1"/>
  <c r="G41" i="31" a="1"/>
  <c r="G41" i="31" s="1"/>
  <c r="H41" i="31" a="1"/>
  <c r="H41" i="31" s="1"/>
  <c r="I41" i="31" a="1"/>
  <c r="I41" i="31" s="1"/>
  <c r="J41" i="31" a="1"/>
  <c r="J41" i="31" s="1"/>
  <c r="K41" i="31" a="1"/>
  <c r="K41" i="31" s="1"/>
  <c r="D42" i="31" a="1"/>
  <c r="D42" i="31" s="1"/>
  <c r="E42" i="31" a="1"/>
  <c r="E42" i="31" s="1"/>
  <c r="F42" i="31" a="1"/>
  <c r="F42" i="31" s="1"/>
  <c r="G42" i="31" a="1"/>
  <c r="G42" i="31" s="1"/>
  <c r="H42" i="31" a="1"/>
  <c r="H42" i="31" s="1"/>
  <c r="I42" i="31" a="1"/>
  <c r="I42" i="31" s="1"/>
  <c r="J42" i="31" a="1"/>
  <c r="J42" i="31" s="1"/>
  <c r="K42" i="31" a="1"/>
  <c r="K42" i="31" s="1"/>
  <c r="D40" i="64"/>
  <c r="E40" i="64"/>
  <c r="F40" i="64"/>
  <c r="G40" i="64"/>
  <c r="H40" i="64"/>
  <c r="I40" i="64"/>
  <c r="D41" i="64" a="1"/>
  <c r="D41" i="64" s="1"/>
  <c r="E41" i="64" a="1"/>
  <c r="E41" i="64" s="1"/>
  <c r="F41" i="64" a="1"/>
  <c r="F41" i="64" s="1"/>
  <c r="G41" i="64" a="1"/>
  <c r="G41" i="64" s="1"/>
  <c r="H41" i="64" a="1"/>
  <c r="H41" i="64" s="1"/>
  <c r="I41" i="64" a="1"/>
  <c r="I41" i="64" s="1"/>
  <c r="D42" i="64" a="1"/>
  <c r="D42" i="64" s="1"/>
  <c r="E42" i="64" a="1"/>
  <c r="E42" i="64" s="1"/>
  <c r="F42" i="64" a="1"/>
  <c r="F42" i="64" s="1"/>
  <c r="G42" i="64" a="1"/>
  <c r="G42" i="64" s="1"/>
  <c r="H42" i="64" a="1"/>
  <c r="H42" i="64" s="1"/>
  <c r="I42" i="64" a="1"/>
  <c r="I42" i="64" s="1"/>
  <c r="D41" i="63"/>
  <c r="E41" i="63"/>
  <c r="F41" i="63"/>
  <c r="G41" i="63"/>
  <c r="H41" i="63"/>
  <c r="I41" i="63"/>
  <c r="D42" i="63" a="1"/>
  <c r="D42" i="63" s="1"/>
  <c r="E42" i="63" a="1"/>
  <c r="E42" i="63"/>
  <c r="F42" i="63" a="1"/>
  <c r="F42" i="63" s="1"/>
  <c r="G42" i="63" a="1"/>
  <c r="G42" i="63" s="1"/>
  <c r="H42" i="63" a="1"/>
  <c r="H42" i="63" s="1"/>
  <c r="I42" i="63" a="1"/>
  <c r="I42" i="63" s="1"/>
  <c r="D43" i="63" a="1"/>
  <c r="D43" i="63" s="1"/>
  <c r="E43" i="63" a="1"/>
  <c r="E43" i="63"/>
  <c r="F43" i="63" a="1"/>
  <c r="F43" i="63" s="1"/>
  <c r="G43" i="63" a="1"/>
  <c r="G43" i="63" s="1"/>
  <c r="H43" i="63" a="1"/>
  <c r="H43" i="63" s="1"/>
  <c r="I43" i="63" a="1"/>
  <c r="I43" i="63" s="1"/>
  <c r="D40" i="62"/>
  <c r="E40" i="62"/>
  <c r="F40" i="62"/>
  <c r="G40" i="62"/>
  <c r="H40" i="62"/>
  <c r="I40" i="62"/>
  <c r="D41" i="62" a="1"/>
  <c r="D41" i="62" s="1"/>
  <c r="E41" i="62" a="1"/>
  <c r="E41" i="62" s="1"/>
  <c r="F41" i="62" a="1"/>
  <c r="F41" i="62" s="1"/>
  <c r="G41" i="62" a="1"/>
  <c r="G41" i="62" s="1"/>
  <c r="H41" i="62" a="1"/>
  <c r="H41" i="62" s="1"/>
  <c r="I41" i="62" a="1"/>
  <c r="I41" i="62" s="1"/>
  <c r="D42" i="62" a="1"/>
  <c r="D42" i="62" s="1"/>
  <c r="E42" i="62" a="1"/>
  <c r="E42" i="62" s="1"/>
  <c r="F42" i="62" a="1"/>
  <c r="F42" i="62" s="1"/>
  <c r="G42" i="62" a="1"/>
  <c r="G42" i="62" s="1"/>
  <c r="H42" i="62" a="1"/>
  <c r="H42" i="62" s="1"/>
  <c r="I42" i="62" a="1"/>
  <c r="I42" i="62" s="1"/>
  <c r="D40" i="61"/>
  <c r="E40" i="61"/>
  <c r="F40" i="61"/>
  <c r="G40" i="61"/>
  <c r="H40" i="61"/>
  <c r="I40" i="61"/>
  <c r="D41" i="61" a="1"/>
  <c r="D41" i="61" s="1"/>
  <c r="E41" i="61" a="1"/>
  <c r="E41" i="61" s="1"/>
  <c r="F41" i="61" a="1"/>
  <c r="F41" i="61" s="1"/>
  <c r="G41" i="61" a="1"/>
  <c r="G41" i="61" s="1"/>
  <c r="H41" i="61" a="1"/>
  <c r="H41" i="61" s="1"/>
  <c r="I41" i="61" a="1"/>
  <c r="I41" i="61" s="1"/>
  <c r="D42" i="61" a="1"/>
  <c r="D42" i="61" s="1"/>
  <c r="E42" i="61" a="1"/>
  <c r="E42" i="61" s="1"/>
  <c r="F42" i="61" a="1"/>
  <c r="F42" i="61" s="1"/>
  <c r="G42" i="61" a="1"/>
  <c r="G42" i="61" s="1"/>
  <c r="H42" i="61" a="1"/>
  <c r="H42" i="61" s="1"/>
  <c r="I42" i="61" a="1"/>
  <c r="I42" i="61" s="1"/>
  <c r="D40" i="60"/>
  <c r="E40" i="60"/>
  <c r="F40" i="60"/>
  <c r="G40" i="60"/>
  <c r="H40" i="60"/>
  <c r="I40" i="60"/>
  <c r="D41" i="60" a="1"/>
  <c r="D41" i="60" s="1"/>
  <c r="E41" i="60" a="1"/>
  <c r="E41" i="60" s="1"/>
  <c r="F41" i="60" a="1"/>
  <c r="F41" i="60" s="1"/>
  <c r="G41" i="60" a="1"/>
  <c r="G41" i="60" s="1"/>
  <c r="H41" i="60" a="1"/>
  <c r="H41" i="60" s="1"/>
  <c r="I41" i="60" a="1"/>
  <c r="I41" i="60" s="1"/>
  <c r="D42" i="60" a="1"/>
  <c r="D42" i="60" s="1"/>
  <c r="E42" i="60" a="1"/>
  <c r="E42" i="60" s="1"/>
  <c r="F42" i="60" a="1"/>
  <c r="F42" i="60" s="1"/>
  <c r="G42" i="60" a="1"/>
  <c r="G42" i="60" s="1"/>
  <c r="H42" i="60" a="1"/>
  <c r="H42" i="60" s="1"/>
  <c r="I42" i="60" a="1"/>
  <c r="I42" i="60" s="1"/>
  <c r="D40" i="59"/>
  <c r="E40" i="59"/>
  <c r="F40" i="59"/>
  <c r="G40" i="59"/>
  <c r="H40" i="59"/>
  <c r="I40" i="59"/>
  <c r="D41" i="59" a="1"/>
  <c r="D41" i="59" s="1"/>
  <c r="E41" i="59" a="1"/>
  <c r="E41" i="59" s="1"/>
  <c r="F41" i="59" a="1"/>
  <c r="F41" i="59" s="1"/>
  <c r="G41" i="59" a="1"/>
  <c r="G41" i="59" s="1"/>
  <c r="H41" i="59" a="1"/>
  <c r="H41" i="59" s="1"/>
  <c r="I41" i="59" a="1"/>
  <c r="I41" i="59" s="1"/>
  <c r="D42" i="59" a="1"/>
  <c r="D42" i="59" s="1"/>
  <c r="E42" i="59" a="1"/>
  <c r="E42" i="59" s="1"/>
  <c r="F42" i="59" a="1"/>
  <c r="F42" i="59" s="1"/>
  <c r="G42" i="59" a="1"/>
  <c r="G42" i="59" s="1"/>
  <c r="H42" i="59" a="1"/>
  <c r="H42" i="59" s="1"/>
  <c r="I42" i="59" a="1"/>
  <c r="I42" i="59" s="1"/>
  <c r="K42" i="58" l="1" a="1"/>
  <c r="K42" i="58" s="1"/>
  <c r="I42" i="58" a="1"/>
  <c r="I42" i="58" s="1"/>
  <c r="D42" i="58" a="1"/>
  <c r="D42" i="58" s="1"/>
  <c r="C42" i="58" a="1"/>
  <c r="C42" i="58" s="1"/>
  <c r="K41" i="58" a="1"/>
  <c r="K41" i="58" s="1"/>
  <c r="I41" i="58" a="1"/>
  <c r="I41" i="58" s="1"/>
  <c r="D41" i="58" a="1"/>
  <c r="D41" i="58" s="1"/>
  <c r="C41" i="58" a="1"/>
  <c r="C41" i="58" s="1"/>
  <c r="K40" i="58"/>
  <c r="I40" i="58"/>
  <c r="D40" i="58"/>
  <c r="C40" i="58"/>
  <c r="F39" i="58"/>
  <c r="F38" i="58"/>
  <c r="F37" i="58"/>
  <c r="F36" i="58"/>
  <c r="F35" i="58"/>
  <c r="F34" i="58"/>
  <c r="F33" i="58"/>
  <c r="F32" i="58"/>
  <c r="F31" i="58"/>
  <c r="F30" i="58"/>
  <c r="F29" i="58"/>
  <c r="F28" i="58"/>
  <c r="F27" i="58"/>
  <c r="F26" i="58"/>
  <c r="F25" i="58"/>
  <c r="F24" i="58"/>
  <c r="F23" i="58"/>
  <c r="F22" i="58"/>
  <c r="F21" i="58"/>
  <c r="F20" i="58"/>
  <c r="F19" i="58"/>
  <c r="F18" i="58"/>
  <c r="F17" i="58"/>
  <c r="F16" i="58"/>
  <c r="F15" i="58"/>
  <c r="F14" i="58"/>
  <c r="F13" i="58"/>
  <c r="F12" i="58"/>
  <c r="F11" i="58"/>
  <c r="F10" i="58"/>
  <c r="F9" i="58"/>
  <c r="F8" i="58"/>
  <c r="F7" i="58"/>
  <c r="F6" i="58"/>
  <c r="F5" i="58"/>
  <c r="F4" i="58"/>
  <c r="F3" i="58"/>
  <c r="K41" i="57" a="1"/>
  <c r="K41" i="57" s="1"/>
  <c r="D41" i="57" a="1"/>
  <c r="D41" i="57" s="1"/>
  <c r="C41" i="57" a="1"/>
  <c r="C41" i="57" s="1"/>
  <c r="K40" i="57" a="1"/>
  <c r="K40" i="57" s="1"/>
  <c r="D40" i="57" a="1"/>
  <c r="D40" i="57" s="1"/>
  <c r="C40" i="57" a="1"/>
  <c r="C40" i="57" s="1"/>
  <c r="K39" i="57"/>
  <c r="D39" i="57"/>
  <c r="C39" i="57"/>
  <c r="K42" i="56" a="1"/>
  <c r="K42" i="56"/>
  <c r="I42" i="56" a="1"/>
  <c r="I42" i="56"/>
  <c r="D42" i="56" a="1"/>
  <c r="D42" i="56"/>
  <c r="C42" i="56" a="1"/>
  <c r="C42" i="56"/>
  <c r="K41" i="56" a="1"/>
  <c r="K41" i="56"/>
  <c r="I41" i="56" a="1"/>
  <c r="I41" i="56"/>
  <c r="D41" i="56" a="1"/>
  <c r="D41" i="56"/>
  <c r="C41" i="56" a="1"/>
  <c r="C41" i="56"/>
  <c r="K40" i="56"/>
  <c r="I40" i="56"/>
  <c r="D40" i="56"/>
  <c r="C40" i="56"/>
  <c r="F39" i="56"/>
  <c r="F38" i="56"/>
  <c r="F37" i="56"/>
  <c r="F36" i="56"/>
  <c r="F35" i="56"/>
  <c r="F34" i="56"/>
  <c r="F33" i="56"/>
  <c r="F32" i="56"/>
  <c r="F31" i="56"/>
  <c r="F30" i="56"/>
  <c r="F29" i="56"/>
  <c r="F28" i="56"/>
  <c r="F27" i="56"/>
  <c r="F26" i="56"/>
  <c r="F25" i="56"/>
  <c r="F24" i="56"/>
  <c r="F23" i="56"/>
  <c r="F22" i="56"/>
  <c r="F21" i="56"/>
  <c r="F20" i="56"/>
  <c r="F19" i="56"/>
  <c r="F18" i="56"/>
  <c r="F17" i="56"/>
  <c r="F16" i="56"/>
  <c r="F15" i="56"/>
  <c r="F14" i="56"/>
  <c r="F13" i="56"/>
  <c r="F12" i="56"/>
  <c r="F11" i="56"/>
  <c r="F10" i="56"/>
  <c r="F9" i="56"/>
  <c r="F8" i="56"/>
  <c r="F7" i="56"/>
  <c r="F6" i="56"/>
  <c r="F5" i="56"/>
  <c r="F4" i="56"/>
  <c r="F3" i="56"/>
  <c r="K41" i="55" a="1"/>
  <c r="K41" i="55"/>
  <c r="I41" i="55" a="1"/>
  <c r="I41" i="55"/>
  <c r="D41" i="55" a="1"/>
  <c r="D41" i="55"/>
  <c r="C41" i="55" a="1"/>
  <c r="C41" i="55"/>
  <c r="K40" i="55" a="1"/>
  <c r="K40" i="55"/>
  <c r="I40" i="55" a="1"/>
  <c r="I40" i="55"/>
  <c r="D40" i="55" a="1"/>
  <c r="D40" i="55" s="1"/>
  <c r="C40" i="55" a="1"/>
  <c r="C40" i="55"/>
  <c r="K39" i="55"/>
  <c r="I39" i="55"/>
  <c r="D39" i="55"/>
  <c r="C39" i="55"/>
  <c r="F38" i="55"/>
  <c r="F37" i="55"/>
  <c r="F36" i="55"/>
  <c r="F35" i="55"/>
  <c r="F34" i="55"/>
  <c r="F33" i="55"/>
  <c r="F32" i="55"/>
  <c r="F31" i="55"/>
  <c r="F30" i="55"/>
  <c r="F29" i="55"/>
  <c r="F28" i="55"/>
  <c r="F27" i="55"/>
  <c r="F26" i="55"/>
  <c r="F25" i="55"/>
  <c r="F24" i="55"/>
  <c r="F23" i="55"/>
  <c r="F22" i="55"/>
  <c r="F21" i="55"/>
  <c r="F20" i="55"/>
  <c r="F19" i="55"/>
  <c r="F18" i="55"/>
  <c r="F17" i="55"/>
  <c r="F16" i="55"/>
  <c r="F15" i="55"/>
  <c r="F14" i="55"/>
  <c r="F13" i="55"/>
  <c r="F12" i="55"/>
  <c r="F11" i="55"/>
  <c r="F10" i="55"/>
  <c r="F9" i="55"/>
  <c r="F8" i="55"/>
  <c r="F7" i="55"/>
  <c r="F6" i="55"/>
  <c r="F5" i="55"/>
  <c r="F4" i="55"/>
  <c r="F3" i="55"/>
  <c r="K42" i="54" a="1"/>
  <c r="K42" i="54" s="1"/>
  <c r="I42" i="54" a="1"/>
  <c r="I42" i="54" s="1"/>
  <c r="D42" i="54" a="1"/>
  <c r="D42" i="54" s="1"/>
  <c r="C42" i="54" a="1"/>
  <c r="C42" i="54" s="1"/>
  <c r="K41" i="54" a="1"/>
  <c r="K41" i="54" s="1"/>
  <c r="I41" i="54" a="1"/>
  <c r="I41" i="54" s="1"/>
  <c r="D41" i="54" a="1"/>
  <c r="D41" i="54" s="1"/>
  <c r="C41" i="54" a="1"/>
  <c r="C41" i="54" s="1"/>
  <c r="K40" i="54"/>
  <c r="I40" i="54"/>
  <c r="D40" i="54"/>
  <c r="C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F8" i="54"/>
  <c r="F7" i="54"/>
  <c r="F6" i="54"/>
  <c r="F5" i="54"/>
  <c r="F4" i="54"/>
  <c r="F3" i="54"/>
  <c r="K41" i="53" a="1"/>
  <c r="K41" i="53" s="1"/>
  <c r="I41" i="53" a="1"/>
  <c r="I41" i="53" s="1"/>
  <c r="D41" i="53" a="1"/>
  <c r="D41" i="53" s="1"/>
  <c r="C41" i="53" a="1"/>
  <c r="C41" i="53" s="1"/>
  <c r="K40" i="53" a="1"/>
  <c r="K40" i="53" s="1"/>
  <c r="I40" i="53" a="1"/>
  <c r="I40" i="53" s="1"/>
  <c r="D40" i="53" a="1"/>
  <c r="D40" i="53" s="1"/>
  <c r="C40" i="53" a="1"/>
  <c r="C40" i="53" s="1"/>
  <c r="K39" i="53"/>
  <c r="I39" i="53"/>
  <c r="D39" i="53"/>
  <c r="C39" i="53"/>
  <c r="F38" i="53"/>
  <c r="F37" i="53"/>
  <c r="F36" i="53"/>
  <c r="F35" i="53"/>
  <c r="F34" i="53"/>
  <c r="F33" i="53"/>
  <c r="F32" i="53"/>
  <c r="F30" i="53"/>
  <c r="F29" i="53"/>
  <c r="F28" i="53"/>
  <c r="F27" i="53"/>
  <c r="F26" i="53"/>
  <c r="F25" i="53"/>
  <c r="F24" i="53"/>
  <c r="F23" i="53"/>
  <c r="F22" i="53"/>
  <c r="F21" i="53"/>
  <c r="F20" i="53"/>
  <c r="F19" i="53"/>
  <c r="F18" i="53"/>
  <c r="F17" i="53"/>
  <c r="F16" i="53"/>
  <c r="F15" i="53"/>
  <c r="F14" i="53"/>
  <c r="F13" i="53"/>
  <c r="F12" i="53"/>
  <c r="F11" i="53"/>
  <c r="F10" i="53"/>
  <c r="F9" i="53"/>
  <c r="F8" i="53"/>
  <c r="F7" i="53"/>
  <c r="F6" i="53"/>
  <c r="F5" i="53"/>
  <c r="F4" i="53"/>
  <c r="F3" i="53"/>
  <c r="K40" i="52" a="1"/>
  <c r="K40" i="52"/>
  <c r="J40" i="52" a="1"/>
  <c r="J40" i="52"/>
  <c r="I40" i="52" a="1"/>
  <c r="I40" i="52"/>
  <c r="D40" i="52" a="1"/>
  <c r="D40" i="52"/>
  <c r="C40" i="52" a="1"/>
  <c r="C40" i="52"/>
  <c r="K39" i="52" a="1"/>
  <c r="K39" i="52"/>
  <c r="J39" i="52" a="1"/>
  <c r="J39" i="52"/>
  <c r="I39" i="52" a="1"/>
  <c r="I39" i="52"/>
  <c r="D39" i="52" a="1"/>
  <c r="D39" i="52"/>
  <c r="C39" i="52" a="1"/>
  <c r="C39" i="52"/>
  <c r="K38" i="52"/>
  <c r="J38" i="52"/>
  <c r="I38" i="52"/>
  <c r="D38" i="52"/>
  <c r="C38" i="52"/>
  <c r="F37" i="52"/>
  <c r="F36" i="52"/>
  <c r="F35" i="52"/>
  <c r="F34" i="52"/>
  <c r="F33" i="52"/>
  <c r="F32" i="52"/>
  <c r="F31" i="52"/>
  <c r="F30" i="52"/>
  <c r="F29" i="52"/>
  <c r="F28" i="52"/>
  <c r="F27" i="52"/>
  <c r="F26" i="52"/>
  <c r="F25" i="52"/>
  <c r="F24" i="52"/>
  <c r="F23" i="52"/>
  <c r="F22" i="52"/>
  <c r="F21" i="52"/>
  <c r="F20" i="52"/>
  <c r="F19" i="52"/>
  <c r="F18" i="52"/>
  <c r="F17" i="52"/>
  <c r="F16" i="52"/>
  <c r="F15" i="52"/>
  <c r="F14" i="52"/>
  <c r="F13" i="52"/>
  <c r="F12" i="52"/>
  <c r="F11" i="52"/>
  <c r="F10" i="52"/>
  <c r="F9" i="52"/>
  <c r="F8" i="52"/>
  <c r="F7" i="52"/>
  <c r="F6" i="52"/>
  <c r="F5" i="52"/>
  <c r="F4" i="52"/>
  <c r="F3" i="52"/>
  <c r="K42" i="51" a="1"/>
  <c r="K42" i="51" s="1"/>
  <c r="J42" i="51" a="1"/>
  <c r="J42" i="51" s="1"/>
  <c r="I42" i="51" a="1"/>
  <c r="I42" i="51" s="1"/>
  <c r="D42" i="51" a="1"/>
  <c r="D42" i="51" s="1"/>
  <c r="C42" i="51" a="1"/>
  <c r="C42" i="51" s="1"/>
  <c r="K41" i="51" a="1"/>
  <c r="K41" i="51" s="1"/>
  <c r="J41" i="51" a="1"/>
  <c r="J41" i="51" s="1"/>
  <c r="I41" i="51" a="1"/>
  <c r="I41" i="51" s="1"/>
  <c r="D41" i="51" a="1"/>
  <c r="D41" i="51" s="1"/>
  <c r="C41" i="51" a="1"/>
  <c r="C41" i="51" s="1"/>
  <c r="K40" i="51"/>
  <c r="J40" i="51"/>
  <c r="I40" i="51"/>
  <c r="D40" i="51"/>
  <c r="C40" i="51"/>
  <c r="F38" i="51"/>
  <c r="F37" i="51"/>
  <c r="F36" i="51"/>
  <c r="F35" i="51"/>
  <c r="F34" i="51"/>
  <c r="F33" i="51"/>
  <c r="F32" i="51"/>
  <c r="F31" i="51"/>
  <c r="F30" i="51"/>
  <c r="F29" i="51"/>
  <c r="F28" i="51"/>
  <c r="F27" i="51"/>
  <c r="F26" i="51"/>
  <c r="F25" i="51"/>
  <c r="F24" i="51"/>
  <c r="F23" i="51"/>
  <c r="F22" i="51"/>
  <c r="F21" i="51"/>
  <c r="F20" i="51"/>
  <c r="F19" i="51"/>
  <c r="F18" i="51"/>
  <c r="F16" i="51"/>
  <c r="F15" i="51"/>
  <c r="F14" i="51"/>
  <c r="F13" i="51"/>
  <c r="F12" i="51"/>
  <c r="F11" i="51"/>
  <c r="F10" i="51"/>
  <c r="F9" i="51"/>
  <c r="F8" i="51"/>
  <c r="F7" i="51"/>
  <c r="F6" i="51"/>
  <c r="F5" i="51"/>
  <c r="F4" i="51"/>
  <c r="F3" i="51"/>
  <c r="K39" i="50" a="1"/>
  <c r="K39" i="50"/>
  <c r="J39" i="50" a="1"/>
  <c r="J39" i="50"/>
  <c r="I39" i="50" a="1"/>
  <c r="I39" i="50"/>
  <c r="D39" i="50" a="1"/>
  <c r="D39" i="50"/>
  <c r="C39" i="50" a="1"/>
  <c r="C39" i="50"/>
  <c r="K38" i="50" a="1"/>
  <c r="K38" i="50" s="1"/>
  <c r="J38" i="50" a="1"/>
  <c r="J38" i="50"/>
  <c r="I38" i="50" a="1"/>
  <c r="I38" i="50"/>
  <c r="D38" i="50" a="1"/>
  <c r="D38" i="50"/>
  <c r="C38" i="50" a="1"/>
  <c r="C38" i="50"/>
  <c r="K37" i="50"/>
  <c r="J37" i="50"/>
  <c r="I37" i="50"/>
  <c r="D37" i="50"/>
  <c r="C37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F3" i="50"/>
  <c r="K45" i="49" a="1"/>
  <c r="K45" i="49" s="1"/>
  <c r="I45" i="49" a="1"/>
  <c r="I45" i="49" s="1"/>
  <c r="D45" i="49" a="1"/>
  <c r="D45" i="49" s="1"/>
  <c r="C45" i="49" a="1"/>
  <c r="C45" i="49" s="1"/>
  <c r="K44" i="49" a="1"/>
  <c r="K44" i="49" s="1"/>
  <c r="I44" i="49" a="1"/>
  <c r="I44" i="49" s="1"/>
  <c r="D44" i="49" a="1"/>
  <c r="D44" i="49" s="1"/>
  <c r="C44" i="49" a="1"/>
  <c r="C44" i="49" s="1"/>
  <c r="K43" i="49"/>
  <c r="I43" i="49"/>
  <c r="D43" i="49"/>
  <c r="C43" i="49"/>
  <c r="F42" i="49"/>
  <c r="F41" i="49"/>
  <c r="F40" i="49"/>
  <c r="F39" i="49"/>
  <c r="F38" i="49"/>
  <c r="F37" i="49"/>
  <c r="F36" i="49"/>
  <c r="F35" i="49"/>
  <c r="F34" i="49"/>
  <c r="F33" i="49"/>
  <c r="F32" i="49"/>
  <c r="F31" i="49"/>
  <c r="F30" i="49"/>
  <c r="F29" i="49"/>
  <c r="F28" i="49"/>
  <c r="F27" i="49"/>
  <c r="F26" i="49"/>
  <c r="F25" i="49"/>
  <c r="F24" i="49"/>
  <c r="F23" i="49"/>
  <c r="F22" i="49"/>
  <c r="F21" i="49"/>
  <c r="F20" i="49"/>
  <c r="F19" i="49"/>
  <c r="F18" i="49"/>
  <c r="F17" i="49"/>
  <c r="F16" i="49"/>
  <c r="F15" i="49"/>
  <c r="F14" i="49"/>
  <c r="F13" i="49"/>
  <c r="F12" i="49"/>
  <c r="F11" i="49"/>
  <c r="F10" i="49"/>
  <c r="F9" i="49"/>
  <c r="F8" i="49"/>
  <c r="F7" i="49"/>
  <c r="F6" i="49"/>
  <c r="F5" i="49"/>
  <c r="F4" i="49"/>
  <c r="F3" i="49"/>
  <c r="K45" i="48" a="1"/>
  <c r="K45" i="48"/>
  <c r="I45" i="48" a="1"/>
  <c r="I45" i="48" s="1"/>
  <c r="D45" i="48" a="1"/>
  <c r="D45" i="48" s="1"/>
  <c r="C45" i="48" a="1"/>
  <c r="C45" i="48"/>
  <c r="K44" i="48" a="1"/>
  <c r="K44" i="48"/>
  <c r="I44" i="48" a="1"/>
  <c r="I44" i="48" s="1"/>
  <c r="D44" i="48" a="1"/>
  <c r="D44" i="48" s="1"/>
  <c r="C44" i="48" a="1"/>
  <c r="C44" i="48"/>
  <c r="K43" i="48"/>
  <c r="I43" i="48"/>
  <c r="D43" i="48"/>
  <c r="C43" i="48"/>
  <c r="K44" i="47" a="1"/>
  <c r="K44" i="47" s="1"/>
  <c r="J44" i="47" a="1"/>
  <c r="J44" i="47" s="1"/>
  <c r="I44" i="47" a="1"/>
  <c r="I44" i="47" s="1"/>
  <c r="D44" i="47" a="1"/>
  <c r="D44" i="47" s="1"/>
  <c r="C44" i="47" a="1"/>
  <c r="C44" i="47"/>
  <c r="K43" i="47" a="1"/>
  <c r="K43" i="47" s="1"/>
  <c r="J43" i="47" a="1"/>
  <c r="J43" i="47" s="1"/>
  <c r="I43" i="47" a="1"/>
  <c r="I43" i="47" s="1"/>
  <c r="D43" i="47" a="1"/>
  <c r="D43" i="47" s="1"/>
  <c r="C43" i="47" a="1"/>
  <c r="C43" i="47" s="1"/>
  <c r="K42" i="47"/>
  <c r="J42" i="47"/>
  <c r="I42" i="47"/>
  <c r="D42" i="47"/>
  <c r="C42" i="47"/>
  <c r="K46" i="46" a="1"/>
  <c r="K46" i="46" s="1"/>
  <c r="J46" i="46" a="1"/>
  <c r="J46" i="46" s="1"/>
  <c r="I46" i="46" a="1"/>
  <c r="I46" i="46" s="1"/>
  <c r="D46" i="46" a="1"/>
  <c r="D46" i="46" s="1"/>
  <c r="C46" i="46" a="1"/>
  <c r="C46" i="46" s="1"/>
  <c r="K45" i="46" a="1"/>
  <c r="K45" i="46" s="1"/>
  <c r="J45" i="46" a="1"/>
  <c r="J45" i="46" s="1"/>
  <c r="I45" i="46" a="1"/>
  <c r="I45" i="46" s="1"/>
  <c r="D45" i="46" a="1"/>
  <c r="D45" i="46" s="1"/>
  <c r="C45" i="46" a="1"/>
  <c r="C45" i="46" s="1"/>
  <c r="K44" i="46"/>
  <c r="J44" i="46"/>
  <c r="I44" i="46"/>
  <c r="D44" i="46"/>
  <c r="C44" i="46"/>
  <c r="K46" i="45" a="1"/>
  <c r="K46" i="45" s="1"/>
  <c r="J46" i="45" a="1"/>
  <c r="J46" i="45" s="1"/>
  <c r="I46" i="45" a="1"/>
  <c r="I46" i="45" s="1"/>
  <c r="D46" i="45" a="1"/>
  <c r="D46" i="45" s="1"/>
  <c r="C46" i="45" a="1"/>
  <c r="C46" i="45" s="1"/>
  <c r="K45" i="45" a="1"/>
  <c r="K45" i="45" s="1"/>
  <c r="J45" i="45" a="1"/>
  <c r="J45" i="45" s="1"/>
  <c r="I45" i="45" a="1"/>
  <c r="I45" i="45" s="1"/>
  <c r="D45" i="45" a="1"/>
  <c r="D45" i="45" s="1"/>
  <c r="C45" i="45" a="1"/>
  <c r="C45" i="45" s="1"/>
  <c r="K44" i="45"/>
  <c r="J44" i="45"/>
  <c r="I44" i="45"/>
  <c r="D44" i="45"/>
  <c r="C44" i="45"/>
  <c r="K44" i="44" a="1"/>
  <c r="K44" i="44" s="1"/>
  <c r="I44" i="44" a="1"/>
  <c r="I44" i="44" s="1"/>
  <c r="D44" i="44" a="1"/>
  <c r="D44" i="44" s="1"/>
  <c r="C44" i="44" a="1"/>
  <c r="C44" i="44" s="1"/>
  <c r="K43" i="44" a="1"/>
  <c r="K43" i="44" s="1"/>
  <c r="I43" i="44" a="1"/>
  <c r="I43" i="44" s="1"/>
  <c r="D43" i="44" a="1"/>
  <c r="D43" i="44" s="1"/>
  <c r="C43" i="44" a="1"/>
  <c r="C43" i="44" s="1"/>
  <c r="K42" i="44"/>
  <c r="I42" i="44"/>
  <c r="D42" i="44"/>
  <c r="C42" i="44"/>
  <c r="K43" i="43" a="1"/>
  <c r="K43" i="43"/>
  <c r="C43" i="43" a="1"/>
  <c r="C43" i="43"/>
  <c r="K42" i="43" a="1"/>
  <c r="K42" i="43"/>
  <c r="C42" i="43" a="1"/>
  <c r="C42" i="43"/>
  <c r="K41" i="43"/>
  <c r="C41" i="43"/>
  <c r="K44" i="42" a="1"/>
  <c r="K44" i="42" s="1"/>
  <c r="J44" i="42" a="1"/>
  <c r="J44" i="42" s="1"/>
  <c r="I44" i="42" a="1"/>
  <c r="I44" i="42" s="1"/>
  <c r="D44" i="42" a="1"/>
  <c r="D44" i="42" s="1"/>
  <c r="C44" i="42" a="1"/>
  <c r="C44" i="42" s="1"/>
  <c r="K43" i="42" a="1"/>
  <c r="K43" i="42" s="1"/>
  <c r="J43" i="42" a="1"/>
  <c r="J43" i="42" s="1"/>
  <c r="I43" i="42" a="1"/>
  <c r="I43" i="42" s="1"/>
  <c r="D43" i="42" a="1"/>
  <c r="D43" i="42" s="1"/>
  <c r="C43" i="42" a="1"/>
  <c r="C43" i="42" s="1"/>
  <c r="K42" i="42"/>
  <c r="J42" i="42"/>
  <c r="I42" i="42"/>
  <c r="D42" i="42"/>
  <c r="C42" i="42"/>
  <c r="K45" i="41" a="1"/>
  <c r="K45" i="41" s="1"/>
  <c r="J45" i="41" a="1"/>
  <c r="J45" i="41" s="1"/>
  <c r="D45" i="41" a="1"/>
  <c r="D45" i="41" s="1"/>
  <c r="C45" i="41" a="1"/>
  <c r="C45" i="41" s="1"/>
  <c r="K44" i="41" a="1"/>
  <c r="K44" i="41" s="1"/>
  <c r="J44" i="41" a="1"/>
  <c r="J44" i="41" s="1"/>
  <c r="D44" i="41" a="1"/>
  <c r="D44" i="41" s="1"/>
  <c r="C44" i="41" a="1"/>
  <c r="C44" i="41" s="1"/>
  <c r="K43" i="41"/>
  <c r="J43" i="41"/>
  <c r="D43" i="41"/>
  <c r="C43" i="41"/>
  <c r="F42" i="41"/>
  <c r="F41" i="41"/>
  <c r="F40" i="41"/>
  <c r="F39" i="41"/>
  <c r="F38" i="41"/>
  <c r="F37" i="41"/>
  <c r="F36" i="41"/>
  <c r="F35" i="41"/>
  <c r="F34" i="41"/>
  <c r="F33" i="41"/>
  <c r="F32" i="41"/>
  <c r="F31" i="41"/>
  <c r="F30" i="41"/>
  <c r="F29" i="41"/>
  <c r="F28" i="41"/>
  <c r="F27" i="41"/>
  <c r="F26" i="41"/>
  <c r="F25" i="41"/>
  <c r="F24" i="41"/>
  <c r="F23" i="41"/>
  <c r="F21" i="41"/>
  <c r="F20" i="41"/>
  <c r="F19" i="41"/>
  <c r="F18" i="41"/>
  <c r="F17" i="41"/>
  <c r="F16" i="41"/>
  <c r="F15" i="41"/>
  <c r="F14" i="41"/>
  <c r="F13" i="41"/>
  <c r="F12" i="41"/>
  <c r="F11" i="41"/>
  <c r="F10" i="41"/>
  <c r="F9" i="41"/>
  <c r="F8" i="41"/>
  <c r="F7" i="41"/>
  <c r="F6" i="41"/>
  <c r="F5" i="41"/>
  <c r="F4" i="41"/>
  <c r="F3" i="41"/>
  <c r="K47" i="40" a="1"/>
  <c r="K47" i="40" s="1"/>
  <c r="J47" i="40" a="1"/>
  <c r="J47" i="40" s="1"/>
  <c r="I47" i="40" a="1"/>
  <c r="I47" i="40" s="1"/>
  <c r="D47" i="40" a="1"/>
  <c r="D47" i="40" s="1"/>
  <c r="C47" i="40" a="1"/>
  <c r="C47" i="40" s="1"/>
  <c r="K46" i="40" a="1"/>
  <c r="K46" i="40" s="1"/>
  <c r="J46" i="40" a="1"/>
  <c r="J46" i="40" s="1"/>
  <c r="I46" i="40" a="1"/>
  <c r="I46" i="40" s="1"/>
  <c r="D46" i="40" a="1"/>
  <c r="D46" i="40" s="1"/>
  <c r="C46" i="40" a="1"/>
  <c r="C46" i="40" s="1"/>
  <c r="K45" i="40"/>
  <c r="J45" i="40"/>
  <c r="I45" i="40"/>
  <c r="D45" i="40"/>
  <c r="C45" i="40"/>
  <c r="F44" i="40"/>
  <c r="F43" i="40"/>
  <c r="F42" i="40"/>
  <c r="F41" i="40"/>
  <c r="F40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6" i="40"/>
  <c r="F5" i="40"/>
  <c r="F4" i="40"/>
  <c r="F3" i="40"/>
  <c r="K47" i="39" a="1"/>
  <c r="K47" i="39"/>
  <c r="J47" i="39" a="1"/>
  <c r="J47" i="39"/>
  <c r="D47" i="39" a="1"/>
  <c r="D47" i="39"/>
  <c r="C47" i="39" a="1"/>
  <c r="C47" i="39"/>
  <c r="K46" i="39" a="1"/>
  <c r="K46" i="39"/>
  <c r="J46" i="39" a="1"/>
  <c r="J46" i="39"/>
  <c r="D46" i="39" a="1"/>
  <c r="D46" i="39"/>
  <c r="C46" i="39" a="1"/>
  <c r="C46" i="39"/>
  <c r="K45" i="39"/>
  <c r="J45" i="39"/>
  <c r="D45" i="39"/>
  <c r="C45" i="39"/>
  <c r="K46" i="38" a="1"/>
  <c r="K46" i="38"/>
  <c r="J46" i="38" a="1"/>
  <c r="J46" i="38"/>
  <c r="I46" i="38" a="1"/>
  <c r="I46" i="38" s="1"/>
  <c r="D46" i="38" a="1"/>
  <c r="D46" i="38"/>
  <c r="C46" i="38" a="1"/>
  <c r="C46" i="38"/>
  <c r="K45" i="38" a="1"/>
  <c r="K45" i="38"/>
  <c r="J45" i="38" a="1"/>
  <c r="J45" i="38"/>
  <c r="I45" i="38" a="1"/>
  <c r="I45" i="38" s="1"/>
  <c r="D45" i="38" a="1"/>
  <c r="D45" i="38"/>
  <c r="C45" i="38" a="1"/>
  <c r="C45" i="38"/>
  <c r="K44" i="38"/>
  <c r="J44" i="38"/>
  <c r="I44" i="38"/>
  <c r="D44" i="38"/>
  <c r="C44" i="38"/>
  <c r="F43" i="38"/>
  <c r="F42" i="38"/>
  <c r="F41" i="38"/>
  <c r="F40" i="38"/>
  <c r="F39" i="38"/>
  <c r="F38" i="38"/>
  <c r="F37" i="38"/>
  <c r="F36" i="38"/>
  <c r="F35" i="38"/>
  <c r="F34" i="38"/>
  <c r="F33" i="38"/>
  <c r="F32" i="38"/>
  <c r="F31" i="38"/>
  <c r="F30" i="38"/>
  <c r="F29" i="38"/>
  <c r="F28" i="38"/>
  <c r="F27" i="38"/>
  <c r="F26" i="38"/>
  <c r="F25" i="38"/>
  <c r="F24" i="38"/>
  <c r="F23" i="38"/>
  <c r="F22" i="38"/>
  <c r="F21" i="38"/>
  <c r="F20" i="38"/>
  <c r="F19" i="38"/>
  <c r="F18" i="38"/>
  <c r="F17" i="38"/>
  <c r="F16" i="38"/>
  <c r="F15" i="38"/>
  <c r="F14" i="38"/>
  <c r="F13" i="38"/>
  <c r="F12" i="38"/>
  <c r="F11" i="38"/>
  <c r="F10" i="38"/>
  <c r="F9" i="38"/>
  <c r="F8" i="38"/>
  <c r="F7" i="38"/>
  <c r="F5" i="38"/>
  <c r="F4" i="38"/>
  <c r="F3" i="38"/>
  <c r="K46" i="37" a="1"/>
  <c r="K46" i="37"/>
  <c r="J46" i="37" a="1"/>
  <c r="J46" i="37"/>
  <c r="I46" i="37" a="1"/>
  <c r="I46" i="37"/>
  <c r="K45" i="37" a="1"/>
  <c r="K45" i="37"/>
  <c r="J45" i="37" a="1"/>
  <c r="J45" i="37"/>
  <c r="I45" i="37" a="1"/>
  <c r="I45" i="37"/>
  <c r="K44" i="37"/>
  <c r="J44" i="37"/>
  <c r="I44" i="37"/>
  <c r="K47" i="36" a="1"/>
  <c r="K47" i="36" s="1"/>
  <c r="J47" i="36" a="1"/>
  <c r="J47" i="36" s="1"/>
  <c r="I47" i="36" a="1"/>
  <c r="I47" i="36" s="1"/>
  <c r="F47" i="36" a="1"/>
  <c r="F47" i="36" s="1"/>
  <c r="D47" i="36" a="1"/>
  <c r="D47" i="36" s="1"/>
  <c r="C47" i="36" a="1"/>
  <c r="C47" i="36" s="1"/>
  <c r="K46" i="36" a="1"/>
  <c r="K46" i="36" s="1"/>
  <c r="J46" i="36" a="1"/>
  <c r="J46" i="36" s="1"/>
  <c r="I46" i="36" a="1"/>
  <c r="I46" i="36" s="1"/>
  <c r="F46" i="36" a="1"/>
  <c r="F46" i="36" s="1"/>
  <c r="D46" i="36" a="1"/>
  <c r="D46" i="36" s="1"/>
  <c r="C46" i="36" a="1"/>
  <c r="C46" i="36" s="1"/>
  <c r="K45" i="36"/>
  <c r="J45" i="36"/>
  <c r="I45" i="36"/>
  <c r="F45" i="36"/>
  <c r="D45" i="36"/>
  <c r="C45" i="36"/>
  <c r="K48" i="35" a="1"/>
  <c r="K48" i="35" s="1"/>
  <c r="J48" i="35" a="1"/>
  <c r="J48" i="35" s="1"/>
  <c r="C48" i="35" a="1"/>
  <c r="C48" i="35" s="1"/>
  <c r="K47" i="35" a="1"/>
  <c r="K47" i="35" s="1"/>
  <c r="J47" i="35" a="1"/>
  <c r="J47" i="35" s="1"/>
  <c r="C47" i="35" a="1"/>
  <c r="C47" i="35" s="1"/>
  <c r="K46" i="35"/>
  <c r="J46" i="35"/>
  <c r="C46" i="35"/>
  <c r="F45" i="35"/>
  <c r="F44" i="35"/>
  <c r="F43" i="35"/>
  <c r="F42" i="35"/>
  <c r="F41" i="35"/>
  <c r="F40" i="35"/>
  <c r="F39" i="35"/>
  <c r="F38" i="35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F5" i="35"/>
  <c r="F4" i="35"/>
  <c r="F3" i="35"/>
  <c r="K43" i="34" a="1"/>
  <c r="K43" i="34"/>
  <c r="D43" i="34" a="1"/>
  <c r="D43" i="34"/>
  <c r="C43" i="34" a="1"/>
  <c r="C43" i="34"/>
  <c r="K42" i="34" a="1"/>
  <c r="K42" i="34"/>
  <c r="D42" i="34" a="1"/>
  <c r="D42" i="34"/>
  <c r="C42" i="34" a="1"/>
  <c r="C42" i="34"/>
  <c r="K41" i="34"/>
  <c r="D41" i="34"/>
  <c r="C41" i="34"/>
  <c r="F39" i="34"/>
  <c r="F38" i="34"/>
  <c r="F37" i="34"/>
  <c r="F36" i="34"/>
  <c r="F35" i="34"/>
  <c r="F34" i="34"/>
  <c r="F33" i="34"/>
  <c r="F32" i="34"/>
  <c r="F31" i="34"/>
  <c r="F30" i="34"/>
  <c r="F29" i="34"/>
  <c r="F28" i="34"/>
  <c r="F27" i="34"/>
  <c r="F26" i="34"/>
  <c r="F25" i="34"/>
  <c r="F24" i="34"/>
  <c r="F23" i="34"/>
  <c r="F22" i="34"/>
  <c r="F21" i="34"/>
  <c r="F20" i="34"/>
  <c r="F19" i="34"/>
  <c r="F18" i="34"/>
  <c r="F17" i="34"/>
  <c r="F16" i="34"/>
  <c r="F15" i="34"/>
  <c r="F14" i="34"/>
  <c r="F13" i="34"/>
  <c r="F12" i="34"/>
  <c r="F11" i="34"/>
  <c r="F10" i="34"/>
  <c r="F9" i="34"/>
  <c r="F8" i="34"/>
  <c r="F7" i="34"/>
  <c r="F6" i="34"/>
  <c r="F5" i="34"/>
  <c r="F4" i="34"/>
  <c r="F3" i="34"/>
  <c r="K42" i="33" a="1"/>
  <c r="K42" i="33"/>
  <c r="C42" i="33" a="1"/>
  <c r="C42" i="33"/>
  <c r="K41" i="33" a="1"/>
  <c r="K41" i="33"/>
  <c r="C41" i="33" a="1"/>
  <c r="C41" i="33"/>
  <c r="K40" i="33"/>
  <c r="C40" i="33"/>
  <c r="F39" i="33"/>
  <c r="F38" i="33"/>
  <c r="F37" i="33"/>
  <c r="F36" i="33"/>
  <c r="F35" i="33"/>
  <c r="F34" i="33"/>
  <c r="F33" i="33"/>
  <c r="F32" i="33"/>
  <c r="F31" i="33"/>
  <c r="F30" i="33"/>
  <c r="F29" i="33"/>
  <c r="F28" i="33"/>
  <c r="F27" i="33"/>
  <c r="F26" i="33"/>
  <c r="F25" i="33"/>
  <c r="F24" i="33"/>
  <c r="F23" i="33"/>
  <c r="F22" i="33"/>
  <c r="F21" i="33"/>
  <c r="F20" i="33"/>
  <c r="F19" i="33"/>
  <c r="F18" i="33"/>
  <c r="F17" i="33"/>
  <c r="F16" i="33"/>
  <c r="F15" i="33"/>
  <c r="F14" i="33"/>
  <c r="F13" i="33"/>
  <c r="F12" i="33"/>
  <c r="F11" i="33"/>
  <c r="F10" i="33"/>
  <c r="F9" i="33"/>
  <c r="F8" i="33"/>
  <c r="F7" i="33"/>
  <c r="F6" i="33"/>
  <c r="F5" i="33"/>
  <c r="F4" i="33"/>
  <c r="F3" i="33"/>
  <c r="K40" i="66" a="1"/>
  <c r="K40" i="66" s="1"/>
  <c r="J40" i="66" a="1"/>
  <c r="J40" i="66" s="1"/>
  <c r="C40" i="66" a="1"/>
  <c r="C40" i="66" s="1"/>
  <c r="K39" i="66" a="1"/>
  <c r="K39" i="66" s="1"/>
  <c r="J39" i="66" a="1"/>
  <c r="J39" i="66" s="1"/>
  <c r="C39" i="66" a="1"/>
  <c r="C39" i="66" s="1"/>
  <c r="K38" i="66"/>
  <c r="J38" i="66"/>
  <c r="C38" i="66"/>
  <c r="F37" i="66"/>
  <c r="F36" i="66"/>
  <c r="F35" i="66"/>
  <c r="F34" i="66"/>
  <c r="F33" i="66"/>
  <c r="F32" i="66"/>
  <c r="F31" i="66"/>
  <c r="F30" i="66"/>
  <c r="F29" i="66"/>
  <c r="F28" i="66"/>
  <c r="F27" i="66"/>
  <c r="F26" i="66"/>
  <c r="F25" i="66"/>
  <c r="F24" i="66"/>
  <c r="F23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F6" i="66"/>
  <c r="F5" i="66"/>
  <c r="F4" i="66"/>
  <c r="F3" i="66"/>
  <c r="K42" i="32" a="1"/>
  <c r="K42" i="32"/>
  <c r="C42" i="32" a="1"/>
  <c r="C42" i="32"/>
  <c r="K41" i="32" a="1"/>
  <c r="K41" i="32"/>
  <c r="C41" i="32" a="1"/>
  <c r="C41" i="32"/>
  <c r="K40" i="32"/>
  <c r="C40" i="32"/>
  <c r="F39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F3" i="32"/>
  <c r="C42" i="31" a="1"/>
  <c r="C42" i="31" s="1"/>
  <c r="C41" i="31" a="1"/>
  <c r="C41" i="31" s="1"/>
  <c r="C40" i="31"/>
  <c r="F39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3" i="31"/>
  <c r="C42" i="64" a="1"/>
  <c r="C42" i="64" s="1"/>
  <c r="C41" i="64" a="1"/>
  <c r="C41" i="64" s="1"/>
  <c r="C40" i="64"/>
  <c r="F39" i="64"/>
  <c r="F38" i="64"/>
  <c r="F37" i="64"/>
  <c r="F36" i="64"/>
  <c r="F35" i="64"/>
  <c r="F34" i="64"/>
  <c r="F33" i="64"/>
  <c r="F32" i="64"/>
  <c r="F31" i="64"/>
  <c r="F30" i="64"/>
  <c r="F29" i="64"/>
  <c r="F28" i="64"/>
  <c r="F27" i="64"/>
  <c r="F26" i="64"/>
  <c r="F25" i="64"/>
  <c r="F24" i="64"/>
  <c r="F23" i="64"/>
  <c r="F22" i="64"/>
  <c r="F21" i="64"/>
  <c r="F20" i="64"/>
  <c r="F19" i="64"/>
  <c r="F18" i="64"/>
  <c r="F17" i="64"/>
  <c r="F16" i="64"/>
  <c r="F15" i="64"/>
  <c r="F14" i="64"/>
  <c r="F13" i="64"/>
  <c r="F12" i="64"/>
  <c r="F11" i="64"/>
  <c r="F10" i="64"/>
  <c r="F9" i="64"/>
  <c r="F8" i="64"/>
  <c r="F7" i="64"/>
  <c r="F6" i="64"/>
  <c r="F5" i="64"/>
  <c r="F4" i="64"/>
  <c r="F3" i="64"/>
  <c r="C43" i="63" a="1"/>
  <c r="C43" i="63"/>
  <c r="C42" i="63" a="1"/>
  <c r="C42" i="63"/>
  <c r="C41" i="63"/>
  <c r="F40" i="63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F21" i="63"/>
  <c r="F20" i="63"/>
  <c r="F19" i="63"/>
  <c r="F18" i="63"/>
  <c r="F17" i="63"/>
  <c r="F16" i="63"/>
  <c r="F15" i="63"/>
  <c r="F14" i="63"/>
  <c r="F13" i="63"/>
  <c r="F12" i="63"/>
  <c r="F11" i="63"/>
  <c r="F10" i="63"/>
  <c r="F9" i="63"/>
  <c r="F8" i="63"/>
  <c r="F7" i="63"/>
  <c r="F6" i="63"/>
  <c r="F5" i="63"/>
  <c r="F4" i="63"/>
  <c r="C42" i="62" a="1"/>
  <c r="C42" i="62" s="1"/>
  <c r="C41" i="62" a="1"/>
  <c r="C41" i="62" s="1"/>
  <c r="C40" i="62"/>
  <c r="C42" i="61" a="1"/>
  <c r="C42" i="61" s="1"/>
  <c r="C41" i="61" a="1"/>
  <c r="C41" i="61" s="1"/>
  <c r="C40" i="61"/>
  <c r="C42" i="60" a="1"/>
  <c r="C42" i="60" s="1"/>
  <c r="C41" i="60" a="1"/>
  <c r="C41" i="60" s="1"/>
  <c r="C40" i="60"/>
  <c r="F39" i="60"/>
  <c r="F38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F23" i="60"/>
  <c r="F22" i="60"/>
  <c r="F21" i="60"/>
  <c r="F20" i="60"/>
  <c r="F19" i="60"/>
  <c r="F18" i="60"/>
  <c r="F17" i="60"/>
  <c r="F16" i="60"/>
  <c r="F15" i="60"/>
  <c r="F14" i="60"/>
  <c r="F13" i="60"/>
  <c r="F12" i="60"/>
  <c r="F11" i="60"/>
  <c r="F10" i="60"/>
  <c r="F9" i="60"/>
  <c r="F7" i="60"/>
  <c r="F6" i="60"/>
  <c r="F5" i="60"/>
  <c r="F3" i="60"/>
  <c r="C42" i="59" a="1"/>
  <c r="C42" i="59" s="1"/>
  <c r="C41" i="59" a="1"/>
  <c r="C41" i="59" s="1"/>
  <c r="C40" i="59"/>
  <c r="F39" i="59"/>
  <c r="F38" i="59"/>
  <c r="F37" i="59"/>
  <c r="F36" i="59"/>
  <c r="F35" i="59"/>
  <c r="F34" i="59"/>
  <c r="F33" i="59"/>
  <c r="F32" i="59"/>
  <c r="F31" i="59"/>
  <c r="F30" i="59"/>
  <c r="F29" i="59"/>
  <c r="F28" i="59"/>
  <c r="F27" i="59"/>
  <c r="F26" i="59"/>
  <c r="F25" i="59"/>
  <c r="F24" i="59"/>
  <c r="F23" i="59"/>
  <c r="F22" i="59"/>
  <c r="F21" i="59"/>
  <c r="F20" i="59"/>
  <c r="F19" i="59"/>
  <c r="F18" i="59"/>
  <c r="F17" i="59"/>
  <c r="F16" i="59"/>
  <c r="F15" i="59"/>
  <c r="F14" i="59"/>
  <c r="F13" i="59"/>
  <c r="F12" i="59"/>
  <c r="F11" i="59"/>
  <c r="F10" i="59"/>
  <c r="F9" i="59"/>
  <c r="F8" i="59"/>
  <c r="F7" i="59"/>
  <c r="F6" i="59"/>
  <c r="F5" i="59"/>
  <c r="F4" i="59"/>
  <c r="F3" i="59"/>
  <c r="F42" i="51" l="1" a="1"/>
  <c r="F42" i="51" s="1"/>
  <c r="F40" i="51"/>
  <c r="F41" i="51" a="1"/>
  <c r="F41" i="51" s="1"/>
  <c r="F46" i="35"/>
  <c r="F48" i="35" a="1"/>
  <c r="F48" i="35" s="1"/>
  <c r="F47" i="35" a="1"/>
  <c r="F47" i="35" s="1"/>
</calcChain>
</file>

<file path=xl/sharedStrings.xml><?xml version="1.0" encoding="utf-8"?>
<sst xmlns="http://schemas.openxmlformats.org/spreadsheetml/2006/main" count="1952" uniqueCount="1355">
  <si>
    <t>语文</t>
  </si>
  <si>
    <t>数学</t>
  </si>
  <si>
    <t>基础知识</t>
  </si>
  <si>
    <t xml:space="preserve">阅读   </t>
  </si>
  <si>
    <t>前45%平均分</t>
  </si>
  <si>
    <t>后30%平均分</t>
  </si>
  <si>
    <t>英语</t>
  </si>
  <si>
    <t>科学</t>
  </si>
  <si>
    <t>序号</t>
  </si>
  <si>
    <t>学生姓名</t>
  </si>
  <si>
    <t>总分</t>
  </si>
  <si>
    <t>金赫涛</t>
  </si>
  <si>
    <t>姜懿涵</t>
  </si>
  <si>
    <t>阮定平</t>
  </si>
  <si>
    <t>罗乔</t>
  </si>
  <si>
    <t>张梓恩</t>
  </si>
  <si>
    <t>庄包俊</t>
  </si>
  <si>
    <t>李子逸</t>
  </si>
  <si>
    <t>齐周然</t>
  </si>
  <si>
    <t>王子乔</t>
  </si>
  <si>
    <t>郑兆凯</t>
  </si>
  <si>
    <t>孔垂禹</t>
  </si>
  <si>
    <t>邵嘉树</t>
  </si>
  <si>
    <t>宋苡睿</t>
  </si>
  <si>
    <t>张梓锌</t>
  </si>
  <si>
    <t>何滨瀚</t>
  </si>
  <si>
    <t>朱希平</t>
  </si>
  <si>
    <t>潘泽楷</t>
  </si>
  <si>
    <t>徐昕哲</t>
  </si>
  <si>
    <t>毛霖骞</t>
  </si>
  <si>
    <t>王锦轩</t>
  </si>
  <si>
    <t>傅锦哲</t>
  </si>
  <si>
    <t>夏锦辰</t>
  </si>
  <si>
    <t>姚琳菲</t>
  </si>
  <si>
    <t>曹熙雯</t>
  </si>
  <si>
    <t>李欣然</t>
  </si>
  <si>
    <t>毛若寒</t>
  </si>
  <si>
    <t>薛淑窈</t>
  </si>
  <si>
    <t>林诚</t>
  </si>
  <si>
    <t>谢暖阳</t>
  </si>
  <si>
    <t>郑欣妍</t>
  </si>
  <si>
    <t>唐雅茹</t>
  </si>
  <si>
    <t>徐静</t>
  </si>
  <si>
    <t>祝瑾萱</t>
  </si>
  <si>
    <t>杨雅涵</t>
  </si>
  <si>
    <t>赵誉仪</t>
  </si>
  <si>
    <t>梅子盷</t>
  </si>
  <si>
    <t>37</t>
  </si>
  <si>
    <t>陈沁榆</t>
  </si>
  <si>
    <t>平均分</t>
  </si>
  <si>
    <t>谢天睿</t>
  </si>
  <si>
    <t>单希晗</t>
  </si>
  <si>
    <t>沈思睿</t>
  </si>
  <si>
    <t>俞思源</t>
  </si>
  <si>
    <t>章骏睿</t>
  </si>
  <si>
    <t>曾煜城</t>
  </si>
  <si>
    <t>陈俊奇</t>
  </si>
  <si>
    <t>沈睿宸</t>
  </si>
  <si>
    <t>杨琸彬</t>
  </si>
  <si>
    <t>何帅衡</t>
  </si>
  <si>
    <t>卢轩逸</t>
  </si>
  <si>
    <t>宋思成</t>
  </si>
  <si>
    <t>华晨逸</t>
  </si>
  <si>
    <t>周续</t>
  </si>
  <si>
    <t>闻祥</t>
  </si>
  <si>
    <t>沈嘉睿</t>
  </si>
  <si>
    <t>徐司哲</t>
  </si>
  <si>
    <t>蒋林瑞</t>
  </si>
  <si>
    <t>郑俊逸</t>
  </si>
  <si>
    <t>高博涛</t>
  </si>
  <si>
    <t>张睿哲</t>
  </si>
  <si>
    <t>陆冯悦</t>
  </si>
  <si>
    <t>柴璐</t>
  </si>
  <si>
    <t>傅辰琳</t>
  </si>
  <si>
    <t>申屠一诺</t>
  </si>
  <si>
    <t>臧玮彤</t>
  </si>
  <si>
    <t>倪婧茜</t>
  </si>
  <si>
    <t>徐书苒</t>
  </si>
  <si>
    <t>王羽墨</t>
  </si>
  <si>
    <t>余紫琪</t>
  </si>
  <si>
    <t>刘羽蔓</t>
  </si>
  <si>
    <t>俞菀铃</t>
  </si>
  <si>
    <t>罗一冉</t>
  </si>
  <si>
    <t>肖亦涵</t>
  </si>
  <si>
    <t>郑诗昳</t>
  </si>
  <si>
    <t>叶子萮</t>
  </si>
  <si>
    <t>熊谦儒</t>
  </si>
  <si>
    <t>李品睿</t>
  </si>
  <si>
    <t>沈思远</t>
  </si>
  <si>
    <t>郑智劼</t>
  </si>
  <si>
    <t>陈奕明</t>
  </si>
  <si>
    <t>李梓杋</t>
  </si>
  <si>
    <t>张浩瑞</t>
  </si>
  <si>
    <t>余安</t>
  </si>
  <si>
    <t>华子睿</t>
  </si>
  <si>
    <t>厉晨杰</t>
  </si>
  <si>
    <t>洪梓豪</t>
  </si>
  <si>
    <t>陈彦硕</t>
  </si>
  <si>
    <t>莫雨轩</t>
  </si>
  <si>
    <t>潘昀阳</t>
  </si>
  <si>
    <t>徐宇轩</t>
  </si>
  <si>
    <t>尹佳诚</t>
  </si>
  <si>
    <t>徐天辰</t>
  </si>
  <si>
    <t>肖逸轩</t>
  </si>
  <si>
    <t>李屹涵</t>
  </si>
  <si>
    <t>蔡倪琰</t>
  </si>
  <si>
    <t>王宇轩</t>
  </si>
  <si>
    <t>李智磊</t>
  </si>
  <si>
    <t>沈思琪</t>
  </si>
  <si>
    <t>司欣悦</t>
  </si>
  <si>
    <t>陈一诺</t>
  </si>
  <si>
    <t>刘雨茜</t>
  </si>
  <si>
    <t>盛梓涵</t>
  </si>
  <si>
    <t>潘芷晗</t>
  </si>
  <si>
    <t>徐诗睿</t>
  </si>
  <si>
    <t>陈夏秋</t>
  </si>
  <si>
    <t>徐琬琰</t>
  </si>
  <si>
    <t>孙可芸</t>
  </si>
  <si>
    <t>李悦谷</t>
  </si>
  <si>
    <t>毛思梦</t>
  </si>
  <si>
    <t>钟欣玉</t>
  </si>
  <si>
    <t>宓诗晴</t>
  </si>
  <si>
    <t>汤昕钰</t>
  </si>
  <si>
    <t>钱鹏飞</t>
  </si>
  <si>
    <t>陈天睿</t>
  </si>
  <si>
    <t>杨智晟</t>
  </si>
  <si>
    <t>周泽宇</t>
  </si>
  <si>
    <t>方骏皓</t>
  </si>
  <si>
    <t>罗昱坤</t>
  </si>
  <si>
    <t>汤嘉忆</t>
  </si>
  <si>
    <t>张嘉睿</t>
  </si>
  <si>
    <t>华羿恺</t>
  </si>
  <si>
    <t>莫晨睿</t>
  </si>
  <si>
    <t>许璟培</t>
  </si>
  <si>
    <t>王彦博</t>
  </si>
  <si>
    <t>韩泽钰</t>
  </si>
  <si>
    <t>钱端</t>
  </si>
  <si>
    <t>闻晨枫</t>
  </si>
  <si>
    <t>蔡雨泽</t>
  </si>
  <si>
    <t>吴怿杺</t>
  </si>
  <si>
    <t>叶近民</t>
  </si>
  <si>
    <t>洪骏弈</t>
  </si>
  <si>
    <t>洪骏泽</t>
  </si>
  <si>
    <t>方雅汐</t>
  </si>
  <si>
    <t>陆佳怡</t>
  </si>
  <si>
    <t>郑画尹</t>
  </si>
  <si>
    <t>黄玥兮</t>
  </si>
  <si>
    <t>何梓怡</t>
  </si>
  <si>
    <t>万景然</t>
  </si>
  <si>
    <t>洪烨琪</t>
  </si>
  <si>
    <t>张梓琪</t>
  </si>
  <si>
    <t>沈萱羽</t>
  </si>
  <si>
    <t>戚若涵</t>
  </si>
  <si>
    <t>孔怡楦</t>
  </si>
  <si>
    <t>沈思妍</t>
  </si>
  <si>
    <t>柴茹君</t>
  </si>
  <si>
    <t>王颍姿</t>
  </si>
  <si>
    <t>张羽沫</t>
  </si>
  <si>
    <t>曾琬宁</t>
  </si>
  <si>
    <t>鄢梓晨</t>
  </si>
  <si>
    <t>董珉瑀</t>
  </si>
  <si>
    <t>马岳</t>
  </si>
  <si>
    <t>刘则盛</t>
  </si>
  <si>
    <t>徐何义</t>
  </si>
  <si>
    <t>周立行</t>
  </si>
  <si>
    <t>程思源</t>
  </si>
  <si>
    <t>梁哲源</t>
  </si>
  <si>
    <t>孙昕航</t>
  </si>
  <si>
    <t>胡钧浩</t>
  </si>
  <si>
    <t>华铮昊</t>
  </si>
  <si>
    <t>曾珹</t>
  </si>
  <si>
    <t>魏木杨</t>
  </si>
  <si>
    <t>高煜涵</t>
  </si>
  <si>
    <t>俞泓雨</t>
  </si>
  <si>
    <t>李卓宸</t>
  </si>
  <si>
    <t>吕泽浩</t>
  </si>
  <si>
    <t>叶林昊</t>
  </si>
  <si>
    <t>吴宇宸</t>
  </si>
  <si>
    <t>刘定芳</t>
  </si>
  <si>
    <t>吴宇钒</t>
  </si>
  <si>
    <t>冯源</t>
  </si>
  <si>
    <t>陈紫琪</t>
  </si>
  <si>
    <t>江嘉宁</t>
  </si>
  <si>
    <t>张瑾茴</t>
  </si>
  <si>
    <t>罗心琪</t>
  </si>
  <si>
    <t>黄熙雅</t>
  </si>
  <si>
    <t>苏睿雅</t>
  </si>
  <si>
    <t>高晗语</t>
  </si>
  <si>
    <t>蒋方柔</t>
  </si>
  <si>
    <t>陈思佳</t>
  </si>
  <si>
    <t>陆彤萱</t>
  </si>
  <si>
    <t>冯诗语</t>
  </si>
  <si>
    <t>汪羽铉</t>
  </si>
  <si>
    <t>俞善恩</t>
  </si>
  <si>
    <t>汪心晨</t>
  </si>
  <si>
    <t>王嘉茜</t>
  </si>
  <si>
    <t>谢依娜</t>
  </si>
  <si>
    <t>陈若珑</t>
  </si>
  <si>
    <t>陈梓轩</t>
  </si>
  <si>
    <t>高宇泽</t>
  </si>
  <si>
    <t>胡嘉宸</t>
  </si>
  <si>
    <t>孙衍</t>
  </si>
  <si>
    <t>张雷</t>
  </si>
  <si>
    <t>庄钊雨</t>
  </si>
  <si>
    <t>黄唯</t>
  </si>
  <si>
    <t>彭奕诚</t>
  </si>
  <si>
    <t>王载辰</t>
  </si>
  <si>
    <t>陈译今</t>
  </si>
  <si>
    <t>钱奕宁</t>
  </si>
  <si>
    <t>潘泽睿</t>
  </si>
  <si>
    <t>余李浩</t>
  </si>
  <si>
    <t>卫浩城</t>
  </si>
  <si>
    <t>韩宇凡</t>
  </si>
  <si>
    <t>蒋毅翀</t>
  </si>
  <si>
    <t>吴锦渝</t>
  </si>
  <si>
    <t>陈思杰</t>
  </si>
  <si>
    <t>徐佩冉</t>
  </si>
  <si>
    <t>涂宇凡</t>
  </si>
  <si>
    <t>何宇浩</t>
  </si>
  <si>
    <t>22</t>
  </si>
  <si>
    <t>蔡浩屹</t>
  </si>
  <si>
    <t>李宇晗</t>
  </si>
  <si>
    <t>郑宇涵</t>
  </si>
  <si>
    <t>万修诚</t>
  </si>
  <si>
    <t>周梓萱</t>
  </si>
  <si>
    <t>徐雅妍</t>
  </si>
  <si>
    <t>洪佳奕</t>
  </si>
  <si>
    <t>陈宇欣</t>
  </si>
  <si>
    <t>沈漪</t>
  </si>
  <si>
    <t>张芷涵</t>
  </si>
  <si>
    <t>沈菀静</t>
  </si>
  <si>
    <t>虞雅萱</t>
  </si>
  <si>
    <t>严菁菁</t>
  </si>
  <si>
    <t>陈优岚</t>
  </si>
  <si>
    <t>朱梓涵</t>
  </si>
  <si>
    <t>徐韵恩</t>
  </si>
  <si>
    <t>毕邈</t>
  </si>
  <si>
    <t>边雅美</t>
  </si>
  <si>
    <t>陈逸杭</t>
  </si>
  <si>
    <t>陈梓萱</t>
  </si>
  <si>
    <t>邓羡林</t>
  </si>
  <si>
    <t>杜念秋</t>
  </si>
  <si>
    <t>龚晟宸</t>
  </si>
  <si>
    <t>胡依熳</t>
  </si>
  <si>
    <t>刘心瑶</t>
  </si>
  <si>
    <t>蒋雯</t>
  </si>
  <si>
    <t>李染</t>
  </si>
  <si>
    <t>李文哲</t>
  </si>
  <si>
    <t>林辰骏</t>
  </si>
  <si>
    <t>刘航宇</t>
  </si>
  <si>
    <t>毛子菡</t>
  </si>
  <si>
    <t>沈谢祺</t>
  </si>
  <si>
    <t>王晨阳</t>
  </si>
  <si>
    <t>王柘夕</t>
  </si>
  <si>
    <t>吴钰筝妍</t>
  </si>
  <si>
    <t>谢芸曦</t>
  </si>
  <si>
    <t>徐宇熙</t>
  </si>
  <si>
    <t>阎梓晨</t>
  </si>
  <si>
    <t>姚辉国</t>
  </si>
  <si>
    <t>由储鸣</t>
  </si>
  <si>
    <t>俞铂皓</t>
  </si>
  <si>
    <t>俞孟豪</t>
  </si>
  <si>
    <t>张珺铭</t>
  </si>
  <si>
    <t>张诗涵</t>
  </si>
  <si>
    <t>张竺奕</t>
  </si>
  <si>
    <t>郑思杰</t>
  </si>
  <si>
    <t>郑子赫</t>
  </si>
  <si>
    <t>周欣妍</t>
  </si>
  <si>
    <t>朱和礼</t>
  </si>
  <si>
    <t>朱孙钰</t>
  </si>
  <si>
    <t>朱祎宁</t>
  </si>
  <si>
    <t>庄羿煊</t>
  </si>
  <si>
    <t>左起末</t>
  </si>
  <si>
    <t>吴依泽</t>
  </si>
  <si>
    <t>吴弘毅</t>
  </si>
  <si>
    <t>赵鑫辰</t>
  </si>
  <si>
    <t>揭厉</t>
  </si>
  <si>
    <t>何佳浩</t>
  </si>
  <si>
    <t>汤翼轩</t>
  </si>
  <si>
    <t>金振楠</t>
  </si>
  <si>
    <t>钱宇橙</t>
  </si>
  <si>
    <t>李明灏</t>
  </si>
  <si>
    <t>柴辰宇</t>
  </si>
  <si>
    <t>钱靖</t>
  </si>
  <si>
    <t>沈一峰</t>
  </si>
  <si>
    <t>徐熇咛</t>
  </si>
  <si>
    <t>徐裕哲</t>
  </si>
  <si>
    <t>戚均昊</t>
  </si>
  <si>
    <t>张陇泽</t>
  </si>
  <si>
    <t>郑钧昊</t>
  </si>
  <si>
    <t>陈益嘉</t>
  </si>
  <si>
    <t>吴泓宇</t>
  </si>
  <si>
    <t>李文翔</t>
  </si>
  <si>
    <t>张礼仪</t>
  </si>
  <si>
    <t>陶书汀</t>
  </si>
  <si>
    <t>闻婳</t>
  </si>
  <si>
    <t>姚唐楚隽</t>
  </si>
  <si>
    <t>肖天易</t>
  </si>
  <si>
    <t>黄璐瑶</t>
  </si>
  <si>
    <t>郑诗檬</t>
  </si>
  <si>
    <t>雷馨雅</t>
  </si>
  <si>
    <t>应琳巧</t>
  </si>
  <si>
    <t>郑佳薇</t>
  </si>
  <si>
    <t>耿子琪</t>
  </si>
  <si>
    <t>高语涵</t>
  </si>
  <si>
    <t>高婉婷</t>
  </si>
  <si>
    <t>吉祥云</t>
  </si>
  <si>
    <t>黄钰</t>
  </si>
  <si>
    <t>谢艺菲</t>
  </si>
  <si>
    <t>郑思琦</t>
  </si>
  <si>
    <t>姓名</t>
  </si>
  <si>
    <t>俞飞洋</t>
  </si>
  <si>
    <t>徐梓博</t>
  </si>
  <si>
    <t>孙浩冉</t>
  </si>
  <si>
    <t>卢元昊</t>
  </si>
  <si>
    <t>王程轩</t>
  </si>
  <si>
    <t>钱辰宇</t>
  </si>
  <si>
    <t>孙鎰乐</t>
  </si>
  <si>
    <t>梅可</t>
  </si>
  <si>
    <t>孙智萧</t>
  </si>
  <si>
    <t>舒皓轩</t>
  </si>
  <si>
    <t>单柯泽</t>
  </si>
  <si>
    <t>张正攀</t>
  </si>
  <si>
    <t>汪瑾航</t>
  </si>
  <si>
    <t>金羽添</t>
  </si>
  <si>
    <t>何铭骏</t>
  </si>
  <si>
    <t>丁虹杰</t>
  </si>
  <si>
    <t>倪晨硕</t>
  </si>
  <si>
    <t>张明月</t>
  </si>
  <si>
    <t>周锦诚</t>
  </si>
  <si>
    <t>闫瑾</t>
  </si>
  <si>
    <t>周诺</t>
  </si>
  <si>
    <t>徐乐乐</t>
  </si>
  <si>
    <t>杨张易</t>
  </si>
  <si>
    <t>毕文茵</t>
  </si>
  <si>
    <t>毛羽彤</t>
  </si>
  <si>
    <t>蒋吟露</t>
  </si>
  <si>
    <t>章瑾瑜</t>
  </si>
  <si>
    <t>周欣悦</t>
  </si>
  <si>
    <t>沈卓媛</t>
  </si>
  <si>
    <t>何洪萱</t>
  </si>
  <si>
    <t>刘依萱</t>
  </si>
  <si>
    <t>汤何玥</t>
  </si>
  <si>
    <t>姚诗杰</t>
  </si>
  <si>
    <t>高芷玥</t>
  </si>
  <si>
    <t>余梓玥</t>
  </si>
  <si>
    <t>华陈宇</t>
  </si>
  <si>
    <t>何俊逸</t>
  </si>
  <si>
    <t>张俊轩</t>
  </si>
  <si>
    <t>竺皓宸</t>
  </si>
  <si>
    <t>路弘毅</t>
  </si>
  <si>
    <t>胡羽</t>
  </si>
  <si>
    <t>丁毅</t>
  </si>
  <si>
    <t>张宸旻</t>
  </si>
  <si>
    <t>张陈赫</t>
  </si>
  <si>
    <t>周杭煜</t>
  </si>
  <si>
    <t>方俊楠</t>
  </si>
  <si>
    <t>刘宇恒</t>
  </si>
  <si>
    <t>何逸凡</t>
  </si>
  <si>
    <t>楼明轩</t>
  </si>
  <si>
    <t>丁圣初</t>
  </si>
  <si>
    <t>汤冯钰</t>
  </si>
  <si>
    <t>周钰期</t>
  </si>
  <si>
    <t>吴登俊</t>
  </si>
  <si>
    <t>梁栩睿</t>
  </si>
  <si>
    <t>帅睿</t>
  </si>
  <si>
    <t>陈梓歆</t>
  </si>
  <si>
    <t>刘明钰</t>
  </si>
  <si>
    <t>卜可欣</t>
  </si>
  <si>
    <t>傅欣煜</t>
  </si>
  <si>
    <t>晋如玥</t>
  </si>
  <si>
    <t>尹诗桐</t>
  </si>
  <si>
    <t>林伊然</t>
  </si>
  <si>
    <t>洪瑀璠</t>
  </si>
  <si>
    <t>吴悦熙</t>
  </si>
  <si>
    <t>高依菲</t>
  </si>
  <si>
    <t>曹米露</t>
  </si>
  <si>
    <t>沈梓欣</t>
  </si>
  <si>
    <t>吴昱瑶</t>
  </si>
  <si>
    <t>郑逸彤</t>
  </si>
  <si>
    <t>金灵</t>
  </si>
  <si>
    <t>于可馨</t>
  </si>
  <si>
    <t>戚羽轩</t>
  </si>
  <si>
    <t>李郑煊</t>
  </si>
  <si>
    <t>毛逸轩</t>
  </si>
  <si>
    <t>倪伟辰</t>
  </si>
  <si>
    <t>陈先铄</t>
  </si>
  <si>
    <t>沈羽泽</t>
  </si>
  <si>
    <t>毛斯涵</t>
  </si>
  <si>
    <t>桂梦翔</t>
  </si>
  <si>
    <t>马俊博</t>
  </si>
  <si>
    <t>赵睿晨</t>
  </si>
  <si>
    <t>章乐</t>
  </si>
  <si>
    <t>刘昊卓</t>
  </si>
  <si>
    <t>孟晟楠</t>
  </si>
  <si>
    <t>万顺烨</t>
  </si>
  <si>
    <t>王昊</t>
  </si>
  <si>
    <t>南天睿</t>
  </si>
  <si>
    <t>童斯泽</t>
  </si>
  <si>
    <t>张淇天</t>
  </si>
  <si>
    <t>周梓恒</t>
  </si>
  <si>
    <t>韩包正浩</t>
  </si>
  <si>
    <t>吴钰杰</t>
  </si>
  <si>
    <t>蒋楹</t>
  </si>
  <si>
    <t>沈玥琪</t>
  </si>
  <si>
    <t>方艺璇</t>
  </si>
  <si>
    <t>赵恩曼</t>
  </si>
  <si>
    <t>蓝亿朵</t>
  </si>
  <si>
    <t>张梓彤</t>
  </si>
  <si>
    <t>陆佳涵</t>
  </si>
  <si>
    <t>张梓铃</t>
  </si>
  <si>
    <t>陈书欣</t>
  </si>
  <si>
    <t>陈欣蕾</t>
  </si>
  <si>
    <t>王依晨</t>
  </si>
  <si>
    <t>张梦淇</t>
  </si>
  <si>
    <t>郑鑫盈</t>
  </si>
  <si>
    <t>杨雅清</t>
  </si>
  <si>
    <t>金泓洁</t>
  </si>
  <si>
    <t>傅予辰</t>
  </si>
  <si>
    <t>柯妙涵</t>
  </si>
  <si>
    <t>周牧篪</t>
  </si>
  <si>
    <t>陆锦程</t>
  </si>
  <si>
    <t>蒋宗智</t>
  </si>
  <si>
    <t>毛昱程</t>
  </si>
  <si>
    <t>邹俊熙</t>
  </si>
  <si>
    <t>胡世杭</t>
  </si>
  <si>
    <t>徐嘉泽</t>
  </si>
  <si>
    <t>孙哲楷</t>
  </si>
  <si>
    <t>莫书杰</t>
  </si>
  <si>
    <t>占牧川</t>
  </si>
  <si>
    <t>田景天</t>
  </si>
  <si>
    <t>成思恩</t>
  </si>
  <si>
    <t>王世烁</t>
  </si>
  <si>
    <t>余佳辉</t>
  </si>
  <si>
    <t>陈卫华</t>
  </si>
  <si>
    <t>叶逸辰</t>
  </si>
  <si>
    <t>赵梓淳</t>
  </si>
  <si>
    <t>王意宁</t>
  </si>
  <si>
    <t>黄晶海</t>
  </si>
  <si>
    <t>严奇</t>
  </si>
  <si>
    <t>吴凡</t>
  </si>
  <si>
    <t>李思涵</t>
  </si>
  <si>
    <t>汪瑾萱</t>
  </si>
  <si>
    <t>方铭艳</t>
  </si>
  <si>
    <t>洪泽莹</t>
  </si>
  <si>
    <t xml:space="preserve"> </t>
  </si>
  <si>
    <t>李依瑶</t>
  </si>
  <si>
    <t>陈佳娴</t>
  </si>
  <si>
    <t>苏然子娴</t>
  </si>
  <si>
    <t>洪泽晶</t>
  </si>
  <si>
    <t>黄佳榆</t>
  </si>
  <si>
    <t>张宇萱</t>
  </si>
  <si>
    <t>张书涵</t>
  </si>
  <si>
    <t>吕梓芸</t>
  </si>
  <si>
    <t>黄偲睿</t>
  </si>
  <si>
    <t>马靖瑶</t>
  </si>
  <si>
    <t>孙筱欣</t>
  </si>
  <si>
    <t>陈曼丽</t>
  </si>
  <si>
    <t>吕梓语</t>
  </si>
  <si>
    <t>杨睿</t>
  </si>
  <si>
    <t>宋欣媛</t>
  </si>
  <si>
    <t>楼子睿</t>
  </si>
  <si>
    <t>邓晴</t>
  </si>
  <si>
    <t>方懿轩</t>
  </si>
  <si>
    <t>陈俊弛</t>
  </si>
  <si>
    <t>汪梓旭</t>
  </si>
  <si>
    <t>季骏浩</t>
  </si>
  <si>
    <t>吴政阳</t>
  </si>
  <si>
    <t>金耀阳</t>
  </si>
  <si>
    <t>花昊语</t>
  </si>
  <si>
    <t>丁宇豪</t>
  </si>
  <si>
    <t>牧伟森</t>
  </si>
  <si>
    <t>牧伟林</t>
  </si>
  <si>
    <t>马瑞</t>
  </si>
  <si>
    <t>陈星瑞</t>
  </si>
  <si>
    <t>吴海源</t>
  </si>
  <si>
    <t>张硕</t>
  </si>
  <si>
    <t>余振豪</t>
  </si>
  <si>
    <t>毛梓铭</t>
  </si>
  <si>
    <t>晏阳</t>
  </si>
  <si>
    <t>徐嘉浩</t>
  </si>
  <si>
    <t>薛浩然</t>
  </si>
  <si>
    <t>时尚</t>
  </si>
  <si>
    <t>叶宸乐</t>
  </si>
  <si>
    <t>孙梓欣</t>
  </si>
  <si>
    <t>高婧晗</t>
  </si>
  <si>
    <t>毛娅琦</t>
  </si>
  <si>
    <t>潘梓暄</t>
  </si>
  <si>
    <t>于玥</t>
  </si>
  <si>
    <t>童梓妍</t>
  </si>
  <si>
    <t>洪佳怡</t>
  </si>
  <si>
    <t>卢晨妍</t>
  </si>
  <si>
    <t>邱郎燕</t>
  </si>
  <si>
    <t>莫璇可</t>
  </si>
  <si>
    <t>王子硕</t>
  </si>
  <si>
    <t>徐恋月</t>
  </si>
  <si>
    <t>周思彤</t>
  </si>
  <si>
    <t>黄志雅</t>
  </si>
  <si>
    <t>陈紫童</t>
  </si>
  <si>
    <t>陈希</t>
  </si>
  <si>
    <t>占缪凤</t>
  </si>
  <si>
    <t>朱星辰</t>
  </si>
  <si>
    <t>左传淇</t>
  </si>
  <si>
    <t>陈思麦</t>
  </si>
  <si>
    <t>马睿璇</t>
  </si>
  <si>
    <t>邱张诺</t>
  </si>
  <si>
    <t>黄新桐</t>
  </si>
  <si>
    <t>周智轩</t>
  </si>
  <si>
    <t>沈煜</t>
  </si>
  <si>
    <t>洪阳锐</t>
  </si>
  <si>
    <t>洪阳奕</t>
  </si>
  <si>
    <t>宋哲翰</t>
  </si>
  <si>
    <t>王煜龙</t>
  </si>
  <si>
    <t>徐子轩</t>
  </si>
  <si>
    <t>吴思源</t>
  </si>
  <si>
    <t>程金宇</t>
  </si>
  <si>
    <t>叶浩宇</t>
  </si>
  <si>
    <t>张祺辰</t>
  </si>
  <si>
    <t>易恒厉</t>
  </si>
  <si>
    <t>齐浩熙</t>
  </si>
  <si>
    <t>陈欣源</t>
  </si>
  <si>
    <t>潘鑫辉</t>
  </si>
  <si>
    <t>汤蔚明</t>
  </si>
  <si>
    <t>王意安</t>
  </si>
  <si>
    <t>刘哲徽</t>
  </si>
  <si>
    <t>解增辉</t>
  </si>
  <si>
    <t>何舒畅</t>
  </si>
  <si>
    <t>卓芝滢</t>
  </si>
  <si>
    <t>张子萱</t>
  </si>
  <si>
    <t>陈楼芯</t>
  </si>
  <si>
    <t>陈熠馨</t>
  </si>
  <si>
    <t>鲁佳依</t>
  </si>
  <si>
    <t>许何悦</t>
  </si>
  <si>
    <t>邵梓涵</t>
  </si>
  <si>
    <t>吴思诺</t>
  </si>
  <si>
    <t>高婧嫙</t>
  </si>
  <si>
    <t>陈杺妍</t>
  </si>
  <si>
    <t>周喻芯</t>
  </si>
  <si>
    <t>吴晨语</t>
  </si>
  <si>
    <t>字紫萱</t>
  </si>
  <si>
    <t>马可歆</t>
  </si>
  <si>
    <t>曹心怡</t>
  </si>
  <si>
    <t>蔡岑玥</t>
  </si>
  <si>
    <t>孙雨欣</t>
  </si>
  <si>
    <t>谢如嬛</t>
  </si>
  <si>
    <t>邵舒洁</t>
  </si>
  <si>
    <t>范依静</t>
  </si>
  <si>
    <t>娄尚泽</t>
  </si>
  <si>
    <t>钱奕泽</t>
  </si>
  <si>
    <t>倪瑜泽</t>
  </si>
  <si>
    <t>陈晋泽</t>
  </si>
  <si>
    <t>陈宇轩</t>
  </si>
  <si>
    <t>袁梓轩</t>
  </si>
  <si>
    <t>吴晨泓</t>
  </si>
  <si>
    <t>王榕峰</t>
  </si>
  <si>
    <t>曹浩</t>
  </si>
  <si>
    <t>符宇琪</t>
  </si>
  <si>
    <t>张城睿</t>
  </si>
  <si>
    <t>秦天楚</t>
  </si>
  <si>
    <t>曾辰熙</t>
  </si>
  <si>
    <t>温泽凯</t>
  </si>
  <si>
    <t>徐智皓</t>
  </si>
  <si>
    <t>詹炜昊</t>
  </si>
  <si>
    <t>彭锦洪</t>
  </si>
  <si>
    <t>王登辉</t>
  </si>
  <si>
    <t>陈潘澜</t>
  </si>
  <si>
    <t>郑佳艺</t>
  </si>
  <si>
    <t>陈语诺</t>
  </si>
  <si>
    <t>郑静雯</t>
  </si>
  <si>
    <t>许沛文</t>
  </si>
  <si>
    <t>顾璟昕</t>
  </si>
  <si>
    <t>王琳涵</t>
  </si>
  <si>
    <t>华晨瑄</t>
  </si>
  <si>
    <t>余可馨</t>
  </si>
  <si>
    <t>方雅岚</t>
  </si>
  <si>
    <t>段新芮</t>
  </si>
  <si>
    <t>陈郑瑶</t>
  </si>
  <si>
    <t>吕梓涵</t>
  </si>
  <si>
    <t>肖梦琪</t>
  </si>
  <si>
    <t>张馨怡</t>
  </si>
  <si>
    <t>史雨桐</t>
  </si>
  <si>
    <t>倪想</t>
  </si>
  <si>
    <t>杨漫妮</t>
  </si>
  <si>
    <t>许星玲</t>
  </si>
  <si>
    <t>陈泽琪</t>
  </si>
  <si>
    <t>胡诗昱</t>
  </si>
  <si>
    <t>谢芊羽</t>
  </si>
  <si>
    <t>朱弭霏</t>
  </si>
  <si>
    <t>陈子皓</t>
  </si>
  <si>
    <t>徐易涵</t>
  </si>
  <si>
    <t>徐彦博</t>
  </si>
  <si>
    <t>倪靖磊</t>
  </si>
  <si>
    <t>史英辰</t>
  </si>
  <si>
    <t>沈子恒</t>
  </si>
  <si>
    <t>郑铭</t>
  </si>
  <si>
    <t>陈开言</t>
  </si>
  <si>
    <t>董礼人</t>
  </si>
  <si>
    <t>陈家希</t>
  </si>
  <si>
    <t>赵艺豪</t>
  </si>
  <si>
    <t>祝以安</t>
  </si>
  <si>
    <t>张飞扬</t>
  </si>
  <si>
    <t>朱梓辰</t>
  </si>
  <si>
    <t>刘思远</t>
  </si>
  <si>
    <t>位智云</t>
  </si>
  <si>
    <t>姚景天</t>
  </si>
  <si>
    <t>王志宇</t>
  </si>
  <si>
    <t>危辰浩</t>
  </si>
  <si>
    <t>陈俊翰</t>
  </si>
  <si>
    <t>李馨悦</t>
  </si>
  <si>
    <t>赵佳悦</t>
  </si>
  <si>
    <t>夏曼寒</t>
  </si>
  <si>
    <t>张昕玥</t>
  </si>
  <si>
    <t>朱凌乐</t>
  </si>
  <si>
    <t>吴依宸</t>
  </si>
  <si>
    <t>刘昕</t>
  </si>
  <si>
    <t>庄佳琦</t>
  </si>
  <si>
    <t>何诗逸</t>
  </si>
  <si>
    <t>刘钇贝</t>
  </si>
  <si>
    <t>余姝瑶</t>
  </si>
  <si>
    <t>张博雅</t>
  </si>
  <si>
    <t>徐依梦</t>
  </si>
  <si>
    <t>李晓彤</t>
  </si>
  <si>
    <t>张嘉琪</t>
  </si>
  <si>
    <t>尹定捷</t>
  </si>
  <si>
    <t>倪歆瑶</t>
  </si>
  <si>
    <t>潘玥</t>
  </si>
  <si>
    <t>郎语舟</t>
  </si>
  <si>
    <t>王子懿</t>
  </si>
  <si>
    <t>鲁辰欢</t>
  </si>
  <si>
    <t>柴一铭</t>
  </si>
  <si>
    <t>马浚轩</t>
  </si>
  <si>
    <t>贾杭</t>
  </si>
  <si>
    <t>冯浩东</t>
  </si>
  <si>
    <t>何俞铭</t>
  </si>
  <si>
    <t>洪晨耀</t>
  </si>
  <si>
    <t>洪子豪</t>
  </si>
  <si>
    <t>范天琪</t>
  </si>
  <si>
    <t>华启睿</t>
  </si>
  <si>
    <t>汪笑羿</t>
  </si>
  <si>
    <t>徐扬正</t>
  </si>
  <si>
    <t>沈慕涵</t>
  </si>
  <si>
    <t>周旭尧</t>
  </si>
  <si>
    <t>陈柏旭</t>
  </si>
  <si>
    <t>丁现禹</t>
  </si>
  <si>
    <t>石胜</t>
  </si>
  <si>
    <t>汪临霄</t>
  </si>
  <si>
    <t>张乐涵</t>
  </si>
  <si>
    <t>蔡羽喆</t>
  </si>
  <si>
    <t>宣宜哲</t>
  </si>
  <si>
    <t>王梓涵</t>
  </si>
  <si>
    <t>夏嘉泽</t>
  </si>
  <si>
    <t>孙雅倩</t>
  </si>
  <si>
    <t>钱筱悠</t>
  </si>
  <si>
    <t>曹睿之</t>
  </si>
  <si>
    <t>钱歆晏</t>
  </si>
  <si>
    <t>杨熙雯</t>
  </si>
  <si>
    <t>王奕涵</t>
  </si>
  <si>
    <t>林增</t>
  </si>
  <si>
    <t>周宇轩</t>
  </si>
  <si>
    <t>方宗佳</t>
  </si>
  <si>
    <t>张新蕾</t>
  </si>
  <si>
    <t>刘舒雅</t>
  </si>
  <si>
    <t>卢佳琦</t>
  </si>
  <si>
    <t>冉鑫果</t>
  </si>
  <si>
    <t>吴梦萱</t>
  </si>
  <si>
    <t>雷佳琦</t>
  </si>
  <si>
    <t>徐如梦</t>
  </si>
  <si>
    <t>赵蕴琪</t>
  </si>
  <si>
    <t>商梓童</t>
  </si>
  <si>
    <t>潘琳恩</t>
  </si>
  <si>
    <t>鲍呈丰</t>
  </si>
  <si>
    <t>倪郑哲</t>
  </si>
  <si>
    <t>孙维</t>
  </si>
  <si>
    <t>张蔺鍹</t>
  </si>
  <si>
    <t>凌逸凡</t>
  </si>
  <si>
    <t>童彦洵</t>
  </si>
  <si>
    <t>黄陈桦屹</t>
  </si>
  <si>
    <t>郑俊泽</t>
  </si>
  <si>
    <t>张卫骁</t>
  </si>
  <si>
    <t>邵卓彦</t>
  </si>
  <si>
    <t>洪浩源</t>
  </si>
  <si>
    <t>朱霖杰</t>
  </si>
  <si>
    <t>黄梓硕</t>
  </si>
  <si>
    <t>戴宸</t>
  </si>
  <si>
    <t>周晋</t>
  </si>
  <si>
    <t>钱炜诚</t>
  </si>
  <si>
    <t>朱轶</t>
  </si>
  <si>
    <t>刘灼华</t>
  </si>
  <si>
    <t>范子涵</t>
  </si>
  <si>
    <t>章嘉轩</t>
  </si>
  <si>
    <t>陈柯翰</t>
  </si>
  <si>
    <t>王思凝</t>
  </si>
  <si>
    <t>沈紫嫣</t>
  </si>
  <si>
    <t>徐钰涵</t>
  </si>
  <si>
    <t>张璐</t>
  </si>
  <si>
    <t>吴诗晗</t>
  </si>
  <si>
    <t>梁典</t>
  </si>
  <si>
    <t>莫雨涵</t>
  </si>
  <si>
    <t>施心怡</t>
  </si>
  <si>
    <t>戚心妍</t>
  </si>
  <si>
    <t>任锦玥</t>
  </si>
  <si>
    <t>周歆恬</t>
  </si>
  <si>
    <t>姚可昕</t>
  </si>
  <si>
    <t>张一佳</t>
  </si>
  <si>
    <t>张子欣</t>
  </si>
  <si>
    <t>何瑾怡</t>
  </si>
  <si>
    <t>张鑫硕</t>
  </si>
  <si>
    <t>杨菁颐</t>
  </si>
  <si>
    <t>赵紫涵</t>
  </si>
  <si>
    <t>宋佳乐</t>
  </si>
  <si>
    <t>沈晓璇</t>
  </si>
  <si>
    <t>华瑾岑</t>
  </si>
  <si>
    <t>汤哲宇</t>
  </si>
  <si>
    <t>张铭杰</t>
  </si>
  <si>
    <t>周瑾萱</t>
  </si>
  <si>
    <t>陆静怡</t>
  </si>
  <si>
    <t>宣博言</t>
  </si>
  <si>
    <t>钱语诺</t>
  </si>
  <si>
    <t>王浩瑜</t>
  </si>
  <si>
    <t>边雅诺</t>
  </si>
  <si>
    <t>陈一飞</t>
  </si>
  <si>
    <t>娄雨欣</t>
  </si>
  <si>
    <t>周知恒</t>
  </si>
  <si>
    <t>郑梦露</t>
  </si>
  <si>
    <t>陈凯悦</t>
  </si>
  <si>
    <t>耿书睿</t>
  </si>
  <si>
    <t>黎熠涵</t>
  </si>
  <si>
    <t>邹宗晨</t>
  </si>
  <si>
    <t>林恩达</t>
  </si>
  <si>
    <t>蔡沁雯</t>
  </si>
  <si>
    <t>邵逸凡</t>
  </si>
  <si>
    <t>洪明浩</t>
  </si>
  <si>
    <r>
      <rPr>
        <sz val="12"/>
        <rFont val="宋体"/>
        <charset val="134"/>
      </rPr>
      <t xml:space="preserve"> </t>
    </r>
    <r>
      <rPr>
        <sz val="12"/>
        <color theme="1"/>
        <rFont val="宋体"/>
        <charset val="134"/>
        <scheme val="minor"/>
      </rPr>
      <t xml:space="preserve">            </t>
    </r>
  </si>
  <si>
    <t>陈子轩</t>
  </si>
  <si>
    <t>金米雅</t>
  </si>
  <si>
    <t>耿宥辰</t>
  </si>
  <si>
    <t>唐凌然</t>
  </si>
  <si>
    <t>刘欣怡</t>
  </si>
  <si>
    <t>彭贤文</t>
  </si>
  <si>
    <t>唐天意</t>
  </si>
  <si>
    <t>黄雨欣</t>
  </si>
  <si>
    <t>尤禧翎</t>
  </si>
  <si>
    <t>方志豪</t>
  </si>
  <si>
    <t>张志威</t>
  </si>
  <si>
    <t>杨若依</t>
  </si>
  <si>
    <t>沈紫遇</t>
  </si>
  <si>
    <t>杨赠生</t>
  </si>
  <si>
    <t>祝宇谦</t>
  </si>
  <si>
    <t>陈梦梵</t>
  </si>
  <si>
    <t>邓思宏</t>
  </si>
  <si>
    <t>丁子潇</t>
  </si>
  <si>
    <t>方军晏</t>
  </si>
  <si>
    <t>韩雪琪</t>
  </si>
  <si>
    <t>何照灿</t>
  </si>
  <si>
    <t>赖梦琪</t>
  </si>
  <si>
    <t>刘嘉艺</t>
  </si>
  <si>
    <t>卢冰洁</t>
  </si>
  <si>
    <t>卢同同</t>
  </si>
  <si>
    <t>戚羽皓</t>
  </si>
  <si>
    <t>钱梓祺</t>
  </si>
  <si>
    <t>邱锦晨</t>
  </si>
  <si>
    <t>阙治杰</t>
  </si>
  <si>
    <t>沈诺妍</t>
  </si>
  <si>
    <t>沈依琳</t>
  </si>
  <si>
    <t>沈逸扬</t>
  </si>
  <si>
    <t>沈张琪</t>
  </si>
  <si>
    <t>宋淑安</t>
  </si>
  <si>
    <t>孙昕瞳</t>
  </si>
  <si>
    <t>汤启萱</t>
  </si>
  <si>
    <t>汤智宁</t>
  </si>
  <si>
    <t>汪博然</t>
  </si>
  <si>
    <t>王俊昊</t>
  </si>
  <si>
    <t>王艺锦</t>
  </si>
  <si>
    <t>翁子涵</t>
  </si>
  <si>
    <t>吴瑞</t>
  </si>
  <si>
    <t>夏忆汎</t>
  </si>
  <si>
    <t>肖宇航</t>
  </si>
  <si>
    <t>谢言</t>
  </si>
  <si>
    <t>徐晓洁</t>
  </si>
  <si>
    <t>薛屹阳</t>
  </si>
  <si>
    <t>叶一帆</t>
  </si>
  <si>
    <t>余岳</t>
  </si>
  <si>
    <t>俞哲皓</t>
  </si>
  <si>
    <t>张亦扬</t>
  </si>
  <si>
    <t>周梦媛</t>
  </si>
  <si>
    <t>钱芝妍</t>
  </si>
  <si>
    <t>梅徐佳</t>
  </si>
  <si>
    <t>陈汪睿</t>
  </si>
  <si>
    <t>刘芯雨</t>
  </si>
  <si>
    <t>肖壹名</t>
  </si>
  <si>
    <t>屠承逸</t>
  </si>
  <si>
    <t>解茹惜</t>
  </si>
  <si>
    <t>张宇轩</t>
  </si>
  <si>
    <t>姜欣诚</t>
  </si>
  <si>
    <t>沈诗祺</t>
  </si>
  <si>
    <t>余悦</t>
  </si>
  <si>
    <t>江心</t>
  </si>
  <si>
    <t>刘嘉盛</t>
  </si>
  <si>
    <t>阙玲慧</t>
  </si>
  <si>
    <t>王梓博</t>
  </si>
  <si>
    <t>马国辉</t>
  </si>
  <si>
    <t>刘亚男</t>
  </si>
  <si>
    <t>龚怡宁</t>
  </si>
  <si>
    <t>张文筠</t>
  </si>
  <si>
    <t>胡梓婷</t>
  </si>
  <si>
    <t>金怡芸</t>
  </si>
  <si>
    <t>刘墨轩</t>
  </si>
  <si>
    <t>王萱</t>
  </si>
  <si>
    <t>张梓钰</t>
  </si>
  <si>
    <t>王智博</t>
  </si>
  <si>
    <t>何飞宇</t>
  </si>
  <si>
    <t>江涵</t>
  </si>
  <si>
    <t>金怡萍</t>
  </si>
  <si>
    <t>吴诗蕊</t>
  </si>
  <si>
    <t>郑捷予</t>
  </si>
  <si>
    <t>熊昊宇</t>
  </si>
  <si>
    <t>汪雨轩</t>
  </si>
  <si>
    <t>洪沈煜</t>
  </si>
  <si>
    <t>罗毅</t>
  </si>
  <si>
    <t>贺一杭</t>
  </si>
  <si>
    <t>汪元昊</t>
  </si>
  <si>
    <t>陶韦成</t>
  </si>
  <si>
    <t>蒋逸哲</t>
  </si>
  <si>
    <t>洪雨祈</t>
  </si>
  <si>
    <t>孟嘉琪</t>
  </si>
  <si>
    <t>宋忆炜</t>
  </si>
  <si>
    <t>魏诗桐</t>
  </si>
  <si>
    <t>马焕杰</t>
  </si>
  <si>
    <t>郑子诺</t>
  </si>
  <si>
    <t>徐博艺</t>
  </si>
  <si>
    <t>庄思芸</t>
  </si>
  <si>
    <t>张昊轩</t>
  </si>
  <si>
    <t>张婷玉</t>
  </si>
  <si>
    <t>蔡婧洋</t>
  </si>
  <si>
    <t>徐干杭</t>
  </si>
  <si>
    <t>陈鑫宇</t>
  </si>
  <si>
    <t>华思钰</t>
  </si>
  <si>
    <t>莫舜天</t>
  </si>
  <si>
    <t>姚闻轩</t>
  </si>
  <si>
    <t>叶锦承</t>
  </si>
  <si>
    <t>庄甜悦</t>
  </si>
  <si>
    <t>丁雨祺</t>
  </si>
  <si>
    <t>俞明航</t>
  </si>
  <si>
    <t>石峻麟</t>
  </si>
  <si>
    <t>俞佳烨</t>
  </si>
  <si>
    <t>周美琪</t>
  </si>
  <si>
    <t>姚可馨</t>
  </si>
  <si>
    <t>黄方跃</t>
  </si>
  <si>
    <t>张相宜</t>
  </si>
  <si>
    <t>卢昊俊</t>
  </si>
  <si>
    <t>陈建玮</t>
  </si>
  <si>
    <t>黄炫尔</t>
  </si>
  <si>
    <t>周璇</t>
  </si>
  <si>
    <t>曹逸晨</t>
  </si>
  <si>
    <t>彭宇阳</t>
  </si>
  <si>
    <t>梅元敏</t>
  </si>
  <si>
    <t>王茜</t>
  </si>
  <si>
    <t>潘宇华</t>
  </si>
  <si>
    <t>王梓豪</t>
  </si>
  <si>
    <t>潘庆恩</t>
  </si>
  <si>
    <t>刘静娜</t>
  </si>
  <si>
    <t>邢晟美</t>
  </si>
  <si>
    <t>汤梓萱</t>
  </si>
  <si>
    <t>任宸毅</t>
  </si>
  <si>
    <t>刘心怡</t>
  </si>
  <si>
    <t>许哲雅</t>
  </si>
  <si>
    <t>汪恩责</t>
  </si>
  <si>
    <t>高煜轩</t>
  </si>
  <si>
    <t>宁紫涵</t>
  </si>
  <si>
    <t>李雨桐</t>
  </si>
  <si>
    <t>周晟歆</t>
  </si>
  <si>
    <t>黄立杰</t>
  </si>
  <si>
    <t>麻韩雪</t>
  </si>
  <si>
    <t>葛雨恬</t>
  </si>
  <si>
    <t>吴宇晗</t>
  </si>
  <si>
    <t>王雅倩</t>
  </si>
  <si>
    <t>张瑾萱</t>
  </si>
  <si>
    <t>王翁涵</t>
  </si>
  <si>
    <t>陈韵洁</t>
  </si>
  <si>
    <t>鲁俊涛</t>
  </si>
  <si>
    <t>陈礼浚</t>
  </si>
  <si>
    <t>杨宋易喆</t>
  </si>
  <si>
    <t>张泽亚</t>
  </si>
  <si>
    <t>于雨菲</t>
  </si>
  <si>
    <t>高启涵</t>
  </si>
  <si>
    <t>童玥婷</t>
  </si>
  <si>
    <t>涂佳豪</t>
  </si>
  <si>
    <t>闻栩豪</t>
  </si>
  <si>
    <t>徐霄鹏</t>
  </si>
  <si>
    <t>陈晟</t>
  </si>
  <si>
    <t>李雨琪</t>
  </si>
  <si>
    <t>方皓阳</t>
  </si>
  <si>
    <t>来乐怡</t>
  </si>
  <si>
    <t>胡婉亭</t>
  </si>
  <si>
    <t>吴恩雨</t>
  </si>
  <si>
    <t>陶学男</t>
  </si>
  <si>
    <t>周昊泽</t>
  </si>
  <si>
    <t>张梓煜</t>
  </si>
  <si>
    <t>夏安琪</t>
  </si>
  <si>
    <t>刘天恩</t>
  </si>
  <si>
    <t>方舒熠</t>
  </si>
  <si>
    <t>郭心怡</t>
  </si>
  <si>
    <t>汤胡新</t>
  </si>
  <si>
    <t>吕馨卉</t>
  </si>
  <si>
    <t>郭译曼</t>
  </si>
  <si>
    <t>潘宸轩</t>
  </si>
  <si>
    <t>王家祺</t>
  </si>
  <si>
    <t>郑许俊</t>
  </si>
  <si>
    <t>凌艺倩</t>
  </si>
  <si>
    <t>周墨</t>
  </si>
  <si>
    <t>蒋梓琳</t>
  </si>
  <si>
    <t>吴俣哲</t>
  </si>
  <si>
    <t>张毓婷</t>
  </si>
  <si>
    <t>陈斌凯</t>
  </si>
  <si>
    <t>林杨惜</t>
  </si>
  <si>
    <t xml:space="preserve">张伯翕 </t>
  </si>
  <si>
    <t>陈希昱</t>
  </si>
  <si>
    <t>张智轩</t>
  </si>
  <si>
    <t>邬振乔</t>
  </si>
  <si>
    <t>伊语涵</t>
  </si>
  <si>
    <t>严宁</t>
  </si>
  <si>
    <t>周雨桐</t>
  </si>
  <si>
    <t xml:space="preserve">刘思伟 </t>
  </si>
  <si>
    <t>汤子俊</t>
  </si>
  <si>
    <t>韩沛哲</t>
  </si>
  <si>
    <t>黄思涵</t>
  </si>
  <si>
    <t>洪子轩</t>
  </si>
  <si>
    <t>黄语昕</t>
  </si>
  <si>
    <t>钟宏澈</t>
  </si>
  <si>
    <t>许欣翎</t>
  </si>
  <si>
    <t>谢芷云</t>
  </si>
  <si>
    <t>孙嘉杭</t>
  </si>
  <si>
    <t>吴子萱</t>
  </si>
  <si>
    <t>张铭妍</t>
  </si>
  <si>
    <t>夏紫涵</t>
  </si>
  <si>
    <t>胡炜耀</t>
  </si>
  <si>
    <t>方思芸</t>
  </si>
  <si>
    <t>俞允昊</t>
  </si>
  <si>
    <t>单祯懿瑄</t>
  </si>
  <si>
    <t>胡逸</t>
  </si>
  <si>
    <t>凌周翰</t>
  </si>
  <si>
    <t>金峻熙</t>
  </si>
  <si>
    <t>王以琳</t>
  </si>
  <si>
    <t>赵杭丰</t>
  </si>
  <si>
    <t>吴陈楠</t>
  </si>
  <si>
    <t>洪雨欣</t>
  </si>
  <si>
    <t>陈浩楠</t>
  </si>
  <si>
    <t>徐欣慧</t>
  </si>
  <si>
    <t>杜欣怡</t>
  </si>
  <si>
    <t>吴诗曼</t>
  </si>
  <si>
    <t>李子端</t>
  </si>
  <si>
    <t>章理婷</t>
  </si>
  <si>
    <t>周牧薇</t>
  </si>
  <si>
    <t>焦思绮</t>
  </si>
  <si>
    <t>沈熠彤</t>
  </si>
  <si>
    <t>汪新怡</t>
  </si>
  <si>
    <t>胡宸萱</t>
  </si>
  <si>
    <t>徐裕彤</t>
  </si>
  <si>
    <t>洪程莹</t>
  </si>
  <si>
    <t>潘佳乐</t>
  </si>
  <si>
    <t>林馨瑶</t>
  </si>
  <si>
    <t>汪晶晶</t>
  </si>
  <si>
    <t>曹一汎</t>
  </si>
  <si>
    <t>冯思铭</t>
  </si>
  <si>
    <t>顾希哲</t>
  </si>
  <si>
    <t>杨靖昊</t>
  </si>
  <si>
    <t>涂秦睿</t>
  </si>
  <si>
    <t>吴晗</t>
  </si>
  <si>
    <t>商思远</t>
  </si>
  <si>
    <t>汪烨斌</t>
  </si>
  <si>
    <t>肖逸嘉</t>
  </si>
  <si>
    <t>何君浩</t>
  </si>
  <si>
    <t>张讯豪</t>
  </si>
  <si>
    <t>欧阳靓炜</t>
  </si>
  <si>
    <t>毛俊杰</t>
  </si>
  <si>
    <t>陈胜一</t>
  </si>
  <si>
    <t>唐俊宇</t>
  </si>
  <si>
    <t>潘奕帆</t>
  </si>
  <si>
    <t>祝浩轩</t>
  </si>
  <si>
    <t>王子涵</t>
  </si>
  <si>
    <t>张瑜正</t>
  </si>
  <si>
    <t>欧阳锦乐</t>
  </si>
  <si>
    <t>吴呈炜</t>
  </si>
  <si>
    <t>刘浩琪</t>
  </si>
  <si>
    <t>王临恩</t>
  </si>
  <si>
    <t>沈涵霜</t>
  </si>
  <si>
    <t>汤芷琪</t>
  </si>
  <si>
    <t>莫子涵</t>
  </si>
  <si>
    <t>洪梦茜</t>
  </si>
  <si>
    <t>阎芸熙</t>
  </si>
  <si>
    <t>王欣妍</t>
  </si>
  <si>
    <t>赵思琪</t>
  </si>
  <si>
    <t xml:space="preserve">孙裕雯  </t>
  </si>
  <si>
    <t>姜子轩</t>
  </si>
  <si>
    <t>黄诗怡</t>
  </si>
  <si>
    <t>徐诗琪</t>
  </si>
  <si>
    <t>陈润琪</t>
  </si>
  <si>
    <t>杨晨慧</t>
  </si>
  <si>
    <t>洪鲁妮</t>
  </si>
  <si>
    <t>李诗语</t>
  </si>
  <si>
    <t>吴筱迪</t>
  </si>
  <si>
    <t>李雨凡</t>
  </si>
  <si>
    <t>曾翊涵</t>
  </si>
  <si>
    <t>张子健</t>
  </si>
  <si>
    <t>田力闻</t>
  </si>
  <si>
    <t>张智昊</t>
  </si>
  <si>
    <t>严博涛</t>
  </si>
  <si>
    <t>朱辰熙</t>
  </si>
  <si>
    <t>陈佳奇</t>
  </si>
  <si>
    <t>陈天骐</t>
  </si>
  <si>
    <t>张王易</t>
  </si>
  <si>
    <t>陈文博</t>
  </si>
  <si>
    <t>薛浩天</t>
  </si>
  <si>
    <t>胡宇埕</t>
  </si>
  <si>
    <t>吴羲宸</t>
  </si>
  <si>
    <t>莫宇浩</t>
  </si>
  <si>
    <t>阮俊嘉</t>
  </si>
  <si>
    <t>钟坤宇</t>
  </si>
  <si>
    <t>张浩然</t>
  </si>
  <si>
    <t>陈浩宇</t>
  </si>
  <si>
    <t>刘宇涵</t>
  </si>
  <si>
    <t>阮英杰</t>
  </si>
  <si>
    <t>沈骏昊</t>
  </si>
  <si>
    <t>刘子昊</t>
  </si>
  <si>
    <t>斯文</t>
  </si>
  <si>
    <t>周予康</t>
  </si>
  <si>
    <t>赖浩宇</t>
  </si>
  <si>
    <t>吴贤程</t>
  </si>
  <si>
    <t>沈铭宇</t>
  </si>
  <si>
    <t>王俊淇</t>
  </si>
  <si>
    <t>卢钟天</t>
  </si>
  <si>
    <t>冯米乐</t>
  </si>
  <si>
    <t>周星辰</t>
  </si>
  <si>
    <t>李帅</t>
  </si>
  <si>
    <t>余梓豪</t>
  </si>
  <si>
    <t>邹童康</t>
  </si>
  <si>
    <t>吴浩然</t>
  </si>
  <si>
    <t>王凯</t>
  </si>
  <si>
    <t>刘雨杭</t>
  </si>
  <si>
    <t>方陆豪</t>
  </si>
  <si>
    <t>吴煜凡</t>
  </si>
  <si>
    <t>汪宇轩</t>
  </si>
  <si>
    <t>梁哲</t>
  </si>
  <si>
    <t>林政杰</t>
  </si>
  <si>
    <t>沈铭萱</t>
  </si>
  <si>
    <t>潘丹晨</t>
  </si>
  <si>
    <t>胡佳倩</t>
  </si>
  <si>
    <t>唐岑玥</t>
  </si>
  <si>
    <t>王伊晨</t>
  </si>
  <si>
    <t>沈佳乐</t>
  </si>
  <si>
    <t>吴安勤</t>
  </si>
  <si>
    <t>方奕昕</t>
  </si>
  <si>
    <t>谢瑾菡</t>
  </si>
  <si>
    <t>毛羽宁</t>
  </si>
  <si>
    <t>汪鑫怡</t>
  </si>
  <si>
    <t>位木杉</t>
  </si>
  <si>
    <t>李欣妍</t>
  </si>
  <si>
    <t>陈若琦</t>
  </si>
  <si>
    <t>张晨熙</t>
  </si>
  <si>
    <t>潘亮彬</t>
  </si>
  <si>
    <t>陆新锐</t>
  </si>
  <si>
    <t>周帅</t>
  </si>
  <si>
    <t>肖乐天</t>
  </si>
  <si>
    <t>包锦航</t>
  </si>
  <si>
    <t>郑许浩</t>
  </si>
  <si>
    <t>黄晓虎</t>
  </si>
  <si>
    <t>汤钰轩</t>
  </si>
  <si>
    <t>钱文乐</t>
  </si>
  <si>
    <t>张圣杰</t>
  </si>
  <si>
    <t>郑森鸿</t>
  </si>
  <si>
    <t>冯瀚宇</t>
  </si>
  <si>
    <t>刘逸航</t>
  </si>
  <si>
    <t>赵泽硕</t>
  </si>
  <si>
    <t>曾国豪</t>
  </si>
  <si>
    <t>陈柏霖</t>
  </si>
  <si>
    <t>高霆锋</t>
  </si>
  <si>
    <t>张梓轩</t>
  </si>
  <si>
    <t>王鸿鸣</t>
  </si>
  <si>
    <t>王鑫</t>
  </si>
  <si>
    <t>潘芷涵</t>
  </si>
  <si>
    <t>汪魏欣怡</t>
  </si>
  <si>
    <t>余培玲</t>
  </si>
  <si>
    <t>方雅芯</t>
  </si>
  <si>
    <t>徐梓妍</t>
  </si>
  <si>
    <t>李诗琪</t>
  </si>
  <si>
    <t>王在言</t>
  </si>
  <si>
    <t>陈彦婷</t>
  </si>
  <si>
    <t>沈一林</t>
  </si>
  <si>
    <t>陈柏彤</t>
  </si>
  <si>
    <t>洪湘绮</t>
  </si>
  <si>
    <t>朱雅静</t>
  </si>
  <si>
    <t>沈雨萱</t>
  </si>
  <si>
    <t>罗鑫</t>
  </si>
  <si>
    <t>张锦瑜</t>
  </si>
  <si>
    <t>宋佳莹</t>
  </si>
  <si>
    <t>石蕴璞</t>
  </si>
  <si>
    <t>俞子钦</t>
  </si>
  <si>
    <t>陈杭杭</t>
  </si>
  <si>
    <t>黄志成</t>
  </si>
  <si>
    <t>沈昊</t>
  </si>
  <si>
    <t>程浩然</t>
  </si>
  <si>
    <t>宋君宇</t>
  </si>
  <si>
    <t>刘津瑞</t>
  </si>
  <si>
    <t>林佳澎</t>
  </si>
  <si>
    <t>周义杭</t>
  </si>
  <si>
    <t>胡雨</t>
  </si>
  <si>
    <t>司雨泽</t>
  </si>
  <si>
    <t>曾俊逸</t>
  </si>
  <si>
    <t>俞国宝</t>
  </si>
  <si>
    <t>李叶阳</t>
  </si>
  <si>
    <t>郑天皓</t>
  </si>
  <si>
    <t>董家奥</t>
  </si>
  <si>
    <t>洪子恒</t>
  </si>
  <si>
    <t>叶陈涵</t>
  </si>
  <si>
    <t>陈哲彬</t>
  </si>
  <si>
    <t>徐博晨</t>
  </si>
  <si>
    <t>余志凯</t>
  </si>
  <si>
    <t>魏家雯</t>
  </si>
  <si>
    <t>石菁怡</t>
  </si>
  <si>
    <t>沈欣樾</t>
  </si>
  <si>
    <t>李豫茹</t>
  </si>
  <si>
    <t>富乐怡</t>
  </si>
  <si>
    <t>沈卓瑶</t>
  </si>
  <si>
    <t>夏娜娜</t>
  </si>
  <si>
    <t>郑佳瑞</t>
  </si>
  <si>
    <t>徐若惜</t>
  </si>
  <si>
    <t>庄欣岚</t>
  </si>
  <si>
    <t>徐梓研</t>
  </si>
  <si>
    <t>刘禹涵</t>
  </si>
  <si>
    <t>闫诗涵</t>
  </si>
  <si>
    <t>徐楚潇</t>
  </si>
  <si>
    <t>廖峥瑞</t>
  </si>
  <si>
    <t>徐振浩</t>
  </si>
  <si>
    <t>陈彬</t>
  </si>
  <si>
    <t>周子兴</t>
  </si>
  <si>
    <t>陈文昊</t>
  </si>
  <si>
    <t>葛睿熙</t>
  </si>
  <si>
    <t>程云山</t>
  </si>
  <si>
    <t>邹江杭</t>
  </si>
  <si>
    <t>陈泽恒</t>
  </si>
  <si>
    <t>杨程成</t>
  </si>
  <si>
    <t>张铁远</t>
  </si>
  <si>
    <t>陈夏雨泽</t>
  </si>
  <si>
    <t>叶泽楷</t>
  </si>
  <si>
    <t>张浩哲</t>
  </si>
  <si>
    <t>王宝鑫</t>
  </si>
  <si>
    <t>徐俊辉</t>
  </si>
  <si>
    <t>杨柯磊</t>
  </si>
  <si>
    <t>杨子涵</t>
  </si>
  <si>
    <t>郑宇博</t>
  </si>
  <si>
    <t>俞睿恩</t>
  </si>
  <si>
    <t>余思琦</t>
  </si>
  <si>
    <t>王嘉奕</t>
  </si>
  <si>
    <t>吴钰婷</t>
  </si>
  <si>
    <t>吴雨昕</t>
  </si>
  <si>
    <t>余乐</t>
  </si>
  <si>
    <t>张韶萱</t>
  </si>
  <si>
    <t>孙安妮</t>
  </si>
  <si>
    <t>陈诺</t>
  </si>
  <si>
    <t>周芷奕</t>
  </si>
  <si>
    <t>姜小月</t>
  </si>
  <si>
    <t>应雪儿</t>
  </si>
  <si>
    <t>杨海月</t>
  </si>
  <si>
    <t>傅琪</t>
  </si>
  <si>
    <t>余可杭</t>
  </si>
  <si>
    <t>孙一涵</t>
  </si>
  <si>
    <t>孙靖涵</t>
  </si>
  <si>
    <t>沈亚彬</t>
  </si>
  <si>
    <t>沈煜贤</t>
  </si>
  <si>
    <t>余凯乐</t>
  </si>
  <si>
    <t>王力晨</t>
  </si>
  <si>
    <t>姜宝泉</t>
  </si>
  <si>
    <t>蒋小华</t>
  </si>
  <si>
    <t>张嘉杭</t>
  </si>
  <si>
    <t>唐俊杰</t>
  </si>
  <si>
    <t>王锶俞</t>
  </si>
  <si>
    <t>黄宇轩</t>
  </si>
  <si>
    <t>周梓安</t>
  </si>
  <si>
    <t>黄可求</t>
  </si>
  <si>
    <t>曹子晨</t>
  </si>
  <si>
    <t>张昕睿</t>
  </si>
  <si>
    <t>刘宇涛</t>
  </si>
  <si>
    <t>陈许涵</t>
  </si>
  <si>
    <t>孙毅楷</t>
  </si>
  <si>
    <t>马少聪</t>
  </si>
  <si>
    <t>李智博</t>
  </si>
  <si>
    <t>宫元泽</t>
  </si>
  <si>
    <t>付智恩</t>
  </si>
  <si>
    <t>项淑琦</t>
  </si>
  <si>
    <t>叶瑾晗</t>
  </si>
  <si>
    <t>况睿琪</t>
  </si>
  <si>
    <t>褚昕旖</t>
  </si>
  <si>
    <t>彭锦</t>
  </si>
  <si>
    <t>张卓绚</t>
  </si>
  <si>
    <t>丁月</t>
  </si>
  <si>
    <t>张鑫榆</t>
  </si>
  <si>
    <t>王春怡</t>
  </si>
  <si>
    <t>陈思语</t>
  </si>
  <si>
    <t>鲍琦阳</t>
  </si>
  <si>
    <t>祁钰涵</t>
  </si>
  <si>
    <t>张雨桐</t>
  </si>
  <si>
    <t>陈诺凌</t>
  </si>
  <si>
    <t>朱力薇</t>
  </si>
  <si>
    <t>卫炘昊</t>
  </si>
  <si>
    <t>蒋文昊</t>
  </si>
  <si>
    <t>孙余睿</t>
  </si>
  <si>
    <t>朱可誉</t>
  </si>
  <si>
    <t>徐文浩</t>
  </si>
  <si>
    <t>李子轩</t>
  </si>
  <si>
    <t>潘鸣翔</t>
  </si>
  <si>
    <t>徐子杰</t>
  </si>
  <si>
    <t>郑子涛</t>
  </si>
  <si>
    <t>俞博文</t>
  </si>
  <si>
    <t>鲍子轩</t>
  </si>
  <si>
    <t>潘瑞</t>
  </si>
  <si>
    <t>葛霖昊</t>
  </si>
  <si>
    <t>王家宏</t>
  </si>
  <si>
    <t>朱熠博</t>
  </si>
  <si>
    <t>孙宇航</t>
  </si>
  <si>
    <t>洪邓阳</t>
  </si>
  <si>
    <t>洪邓徽</t>
  </si>
  <si>
    <t>胡博文</t>
  </si>
  <si>
    <t>凌永振</t>
  </si>
  <si>
    <t>李宇涵</t>
  </si>
  <si>
    <t>蒋紫芸</t>
  </si>
  <si>
    <t>林一晨</t>
  </si>
  <si>
    <t>宋雨涵</t>
  </si>
  <si>
    <t>汤子涵</t>
  </si>
  <si>
    <t>周彩妍</t>
  </si>
  <si>
    <t>蒋晨依</t>
  </si>
  <si>
    <t>钟梦涵</t>
  </si>
  <si>
    <t>丁烁雅</t>
  </si>
  <si>
    <t>戚漪琳</t>
  </si>
  <si>
    <t>陈静轩</t>
  </si>
  <si>
    <t>姚思琦</t>
  </si>
  <si>
    <t>洪何琳</t>
  </si>
  <si>
    <t>徐烨琪</t>
  </si>
  <si>
    <t>童斯蕊</t>
  </si>
  <si>
    <t>陈诗涵</t>
  </si>
  <si>
    <t>陈宇浩</t>
  </si>
  <si>
    <t>曹涵</t>
  </si>
  <si>
    <t>王凯琪</t>
  </si>
  <si>
    <t>周宇腾</t>
  </si>
  <si>
    <t>沈新苗</t>
  </si>
  <si>
    <t>姚翔</t>
  </si>
  <si>
    <t>刘陈宇</t>
  </si>
  <si>
    <t>毕恩裕</t>
  </si>
  <si>
    <t>朱俊彦</t>
  </si>
  <si>
    <t>陈邵源</t>
  </si>
  <si>
    <t>吴顺启</t>
  </si>
  <si>
    <t>柴林辉</t>
  </si>
  <si>
    <t>陈思亚</t>
  </si>
  <si>
    <t>葛恺武</t>
  </si>
  <si>
    <t>姚欣瑞</t>
  </si>
  <si>
    <t>沈希瑞</t>
  </si>
  <si>
    <t>葛恺文</t>
  </si>
  <si>
    <t>王雨嘉</t>
  </si>
  <si>
    <t>周皓洋</t>
  </si>
  <si>
    <t>李汝雪</t>
  </si>
  <si>
    <t>王陈隆</t>
  </si>
  <si>
    <t>蒋泽昊</t>
  </si>
  <si>
    <t>张语萱</t>
  </si>
  <si>
    <t>徐帆</t>
  </si>
  <si>
    <t>黄艳曦</t>
  </si>
  <si>
    <t>王雨菲</t>
  </si>
  <si>
    <t>佘雨欣</t>
  </si>
  <si>
    <t>赵语蝶</t>
  </si>
  <si>
    <t>汪雨桐</t>
  </si>
  <si>
    <t>冯赵欢</t>
  </si>
  <si>
    <t>翁佳莹</t>
  </si>
  <si>
    <t>俞芯铃</t>
  </si>
  <si>
    <t>施靖瑶</t>
  </si>
  <si>
    <t>林晗婧</t>
  </si>
  <si>
    <t>徐晨希</t>
  </si>
  <si>
    <t>江宇星</t>
  </si>
  <si>
    <t>张瑞祺</t>
  </si>
  <si>
    <t>余搏涛</t>
  </si>
  <si>
    <t>杨喆</t>
  </si>
  <si>
    <t>周士杰</t>
  </si>
  <si>
    <t>沈航航</t>
  </si>
  <si>
    <t>庄旭</t>
  </si>
  <si>
    <t>李泓杰</t>
  </si>
  <si>
    <t>周子棋</t>
  </si>
  <si>
    <t>黄超</t>
  </si>
  <si>
    <t>王雨杭</t>
  </si>
  <si>
    <t>潘越</t>
  </si>
  <si>
    <t>马天烨</t>
  </si>
  <si>
    <t>王爽</t>
  </si>
  <si>
    <t>贾龙南</t>
  </si>
  <si>
    <t>胡子祺</t>
  </si>
  <si>
    <t>张董轩</t>
  </si>
  <si>
    <t>厉桐</t>
  </si>
  <si>
    <t>欧阳博琪</t>
  </si>
  <si>
    <t>房郑骏</t>
  </si>
  <si>
    <t>黄昊喆</t>
  </si>
  <si>
    <t>戴乐</t>
  </si>
  <si>
    <t>李治濠</t>
  </si>
  <si>
    <t>钟浩宇</t>
  </si>
  <si>
    <t>王方睿</t>
  </si>
  <si>
    <t>葛佳怡</t>
  </si>
  <si>
    <t>马淑琪</t>
  </si>
  <si>
    <t>张欣怡</t>
  </si>
  <si>
    <t>章艺涵</t>
  </si>
  <si>
    <t>张翡帆</t>
  </si>
  <si>
    <t>李睿泽</t>
  </si>
  <si>
    <t>徐洋洋</t>
  </si>
  <si>
    <t>蔡歆冉</t>
  </si>
  <si>
    <t>谢紫萱</t>
  </si>
  <si>
    <t>张涵羽</t>
  </si>
  <si>
    <t>冯娅菲</t>
  </si>
  <si>
    <t>徐嘉馨</t>
  </si>
  <si>
    <t>应璐芹</t>
  </si>
  <si>
    <t>徐锦威</t>
  </si>
  <si>
    <t>高俊灏</t>
  </si>
  <si>
    <t>周子睿</t>
  </si>
  <si>
    <t>朱奕天</t>
  </si>
  <si>
    <t>田骏基</t>
  </si>
  <si>
    <t>阙雄飞</t>
  </si>
  <si>
    <t>张秋航</t>
  </si>
  <si>
    <t>何木子</t>
  </si>
  <si>
    <t>方煜城</t>
  </si>
  <si>
    <t>洪亦阳</t>
  </si>
  <si>
    <t>郑晨熙</t>
  </si>
  <si>
    <t>周雨凯</t>
  </si>
  <si>
    <t>叶泽安</t>
  </si>
  <si>
    <t>王欣然</t>
  </si>
  <si>
    <t>胡雄达</t>
  </si>
  <si>
    <t>闻翰卿</t>
  </si>
  <si>
    <t>张立涛</t>
  </si>
  <si>
    <t>王恺杰</t>
  </si>
  <si>
    <t>任传虎</t>
  </si>
  <si>
    <t>鲁凯乐</t>
  </si>
  <si>
    <t>廖君和</t>
  </si>
  <si>
    <t>周乐言</t>
  </si>
  <si>
    <t>李星瑶</t>
  </si>
  <si>
    <t>李叶青</t>
  </si>
  <si>
    <t>郭涔一</t>
  </si>
  <si>
    <t>汤蕊</t>
  </si>
  <si>
    <t>郑珏</t>
  </si>
  <si>
    <t>华姝宇</t>
  </si>
  <si>
    <t>丁泽钰</t>
  </si>
  <si>
    <t>蒋梦鹭</t>
  </si>
  <si>
    <t>谢依静</t>
  </si>
  <si>
    <t>孟新雨</t>
  </si>
  <si>
    <t>金炫蓓</t>
  </si>
  <si>
    <t>俞天一</t>
  </si>
  <si>
    <t>鲁凯悦</t>
  </si>
  <si>
    <t>王秀楠</t>
  </si>
  <si>
    <t>俞智豪</t>
  </si>
  <si>
    <t>写作</t>
    <phoneticPr fontId="23" type="noConversion"/>
  </si>
  <si>
    <t>写作</t>
    <phoneticPr fontId="23" type="noConversion"/>
  </si>
  <si>
    <t>基础知识</t>
    <phoneticPr fontId="23" type="noConversion"/>
  </si>
  <si>
    <t>基础知识</t>
    <phoneticPr fontId="23" type="noConversion"/>
  </si>
  <si>
    <t>综合运用</t>
    <phoneticPr fontId="23" type="noConversion"/>
  </si>
  <si>
    <t>综合运用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</si>
</sst>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name val="宋体"/>
      <charset val="134"/>
      <scheme val="minor"/>
    </font>
    <font>
      <b/>
      <sz val="13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SimSun"/>
      <charset val="134"/>
    </font>
    <font>
      <sz val="12"/>
      <color rgb="FFFF0000"/>
      <name val="宋体"/>
      <charset val="134"/>
    </font>
    <font>
      <sz val="11"/>
      <color rgb="FF000000"/>
      <name val="华文楷体"/>
      <charset val="134"/>
    </font>
    <font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4"/>
      <color rgb="FF000000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DE8"/>
        <bgColor rgb="FF000000"/>
      </patternFill>
    </fill>
    <fill>
      <patternFill patternType="solid">
        <fgColor rgb="FFB7DEE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6DDE8"/>
        <bgColor indexed="64"/>
      </patternFill>
    </fill>
    <fill>
      <patternFill patternType="solid">
        <fgColor rgb="FFB8CCE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22" fillId="0" borderId="0">
      <alignment vertical="center"/>
    </xf>
  </cellStyleXfs>
  <cellXfs count="22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3" fillId="0" borderId="0" xfId="0" applyNumberFormat="1" applyFont="1" applyFill="1" applyAlignment="1">
      <alignment vertical="center"/>
    </xf>
    <xf numFmtId="0" fontId="3" fillId="0" borderId="4" xfId="0" applyNumberFormat="1" applyFont="1" applyBorder="1">
      <alignment vertical="center"/>
    </xf>
    <xf numFmtId="0" fontId="3" fillId="4" borderId="4" xfId="0" applyNumberFormat="1" applyFont="1" applyFill="1" applyBorder="1">
      <alignment vertical="center"/>
    </xf>
    <xf numFmtId="0" fontId="1" fillId="0" borderId="0" xfId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6" borderId="3" xfId="1" applyFill="1" applyBorder="1">
      <alignment vertical="center"/>
    </xf>
    <xf numFmtId="0" fontId="1" fillId="6" borderId="3" xfId="1" applyFill="1" applyBorder="1" applyAlignment="1">
      <alignment horizontal="center" vertical="center"/>
    </xf>
    <xf numFmtId="0" fontId="1" fillId="6" borderId="2" xfId="1" applyFill="1" applyBorder="1">
      <alignment vertical="center"/>
    </xf>
    <xf numFmtId="0" fontId="1" fillId="6" borderId="2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wrapText="1"/>
    </xf>
    <xf numFmtId="0" fontId="3" fillId="0" borderId="6" xfId="0" applyNumberFormat="1" applyFont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7" xfId="0" applyNumberFormat="1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>
      <alignment vertical="center"/>
    </xf>
    <xf numFmtId="0" fontId="8" fillId="0" borderId="4" xfId="0" applyNumberFormat="1" applyFont="1" applyBorder="1">
      <alignment vertical="center"/>
    </xf>
    <xf numFmtId="0" fontId="9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vertical="center"/>
    </xf>
    <xf numFmtId="0" fontId="4" fillId="0" borderId="2" xfId="0" applyFont="1" applyFill="1" applyBorder="1" applyAlignment="1"/>
    <xf numFmtId="0" fontId="3" fillId="0" borderId="9" xfId="0" applyNumberFormat="1" applyFont="1" applyFill="1" applyBorder="1" applyAlignment="1">
      <alignment vertical="center"/>
    </xf>
    <xf numFmtId="0" fontId="1" fillId="0" borderId="4" xfId="1" applyBorder="1">
      <alignment vertical="center"/>
    </xf>
    <xf numFmtId="0" fontId="1" fillId="2" borderId="3" xfId="1" applyFill="1" applyBorder="1" applyAlignment="1">
      <alignment horizontal="center" vertical="center"/>
    </xf>
    <xf numFmtId="0" fontId="1" fillId="7" borderId="0" xfId="1" applyFill="1">
      <alignment vertical="center"/>
    </xf>
    <xf numFmtId="0" fontId="1" fillId="7" borderId="2" xfId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1" fillId="0" borderId="0" xfId="1" applyBorder="1">
      <alignment vertical="center"/>
    </xf>
    <xf numFmtId="0" fontId="12" fillId="0" borderId="4" xfId="0" applyNumberFormat="1" applyFont="1" applyFill="1" applyBorder="1" applyAlignment="1">
      <alignment vertical="center"/>
    </xf>
    <xf numFmtId="0" fontId="3" fillId="0" borderId="12" xfId="0" applyNumberFormat="1" applyFont="1" applyFill="1" applyBorder="1" applyAlignment="1">
      <alignment vertical="center"/>
    </xf>
    <xf numFmtId="0" fontId="11" fillId="0" borderId="2" xfId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13" fillId="0" borderId="4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Border="1">
      <alignment vertical="center"/>
    </xf>
    <xf numFmtId="0" fontId="0" fillId="0" borderId="10" xfId="0" applyFont="1" applyFill="1" applyBorder="1" applyAlignment="1">
      <alignment vertical="center"/>
    </xf>
    <xf numFmtId="0" fontId="3" fillId="0" borderId="3" xfId="0" applyNumberFormat="1" applyFont="1" applyBorder="1">
      <alignment vertical="center"/>
    </xf>
    <xf numFmtId="0" fontId="0" fillId="0" borderId="13" xfId="0" applyFont="1" applyFill="1" applyBorder="1" applyAlignment="1">
      <alignment vertical="center"/>
    </xf>
    <xf numFmtId="0" fontId="1" fillId="0" borderId="6" xfId="1" applyBorder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1" fillId="0" borderId="7" xfId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NumberFormat="1" applyFont="1">
      <alignment vertical="center"/>
    </xf>
    <xf numFmtId="49" fontId="1" fillId="0" borderId="2" xfId="1" applyNumberFormat="1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49" fontId="0" fillId="0" borderId="2" xfId="2" applyNumberFormat="1" applyFont="1" applyBorder="1" applyAlignment="1">
      <alignment horizontal="center" vertical="center"/>
    </xf>
    <xf numFmtId="0" fontId="0" fillId="0" borderId="2" xfId="1" applyFont="1" applyBorder="1" applyAlignment="1">
      <alignment horizontal="center"/>
    </xf>
    <xf numFmtId="0" fontId="1" fillId="2" borderId="2" xfId="1" applyFill="1" applyBorder="1">
      <alignment vertical="center"/>
    </xf>
    <xf numFmtId="0" fontId="6" fillId="8" borderId="10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2" xfId="1" applyNumberForma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11" fillId="0" borderId="0" xfId="1" applyFont="1">
      <alignment vertical="center"/>
    </xf>
    <xf numFmtId="0" fontId="14" fillId="0" borderId="4" xfId="0" applyNumberFormat="1" applyFont="1" applyBorder="1">
      <alignment vertical="center"/>
    </xf>
    <xf numFmtId="0" fontId="14" fillId="0" borderId="6" xfId="0" applyNumberFormat="1" applyFont="1" applyBorder="1">
      <alignment vertical="center"/>
    </xf>
    <xf numFmtId="0" fontId="14" fillId="0" borderId="5" xfId="0" applyNumberFormat="1" applyFont="1" applyBorder="1">
      <alignment vertical="center"/>
    </xf>
    <xf numFmtId="0" fontId="14" fillId="0" borderId="14" xfId="0" applyNumberFormat="1" applyFont="1" applyBorder="1">
      <alignment vertical="center"/>
    </xf>
    <xf numFmtId="0" fontId="11" fillId="0" borderId="2" xfId="1" applyFont="1" applyBorder="1" applyAlignment="1">
      <alignment horizontal="center" vertical="center"/>
    </xf>
    <xf numFmtId="0" fontId="15" fillId="0" borderId="5" xfId="0" applyNumberFormat="1" applyFont="1" applyBorder="1">
      <alignment vertical="center"/>
    </xf>
    <xf numFmtId="0" fontId="15" fillId="0" borderId="14" xfId="0" applyNumberFormat="1" applyFont="1" applyBorder="1">
      <alignment vertical="center"/>
    </xf>
    <xf numFmtId="0" fontId="2" fillId="10" borderId="6" xfId="0" applyNumberFormat="1" applyFont="1" applyFill="1" applyBorder="1" applyAlignment="1">
      <alignment horizontal="center" vertical="center"/>
    </xf>
    <xf numFmtId="0" fontId="3" fillId="0" borderId="15" xfId="0" applyNumberFormat="1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16" xfId="0" applyNumberFormat="1" applyFont="1" applyBorder="1">
      <alignment vertical="center"/>
    </xf>
    <xf numFmtId="0" fontId="16" fillId="0" borderId="16" xfId="0" applyNumberFormat="1" applyFont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3" fillId="0" borderId="0" xfId="0" applyNumberFormat="1" applyFont="1" applyAlignment="1"/>
    <xf numFmtId="0" fontId="3" fillId="0" borderId="0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0" xfId="1" applyNumberFormat="1" applyBorder="1" applyAlignment="1">
      <alignment horizontal="center" vertical="center"/>
    </xf>
    <xf numFmtId="0" fontId="17" fillId="0" borderId="0" xfId="1" applyFont="1">
      <alignment vertical="center"/>
    </xf>
    <xf numFmtId="0" fontId="1" fillId="0" borderId="2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4" xfId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/>
    </xf>
    <xf numFmtId="49" fontId="0" fillId="0" borderId="2" xfId="1" applyNumberFormat="1" applyFont="1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0" fontId="17" fillId="0" borderId="2" xfId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1" fillId="0" borderId="7" xfId="1" applyBorder="1" applyAlignment="1">
      <alignment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 wrapText="1"/>
    </xf>
    <xf numFmtId="0" fontId="1" fillId="5" borderId="7" xfId="1" applyFill="1" applyBorder="1" applyAlignment="1">
      <alignment horizontal="center" vertical="center"/>
    </xf>
    <xf numFmtId="0" fontId="18" fillId="0" borderId="17" xfId="0" applyNumberFormat="1" applyFont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18" fillId="0" borderId="3" xfId="0" applyNumberFormat="1" applyFont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2" fillId="10" borderId="4" xfId="0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19" fillId="0" borderId="2" xfId="1" applyFont="1" applyBorder="1" applyAlignment="1">
      <alignment horizontal="center" vertical="center"/>
    </xf>
    <xf numFmtId="0" fontId="19" fillId="0" borderId="2" xfId="1" applyFont="1" applyBorder="1" applyAlignment="1">
      <alignment horizontal="center"/>
    </xf>
    <xf numFmtId="0" fontId="19" fillId="11" borderId="2" xfId="1" applyFont="1" applyFill="1" applyBorder="1" applyAlignment="1">
      <alignment horizontal="center"/>
    </xf>
    <xf numFmtId="0" fontId="19" fillId="0" borderId="2" xfId="2" applyFont="1" applyBorder="1" applyAlignment="1">
      <alignment horizontal="center"/>
    </xf>
    <xf numFmtId="0" fontId="19" fillId="11" borderId="2" xfId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NumberFormat="1" applyFont="1" applyBorder="1" applyAlignment="1"/>
    <xf numFmtId="0" fontId="3" fillId="0" borderId="5" xfId="0" applyNumberFormat="1" applyFont="1" applyBorder="1" applyAlignment="1"/>
    <xf numFmtId="0" fontId="3" fillId="0" borderId="3" xfId="0" applyNumberFormat="1" applyFont="1" applyBorder="1" applyAlignment="1"/>
    <xf numFmtId="0" fontId="5" fillId="1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/>
    </xf>
    <xf numFmtId="0" fontId="5" fillId="12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5" fillId="7" borderId="4" xfId="0" applyNumberFormat="1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5" fillId="7" borderId="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 vertical="center"/>
    </xf>
    <xf numFmtId="0" fontId="19" fillId="11" borderId="2" xfId="2" applyFont="1" applyFill="1" applyBorder="1" applyAlignment="1">
      <alignment horizontal="center"/>
    </xf>
    <xf numFmtId="0" fontId="20" fillId="0" borderId="2" xfId="1" applyFont="1" applyBorder="1" applyAlignment="1">
      <alignment horizontal="center" vertical="center"/>
    </xf>
    <xf numFmtId="0" fontId="2" fillId="14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1" fillId="5" borderId="2" xfId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/>
    <xf numFmtId="0" fontId="3" fillId="0" borderId="3" xfId="0" applyFont="1" applyFill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0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1" applyBorder="1">
      <alignment vertical="center"/>
    </xf>
    <xf numFmtId="0" fontId="1" fillId="0" borderId="10" xfId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2" fillId="7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6" fillId="0" borderId="5" xfId="0" applyFont="1" applyFill="1" applyBorder="1" applyAlignment="1">
      <alignment vertical="center"/>
    </xf>
    <xf numFmtId="0" fontId="3" fillId="0" borderId="5" xfId="0" applyNumberFormat="1" applyFont="1" applyBorder="1">
      <alignment vertical="center"/>
    </xf>
    <xf numFmtId="0" fontId="2" fillId="13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9" borderId="4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/>
    <xf numFmtId="0" fontId="3" fillId="0" borderId="20" xfId="0" applyNumberFormat="1" applyFont="1" applyBorder="1" applyAlignment="1"/>
    <xf numFmtId="0" fontId="6" fillId="0" borderId="2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2" fillId="12" borderId="4" xfId="0" applyNumberFormat="1" applyFont="1" applyFill="1" applyBorder="1" applyAlignment="1">
      <alignment horizontal="center"/>
    </xf>
    <xf numFmtId="0" fontId="2" fillId="12" borderId="5" xfId="0" applyNumberFormat="1" applyFont="1" applyFill="1" applyBorder="1" applyAlignment="1">
      <alignment horizontal="center"/>
    </xf>
    <xf numFmtId="0" fontId="2" fillId="5" borderId="4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3" borderId="0" xfId="1" applyFill="1" applyBorder="1" applyAlignment="1">
      <alignment horizontal="center" vertical="center"/>
    </xf>
    <xf numFmtId="0" fontId="6" fillId="8" borderId="0" xfId="0" applyNumberFormat="1" applyFont="1" applyFill="1" applyBorder="1" applyAlignment="1">
      <alignment horizontal="center" vertical="center"/>
    </xf>
    <xf numFmtId="0" fontId="2" fillId="9" borderId="0" xfId="0" applyNumberFormat="1" applyFont="1" applyFill="1" applyBorder="1" applyAlignment="1">
      <alignment horizontal="center" vertical="center"/>
    </xf>
    <xf numFmtId="0" fontId="2" fillId="10" borderId="0" xfId="0" applyNumberFormat="1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/>
    </xf>
    <xf numFmtId="0" fontId="2" fillId="9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right" vertical="center"/>
    </xf>
    <xf numFmtId="0" fontId="24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49" fontId="1" fillId="5" borderId="1" xfId="1" applyNumberFormat="1" applyFill="1" applyBorder="1" applyAlignment="1">
      <alignment horizontal="center" vertical="center"/>
    </xf>
    <xf numFmtId="49" fontId="1" fillId="5" borderId="3" xfId="1" applyNumberForma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295275</xdr:colOff>
      <xdr:row>37</xdr:row>
      <xdr:rowOff>19050</xdr:rowOff>
    </xdr:to>
    <xdr:pic>
      <xdr:nvPicPr>
        <xdr:cNvPr id="2" name="ID_EAA0D336B7E54C8DA15AC24BF19AF7AC" descr="upload_29154860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1075" cy="6715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D48" sqref="D48:H64"/>
    </sheetView>
  </sheetViews>
  <sheetFormatPr defaultColWidth="9" defaultRowHeight="14.25"/>
  <cols>
    <col min="1" max="1" width="9" style="1"/>
    <col min="2" max="2" width="12.75" style="1" customWidth="1"/>
    <col min="3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21" t="s">
        <v>11</v>
      </c>
      <c r="C3" s="181">
        <v>80</v>
      </c>
      <c r="D3" s="182">
        <v>0</v>
      </c>
      <c r="E3" s="182">
        <v>0</v>
      </c>
      <c r="F3" s="194">
        <f>D3+C3</f>
        <v>80</v>
      </c>
      <c r="G3" s="194">
        <v>0</v>
      </c>
      <c r="H3" s="194">
        <v>0</v>
      </c>
      <c r="I3" s="192">
        <v>29</v>
      </c>
    </row>
    <row r="4" spans="1:9">
      <c r="A4" s="121">
        <v>2</v>
      </c>
      <c r="B4" s="121" t="s">
        <v>12</v>
      </c>
      <c r="C4" s="181">
        <v>89.5</v>
      </c>
      <c r="D4" s="182">
        <v>0</v>
      </c>
      <c r="E4" s="182">
        <v>0</v>
      </c>
      <c r="F4" s="194">
        <f t="shared" ref="F4:F39" si="0">D4+C4</f>
        <v>89.5</v>
      </c>
      <c r="G4" s="194">
        <v>0</v>
      </c>
      <c r="H4" s="194">
        <v>0</v>
      </c>
      <c r="I4" s="193">
        <v>38</v>
      </c>
    </row>
    <row r="5" spans="1:9">
      <c r="A5" s="121">
        <v>3</v>
      </c>
      <c r="B5" s="121" t="s">
        <v>13</v>
      </c>
      <c r="C5" s="181">
        <v>83.5</v>
      </c>
      <c r="D5" s="182">
        <v>0</v>
      </c>
      <c r="E5" s="182">
        <v>0</v>
      </c>
      <c r="F5" s="194">
        <f t="shared" si="0"/>
        <v>83.5</v>
      </c>
      <c r="G5" s="194">
        <v>0</v>
      </c>
      <c r="H5" s="194">
        <v>0</v>
      </c>
      <c r="I5" s="193">
        <v>47</v>
      </c>
    </row>
    <row r="6" spans="1:9">
      <c r="A6" s="121">
        <v>4</v>
      </c>
      <c r="B6" s="121" t="s">
        <v>14</v>
      </c>
      <c r="C6" s="181">
        <v>87.5</v>
      </c>
      <c r="D6" s="182">
        <v>0</v>
      </c>
      <c r="E6" s="182">
        <v>0</v>
      </c>
      <c r="F6" s="194">
        <f t="shared" si="0"/>
        <v>87.5</v>
      </c>
      <c r="G6" s="194">
        <v>0</v>
      </c>
      <c r="H6" s="194">
        <v>0</v>
      </c>
      <c r="I6" s="193">
        <v>50</v>
      </c>
    </row>
    <row r="7" spans="1:9">
      <c r="A7" s="121">
        <v>5</v>
      </c>
      <c r="B7" s="121" t="s">
        <v>15</v>
      </c>
      <c r="C7" s="181">
        <v>84</v>
      </c>
      <c r="D7" s="182">
        <v>0</v>
      </c>
      <c r="E7" s="182">
        <v>0</v>
      </c>
      <c r="F7" s="194">
        <f t="shared" si="0"/>
        <v>84</v>
      </c>
      <c r="G7" s="194">
        <v>0</v>
      </c>
      <c r="H7" s="194">
        <v>0</v>
      </c>
      <c r="I7" s="193">
        <v>34</v>
      </c>
    </row>
    <row r="8" spans="1:9">
      <c r="A8" s="121">
        <v>6</v>
      </c>
      <c r="B8" s="121" t="s">
        <v>16</v>
      </c>
      <c r="C8" s="181">
        <v>64</v>
      </c>
      <c r="D8" s="182">
        <v>0</v>
      </c>
      <c r="E8" s="182">
        <v>0</v>
      </c>
      <c r="F8" s="194">
        <f t="shared" si="0"/>
        <v>64</v>
      </c>
      <c r="G8" s="194">
        <v>0</v>
      </c>
      <c r="H8" s="194">
        <v>0</v>
      </c>
      <c r="I8" s="193">
        <v>18</v>
      </c>
    </row>
    <row r="9" spans="1:9">
      <c r="A9" s="121">
        <v>7</v>
      </c>
      <c r="B9" s="121" t="s">
        <v>17</v>
      </c>
      <c r="C9" s="181">
        <v>80.5</v>
      </c>
      <c r="D9" s="182">
        <v>0</v>
      </c>
      <c r="E9" s="182">
        <v>0</v>
      </c>
      <c r="F9" s="194">
        <f t="shared" si="0"/>
        <v>80.5</v>
      </c>
      <c r="G9" s="194">
        <v>0</v>
      </c>
      <c r="H9" s="194">
        <v>0</v>
      </c>
      <c r="I9" s="193">
        <v>44</v>
      </c>
    </row>
    <row r="10" spans="1:9">
      <c r="A10" s="121">
        <v>8</v>
      </c>
      <c r="B10" s="121" t="s">
        <v>18</v>
      </c>
      <c r="C10" s="181">
        <v>87</v>
      </c>
      <c r="D10" s="182">
        <v>0</v>
      </c>
      <c r="E10" s="182">
        <v>0</v>
      </c>
      <c r="F10" s="194">
        <f t="shared" si="0"/>
        <v>87</v>
      </c>
      <c r="G10" s="194">
        <v>0</v>
      </c>
      <c r="H10" s="194">
        <v>0</v>
      </c>
      <c r="I10" s="193">
        <v>42</v>
      </c>
    </row>
    <row r="11" spans="1:9">
      <c r="A11" s="121">
        <v>9</v>
      </c>
      <c r="B11" s="121" t="s">
        <v>19</v>
      </c>
      <c r="C11" s="181">
        <v>85.5</v>
      </c>
      <c r="D11" s="182">
        <v>0</v>
      </c>
      <c r="E11" s="182">
        <v>0</v>
      </c>
      <c r="F11" s="194">
        <f t="shared" si="0"/>
        <v>85.5</v>
      </c>
      <c r="G11" s="194">
        <v>0</v>
      </c>
      <c r="H11" s="194">
        <v>0</v>
      </c>
      <c r="I11" s="193">
        <v>43</v>
      </c>
    </row>
    <row r="12" spans="1:9">
      <c r="A12" s="121">
        <v>10</v>
      </c>
      <c r="B12" s="121" t="s">
        <v>20</v>
      </c>
      <c r="C12" s="181">
        <v>88</v>
      </c>
      <c r="D12" s="182">
        <v>0</v>
      </c>
      <c r="E12" s="182">
        <v>0</v>
      </c>
      <c r="F12" s="194">
        <f t="shared" si="0"/>
        <v>88</v>
      </c>
      <c r="G12" s="194">
        <v>0</v>
      </c>
      <c r="H12" s="194">
        <v>0</v>
      </c>
      <c r="I12" s="193">
        <v>50</v>
      </c>
    </row>
    <row r="13" spans="1:9">
      <c r="A13" s="121">
        <v>11</v>
      </c>
      <c r="B13" s="121" t="s">
        <v>21</v>
      </c>
      <c r="C13" s="181">
        <v>80.5</v>
      </c>
      <c r="D13" s="182">
        <v>0</v>
      </c>
      <c r="E13" s="182">
        <v>0</v>
      </c>
      <c r="F13" s="194">
        <f t="shared" si="0"/>
        <v>80.5</v>
      </c>
      <c r="G13" s="194">
        <v>0</v>
      </c>
      <c r="H13" s="194">
        <v>0</v>
      </c>
      <c r="I13" s="193">
        <v>26</v>
      </c>
    </row>
    <row r="14" spans="1:9">
      <c r="A14" s="121">
        <v>12</v>
      </c>
      <c r="B14" s="121" t="s">
        <v>22</v>
      </c>
      <c r="C14" s="181">
        <v>87</v>
      </c>
      <c r="D14" s="182">
        <v>0</v>
      </c>
      <c r="E14" s="182">
        <v>0</v>
      </c>
      <c r="F14" s="194">
        <f t="shared" si="0"/>
        <v>87</v>
      </c>
      <c r="G14" s="194">
        <v>0</v>
      </c>
      <c r="H14" s="194">
        <v>0</v>
      </c>
      <c r="I14" s="193">
        <v>41</v>
      </c>
    </row>
    <row r="15" spans="1:9">
      <c r="A15" s="121">
        <v>13</v>
      </c>
      <c r="B15" s="121" t="s">
        <v>23</v>
      </c>
      <c r="C15" s="181">
        <v>76</v>
      </c>
      <c r="D15" s="182">
        <v>0</v>
      </c>
      <c r="E15" s="182">
        <v>0</v>
      </c>
      <c r="F15" s="194">
        <f t="shared" si="0"/>
        <v>76</v>
      </c>
      <c r="G15" s="194">
        <v>0</v>
      </c>
      <c r="H15" s="194">
        <v>0</v>
      </c>
      <c r="I15" s="193">
        <v>25</v>
      </c>
    </row>
    <row r="16" spans="1:9">
      <c r="A16" s="121">
        <v>14</v>
      </c>
      <c r="B16" s="121" t="s">
        <v>24</v>
      </c>
      <c r="C16" s="181">
        <v>84</v>
      </c>
      <c r="D16" s="182">
        <v>0</v>
      </c>
      <c r="E16" s="182">
        <v>0</v>
      </c>
      <c r="F16" s="194">
        <f t="shared" si="0"/>
        <v>84</v>
      </c>
      <c r="G16" s="194">
        <v>0</v>
      </c>
      <c r="H16" s="194">
        <v>0</v>
      </c>
      <c r="I16" s="193">
        <v>27</v>
      </c>
    </row>
    <row r="17" spans="1:9">
      <c r="A17" s="121">
        <v>15</v>
      </c>
      <c r="B17" s="121" t="s">
        <v>25</v>
      </c>
      <c r="C17" s="181">
        <v>81.5</v>
      </c>
      <c r="D17" s="182">
        <v>0</v>
      </c>
      <c r="E17" s="182">
        <v>0</v>
      </c>
      <c r="F17" s="194">
        <f t="shared" si="0"/>
        <v>81.5</v>
      </c>
      <c r="G17" s="194">
        <v>0</v>
      </c>
      <c r="H17" s="194">
        <v>0</v>
      </c>
      <c r="I17" s="193">
        <v>42</v>
      </c>
    </row>
    <row r="18" spans="1:9">
      <c r="A18" s="121">
        <v>16</v>
      </c>
      <c r="B18" s="121" t="s">
        <v>26</v>
      </c>
      <c r="C18" s="181">
        <v>87.5</v>
      </c>
      <c r="D18" s="182">
        <v>0</v>
      </c>
      <c r="E18" s="182">
        <v>0</v>
      </c>
      <c r="F18" s="194">
        <f t="shared" si="0"/>
        <v>87.5</v>
      </c>
      <c r="G18" s="194">
        <v>0</v>
      </c>
      <c r="H18" s="194">
        <v>0</v>
      </c>
      <c r="I18" s="193">
        <v>44</v>
      </c>
    </row>
    <row r="19" spans="1:9">
      <c r="A19" s="121">
        <v>17</v>
      </c>
      <c r="B19" s="121" t="s">
        <v>27</v>
      </c>
      <c r="C19" s="181">
        <v>84.5</v>
      </c>
      <c r="D19" s="182">
        <v>0</v>
      </c>
      <c r="E19" s="182">
        <v>0</v>
      </c>
      <c r="F19" s="194">
        <f t="shared" si="0"/>
        <v>84.5</v>
      </c>
      <c r="G19" s="194">
        <v>0</v>
      </c>
      <c r="H19" s="194">
        <v>0</v>
      </c>
      <c r="I19" s="193">
        <v>16</v>
      </c>
    </row>
    <row r="20" spans="1:9">
      <c r="A20" s="121">
        <v>18</v>
      </c>
      <c r="B20" s="121" t="s">
        <v>28</v>
      </c>
      <c r="C20" s="181">
        <v>86</v>
      </c>
      <c r="D20" s="182">
        <v>0</v>
      </c>
      <c r="E20" s="182">
        <v>0</v>
      </c>
      <c r="F20" s="194">
        <f t="shared" si="0"/>
        <v>86</v>
      </c>
      <c r="G20" s="194">
        <v>0</v>
      </c>
      <c r="H20" s="194">
        <v>0</v>
      </c>
      <c r="I20" s="193">
        <v>34</v>
      </c>
    </row>
    <row r="21" spans="1:9">
      <c r="A21" s="121">
        <v>19</v>
      </c>
      <c r="B21" s="121" t="s">
        <v>29</v>
      </c>
      <c r="C21" s="181">
        <v>89</v>
      </c>
      <c r="D21" s="182">
        <v>0</v>
      </c>
      <c r="E21" s="182">
        <v>0</v>
      </c>
      <c r="F21" s="194">
        <f t="shared" si="0"/>
        <v>89</v>
      </c>
      <c r="G21" s="194">
        <v>0</v>
      </c>
      <c r="H21" s="194">
        <v>0</v>
      </c>
      <c r="I21" s="193">
        <v>32</v>
      </c>
    </row>
    <row r="22" spans="1:9">
      <c r="A22" s="121">
        <v>20</v>
      </c>
      <c r="B22" s="121" t="s">
        <v>30</v>
      </c>
      <c r="C22" s="181">
        <v>84</v>
      </c>
      <c r="D22" s="182">
        <v>0</v>
      </c>
      <c r="E22" s="182">
        <v>0</v>
      </c>
      <c r="F22" s="194">
        <f t="shared" si="0"/>
        <v>84</v>
      </c>
      <c r="G22" s="194">
        <v>0</v>
      </c>
      <c r="H22" s="194">
        <v>0</v>
      </c>
      <c r="I22" s="193">
        <v>43</v>
      </c>
    </row>
    <row r="23" spans="1:9">
      <c r="A23" s="121">
        <v>21</v>
      </c>
      <c r="B23" s="121" t="s">
        <v>31</v>
      </c>
      <c r="C23" s="181">
        <v>87</v>
      </c>
      <c r="D23" s="182">
        <v>0</v>
      </c>
      <c r="E23" s="182">
        <v>0</v>
      </c>
      <c r="F23" s="194">
        <f t="shared" si="0"/>
        <v>87</v>
      </c>
      <c r="G23" s="194">
        <v>0</v>
      </c>
      <c r="H23" s="194">
        <v>0</v>
      </c>
      <c r="I23" s="193">
        <v>41</v>
      </c>
    </row>
    <row r="24" spans="1:9">
      <c r="A24" s="121">
        <v>22</v>
      </c>
      <c r="B24" s="121" t="s">
        <v>32</v>
      </c>
      <c r="C24" s="181">
        <v>87.5</v>
      </c>
      <c r="D24" s="182">
        <v>0</v>
      </c>
      <c r="E24" s="182">
        <v>0</v>
      </c>
      <c r="F24" s="194">
        <f t="shared" si="0"/>
        <v>87.5</v>
      </c>
      <c r="G24" s="194">
        <v>0</v>
      </c>
      <c r="H24" s="194">
        <v>0</v>
      </c>
      <c r="I24" s="193">
        <v>45</v>
      </c>
    </row>
    <row r="25" spans="1:9">
      <c r="A25" s="121">
        <v>23</v>
      </c>
      <c r="B25" s="121" t="s">
        <v>33</v>
      </c>
      <c r="C25" s="181">
        <v>88.5</v>
      </c>
      <c r="D25" s="182">
        <v>0</v>
      </c>
      <c r="E25" s="182">
        <v>0</v>
      </c>
      <c r="F25" s="194">
        <f t="shared" si="0"/>
        <v>88.5</v>
      </c>
      <c r="G25" s="194">
        <v>0</v>
      </c>
      <c r="H25" s="194">
        <v>0</v>
      </c>
      <c r="I25" s="193">
        <v>43</v>
      </c>
    </row>
    <row r="26" spans="1:9">
      <c r="A26" s="121">
        <v>24</v>
      </c>
      <c r="B26" s="121" t="s">
        <v>34</v>
      </c>
      <c r="C26" s="181">
        <v>84.5</v>
      </c>
      <c r="D26" s="182">
        <v>0</v>
      </c>
      <c r="E26" s="182">
        <v>0</v>
      </c>
      <c r="F26" s="194">
        <f t="shared" si="0"/>
        <v>84.5</v>
      </c>
      <c r="G26" s="194">
        <v>0</v>
      </c>
      <c r="H26" s="194">
        <v>0</v>
      </c>
      <c r="I26" s="193">
        <v>19</v>
      </c>
    </row>
    <row r="27" spans="1:9">
      <c r="A27" s="121">
        <v>25</v>
      </c>
      <c r="B27" s="121" t="s">
        <v>35</v>
      </c>
      <c r="C27" s="181">
        <v>85.5</v>
      </c>
      <c r="D27" s="182">
        <v>0</v>
      </c>
      <c r="E27" s="182">
        <v>0</v>
      </c>
      <c r="F27" s="194">
        <f t="shared" si="0"/>
        <v>85.5</v>
      </c>
      <c r="G27" s="194">
        <v>0</v>
      </c>
      <c r="H27" s="194">
        <v>0</v>
      </c>
      <c r="I27" s="193">
        <v>45</v>
      </c>
    </row>
    <row r="28" spans="1:9">
      <c r="A28" s="121">
        <v>26</v>
      </c>
      <c r="B28" s="121" t="s">
        <v>36</v>
      </c>
      <c r="C28" s="181">
        <v>85.5</v>
      </c>
      <c r="D28" s="182">
        <v>0</v>
      </c>
      <c r="E28" s="182">
        <v>0</v>
      </c>
      <c r="F28" s="194">
        <f t="shared" si="0"/>
        <v>85.5</v>
      </c>
      <c r="G28" s="194">
        <v>0</v>
      </c>
      <c r="H28" s="194">
        <v>0</v>
      </c>
      <c r="I28" s="193">
        <v>31</v>
      </c>
    </row>
    <row r="29" spans="1:9">
      <c r="A29" s="121">
        <v>27</v>
      </c>
      <c r="B29" s="121" t="s">
        <v>37</v>
      </c>
      <c r="C29" s="181">
        <v>86</v>
      </c>
      <c r="D29" s="182">
        <v>0</v>
      </c>
      <c r="E29" s="182">
        <v>0</v>
      </c>
      <c r="F29" s="194">
        <f t="shared" si="0"/>
        <v>86</v>
      </c>
      <c r="G29" s="194">
        <v>0</v>
      </c>
      <c r="H29" s="194">
        <v>0</v>
      </c>
      <c r="I29" s="193">
        <v>39</v>
      </c>
    </row>
    <row r="30" spans="1:9">
      <c r="A30" s="121">
        <v>28</v>
      </c>
      <c r="B30" s="121" t="s">
        <v>38</v>
      </c>
      <c r="C30" s="181">
        <v>86</v>
      </c>
      <c r="D30" s="182">
        <v>0</v>
      </c>
      <c r="E30" s="182">
        <v>0</v>
      </c>
      <c r="F30" s="194">
        <f t="shared" si="0"/>
        <v>86</v>
      </c>
      <c r="G30" s="194">
        <v>0</v>
      </c>
      <c r="H30" s="194">
        <v>0</v>
      </c>
      <c r="I30" s="193">
        <v>43</v>
      </c>
    </row>
    <row r="31" spans="1:9">
      <c r="A31" s="121">
        <v>29</v>
      </c>
      <c r="B31" s="121" t="s">
        <v>39</v>
      </c>
      <c r="C31" s="181">
        <v>86.5</v>
      </c>
      <c r="D31" s="182">
        <v>0</v>
      </c>
      <c r="E31" s="182">
        <v>0</v>
      </c>
      <c r="F31" s="194">
        <f t="shared" si="0"/>
        <v>86.5</v>
      </c>
      <c r="G31" s="194">
        <v>0</v>
      </c>
      <c r="H31" s="194">
        <v>0</v>
      </c>
      <c r="I31" s="193">
        <v>36</v>
      </c>
    </row>
    <row r="32" spans="1:9">
      <c r="A32" s="121">
        <v>30</v>
      </c>
      <c r="B32" s="121" t="s">
        <v>40</v>
      </c>
      <c r="C32" s="181">
        <v>74.5</v>
      </c>
      <c r="D32" s="182">
        <v>0</v>
      </c>
      <c r="E32" s="182">
        <v>0</v>
      </c>
      <c r="F32" s="194">
        <f t="shared" si="0"/>
        <v>74.5</v>
      </c>
      <c r="G32" s="194">
        <v>0</v>
      </c>
      <c r="H32" s="194">
        <v>0</v>
      </c>
      <c r="I32" s="193">
        <v>10</v>
      </c>
    </row>
    <row r="33" spans="1:9">
      <c r="A33" s="121">
        <v>31</v>
      </c>
      <c r="B33" s="121" t="s">
        <v>41</v>
      </c>
      <c r="C33" s="181">
        <v>87.5</v>
      </c>
      <c r="D33" s="182">
        <v>0</v>
      </c>
      <c r="E33" s="182">
        <v>0</v>
      </c>
      <c r="F33" s="194">
        <f t="shared" si="0"/>
        <v>87.5</v>
      </c>
      <c r="G33" s="194">
        <v>0</v>
      </c>
      <c r="H33" s="194">
        <v>0</v>
      </c>
      <c r="I33" s="193">
        <v>33</v>
      </c>
    </row>
    <row r="34" spans="1:9">
      <c r="A34" s="121">
        <v>32</v>
      </c>
      <c r="B34" s="121" t="s">
        <v>42</v>
      </c>
      <c r="C34" s="181">
        <v>82</v>
      </c>
      <c r="D34" s="182">
        <v>0</v>
      </c>
      <c r="E34" s="182">
        <v>0</v>
      </c>
      <c r="F34" s="194">
        <f t="shared" si="0"/>
        <v>82</v>
      </c>
      <c r="G34" s="194">
        <v>0</v>
      </c>
      <c r="H34" s="194">
        <v>0</v>
      </c>
      <c r="I34" s="193">
        <v>35</v>
      </c>
    </row>
    <row r="35" spans="1:9">
      <c r="A35" s="121">
        <v>33</v>
      </c>
      <c r="B35" s="121" t="s">
        <v>43</v>
      </c>
      <c r="C35" s="181">
        <v>84</v>
      </c>
      <c r="D35" s="182">
        <v>0</v>
      </c>
      <c r="E35" s="182">
        <v>0</v>
      </c>
      <c r="F35" s="194">
        <f t="shared" si="0"/>
        <v>84</v>
      </c>
      <c r="G35" s="194">
        <v>0</v>
      </c>
      <c r="H35" s="194">
        <v>0</v>
      </c>
      <c r="I35" s="193">
        <v>37</v>
      </c>
    </row>
    <row r="36" spans="1:9">
      <c r="A36" s="121">
        <v>34</v>
      </c>
      <c r="B36" s="121" t="s">
        <v>44</v>
      </c>
      <c r="C36" s="181">
        <v>82.5</v>
      </c>
      <c r="D36" s="182">
        <v>0</v>
      </c>
      <c r="E36" s="182">
        <v>0</v>
      </c>
      <c r="F36" s="194">
        <f t="shared" si="0"/>
        <v>82.5</v>
      </c>
      <c r="G36" s="194">
        <v>0</v>
      </c>
      <c r="H36" s="194">
        <v>0</v>
      </c>
      <c r="I36" s="193">
        <v>34</v>
      </c>
    </row>
    <row r="37" spans="1:9">
      <c r="A37" s="121">
        <v>35</v>
      </c>
      <c r="B37" s="121" t="s">
        <v>45</v>
      </c>
      <c r="C37" s="181">
        <v>90</v>
      </c>
      <c r="D37" s="182">
        <v>0</v>
      </c>
      <c r="E37" s="182">
        <v>0</v>
      </c>
      <c r="F37" s="194">
        <f t="shared" si="0"/>
        <v>90</v>
      </c>
      <c r="G37" s="194">
        <v>0</v>
      </c>
      <c r="H37" s="194">
        <v>0</v>
      </c>
      <c r="I37" s="193">
        <v>39</v>
      </c>
    </row>
    <row r="38" spans="1:9">
      <c r="A38" s="121">
        <v>36</v>
      </c>
      <c r="B38" s="121" t="s">
        <v>46</v>
      </c>
      <c r="C38" s="181">
        <v>89.5</v>
      </c>
      <c r="D38" s="182">
        <v>0</v>
      </c>
      <c r="E38" s="182">
        <v>0</v>
      </c>
      <c r="F38" s="194">
        <f t="shared" si="0"/>
        <v>89.5</v>
      </c>
      <c r="G38" s="194">
        <v>0</v>
      </c>
      <c r="H38" s="194">
        <v>0</v>
      </c>
      <c r="I38" s="193">
        <v>45</v>
      </c>
    </row>
    <row r="39" spans="1:9">
      <c r="A39" s="121" t="s">
        <v>47</v>
      </c>
      <c r="B39" s="121" t="s">
        <v>48</v>
      </c>
      <c r="C39" s="181">
        <v>89.5</v>
      </c>
      <c r="D39" s="182">
        <v>0</v>
      </c>
      <c r="E39" s="182">
        <v>0</v>
      </c>
      <c r="F39" s="194">
        <f t="shared" si="0"/>
        <v>89.5</v>
      </c>
      <c r="G39" s="194">
        <v>0</v>
      </c>
      <c r="H39" s="194">
        <v>0</v>
      </c>
      <c r="I39" s="193">
        <v>43</v>
      </c>
    </row>
    <row r="40" spans="1:9">
      <c r="A40" s="173"/>
      <c r="B40" s="18" t="s">
        <v>49</v>
      </c>
      <c r="C40" s="19">
        <f>AVERAGE(C3:C39)</f>
        <v>84.486486486486484</v>
      </c>
      <c r="D40" s="19">
        <f t="shared" ref="D40:I40" si="1">AVERAGE(D3:D39)</f>
        <v>0</v>
      </c>
      <c r="E40" s="19">
        <f t="shared" si="1"/>
        <v>0</v>
      </c>
      <c r="F40" s="19">
        <f t="shared" si="1"/>
        <v>84.486486486486484</v>
      </c>
      <c r="G40" s="19">
        <f t="shared" si="1"/>
        <v>0</v>
      </c>
      <c r="H40" s="19">
        <f t="shared" si="1"/>
        <v>0</v>
      </c>
      <c r="I40" s="19">
        <f t="shared" si="1"/>
        <v>36.297297297297298</v>
      </c>
    </row>
    <row r="41" spans="1:9">
      <c r="A41" s="173"/>
      <c r="B41" s="18" t="s">
        <v>4</v>
      </c>
      <c r="C41" s="19">
        <f t="array" ref="C41">AVERAGE(IF(C3:C39&gt;=LARGE(C3:C39,17),C3:C39))</f>
        <v>87.75</v>
      </c>
      <c r="D41" s="19">
        <f t="array" ref="D41">AVERAGE(IF(D3:D39&gt;=LARGE(D3:D39,17),D3:D39))</f>
        <v>0</v>
      </c>
      <c r="E41" s="19">
        <f t="array" ref="E41">AVERAGE(IF(E3:E39&gt;=LARGE(E3:E39,17),E3:E39))</f>
        <v>0</v>
      </c>
      <c r="F41" s="19">
        <f t="array" ref="F41">AVERAGE(IF(F3:F39&gt;=LARGE(F3:F39,17),F3:F39))</f>
        <v>87.75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44.176470588235297</v>
      </c>
    </row>
    <row r="42" spans="1:9">
      <c r="A42" s="173"/>
      <c r="B42" s="18" t="s">
        <v>5</v>
      </c>
      <c r="C42" s="19">
        <f t="array" ref="C42">AVERAGE(IF(C3:C39&lt;=SMALL(C3:C39,11),C3:C39))</f>
        <v>80.071428571428569</v>
      </c>
      <c r="D42" s="19">
        <f t="array" ref="D42">AVERAGE(IF(D3:D39&lt;=SMALL(D3:D39,11),D3:D39))</f>
        <v>0</v>
      </c>
      <c r="E42" s="19">
        <f t="array" ref="E42">AVERAGE(IF(E3:E39&lt;=SMALL(E3:E39,11),E3:E39))</f>
        <v>0</v>
      </c>
      <c r="F42" s="19">
        <f t="array" ref="F42">AVERAGE(IF(F3:F39&lt;=SMALL(F3:F39,11),F3:F39))</f>
        <v>80.071428571428569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24.181818181818183</v>
      </c>
    </row>
    <row r="43" spans="1:9">
      <c r="D43" s="182"/>
      <c r="E43" s="182"/>
      <c r="G43" s="194"/>
      <c r="H43" s="194"/>
    </row>
    <row r="44" spans="1:9">
      <c r="D44" s="182"/>
      <c r="E44" s="182"/>
      <c r="G44" s="194"/>
      <c r="H44" s="194"/>
    </row>
    <row r="45" spans="1:9">
      <c r="E45" s="182"/>
      <c r="G45" s="194"/>
      <c r="H45" s="194"/>
    </row>
    <row r="46" spans="1:9">
      <c r="E46" s="182"/>
      <c r="G46" s="194"/>
      <c r="H46" s="194"/>
    </row>
    <row r="47" spans="1:9">
      <c r="E47" s="182"/>
      <c r="G47" s="194"/>
    </row>
    <row r="48" spans="1:9">
      <c r="E48" s="182"/>
      <c r="G48" s="194"/>
    </row>
    <row r="49" spans="5:7">
      <c r="E49" s="182"/>
      <c r="G49" s="194"/>
    </row>
    <row r="50" spans="5:7">
      <c r="E50" s="182"/>
      <c r="G50" s="194"/>
    </row>
    <row r="51" spans="5:7">
      <c r="E51" s="182"/>
      <c r="G51" s="194"/>
    </row>
    <row r="52" spans="5:7">
      <c r="E52" s="182"/>
      <c r="G52" s="194"/>
    </row>
    <row r="53" spans="5:7">
      <c r="E53" s="182"/>
      <c r="G53" s="194"/>
    </row>
    <row r="54" spans="5:7">
      <c r="E54" s="182"/>
      <c r="G54" s="194"/>
    </row>
    <row r="55" spans="5:7">
      <c r="E55" s="182"/>
      <c r="G55" s="194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C40" sqref="C40:I42"/>
    </sheetView>
  </sheetViews>
  <sheetFormatPr defaultColWidth="9" defaultRowHeight="14.25"/>
  <cols>
    <col min="1" max="1" width="9" style="1"/>
    <col min="2" max="2" width="12.75" style="1" customWidth="1"/>
    <col min="3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21" t="s">
        <v>50</v>
      </c>
      <c r="C3" s="182">
        <v>70</v>
      </c>
      <c r="D3" s="182">
        <v>0</v>
      </c>
      <c r="E3" s="182">
        <v>0</v>
      </c>
      <c r="F3" s="183">
        <f>D3+C3</f>
        <v>70</v>
      </c>
      <c r="G3" s="183">
        <v>0</v>
      </c>
      <c r="H3" s="183">
        <v>0</v>
      </c>
      <c r="I3" s="192">
        <v>46</v>
      </c>
    </row>
    <row r="4" spans="1:9">
      <c r="A4" s="121">
        <v>2</v>
      </c>
      <c r="B4" s="121" t="s">
        <v>51</v>
      </c>
      <c r="C4" s="182"/>
      <c r="D4" s="182"/>
      <c r="E4" s="182"/>
      <c r="F4" s="183"/>
      <c r="G4" s="183"/>
      <c r="H4" s="183"/>
      <c r="I4" s="193"/>
    </row>
    <row r="5" spans="1:9">
      <c r="A5" s="121">
        <v>3</v>
      </c>
      <c r="B5" s="121" t="s">
        <v>52</v>
      </c>
      <c r="C5" s="182">
        <v>87</v>
      </c>
      <c r="D5" s="182">
        <v>0</v>
      </c>
      <c r="E5" s="182">
        <v>0</v>
      </c>
      <c r="F5" s="183">
        <f t="shared" ref="F5:F39" si="0">D5+C5</f>
        <v>87</v>
      </c>
      <c r="G5" s="183">
        <v>0</v>
      </c>
      <c r="H5" s="183">
        <v>0</v>
      </c>
      <c r="I5" s="193">
        <v>35</v>
      </c>
    </row>
    <row r="6" spans="1:9">
      <c r="A6" s="121">
        <v>4</v>
      </c>
      <c r="B6" s="121" t="s">
        <v>53</v>
      </c>
      <c r="C6" s="182">
        <v>79</v>
      </c>
      <c r="D6" s="182">
        <v>0</v>
      </c>
      <c r="E6" s="182">
        <v>0</v>
      </c>
      <c r="F6" s="183">
        <f t="shared" si="0"/>
        <v>79</v>
      </c>
      <c r="G6" s="183">
        <v>0</v>
      </c>
      <c r="H6" s="183">
        <v>0</v>
      </c>
      <c r="I6" s="193">
        <v>37</v>
      </c>
    </row>
    <row r="7" spans="1:9">
      <c r="A7" s="121">
        <v>5</v>
      </c>
      <c r="B7" s="121" t="s">
        <v>54</v>
      </c>
      <c r="C7" s="182">
        <v>67</v>
      </c>
      <c r="D7" s="182">
        <v>0</v>
      </c>
      <c r="E7" s="182">
        <v>0</v>
      </c>
      <c r="F7" s="183">
        <f t="shared" si="0"/>
        <v>67</v>
      </c>
      <c r="G7" s="183">
        <v>0</v>
      </c>
      <c r="H7" s="183">
        <v>0</v>
      </c>
      <c r="I7" s="193">
        <v>39</v>
      </c>
    </row>
    <row r="8" spans="1:9">
      <c r="A8" s="121">
        <v>6</v>
      </c>
      <c r="B8" s="121" t="s">
        <v>55</v>
      </c>
      <c r="C8" s="182"/>
      <c r="D8" s="182"/>
      <c r="E8" s="182"/>
      <c r="F8" s="183"/>
      <c r="G8" s="183"/>
      <c r="H8" s="183"/>
      <c r="I8" s="193"/>
    </row>
    <row r="9" spans="1:9">
      <c r="A9" s="121">
        <v>7</v>
      </c>
      <c r="B9" s="121" t="s">
        <v>56</v>
      </c>
      <c r="C9" s="182">
        <v>73</v>
      </c>
      <c r="D9" s="182">
        <v>0</v>
      </c>
      <c r="E9" s="182">
        <v>0</v>
      </c>
      <c r="F9" s="183">
        <f t="shared" si="0"/>
        <v>73</v>
      </c>
      <c r="G9" s="183">
        <v>0</v>
      </c>
      <c r="H9" s="183">
        <v>0</v>
      </c>
      <c r="I9" s="193">
        <v>33</v>
      </c>
    </row>
    <row r="10" spans="1:9">
      <c r="A10" s="121">
        <v>8</v>
      </c>
      <c r="B10" s="121" t="s">
        <v>57</v>
      </c>
      <c r="C10" s="182">
        <v>72.5</v>
      </c>
      <c r="D10" s="182">
        <v>0</v>
      </c>
      <c r="E10" s="182">
        <v>0</v>
      </c>
      <c r="F10" s="183">
        <f t="shared" si="0"/>
        <v>72.5</v>
      </c>
      <c r="G10" s="183">
        <v>0</v>
      </c>
      <c r="H10" s="183">
        <v>0</v>
      </c>
      <c r="I10" s="193">
        <v>36</v>
      </c>
    </row>
    <row r="11" spans="1:9">
      <c r="A11" s="121">
        <v>9</v>
      </c>
      <c r="B11" s="121" t="s">
        <v>58</v>
      </c>
      <c r="C11" s="182">
        <v>39</v>
      </c>
      <c r="D11" s="182">
        <v>0</v>
      </c>
      <c r="E11" s="182">
        <v>0</v>
      </c>
      <c r="F11" s="183">
        <f t="shared" si="0"/>
        <v>39</v>
      </c>
      <c r="G11" s="183">
        <v>0</v>
      </c>
      <c r="H11" s="183">
        <v>0</v>
      </c>
      <c r="I11" s="193">
        <v>25</v>
      </c>
    </row>
    <row r="12" spans="1:9">
      <c r="A12" s="121">
        <v>10</v>
      </c>
      <c r="B12" s="121" t="s">
        <v>59</v>
      </c>
      <c r="C12" s="182">
        <v>77.5</v>
      </c>
      <c r="D12" s="182">
        <v>0</v>
      </c>
      <c r="E12" s="182">
        <v>0</v>
      </c>
      <c r="F12" s="183">
        <f t="shared" si="0"/>
        <v>77.5</v>
      </c>
      <c r="G12" s="183">
        <v>0</v>
      </c>
      <c r="H12" s="183">
        <v>0</v>
      </c>
      <c r="I12" s="193">
        <v>46</v>
      </c>
    </row>
    <row r="13" spans="1:9">
      <c r="A13" s="121">
        <v>11</v>
      </c>
      <c r="B13" s="121" t="s">
        <v>60</v>
      </c>
      <c r="C13" s="182">
        <v>83.5</v>
      </c>
      <c r="D13" s="182">
        <v>0</v>
      </c>
      <c r="E13" s="182">
        <v>0</v>
      </c>
      <c r="F13" s="183">
        <f t="shared" si="0"/>
        <v>83.5</v>
      </c>
      <c r="G13" s="183">
        <v>0</v>
      </c>
      <c r="H13" s="183">
        <v>0</v>
      </c>
      <c r="I13" s="193">
        <v>50</v>
      </c>
    </row>
    <row r="14" spans="1:9">
      <c r="A14" s="121">
        <v>12</v>
      </c>
      <c r="B14" s="121" t="s">
        <v>61</v>
      </c>
      <c r="C14" s="182">
        <v>78</v>
      </c>
      <c r="D14" s="182">
        <v>0</v>
      </c>
      <c r="E14" s="182">
        <v>0</v>
      </c>
      <c r="F14" s="183">
        <f t="shared" si="0"/>
        <v>78</v>
      </c>
      <c r="G14" s="183">
        <v>0</v>
      </c>
      <c r="H14" s="183">
        <v>0</v>
      </c>
      <c r="I14" s="193">
        <v>31</v>
      </c>
    </row>
    <row r="15" spans="1:9">
      <c r="A15" s="121">
        <v>13</v>
      </c>
      <c r="B15" s="121" t="s">
        <v>62</v>
      </c>
      <c r="C15" s="182">
        <v>68.5</v>
      </c>
      <c r="D15" s="182">
        <v>0</v>
      </c>
      <c r="E15" s="182">
        <v>0</v>
      </c>
      <c r="F15" s="183">
        <f t="shared" si="0"/>
        <v>68.5</v>
      </c>
      <c r="G15" s="183">
        <v>0</v>
      </c>
      <c r="H15" s="183">
        <v>0</v>
      </c>
      <c r="I15" s="193">
        <v>36</v>
      </c>
    </row>
    <row r="16" spans="1:9">
      <c r="A16" s="121">
        <v>14</v>
      </c>
      <c r="B16" s="121" t="s">
        <v>63</v>
      </c>
      <c r="C16" s="182">
        <v>87.5</v>
      </c>
      <c r="D16" s="182">
        <v>0</v>
      </c>
      <c r="E16" s="182">
        <v>0</v>
      </c>
      <c r="F16" s="183">
        <f t="shared" si="0"/>
        <v>87.5</v>
      </c>
      <c r="G16" s="183">
        <v>0</v>
      </c>
      <c r="H16" s="183">
        <v>0</v>
      </c>
      <c r="I16" s="193">
        <v>44</v>
      </c>
    </row>
    <row r="17" spans="1:9">
      <c r="A17" s="121">
        <v>15</v>
      </c>
      <c r="B17" s="121" t="s">
        <v>64</v>
      </c>
      <c r="C17" s="182">
        <v>71.5</v>
      </c>
      <c r="D17" s="182">
        <v>0</v>
      </c>
      <c r="E17" s="182">
        <v>0</v>
      </c>
      <c r="F17" s="183">
        <f t="shared" si="0"/>
        <v>71.5</v>
      </c>
      <c r="G17" s="183">
        <v>0</v>
      </c>
      <c r="H17" s="183">
        <v>0</v>
      </c>
      <c r="I17" s="193">
        <v>33</v>
      </c>
    </row>
    <row r="18" spans="1:9">
      <c r="A18" s="121">
        <v>16</v>
      </c>
      <c r="B18" s="121" t="s">
        <v>65</v>
      </c>
      <c r="C18" s="182">
        <v>81</v>
      </c>
      <c r="D18" s="182">
        <v>0</v>
      </c>
      <c r="E18" s="182">
        <v>0</v>
      </c>
      <c r="F18" s="183">
        <f t="shared" si="0"/>
        <v>81</v>
      </c>
      <c r="G18" s="183">
        <v>0</v>
      </c>
      <c r="H18" s="183">
        <v>0</v>
      </c>
      <c r="I18" s="193">
        <v>25</v>
      </c>
    </row>
    <row r="19" spans="1:9">
      <c r="A19" s="121">
        <v>17</v>
      </c>
      <c r="B19" s="121" t="s">
        <v>66</v>
      </c>
      <c r="C19" s="182">
        <v>71</v>
      </c>
      <c r="D19" s="182">
        <v>0</v>
      </c>
      <c r="E19" s="182">
        <v>0</v>
      </c>
      <c r="F19" s="183">
        <f t="shared" si="0"/>
        <v>71</v>
      </c>
      <c r="G19" s="183">
        <v>0</v>
      </c>
      <c r="H19" s="183">
        <v>0</v>
      </c>
      <c r="I19" s="193">
        <v>24</v>
      </c>
    </row>
    <row r="20" spans="1:9">
      <c r="A20" s="121">
        <v>18</v>
      </c>
      <c r="B20" s="121" t="s">
        <v>67</v>
      </c>
      <c r="C20" s="182">
        <v>86</v>
      </c>
      <c r="D20" s="182">
        <v>0</v>
      </c>
      <c r="E20" s="182">
        <v>0</v>
      </c>
      <c r="F20" s="183">
        <f t="shared" si="0"/>
        <v>86</v>
      </c>
      <c r="G20" s="183">
        <v>0</v>
      </c>
      <c r="H20" s="183">
        <v>0</v>
      </c>
      <c r="I20" s="193">
        <v>45</v>
      </c>
    </row>
    <row r="21" spans="1:9">
      <c r="A21" s="121">
        <v>19</v>
      </c>
      <c r="B21" s="121" t="s">
        <v>68</v>
      </c>
      <c r="C21" s="182">
        <v>77</v>
      </c>
      <c r="D21" s="182">
        <v>0</v>
      </c>
      <c r="E21" s="182">
        <v>0</v>
      </c>
      <c r="F21" s="183">
        <f t="shared" si="0"/>
        <v>77</v>
      </c>
      <c r="G21" s="183">
        <v>0</v>
      </c>
      <c r="H21" s="183">
        <v>0</v>
      </c>
      <c r="I21" s="193">
        <v>28</v>
      </c>
    </row>
    <row r="22" spans="1:9">
      <c r="A22" s="121">
        <v>20</v>
      </c>
      <c r="B22" s="121" t="s">
        <v>69</v>
      </c>
      <c r="C22" s="182">
        <v>84</v>
      </c>
      <c r="D22" s="182">
        <v>0</v>
      </c>
      <c r="E22" s="182">
        <v>0</v>
      </c>
      <c r="F22" s="183">
        <f t="shared" si="0"/>
        <v>84</v>
      </c>
      <c r="G22" s="183">
        <v>0</v>
      </c>
      <c r="H22" s="183">
        <v>0</v>
      </c>
      <c r="I22" s="193">
        <v>37</v>
      </c>
    </row>
    <row r="23" spans="1:9">
      <c r="A23" s="121">
        <v>21</v>
      </c>
      <c r="B23" s="121" t="s">
        <v>70</v>
      </c>
      <c r="C23" s="182">
        <v>69</v>
      </c>
      <c r="D23" s="182">
        <v>0</v>
      </c>
      <c r="E23" s="182">
        <v>0</v>
      </c>
      <c r="F23" s="183">
        <f t="shared" si="0"/>
        <v>69</v>
      </c>
      <c r="G23" s="183">
        <v>0</v>
      </c>
      <c r="H23" s="183">
        <v>0</v>
      </c>
      <c r="I23" s="193">
        <v>37</v>
      </c>
    </row>
    <row r="24" spans="1:9">
      <c r="A24" s="121">
        <v>22</v>
      </c>
      <c r="B24" s="121" t="s">
        <v>71</v>
      </c>
      <c r="C24" s="182">
        <v>65.5</v>
      </c>
      <c r="D24" s="182">
        <v>0</v>
      </c>
      <c r="E24" s="182">
        <v>0</v>
      </c>
      <c r="F24" s="183">
        <f t="shared" si="0"/>
        <v>65.5</v>
      </c>
      <c r="G24" s="183">
        <v>0</v>
      </c>
      <c r="H24" s="183">
        <v>0</v>
      </c>
      <c r="I24" s="193">
        <v>30</v>
      </c>
    </row>
    <row r="25" spans="1:9">
      <c r="A25" s="121">
        <v>23</v>
      </c>
      <c r="B25" s="121" t="s">
        <v>42</v>
      </c>
      <c r="C25" s="182">
        <v>67</v>
      </c>
      <c r="D25" s="182">
        <v>0</v>
      </c>
      <c r="E25" s="182">
        <v>0</v>
      </c>
      <c r="F25" s="183">
        <f t="shared" si="0"/>
        <v>67</v>
      </c>
      <c r="G25" s="183">
        <v>0</v>
      </c>
      <c r="H25" s="183">
        <v>0</v>
      </c>
      <c r="I25" s="193">
        <v>27</v>
      </c>
    </row>
    <row r="26" spans="1:9">
      <c r="A26" s="121">
        <v>24</v>
      </c>
      <c r="B26" s="121" t="s">
        <v>72</v>
      </c>
      <c r="C26" s="182">
        <v>80</v>
      </c>
      <c r="D26" s="182">
        <v>0</v>
      </c>
      <c r="E26" s="182">
        <v>0</v>
      </c>
      <c r="F26" s="183">
        <f t="shared" si="0"/>
        <v>80</v>
      </c>
      <c r="G26" s="183">
        <v>0</v>
      </c>
      <c r="H26" s="183">
        <v>0</v>
      </c>
      <c r="I26" s="193">
        <v>40</v>
      </c>
    </row>
    <row r="27" spans="1:9">
      <c r="A27" s="121">
        <v>25</v>
      </c>
      <c r="B27" s="121" t="s">
        <v>73</v>
      </c>
      <c r="C27" s="182">
        <v>81</v>
      </c>
      <c r="D27" s="182">
        <v>0</v>
      </c>
      <c r="E27" s="182">
        <v>0</v>
      </c>
      <c r="F27" s="183">
        <f t="shared" si="0"/>
        <v>81</v>
      </c>
      <c r="G27" s="183">
        <v>0</v>
      </c>
      <c r="H27" s="183">
        <v>0</v>
      </c>
      <c r="I27" s="193">
        <v>34</v>
      </c>
    </row>
    <row r="28" spans="1:9">
      <c r="A28" s="121">
        <v>26</v>
      </c>
      <c r="B28" s="121" t="s">
        <v>74</v>
      </c>
      <c r="C28" s="182">
        <v>88</v>
      </c>
      <c r="D28" s="182">
        <v>0</v>
      </c>
      <c r="E28" s="182">
        <v>0</v>
      </c>
      <c r="F28" s="183">
        <f t="shared" si="0"/>
        <v>88</v>
      </c>
      <c r="G28" s="183">
        <v>0</v>
      </c>
      <c r="H28" s="183">
        <v>0</v>
      </c>
      <c r="I28" s="193">
        <v>34</v>
      </c>
    </row>
    <row r="29" spans="1:9">
      <c r="A29" s="121">
        <v>27</v>
      </c>
      <c r="B29" s="121" t="s">
        <v>75</v>
      </c>
      <c r="C29" s="182">
        <v>85.5</v>
      </c>
      <c r="D29" s="182">
        <v>0</v>
      </c>
      <c r="E29" s="182">
        <v>0</v>
      </c>
      <c r="F29" s="183">
        <f t="shared" si="0"/>
        <v>85.5</v>
      </c>
      <c r="G29" s="183">
        <v>0</v>
      </c>
      <c r="H29" s="183">
        <v>0</v>
      </c>
      <c r="I29" s="193">
        <v>50</v>
      </c>
    </row>
    <row r="30" spans="1:9">
      <c r="A30" s="121">
        <v>28</v>
      </c>
      <c r="B30" s="121" t="s">
        <v>76</v>
      </c>
      <c r="C30" s="182">
        <v>79.5</v>
      </c>
      <c r="D30" s="182">
        <v>0</v>
      </c>
      <c r="E30" s="182">
        <v>0</v>
      </c>
      <c r="F30" s="183">
        <f t="shared" si="0"/>
        <v>79.5</v>
      </c>
      <c r="G30" s="183">
        <v>0</v>
      </c>
      <c r="H30" s="183">
        <v>0</v>
      </c>
      <c r="I30" s="193">
        <v>38</v>
      </c>
    </row>
    <row r="31" spans="1:9">
      <c r="A31" s="121">
        <v>29</v>
      </c>
      <c r="B31" s="121" t="s">
        <v>77</v>
      </c>
      <c r="C31" s="182">
        <v>70</v>
      </c>
      <c r="D31" s="182">
        <v>0</v>
      </c>
      <c r="E31" s="182">
        <v>0</v>
      </c>
      <c r="F31" s="183">
        <f t="shared" si="0"/>
        <v>70</v>
      </c>
      <c r="G31" s="183">
        <v>0</v>
      </c>
      <c r="H31" s="183">
        <v>0</v>
      </c>
      <c r="I31" s="193">
        <v>27</v>
      </c>
    </row>
    <row r="32" spans="1:9">
      <c r="A32" s="121">
        <v>30</v>
      </c>
      <c r="B32" s="121" t="s">
        <v>78</v>
      </c>
      <c r="C32" s="182">
        <v>78</v>
      </c>
      <c r="D32" s="182">
        <v>0</v>
      </c>
      <c r="E32" s="182">
        <v>0</v>
      </c>
      <c r="F32" s="183">
        <f t="shared" si="0"/>
        <v>78</v>
      </c>
      <c r="G32" s="183">
        <v>0</v>
      </c>
      <c r="H32" s="183">
        <v>0</v>
      </c>
      <c r="I32" s="193">
        <v>22</v>
      </c>
    </row>
    <row r="33" spans="1:9">
      <c r="A33" s="121">
        <v>31</v>
      </c>
      <c r="B33" s="121" t="s">
        <v>79</v>
      </c>
      <c r="C33" s="182">
        <v>28</v>
      </c>
      <c r="D33" s="182">
        <v>0</v>
      </c>
      <c r="E33" s="182">
        <v>0</v>
      </c>
      <c r="F33" s="183">
        <f t="shared" si="0"/>
        <v>28</v>
      </c>
      <c r="G33" s="183">
        <v>0</v>
      </c>
      <c r="H33" s="183">
        <v>0</v>
      </c>
      <c r="I33" s="193">
        <v>19</v>
      </c>
    </row>
    <row r="34" spans="1:9">
      <c r="A34" s="121">
        <v>32</v>
      </c>
      <c r="B34" s="121" t="s">
        <v>80</v>
      </c>
      <c r="C34" s="182">
        <v>82.5</v>
      </c>
      <c r="D34" s="182">
        <v>0</v>
      </c>
      <c r="E34" s="182">
        <v>0</v>
      </c>
      <c r="F34" s="183">
        <f t="shared" si="0"/>
        <v>82.5</v>
      </c>
      <c r="G34" s="183">
        <v>0</v>
      </c>
      <c r="H34" s="183">
        <v>0</v>
      </c>
      <c r="I34" s="193">
        <v>42</v>
      </c>
    </row>
    <row r="35" spans="1:9">
      <c r="A35" s="121">
        <v>33</v>
      </c>
      <c r="B35" s="121" t="s">
        <v>81</v>
      </c>
      <c r="C35" s="182">
        <v>83</v>
      </c>
      <c r="D35" s="182">
        <v>0</v>
      </c>
      <c r="E35" s="182">
        <v>0</v>
      </c>
      <c r="F35" s="183">
        <f t="shared" si="0"/>
        <v>83</v>
      </c>
      <c r="G35" s="183">
        <v>0</v>
      </c>
      <c r="H35" s="183">
        <v>0</v>
      </c>
      <c r="I35" s="193">
        <v>37</v>
      </c>
    </row>
    <row r="36" spans="1:9">
      <c r="A36" s="121">
        <v>34</v>
      </c>
      <c r="B36" s="121" t="s">
        <v>82</v>
      </c>
      <c r="C36" s="182">
        <v>89</v>
      </c>
      <c r="D36" s="182">
        <v>0</v>
      </c>
      <c r="E36" s="182">
        <v>0</v>
      </c>
      <c r="F36" s="183">
        <f t="shared" si="0"/>
        <v>89</v>
      </c>
      <c r="G36" s="183">
        <v>0</v>
      </c>
      <c r="H36" s="183">
        <v>0</v>
      </c>
      <c r="I36" s="193">
        <v>43</v>
      </c>
    </row>
    <row r="37" spans="1:9">
      <c r="A37" s="121">
        <v>35</v>
      </c>
      <c r="B37" s="121" t="s">
        <v>83</v>
      </c>
      <c r="C37" s="182">
        <v>84</v>
      </c>
      <c r="D37" s="182">
        <v>0</v>
      </c>
      <c r="E37" s="182">
        <v>0</v>
      </c>
      <c r="F37" s="183">
        <f t="shared" si="0"/>
        <v>84</v>
      </c>
      <c r="G37" s="183">
        <v>0</v>
      </c>
      <c r="H37" s="183">
        <v>0</v>
      </c>
      <c r="I37" s="193">
        <v>32</v>
      </c>
    </row>
    <row r="38" spans="1:9">
      <c r="A38" s="121">
        <v>36</v>
      </c>
      <c r="B38" s="121" t="s">
        <v>84</v>
      </c>
      <c r="C38" s="182">
        <v>88.5</v>
      </c>
      <c r="D38" s="182">
        <v>0</v>
      </c>
      <c r="E38" s="182">
        <v>0</v>
      </c>
      <c r="F38" s="183">
        <f t="shared" si="0"/>
        <v>88.5</v>
      </c>
      <c r="G38" s="183">
        <v>0</v>
      </c>
      <c r="H38" s="183">
        <v>0</v>
      </c>
      <c r="I38" s="193">
        <v>46</v>
      </c>
    </row>
    <row r="39" spans="1:9">
      <c r="A39" s="121">
        <v>37</v>
      </c>
      <c r="B39" s="121" t="s">
        <v>85</v>
      </c>
      <c r="C39" s="182">
        <v>84.5</v>
      </c>
      <c r="D39" s="182">
        <v>0</v>
      </c>
      <c r="E39" s="182">
        <v>0</v>
      </c>
      <c r="F39" s="183">
        <f t="shared" si="0"/>
        <v>84.5</v>
      </c>
      <c r="G39" s="183">
        <v>0</v>
      </c>
      <c r="H39" s="183">
        <v>0</v>
      </c>
      <c r="I39" s="193">
        <v>37</v>
      </c>
    </row>
    <row r="40" spans="1:9">
      <c r="A40" s="173"/>
      <c r="B40" s="18" t="s">
        <v>49</v>
      </c>
      <c r="C40" s="19">
        <f>AVERAGE(C3:C39)</f>
        <v>75.885714285714286</v>
      </c>
      <c r="D40" s="19">
        <f t="shared" ref="D40:I40" si="1">AVERAGE(D3:D39)</f>
        <v>0</v>
      </c>
      <c r="E40" s="19">
        <f t="shared" si="1"/>
        <v>0</v>
      </c>
      <c r="F40" s="19">
        <f t="shared" si="1"/>
        <v>75.885714285714286</v>
      </c>
      <c r="G40" s="19">
        <f t="shared" si="1"/>
        <v>0</v>
      </c>
      <c r="H40" s="19">
        <f t="shared" si="1"/>
        <v>0</v>
      </c>
      <c r="I40" s="19">
        <f t="shared" si="1"/>
        <v>35.571428571428569</v>
      </c>
    </row>
    <row r="41" spans="1:9">
      <c r="A41" s="173"/>
      <c r="B41" s="18" t="s">
        <v>4</v>
      </c>
      <c r="C41" s="19">
        <f t="array" ref="C41">AVERAGE(IF(C3:C39&gt;=LARGE(C3:C39,17),C3:C39))</f>
        <v>84.382352941176464</v>
      </c>
      <c r="D41" s="19">
        <f t="array" ref="D41">AVERAGE(IF(D3:D39&gt;=LARGE(D3:D39,17),D3:D39))</f>
        <v>0</v>
      </c>
      <c r="E41" s="19">
        <f t="array" ref="E41">AVERAGE(IF(E3:E39&gt;=LARGE(E3:E39,17),E3:E39))</f>
        <v>0</v>
      </c>
      <c r="F41" s="19">
        <f t="array" ref="F41">AVERAGE(IF(F3:F39&gt;=LARGE(F3:F39,17),F3:F39))</f>
        <v>84.382352941176464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42</v>
      </c>
    </row>
    <row r="42" spans="1:9">
      <c r="A42" s="173"/>
      <c r="B42" s="18" t="s">
        <v>5</v>
      </c>
      <c r="C42" s="19">
        <f t="array" ref="C42">AVERAGE(IF(C3:C39&lt;=SMALL(C3:C39,11),C3:C39))</f>
        <v>52.807692307692307</v>
      </c>
      <c r="D42" s="19">
        <f t="array" ref="D42">AVERAGE(IF(D3:D39&lt;=SMALL(D3:D39,11),D3:D39))</f>
        <v>0</v>
      </c>
      <c r="E42" s="19">
        <f t="array" ref="E42">AVERAGE(IF(E3:E39&lt;=SMALL(E3:E39,11),E3:E39))</f>
        <v>0</v>
      </c>
      <c r="F42" s="19">
        <f t="array" ref="F42">AVERAGE(IF(F3:F39&lt;=SMALL(F3:F39,11),F3:F39))</f>
        <v>52.807692307692307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22.307692307692307</v>
      </c>
    </row>
    <row r="43" spans="1:9">
      <c r="D43" s="182"/>
      <c r="E43" s="182"/>
      <c r="G43" s="183"/>
      <c r="H43" s="183"/>
    </row>
    <row r="44" spans="1:9">
      <c r="D44" s="182"/>
      <c r="E44" s="182"/>
      <c r="G44" s="183"/>
      <c r="H44" s="183"/>
    </row>
    <row r="45" spans="1:9">
      <c r="E45" s="182"/>
      <c r="G45" s="183"/>
      <c r="H45" s="183"/>
    </row>
    <row r="46" spans="1:9">
      <c r="E46" s="182"/>
      <c r="G46" s="183"/>
      <c r="H46" s="183"/>
    </row>
    <row r="47" spans="1:9">
      <c r="E47" s="182"/>
      <c r="G47" s="183"/>
    </row>
    <row r="48" spans="1:9">
      <c r="E48" s="182"/>
      <c r="G48" s="183"/>
    </row>
    <row r="49" spans="5:7">
      <c r="E49" s="182"/>
      <c r="G49" s="183"/>
    </row>
    <row r="50" spans="5:7">
      <c r="E50" s="182"/>
      <c r="G50" s="183"/>
    </row>
    <row r="51" spans="5:7">
      <c r="E51" s="182"/>
      <c r="G51" s="183"/>
    </row>
    <row r="52" spans="5:7">
      <c r="E52" s="182"/>
      <c r="G52" s="183"/>
    </row>
    <row r="53" spans="5:7">
      <c r="E53" s="182"/>
      <c r="G53" s="183"/>
    </row>
    <row r="54" spans="5:7">
      <c r="E54" s="182"/>
      <c r="G54" s="183"/>
    </row>
    <row r="55" spans="5:7">
      <c r="E55" s="182"/>
      <c r="G55" s="183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C40" sqref="C40:I43"/>
    </sheetView>
  </sheetViews>
  <sheetFormatPr defaultColWidth="9" defaultRowHeight="14.25"/>
  <cols>
    <col min="1" max="1" width="9" style="1"/>
    <col min="2" max="2" width="12.75" style="1" customWidth="1"/>
    <col min="3" max="8" width="9" style="12"/>
    <col min="9" max="9" width="12.625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21" t="s">
        <v>86</v>
      </c>
      <c r="C3" s="183">
        <v>80</v>
      </c>
      <c r="D3" s="182">
        <v>0</v>
      </c>
      <c r="E3" s="182">
        <v>0</v>
      </c>
      <c r="F3" s="183">
        <v>80</v>
      </c>
      <c r="G3" s="206">
        <v>0</v>
      </c>
      <c r="H3" s="206">
        <v>0</v>
      </c>
      <c r="I3" s="56">
        <v>46</v>
      </c>
    </row>
    <row r="4" spans="1:9">
      <c r="A4" s="121">
        <v>2</v>
      </c>
      <c r="B4" s="121" t="s">
        <v>87</v>
      </c>
      <c r="C4" s="183">
        <v>86</v>
      </c>
      <c r="D4" s="182">
        <v>0</v>
      </c>
      <c r="E4" s="182">
        <v>0</v>
      </c>
      <c r="F4" s="183">
        <v>86</v>
      </c>
      <c r="G4" s="206">
        <v>0</v>
      </c>
      <c r="H4" s="206">
        <v>0</v>
      </c>
      <c r="I4" s="58">
        <v>27</v>
      </c>
    </row>
    <row r="5" spans="1:9">
      <c r="A5" s="121">
        <v>3</v>
      </c>
      <c r="B5" s="121" t="s">
        <v>88</v>
      </c>
      <c r="C5" s="183">
        <v>84</v>
      </c>
      <c r="D5" s="182">
        <v>0</v>
      </c>
      <c r="E5" s="182">
        <v>0</v>
      </c>
      <c r="F5" s="183">
        <v>84</v>
      </c>
      <c r="G5" s="206">
        <v>0</v>
      </c>
      <c r="H5" s="206">
        <v>0</v>
      </c>
      <c r="I5" s="58">
        <v>49</v>
      </c>
    </row>
    <row r="6" spans="1:9">
      <c r="A6" s="121">
        <v>4</v>
      </c>
      <c r="B6" s="121" t="s">
        <v>89</v>
      </c>
      <c r="C6" s="183">
        <v>75.5</v>
      </c>
      <c r="D6" s="182">
        <v>0</v>
      </c>
      <c r="E6" s="182">
        <v>0</v>
      </c>
      <c r="F6" s="183">
        <v>75.5</v>
      </c>
      <c r="G6" s="206">
        <v>0</v>
      </c>
      <c r="H6" s="206">
        <v>0</v>
      </c>
      <c r="I6" s="58">
        <v>27</v>
      </c>
    </row>
    <row r="7" spans="1:9">
      <c r="A7" s="121">
        <v>5</v>
      </c>
      <c r="B7" s="121" t="s">
        <v>90</v>
      </c>
      <c r="C7" s="183">
        <v>86</v>
      </c>
      <c r="D7" s="182">
        <v>0</v>
      </c>
      <c r="E7" s="182">
        <v>0</v>
      </c>
      <c r="F7" s="183">
        <v>86</v>
      </c>
      <c r="G7" s="206">
        <v>0</v>
      </c>
      <c r="H7" s="206">
        <v>0</v>
      </c>
      <c r="I7" s="58">
        <v>47</v>
      </c>
    </row>
    <row r="8" spans="1:9">
      <c r="A8" s="121">
        <v>6</v>
      </c>
      <c r="B8" s="121" t="s">
        <v>91</v>
      </c>
      <c r="C8" s="183">
        <v>84.5</v>
      </c>
      <c r="D8" s="182">
        <v>0</v>
      </c>
      <c r="E8" s="182">
        <v>0</v>
      </c>
      <c r="F8" s="183">
        <v>84.5</v>
      </c>
      <c r="G8" s="206">
        <v>0</v>
      </c>
      <c r="H8" s="206">
        <v>0</v>
      </c>
      <c r="I8" s="58">
        <v>45</v>
      </c>
    </row>
    <row r="9" spans="1:9">
      <c r="A9" s="121">
        <v>7</v>
      </c>
      <c r="B9" s="121" t="s">
        <v>92</v>
      </c>
      <c r="C9" s="183">
        <v>87</v>
      </c>
      <c r="D9" s="182">
        <v>0</v>
      </c>
      <c r="E9" s="182">
        <v>0</v>
      </c>
      <c r="F9" s="183">
        <v>87</v>
      </c>
      <c r="G9" s="206">
        <v>0</v>
      </c>
      <c r="H9" s="206">
        <v>0</v>
      </c>
      <c r="I9" s="191">
        <v>43</v>
      </c>
    </row>
    <row r="10" spans="1:9">
      <c r="A10" s="121">
        <v>8</v>
      </c>
      <c r="B10" s="121" t="s">
        <v>93</v>
      </c>
      <c r="C10" s="183">
        <v>81.5</v>
      </c>
      <c r="D10" s="182">
        <v>0</v>
      </c>
      <c r="E10" s="182">
        <v>0</v>
      </c>
      <c r="F10" s="183">
        <v>81.5</v>
      </c>
      <c r="G10" s="206">
        <v>0</v>
      </c>
      <c r="H10" s="206">
        <v>0</v>
      </c>
      <c r="I10" s="191">
        <v>36</v>
      </c>
    </row>
    <row r="11" spans="1:9">
      <c r="A11" s="121">
        <v>9</v>
      </c>
      <c r="B11" s="121" t="s">
        <v>94</v>
      </c>
      <c r="C11" s="183">
        <v>86.5</v>
      </c>
      <c r="D11" s="182">
        <v>0</v>
      </c>
      <c r="E11" s="182">
        <v>0</v>
      </c>
      <c r="F11" s="183">
        <v>86.5</v>
      </c>
      <c r="G11" s="206">
        <v>0</v>
      </c>
      <c r="H11" s="206">
        <v>0</v>
      </c>
      <c r="I11" s="191">
        <v>45</v>
      </c>
    </row>
    <row r="12" spans="1:9">
      <c r="A12" s="121">
        <v>10</v>
      </c>
      <c r="B12" s="121" t="s">
        <v>95</v>
      </c>
      <c r="C12" s="183">
        <v>82</v>
      </c>
      <c r="D12" s="182">
        <v>0</v>
      </c>
      <c r="E12" s="182">
        <v>0</v>
      </c>
      <c r="F12" s="183">
        <v>82</v>
      </c>
      <c r="G12" s="206">
        <v>0</v>
      </c>
      <c r="H12" s="206">
        <v>0</v>
      </c>
      <c r="I12" s="191">
        <v>37</v>
      </c>
    </row>
    <row r="13" spans="1:9">
      <c r="A13" s="121">
        <v>11</v>
      </c>
      <c r="B13" s="121" t="s">
        <v>96</v>
      </c>
      <c r="C13" s="183">
        <v>74.5</v>
      </c>
      <c r="D13" s="182">
        <v>0</v>
      </c>
      <c r="E13" s="182">
        <v>0</v>
      </c>
      <c r="F13" s="183">
        <v>74.5</v>
      </c>
      <c r="G13" s="206">
        <v>0</v>
      </c>
      <c r="H13" s="206">
        <v>0</v>
      </c>
      <c r="I13" s="58">
        <v>35</v>
      </c>
    </row>
    <row r="14" spans="1:9">
      <c r="A14" s="121">
        <v>12</v>
      </c>
      <c r="B14" s="121" t="s">
        <v>97</v>
      </c>
      <c r="C14" s="183">
        <v>89</v>
      </c>
      <c r="D14" s="182">
        <v>0</v>
      </c>
      <c r="E14" s="182">
        <v>0</v>
      </c>
      <c r="F14" s="183">
        <v>89</v>
      </c>
      <c r="G14" s="206">
        <v>0</v>
      </c>
      <c r="H14" s="206">
        <v>0</v>
      </c>
      <c r="I14" s="58">
        <v>47</v>
      </c>
    </row>
    <row r="15" spans="1:9">
      <c r="A15" s="121">
        <v>13</v>
      </c>
      <c r="B15" s="121" t="s">
        <v>98</v>
      </c>
      <c r="C15" s="183">
        <v>90</v>
      </c>
      <c r="D15" s="182">
        <v>0</v>
      </c>
      <c r="E15" s="182">
        <v>0</v>
      </c>
      <c r="F15" s="183">
        <v>90</v>
      </c>
      <c r="G15" s="206">
        <v>0</v>
      </c>
      <c r="H15" s="206">
        <v>0</v>
      </c>
      <c r="I15" s="58">
        <v>50</v>
      </c>
    </row>
    <row r="16" spans="1:9">
      <c r="A16" s="121">
        <v>14</v>
      </c>
      <c r="B16" s="121" t="s">
        <v>99</v>
      </c>
      <c r="C16" s="183">
        <v>39.5</v>
      </c>
      <c r="D16" s="182">
        <v>0</v>
      </c>
      <c r="E16" s="182">
        <v>0</v>
      </c>
      <c r="F16" s="183">
        <v>39.5</v>
      </c>
      <c r="G16" s="206">
        <v>0</v>
      </c>
      <c r="H16" s="206">
        <v>0</v>
      </c>
      <c r="I16" s="58">
        <v>30</v>
      </c>
    </row>
    <row r="17" spans="1:9">
      <c r="A17" s="121">
        <v>15</v>
      </c>
      <c r="B17" s="121" t="s">
        <v>100</v>
      </c>
      <c r="C17" s="183">
        <v>79.5</v>
      </c>
      <c r="D17" s="182">
        <v>0</v>
      </c>
      <c r="E17" s="182">
        <v>0</v>
      </c>
      <c r="F17" s="183">
        <v>79.5</v>
      </c>
      <c r="G17" s="206">
        <v>0</v>
      </c>
      <c r="H17" s="206">
        <v>0</v>
      </c>
      <c r="I17" s="58">
        <v>33</v>
      </c>
    </row>
    <row r="18" spans="1:9">
      <c r="A18" s="121">
        <v>16</v>
      </c>
      <c r="B18" s="121" t="s">
        <v>101</v>
      </c>
      <c r="C18" s="183">
        <v>46</v>
      </c>
      <c r="D18" s="182">
        <v>0</v>
      </c>
      <c r="E18" s="182">
        <v>0</v>
      </c>
      <c r="F18" s="183">
        <v>46</v>
      </c>
      <c r="G18" s="206">
        <v>0</v>
      </c>
      <c r="H18" s="206">
        <v>0</v>
      </c>
      <c r="I18" s="58">
        <v>18</v>
      </c>
    </row>
    <row r="19" spans="1:9">
      <c r="A19" s="121">
        <v>17</v>
      </c>
      <c r="B19" s="121" t="s">
        <v>102</v>
      </c>
      <c r="C19" s="183">
        <v>88</v>
      </c>
      <c r="D19" s="182">
        <v>0</v>
      </c>
      <c r="E19" s="182">
        <v>0</v>
      </c>
      <c r="F19" s="183">
        <v>88</v>
      </c>
      <c r="G19" s="206">
        <v>0</v>
      </c>
      <c r="H19" s="206">
        <v>0</v>
      </c>
      <c r="I19" s="58">
        <v>41</v>
      </c>
    </row>
    <row r="20" spans="1:9">
      <c r="A20" s="121">
        <v>18</v>
      </c>
      <c r="B20" s="121" t="s">
        <v>103</v>
      </c>
      <c r="C20" s="183">
        <v>80</v>
      </c>
      <c r="D20" s="182">
        <v>0</v>
      </c>
      <c r="E20" s="182">
        <v>0</v>
      </c>
      <c r="F20" s="183">
        <v>80</v>
      </c>
      <c r="G20" s="206">
        <v>0</v>
      </c>
      <c r="H20" s="206">
        <v>0</v>
      </c>
      <c r="I20" s="58">
        <v>31</v>
      </c>
    </row>
    <row r="21" spans="1:9">
      <c r="A21" s="121">
        <v>19</v>
      </c>
      <c r="B21" s="121" t="s">
        <v>104</v>
      </c>
      <c r="C21" s="183">
        <v>88</v>
      </c>
      <c r="D21" s="182">
        <v>0</v>
      </c>
      <c r="E21" s="182">
        <v>0</v>
      </c>
      <c r="F21" s="183">
        <v>88</v>
      </c>
      <c r="G21" s="206">
        <v>0</v>
      </c>
      <c r="H21" s="206">
        <v>0</v>
      </c>
      <c r="I21" s="58">
        <v>45</v>
      </c>
    </row>
    <row r="22" spans="1:9">
      <c r="A22" s="121">
        <v>20</v>
      </c>
      <c r="B22" s="121" t="s">
        <v>105</v>
      </c>
      <c r="C22" s="183">
        <v>76</v>
      </c>
      <c r="D22" s="182">
        <v>0</v>
      </c>
      <c r="E22" s="182">
        <v>0</v>
      </c>
      <c r="F22" s="183">
        <v>76</v>
      </c>
      <c r="G22" s="206">
        <v>0</v>
      </c>
      <c r="H22" s="206">
        <v>0</v>
      </c>
      <c r="I22" s="58">
        <v>24</v>
      </c>
    </row>
    <row r="23" spans="1:9">
      <c r="A23" s="121">
        <v>21</v>
      </c>
      <c r="B23" s="121" t="s">
        <v>106</v>
      </c>
      <c r="C23" s="183">
        <v>78</v>
      </c>
      <c r="D23" s="182">
        <v>0</v>
      </c>
      <c r="E23" s="182">
        <v>0</v>
      </c>
      <c r="F23" s="183">
        <v>78</v>
      </c>
      <c r="G23" s="206">
        <v>0</v>
      </c>
      <c r="H23" s="206">
        <v>0</v>
      </c>
      <c r="I23" s="58">
        <v>40</v>
      </c>
    </row>
    <row r="24" spans="1:9">
      <c r="A24" s="121">
        <v>37</v>
      </c>
      <c r="B24" s="121" t="s">
        <v>107</v>
      </c>
      <c r="C24" s="183">
        <v>86</v>
      </c>
      <c r="D24" s="182">
        <v>0</v>
      </c>
      <c r="E24" s="182">
        <v>0</v>
      </c>
      <c r="F24" s="183">
        <v>86</v>
      </c>
      <c r="G24" s="206">
        <v>0</v>
      </c>
      <c r="H24" s="206">
        <v>0</v>
      </c>
      <c r="I24" s="12">
        <v>47</v>
      </c>
    </row>
    <row r="25" spans="1:9">
      <c r="A25" s="121">
        <v>22</v>
      </c>
      <c r="B25" s="121" t="s">
        <v>108</v>
      </c>
      <c r="C25" s="183">
        <v>86.5</v>
      </c>
      <c r="D25" s="182">
        <v>0</v>
      </c>
      <c r="E25" s="182">
        <v>0</v>
      </c>
      <c r="F25" s="183">
        <v>86.5</v>
      </c>
      <c r="G25" s="206">
        <v>0</v>
      </c>
      <c r="H25" s="206">
        <v>0</v>
      </c>
      <c r="I25" s="58">
        <v>41</v>
      </c>
    </row>
    <row r="26" spans="1:9">
      <c r="A26" s="121">
        <v>23</v>
      </c>
      <c r="B26" s="121" t="s">
        <v>109</v>
      </c>
      <c r="C26" s="183">
        <v>86.5</v>
      </c>
      <c r="D26" s="182">
        <v>0</v>
      </c>
      <c r="E26" s="182">
        <v>0</v>
      </c>
      <c r="F26" s="183">
        <v>86.5</v>
      </c>
      <c r="G26" s="206">
        <v>0</v>
      </c>
      <c r="H26" s="206">
        <v>0</v>
      </c>
      <c r="I26" s="58">
        <v>49</v>
      </c>
    </row>
    <row r="27" spans="1:9">
      <c r="A27" s="121">
        <v>24</v>
      </c>
      <c r="B27" s="121" t="s">
        <v>110</v>
      </c>
      <c r="C27" s="183">
        <v>88.5</v>
      </c>
      <c r="D27" s="182">
        <v>0</v>
      </c>
      <c r="E27" s="182">
        <v>0</v>
      </c>
      <c r="F27" s="183">
        <v>88.5</v>
      </c>
      <c r="G27" s="206">
        <v>0</v>
      </c>
      <c r="H27" s="206">
        <v>0</v>
      </c>
      <c r="I27" s="58">
        <v>23</v>
      </c>
    </row>
    <row r="28" spans="1:9">
      <c r="A28" s="121">
        <v>25</v>
      </c>
      <c r="B28" s="121" t="s">
        <v>111</v>
      </c>
      <c r="C28" s="183">
        <v>63.5</v>
      </c>
      <c r="D28" s="182">
        <v>0</v>
      </c>
      <c r="E28" s="182">
        <v>0</v>
      </c>
      <c r="F28" s="183">
        <v>63.5</v>
      </c>
      <c r="G28" s="206">
        <v>0</v>
      </c>
      <c r="H28" s="206">
        <v>0</v>
      </c>
      <c r="I28" s="58">
        <v>41</v>
      </c>
    </row>
    <row r="29" spans="1:9">
      <c r="A29" s="121">
        <v>26</v>
      </c>
      <c r="B29" s="121" t="s">
        <v>112</v>
      </c>
      <c r="C29" s="183">
        <v>87</v>
      </c>
      <c r="D29" s="182">
        <v>0</v>
      </c>
      <c r="E29" s="182">
        <v>0</v>
      </c>
      <c r="F29" s="183">
        <v>87</v>
      </c>
      <c r="G29" s="206">
        <v>0</v>
      </c>
      <c r="H29" s="206">
        <v>0</v>
      </c>
      <c r="I29" s="58">
        <v>42</v>
      </c>
    </row>
    <row r="30" spans="1:9">
      <c r="A30" s="121">
        <v>27</v>
      </c>
      <c r="B30" s="121" t="s">
        <v>113</v>
      </c>
      <c r="C30" s="183">
        <v>88.5</v>
      </c>
      <c r="D30" s="182">
        <v>0</v>
      </c>
      <c r="E30" s="182">
        <v>0</v>
      </c>
      <c r="F30" s="183">
        <v>88.5</v>
      </c>
      <c r="G30" s="206">
        <v>0</v>
      </c>
      <c r="H30" s="206">
        <v>0</v>
      </c>
      <c r="I30" s="58">
        <v>35</v>
      </c>
    </row>
    <row r="31" spans="1:9">
      <c r="A31" s="121">
        <v>28</v>
      </c>
      <c r="B31" s="121" t="s">
        <v>114</v>
      </c>
      <c r="C31" s="183">
        <v>84.5</v>
      </c>
      <c r="D31" s="182">
        <v>0</v>
      </c>
      <c r="E31" s="182">
        <v>0</v>
      </c>
      <c r="F31" s="183">
        <v>84.5</v>
      </c>
      <c r="G31" s="206">
        <v>0</v>
      </c>
      <c r="H31" s="206">
        <v>0</v>
      </c>
      <c r="I31" s="58">
        <v>36</v>
      </c>
    </row>
    <row r="32" spans="1:9">
      <c r="A32" s="121">
        <v>29</v>
      </c>
      <c r="B32" s="121" t="s">
        <v>115</v>
      </c>
      <c r="C32" s="183">
        <v>85</v>
      </c>
      <c r="D32" s="182">
        <v>0</v>
      </c>
      <c r="E32" s="182">
        <v>0</v>
      </c>
      <c r="F32" s="183">
        <v>85</v>
      </c>
      <c r="G32" s="206">
        <v>0</v>
      </c>
      <c r="H32" s="206">
        <v>0</v>
      </c>
      <c r="I32" s="58">
        <v>40</v>
      </c>
    </row>
    <row r="33" spans="1:9">
      <c r="A33" s="121">
        <v>30</v>
      </c>
      <c r="B33" s="121" t="s">
        <v>116</v>
      </c>
      <c r="C33" s="183"/>
      <c r="D33" s="182"/>
      <c r="E33" s="182"/>
      <c r="F33" s="183"/>
      <c r="G33" s="206"/>
      <c r="H33" s="206"/>
      <c r="I33" s="58"/>
    </row>
    <row r="34" spans="1:9">
      <c r="A34" s="121">
        <v>31</v>
      </c>
      <c r="B34" s="121" t="s">
        <v>117</v>
      </c>
      <c r="C34" s="183">
        <v>80.5</v>
      </c>
      <c r="D34" s="182">
        <v>0</v>
      </c>
      <c r="E34" s="182">
        <v>0</v>
      </c>
      <c r="F34" s="183">
        <v>80.5</v>
      </c>
      <c r="G34" s="206">
        <v>0</v>
      </c>
      <c r="H34" s="206">
        <v>0</v>
      </c>
      <c r="I34" s="58">
        <v>40</v>
      </c>
    </row>
    <row r="35" spans="1:9">
      <c r="A35" s="121">
        <v>32</v>
      </c>
      <c r="B35" s="121" t="s">
        <v>118</v>
      </c>
      <c r="C35" s="183">
        <v>72</v>
      </c>
      <c r="D35" s="182">
        <v>0</v>
      </c>
      <c r="E35" s="182">
        <v>0</v>
      </c>
      <c r="F35" s="183">
        <v>72</v>
      </c>
      <c r="G35" s="206">
        <v>0</v>
      </c>
      <c r="H35" s="206">
        <v>0</v>
      </c>
      <c r="I35" s="58">
        <v>33</v>
      </c>
    </row>
    <row r="36" spans="1:9">
      <c r="A36" s="121">
        <v>33</v>
      </c>
      <c r="B36" s="121" t="s">
        <v>119</v>
      </c>
      <c r="C36" s="183">
        <v>85.5</v>
      </c>
      <c r="D36" s="182">
        <v>0</v>
      </c>
      <c r="E36" s="182">
        <v>0</v>
      </c>
      <c r="F36" s="183">
        <v>85.5</v>
      </c>
      <c r="G36" s="206">
        <v>0</v>
      </c>
      <c r="H36" s="206">
        <v>0</v>
      </c>
      <c r="I36" s="58">
        <v>34</v>
      </c>
    </row>
    <row r="37" spans="1:9">
      <c r="A37" s="121">
        <v>34</v>
      </c>
      <c r="B37" s="121" t="s">
        <v>120</v>
      </c>
      <c r="C37" s="183">
        <v>69.5</v>
      </c>
      <c r="D37" s="182">
        <v>0</v>
      </c>
      <c r="E37" s="182">
        <v>0</v>
      </c>
      <c r="F37" s="183">
        <v>69.5</v>
      </c>
      <c r="G37" s="206">
        <v>0</v>
      </c>
      <c r="H37" s="206">
        <v>0</v>
      </c>
      <c r="I37" s="58">
        <v>32</v>
      </c>
    </row>
    <row r="38" spans="1:9">
      <c r="A38" s="121">
        <v>35</v>
      </c>
      <c r="B38" s="121" t="s">
        <v>121</v>
      </c>
      <c r="C38" s="183">
        <v>90</v>
      </c>
      <c r="D38" s="182">
        <v>0</v>
      </c>
      <c r="E38" s="182">
        <v>0</v>
      </c>
      <c r="F38" s="183">
        <v>90</v>
      </c>
      <c r="G38" s="206">
        <v>0</v>
      </c>
      <c r="H38" s="206">
        <v>0</v>
      </c>
      <c r="I38" s="58">
        <v>47</v>
      </c>
    </row>
    <row r="39" spans="1:9">
      <c r="A39" s="121">
        <v>36</v>
      </c>
      <c r="B39" s="121" t="s">
        <v>122</v>
      </c>
      <c r="C39" s="183">
        <v>61.5</v>
      </c>
      <c r="D39" s="182">
        <v>0</v>
      </c>
      <c r="E39" s="182">
        <v>0</v>
      </c>
      <c r="F39" s="183">
        <v>61.5</v>
      </c>
      <c r="G39" s="206">
        <v>0</v>
      </c>
      <c r="H39" s="206">
        <v>0</v>
      </c>
      <c r="I39" s="58">
        <v>19</v>
      </c>
    </row>
    <row r="40" spans="1:9">
      <c r="A40" s="173"/>
      <c r="B40" s="18" t="s">
        <v>49</v>
      </c>
      <c r="C40" s="19">
        <f>AVERAGE(C3:C39)</f>
        <v>79.902777777777771</v>
      </c>
      <c r="D40" s="19">
        <f t="shared" ref="D40:I40" si="0">AVERAGE(D3:D39)</f>
        <v>0</v>
      </c>
      <c r="E40" s="19">
        <f t="shared" si="0"/>
        <v>0</v>
      </c>
      <c r="F40" s="19">
        <f t="shared" si="0"/>
        <v>79.902777777777771</v>
      </c>
      <c r="G40" s="19">
        <f t="shared" si="0"/>
        <v>0</v>
      </c>
      <c r="H40" s="19">
        <f t="shared" si="0"/>
        <v>0</v>
      </c>
      <c r="I40" s="19">
        <f t="shared" si="0"/>
        <v>37.638888888888886</v>
      </c>
    </row>
    <row r="41" spans="1:9">
      <c r="A41" s="173"/>
      <c r="B41" s="18" t="s">
        <v>4</v>
      </c>
      <c r="C41" s="19">
        <f t="array" ref="C41">AVERAGE(IF(C3:C39&gt;=LARGE(C3:C39,17),C3:C39))</f>
        <v>87.294117647058826</v>
      </c>
      <c r="D41" s="19">
        <f t="array" ref="D41">AVERAGE(IF(D3:D39&gt;=LARGE(D3:D39,17),D3:D39))</f>
        <v>0</v>
      </c>
      <c r="E41" s="19">
        <f t="array" ref="E41">AVERAGE(IF(E3:E39&gt;=LARGE(E3:E39,17),E3:E39))</f>
        <v>0</v>
      </c>
      <c r="F41" s="19">
        <f t="array" ref="F41">AVERAGE(IF(F3:F39&gt;=LARGE(F3:F39,17),F3:F39))</f>
        <v>87.294117647058826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44.473684210526315</v>
      </c>
    </row>
    <row r="42" spans="1:9">
      <c r="A42" s="173"/>
      <c r="B42" s="18" t="s">
        <v>5</v>
      </c>
      <c r="C42" s="19">
        <f t="array" ref="C42">AVERAGE(IF(C3:C39&lt;=SMALL(C3:C39,11),C3:C39))</f>
        <v>61.291666666666664</v>
      </c>
      <c r="D42" s="19">
        <f t="array" ref="D42">AVERAGE(IF(D3:D39&lt;=SMALL(D3:D39,11),D3:D39))</f>
        <v>0</v>
      </c>
      <c r="E42" s="19">
        <f t="array" ref="E42">AVERAGE(IF(E3:E39&lt;=SMALL(E3:E39,11),E3:E39))</f>
        <v>0</v>
      </c>
      <c r="F42" s="19">
        <f t="array" ref="F42">AVERAGE(IF(F3:F39&lt;=SMALL(F3:F39,11),F3:F39))</f>
        <v>61.291666666666664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24.75</v>
      </c>
    </row>
    <row r="44" spans="1:9">
      <c r="D44" s="182"/>
      <c r="E44" s="182"/>
      <c r="G44" s="206"/>
      <c r="H44" s="206"/>
    </row>
    <row r="45" spans="1:9">
      <c r="E45" s="182"/>
      <c r="G45" s="206"/>
      <c r="H45" s="206"/>
    </row>
    <row r="46" spans="1:9">
      <c r="E46" s="182"/>
      <c r="G46" s="206"/>
      <c r="H46" s="206"/>
    </row>
    <row r="47" spans="1:9">
      <c r="E47" s="182"/>
      <c r="G47" s="206"/>
    </row>
    <row r="48" spans="1:9">
      <c r="E48" s="182"/>
      <c r="G48" s="206"/>
    </row>
    <row r="49" spans="5:7">
      <c r="E49" s="182"/>
      <c r="G49" s="206"/>
    </row>
    <row r="50" spans="5:7">
      <c r="E50" s="182"/>
      <c r="G50" s="206"/>
    </row>
    <row r="51" spans="5:7">
      <c r="E51" s="182"/>
      <c r="G51" s="206"/>
    </row>
    <row r="52" spans="5:7">
      <c r="E52" s="182"/>
      <c r="G52" s="206"/>
    </row>
    <row r="53" spans="5:7">
      <c r="E53" s="182"/>
      <c r="G53" s="206"/>
    </row>
    <row r="54" spans="5:7">
      <c r="E54" s="182"/>
      <c r="G54" s="206"/>
    </row>
    <row r="55" spans="5:7">
      <c r="E55" s="182"/>
      <c r="G55" s="206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D36" sqref="D36"/>
    </sheetView>
  </sheetViews>
  <sheetFormatPr defaultColWidth="9" defaultRowHeight="14.25"/>
  <cols>
    <col min="1" max="1" width="9" style="1"/>
    <col min="2" max="2" width="12.75" style="1" customWidth="1"/>
    <col min="3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4">
        <v>2</v>
      </c>
      <c r="B3" s="121" t="s">
        <v>123</v>
      </c>
      <c r="C3" s="183">
        <v>36</v>
      </c>
      <c r="D3" s="182">
        <v>0</v>
      </c>
      <c r="E3" s="182">
        <v>0</v>
      </c>
      <c r="F3" s="183">
        <v>36</v>
      </c>
      <c r="G3" s="206">
        <v>0</v>
      </c>
      <c r="H3" s="206">
        <v>0</v>
      </c>
      <c r="I3" s="56">
        <v>14</v>
      </c>
    </row>
    <row r="4" spans="1:9">
      <c r="A4" s="121">
        <v>3</v>
      </c>
      <c r="B4" s="121" t="s">
        <v>124</v>
      </c>
      <c r="C4" s="183">
        <v>73</v>
      </c>
      <c r="D4" s="182">
        <v>0</v>
      </c>
      <c r="E4" s="182">
        <v>0</v>
      </c>
      <c r="F4" s="183">
        <v>73</v>
      </c>
      <c r="G4" s="206">
        <v>0</v>
      </c>
      <c r="H4" s="206">
        <v>0</v>
      </c>
      <c r="I4" s="58">
        <v>25</v>
      </c>
    </row>
    <row r="5" spans="1:9">
      <c r="A5" s="4">
        <v>4</v>
      </c>
      <c r="B5" s="121" t="s">
        <v>125</v>
      </c>
      <c r="C5" s="183">
        <v>69.5</v>
      </c>
      <c r="D5" s="182">
        <v>0</v>
      </c>
      <c r="E5" s="182">
        <v>0</v>
      </c>
      <c r="F5" s="183">
        <v>69.5</v>
      </c>
      <c r="G5" s="206">
        <v>0</v>
      </c>
      <c r="H5" s="206">
        <v>0</v>
      </c>
      <c r="I5" s="58">
        <v>25</v>
      </c>
    </row>
    <row r="6" spans="1:9">
      <c r="A6" s="121">
        <v>5</v>
      </c>
      <c r="B6" s="121" t="s">
        <v>126</v>
      </c>
      <c r="C6" s="183">
        <v>84.5</v>
      </c>
      <c r="D6" s="182">
        <v>0</v>
      </c>
      <c r="E6" s="182">
        <v>0</v>
      </c>
      <c r="F6" s="183">
        <v>84.5</v>
      </c>
      <c r="G6" s="206">
        <v>0</v>
      </c>
      <c r="H6" s="206">
        <v>0</v>
      </c>
      <c r="I6" s="58">
        <v>50</v>
      </c>
    </row>
    <row r="7" spans="1:9">
      <c r="A7" s="4">
        <v>6</v>
      </c>
      <c r="B7" s="121" t="s">
        <v>127</v>
      </c>
      <c r="C7" s="183">
        <v>82</v>
      </c>
      <c r="D7" s="182">
        <v>0</v>
      </c>
      <c r="E7" s="182">
        <v>0</v>
      </c>
      <c r="F7" s="183">
        <v>82</v>
      </c>
      <c r="G7" s="206">
        <v>0</v>
      </c>
      <c r="H7" s="206">
        <v>0</v>
      </c>
      <c r="I7" s="58">
        <v>30</v>
      </c>
    </row>
    <row r="8" spans="1:9">
      <c r="A8" s="121">
        <v>7</v>
      </c>
      <c r="B8" s="121" t="s">
        <v>128</v>
      </c>
      <c r="C8" s="183">
        <v>85.5</v>
      </c>
      <c r="D8" s="182">
        <v>0</v>
      </c>
      <c r="E8" s="182">
        <v>0</v>
      </c>
      <c r="F8" s="183">
        <v>85.5</v>
      </c>
      <c r="G8" s="206">
        <v>0</v>
      </c>
      <c r="H8" s="206">
        <v>0</v>
      </c>
      <c r="I8" s="58">
        <v>49</v>
      </c>
    </row>
    <row r="9" spans="1:9">
      <c r="A9" s="4">
        <v>8</v>
      </c>
      <c r="B9" s="121" t="s">
        <v>129</v>
      </c>
      <c r="C9" s="183">
        <v>82.5</v>
      </c>
      <c r="D9" s="182">
        <v>0</v>
      </c>
      <c r="E9" s="182">
        <v>0</v>
      </c>
      <c r="F9" s="183">
        <v>82.5</v>
      </c>
      <c r="G9" s="206">
        <v>0</v>
      </c>
      <c r="H9" s="206">
        <v>0</v>
      </c>
      <c r="I9" s="58">
        <v>47</v>
      </c>
    </row>
    <row r="10" spans="1:9">
      <c r="A10" s="121">
        <v>9</v>
      </c>
      <c r="B10" s="121" t="s">
        <v>130</v>
      </c>
      <c r="C10" s="183">
        <v>85</v>
      </c>
      <c r="D10" s="182">
        <v>0</v>
      </c>
      <c r="E10" s="182">
        <v>0</v>
      </c>
      <c r="F10" s="183">
        <v>85</v>
      </c>
      <c r="G10" s="206">
        <v>0</v>
      </c>
      <c r="H10" s="206">
        <v>0</v>
      </c>
      <c r="I10" s="58">
        <v>42</v>
      </c>
    </row>
    <row r="11" spans="1:9">
      <c r="A11" s="4">
        <v>10</v>
      </c>
      <c r="B11" s="121" t="s">
        <v>131</v>
      </c>
      <c r="C11" s="183">
        <v>81</v>
      </c>
      <c r="D11" s="182">
        <v>0</v>
      </c>
      <c r="E11" s="182">
        <v>0</v>
      </c>
      <c r="F11" s="183">
        <v>81</v>
      </c>
      <c r="G11" s="206">
        <v>0</v>
      </c>
      <c r="H11" s="206">
        <v>0</v>
      </c>
      <c r="I11" s="58">
        <v>49</v>
      </c>
    </row>
    <row r="12" spans="1:9">
      <c r="A12" s="121">
        <v>11</v>
      </c>
      <c r="B12" s="121" t="s">
        <v>132</v>
      </c>
      <c r="C12" s="183">
        <v>87</v>
      </c>
      <c r="D12" s="182">
        <v>0</v>
      </c>
      <c r="E12" s="182">
        <v>0</v>
      </c>
      <c r="F12" s="183">
        <v>87</v>
      </c>
      <c r="G12" s="206">
        <v>0</v>
      </c>
      <c r="H12" s="206">
        <v>0</v>
      </c>
      <c r="I12" s="58">
        <v>45</v>
      </c>
    </row>
    <row r="13" spans="1:9">
      <c r="A13" s="4">
        <v>12</v>
      </c>
      <c r="B13" s="121" t="s">
        <v>133</v>
      </c>
      <c r="C13" s="183">
        <v>35.5</v>
      </c>
      <c r="D13" s="182">
        <v>0</v>
      </c>
      <c r="E13" s="182">
        <v>0</v>
      </c>
      <c r="F13" s="183">
        <v>35.5</v>
      </c>
      <c r="G13" s="206">
        <v>0</v>
      </c>
      <c r="H13" s="206">
        <v>0</v>
      </c>
      <c r="I13" s="58">
        <v>21</v>
      </c>
    </row>
    <row r="14" spans="1:9">
      <c r="A14" s="121">
        <v>13</v>
      </c>
      <c r="B14" s="121" t="s">
        <v>134</v>
      </c>
      <c r="C14" s="183">
        <v>7</v>
      </c>
      <c r="D14" s="182">
        <v>0</v>
      </c>
      <c r="E14" s="182">
        <v>0</v>
      </c>
      <c r="F14" s="183">
        <v>7</v>
      </c>
      <c r="G14" s="206">
        <v>0</v>
      </c>
      <c r="H14" s="206">
        <v>0</v>
      </c>
      <c r="I14" s="58">
        <v>9</v>
      </c>
    </row>
    <row r="15" spans="1:9">
      <c r="A15" s="4">
        <v>14</v>
      </c>
      <c r="B15" s="121" t="s">
        <v>135</v>
      </c>
      <c r="C15" s="183">
        <v>83</v>
      </c>
      <c r="D15" s="182">
        <v>0</v>
      </c>
      <c r="E15" s="182">
        <v>0</v>
      </c>
      <c r="F15" s="183">
        <v>83</v>
      </c>
      <c r="G15" s="206">
        <v>0</v>
      </c>
      <c r="H15" s="206">
        <v>0</v>
      </c>
      <c r="I15" s="58">
        <v>49</v>
      </c>
    </row>
    <row r="16" spans="1:9">
      <c r="A16" s="121">
        <v>15</v>
      </c>
      <c r="B16" s="121" t="s">
        <v>136</v>
      </c>
      <c r="C16" s="183">
        <v>86.5</v>
      </c>
      <c r="D16" s="182">
        <v>0</v>
      </c>
      <c r="E16" s="182">
        <v>0</v>
      </c>
      <c r="F16" s="183">
        <v>86.5</v>
      </c>
      <c r="G16" s="206">
        <v>0</v>
      </c>
      <c r="H16" s="206">
        <v>0</v>
      </c>
      <c r="I16" s="58">
        <v>40</v>
      </c>
    </row>
    <row r="17" spans="1:9">
      <c r="A17" s="4">
        <v>16</v>
      </c>
      <c r="B17" s="121" t="s">
        <v>137</v>
      </c>
      <c r="C17" s="183">
        <v>80.5</v>
      </c>
      <c r="D17" s="182">
        <v>0</v>
      </c>
      <c r="E17" s="182">
        <v>0</v>
      </c>
      <c r="F17" s="183">
        <v>80.5</v>
      </c>
      <c r="G17" s="206">
        <v>0</v>
      </c>
      <c r="H17" s="206">
        <v>0</v>
      </c>
      <c r="I17" s="58">
        <v>31</v>
      </c>
    </row>
    <row r="18" spans="1:9">
      <c r="A18" s="121">
        <v>17</v>
      </c>
      <c r="B18" s="121" t="s">
        <v>138</v>
      </c>
      <c r="C18" s="183">
        <v>87</v>
      </c>
      <c r="D18" s="182">
        <v>0</v>
      </c>
      <c r="E18" s="182">
        <v>0</v>
      </c>
      <c r="F18" s="183">
        <v>87</v>
      </c>
      <c r="G18" s="206">
        <v>0</v>
      </c>
      <c r="H18" s="206">
        <v>0</v>
      </c>
      <c r="I18" s="58">
        <v>37</v>
      </c>
    </row>
    <row r="19" spans="1:9">
      <c r="A19" s="4">
        <v>18</v>
      </c>
      <c r="B19" s="121" t="s">
        <v>139</v>
      </c>
      <c r="C19" s="183">
        <v>81.5</v>
      </c>
      <c r="D19" s="182">
        <v>0</v>
      </c>
      <c r="E19" s="182">
        <v>0</v>
      </c>
      <c r="F19" s="183">
        <v>81.5</v>
      </c>
      <c r="G19" s="206">
        <v>0</v>
      </c>
      <c r="H19" s="206">
        <v>0</v>
      </c>
      <c r="I19" s="58">
        <v>46</v>
      </c>
    </row>
    <row r="20" spans="1:9">
      <c r="A20" s="121">
        <v>19</v>
      </c>
      <c r="B20" s="121" t="s">
        <v>140</v>
      </c>
      <c r="C20" s="183">
        <v>74</v>
      </c>
      <c r="D20" s="182">
        <v>0</v>
      </c>
      <c r="E20" s="182">
        <v>0</v>
      </c>
      <c r="F20" s="183">
        <v>74</v>
      </c>
      <c r="G20" s="206">
        <v>0</v>
      </c>
      <c r="H20" s="206">
        <v>0</v>
      </c>
      <c r="I20" s="58">
        <v>26</v>
      </c>
    </row>
    <row r="21" spans="1:9">
      <c r="A21" s="4">
        <v>20</v>
      </c>
      <c r="B21" s="121" t="s">
        <v>141</v>
      </c>
      <c r="C21" s="183">
        <v>75</v>
      </c>
      <c r="D21" s="182">
        <v>0</v>
      </c>
      <c r="E21" s="182">
        <v>0</v>
      </c>
      <c r="F21" s="183">
        <v>75</v>
      </c>
      <c r="G21" s="206">
        <v>0</v>
      </c>
      <c r="H21" s="206">
        <v>0</v>
      </c>
      <c r="I21" s="58">
        <v>27</v>
      </c>
    </row>
    <row r="22" spans="1:9">
      <c r="A22" s="121">
        <v>21</v>
      </c>
      <c r="B22" s="121" t="s">
        <v>142</v>
      </c>
      <c r="C22" s="183">
        <v>70</v>
      </c>
      <c r="D22" s="182">
        <v>0</v>
      </c>
      <c r="E22" s="182">
        <v>0</v>
      </c>
      <c r="F22" s="183">
        <v>70</v>
      </c>
      <c r="G22" s="206">
        <v>0</v>
      </c>
      <c r="H22" s="206">
        <v>0</v>
      </c>
      <c r="I22" s="58">
        <v>33</v>
      </c>
    </row>
    <row r="23" spans="1:9">
      <c r="A23" s="4">
        <v>22</v>
      </c>
      <c r="B23" s="121" t="s">
        <v>143</v>
      </c>
      <c r="C23" s="183">
        <v>85.5</v>
      </c>
      <c r="D23" s="182">
        <v>0</v>
      </c>
      <c r="E23" s="182">
        <v>0</v>
      </c>
      <c r="F23" s="183">
        <v>85.5</v>
      </c>
      <c r="G23" s="206">
        <v>0</v>
      </c>
      <c r="H23" s="206">
        <v>0</v>
      </c>
      <c r="I23" s="58">
        <v>43</v>
      </c>
    </row>
    <row r="24" spans="1:9">
      <c r="A24" s="121">
        <v>23</v>
      </c>
      <c r="B24" s="121" t="s">
        <v>144</v>
      </c>
      <c r="C24" s="183">
        <v>85</v>
      </c>
      <c r="D24" s="182">
        <v>0</v>
      </c>
      <c r="E24" s="182">
        <v>0</v>
      </c>
      <c r="F24" s="183">
        <v>85</v>
      </c>
      <c r="G24" s="206">
        <v>0</v>
      </c>
      <c r="H24" s="206">
        <v>0</v>
      </c>
      <c r="I24" s="58">
        <v>36</v>
      </c>
    </row>
    <row r="25" spans="1:9">
      <c r="A25" s="4">
        <v>24</v>
      </c>
      <c r="B25" s="121" t="s">
        <v>145</v>
      </c>
      <c r="C25" s="183">
        <v>78</v>
      </c>
      <c r="D25" s="182">
        <v>0</v>
      </c>
      <c r="E25" s="182">
        <v>0</v>
      </c>
      <c r="F25" s="183">
        <v>78</v>
      </c>
      <c r="G25" s="206">
        <v>0</v>
      </c>
      <c r="H25" s="206">
        <v>0</v>
      </c>
      <c r="I25" s="58">
        <v>39</v>
      </c>
    </row>
    <row r="26" spans="1:9">
      <c r="A26" s="121">
        <v>25</v>
      </c>
      <c r="B26" s="121" t="s">
        <v>146</v>
      </c>
      <c r="C26" s="183">
        <v>85.5</v>
      </c>
      <c r="D26" s="182">
        <v>0</v>
      </c>
      <c r="E26" s="182">
        <v>0</v>
      </c>
      <c r="F26" s="183">
        <v>85.5</v>
      </c>
      <c r="G26" s="206">
        <v>0</v>
      </c>
      <c r="H26" s="206">
        <v>0</v>
      </c>
      <c r="I26" s="58">
        <v>44</v>
      </c>
    </row>
    <row r="27" spans="1:9">
      <c r="A27" s="4">
        <v>26</v>
      </c>
      <c r="B27" s="121" t="s">
        <v>147</v>
      </c>
      <c r="C27" s="183">
        <v>79.5</v>
      </c>
      <c r="D27" s="182">
        <v>0</v>
      </c>
      <c r="E27" s="182">
        <v>0</v>
      </c>
      <c r="F27" s="183">
        <v>79.5</v>
      </c>
      <c r="G27" s="206">
        <v>0</v>
      </c>
      <c r="H27" s="206">
        <v>0</v>
      </c>
      <c r="I27" s="58">
        <v>38</v>
      </c>
    </row>
    <row r="28" spans="1:9">
      <c r="A28" s="121">
        <v>27</v>
      </c>
      <c r="B28" s="121" t="s">
        <v>148</v>
      </c>
      <c r="C28" s="183">
        <v>84.5</v>
      </c>
      <c r="D28" s="182">
        <v>0</v>
      </c>
      <c r="E28" s="182">
        <v>0</v>
      </c>
      <c r="F28" s="183">
        <v>84.5</v>
      </c>
      <c r="G28" s="206">
        <v>0</v>
      </c>
      <c r="H28" s="206">
        <v>0</v>
      </c>
      <c r="I28" s="58">
        <v>48</v>
      </c>
    </row>
    <row r="29" spans="1:9">
      <c r="A29" s="4">
        <v>28</v>
      </c>
      <c r="B29" s="121" t="s">
        <v>149</v>
      </c>
      <c r="C29" s="183">
        <v>73.5</v>
      </c>
      <c r="D29" s="182">
        <v>0</v>
      </c>
      <c r="E29" s="182">
        <v>0</v>
      </c>
      <c r="F29" s="183">
        <v>73.5</v>
      </c>
      <c r="G29" s="206">
        <v>0</v>
      </c>
      <c r="H29" s="206">
        <v>0</v>
      </c>
      <c r="I29" s="58">
        <v>22</v>
      </c>
    </row>
    <row r="30" spans="1:9">
      <c r="A30" s="121">
        <v>29</v>
      </c>
      <c r="B30" s="121" t="s">
        <v>150</v>
      </c>
      <c r="C30" s="183">
        <v>69</v>
      </c>
      <c r="D30" s="182">
        <v>0</v>
      </c>
      <c r="E30" s="182">
        <v>0</v>
      </c>
      <c r="F30" s="183">
        <v>69</v>
      </c>
      <c r="G30" s="206">
        <v>0</v>
      </c>
      <c r="H30" s="206">
        <v>0</v>
      </c>
      <c r="I30" s="58">
        <v>13</v>
      </c>
    </row>
    <row r="31" spans="1:9">
      <c r="A31" s="4">
        <v>30</v>
      </c>
      <c r="B31" s="121" t="s">
        <v>151</v>
      </c>
      <c r="C31" s="183">
        <v>86.5</v>
      </c>
      <c r="D31" s="182">
        <v>0</v>
      </c>
      <c r="E31" s="182">
        <v>0</v>
      </c>
      <c r="F31" s="183">
        <v>86.5</v>
      </c>
      <c r="G31" s="206">
        <v>0</v>
      </c>
      <c r="H31" s="206">
        <v>0</v>
      </c>
      <c r="I31" s="58">
        <v>42</v>
      </c>
    </row>
    <row r="32" spans="1:9">
      <c r="A32" s="121">
        <v>31</v>
      </c>
      <c r="B32" s="121" t="s">
        <v>152</v>
      </c>
      <c r="C32" s="183">
        <v>55.5</v>
      </c>
      <c r="D32" s="182">
        <v>0</v>
      </c>
      <c r="E32" s="182">
        <v>0</v>
      </c>
      <c r="F32" s="183">
        <v>55.5</v>
      </c>
      <c r="G32" s="206">
        <v>0</v>
      </c>
      <c r="H32" s="206">
        <v>0</v>
      </c>
      <c r="I32" s="58">
        <v>7</v>
      </c>
    </row>
    <row r="33" spans="1:9">
      <c r="A33" s="4">
        <v>32</v>
      </c>
      <c r="B33" s="121" t="s">
        <v>153</v>
      </c>
      <c r="C33" s="183">
        <v>83</v>
      </c>
      <c r="D33" s="182">
        <v>0</v>
      </c>
      <c r="E33" s="182">
        <v>0</v>
      </c>
      <c r="F33" s="183">
        <v>83</v>
      </c>
      <c r="G33" s="206">
        <v>0</v>
      </c>
      <c r="H33" s="206">
        <v>0</v>
      </c>
      <c r="I33" s="58">
        <v>36</v>
      </c>
    </row>
    <row r="34" spans="1:9">
      <c r="A34" s="121">
        <v>33</v>
      </c>
      <c r="B34" s="121" t="s">
        <v>154</v>
      </c>
      <c r="C34" s="183">
        <v>79</v>
      </c>
      <c r="D34" s="182">
        <v>0</v>
      </c>
      <c r="E34" s="182">
        <v>0</v>
      </c>
      <c r="F34" s="183">
        <v>79</v>
      </c>
      <c r="G34" s="206">
        <v>0</v>
      </c>
      <c r="H34" s="206">
        <v>0</v>
      </c>
      <c r="I34" s="58">
        <v>37</v>
      </c>
    </row>
    <row r="35" spans="1:9">
      <c r="A35" s="4">
        <v>34</v>
      </c>
      <c r="B35" s="121" t="s">
        <v>155</v>
      </c>
      <c r="C35" s="183">
        <v>41.5</v>
      </c>
      <c r="D35" s="182">
        <v>0</v>
      </c>
      <c r="E35" s="182">
        <v>0</v>
      </c>
      <c r="F35" s="183">
        <v>41.5</v>
      </c>
      <c r="G35" s="206">
        <v>0</v>
      </c>
      <c r="H35" s="206">
        <v>0</v>
      </c>
      <c r="I35" s="58">
        <v>2</v>
      </c>
    </row>
    <row r="36" spans="1:9">
      <c r="A36" s="121">
        <v>35</v>
      </c>
      <c r="B36" s="121" t="s">
        <v>156</v>
      </c>
      <c r="C36" s="183">
        <v>82</v>
      </c>
      <c r="D36" s="182">
        <v>0</v>
      </c>
      <c r="E36" s="182">
        <v>0</v>
      </c>
      <c r="F36" s="183">
        <v>82</v>
      </c>
      <c r="G36" s="206">
        <v>0</v>
      </c>
      <c r="H36" s="206">
        <v>0</v>
      </c>
      <c r="I36" s="58">
        <v>47</v>
      </c>
    </row>
    <row r="37" spans="1:9">
      <c r="A37" s="4">
        <v>36</v>
      </c>
      <c r="B37" s="121" t="s">
        <v>157</v>
      </c>
      <c r="C37" s="183">
        <v>66</v>
      </c>
      <c r="D37" s="182">
        <v>0</v>
      </c>
      <c r="E37" s="182">
        <v>0</v>
      </c>
      <c r="F37" s="183">
        <v>66</v>
      </c>
      <c r="G37" s="206">
        <v>0</v>
      </c>
      <c r="H37" s="206">
        <v>0</v>
      </c>
      <c r="I37" s="58">
        <v>33</v>
      </c>
    </row>
    <row r="38" spans="1:9">
      <c r="A38" s="121">
        <v>37</v>
      </c>
      <c r="B38" s="121" t="s">
        <v>158</v>
      </c>
      <c r="C38" s="183">
        <v>85</v>
      </c>
      <c r="D38" s="182">
        <v>0</v>
      </c>
      <c r="E38" s="182">
        <v>0</v>
      </c>
      <c r="F38" s="183">
        <v>85</v>
      </c>
      <c r="G38" s="206">
        <v>0</v>
      </c>
      <c r="H38" s="206">
        <v>0</v>
      </c>
      <c r="I38" s="58">
        <v>33</v>
      </c>
    </row>
    <row r="39" spans="1:9">
      <c r="A39" s="4">
        <v>38</v>
      </c>
      <c r="B39" s="12" t="s">
        <v>159</v>
      </c>
      <c r="C39" s="182">
        <v>80.5</v>
      </c>
      <c r="D39" s="182">
        <v>0</v>
      </c>
      <c r="E39" s="182">
        <v>0</v>
      </c>
      <c r="F39" s="183">
        <v>80.5</v>
      </c>
      <c r="G39" s="206">
        <v>0</v>
      </c>
      <c r="H39" s="206">
        <v>0</v>
      </c>
      <c r="I39" s="58">
        <v>34</v>
      </c>
    </row>
    <row r="40" spans="1:9">
      <c r="A40" s="173"/>
      <c r="B40" s="18" t="s">
        <v>49</v>
      </c>
      <c r="C40" s="19">
        <f>AVERAGE(C4:C39)</f>
        <v>75.263888888888886</v>
      </c>
      <c r="D40" s="19">
        <f t="shared" ref="D40:I40" si="0">AVERAGE(D4:D39)</f>
        <v>0</v>
      </c>
      <c r="E40" s="19">
        <f t="shared" si="0"/>
        <v>0</v>
      </c>
      <c r="F40" s="19">
        <f t="shared" si="0"/>
        <v>75.263888888888886</v>
      </c>
      <c r="G40" s="19">
        <f t="shared" si="0"/>
        <v>0</v>
      </c>
      <c r="H40" s="19">
        <f t="shared" si="0"/>
        <v>0</v>
      </c>
      <c r="I40" s="19">
        <f t="shared" si="0"/>
        <v>34.305555555555557</v>
      </c>
    </row>
    <row r="41" spans="1:9">
      <c r="A41" s="173"/>
      <c r="B41" s="18" t="s">
        <v>4</v>
      </c>
      <c r="C41" s="19">
        <f t="array" ref="C41">AVERAGE(IF(C4:C39&gt;=LARGE(C4:C39,17),C4:C39))</f>
        <v>84.705882352941174</v>
      </c>
      <c r="D41" s="19">
        <f t="array" ref="D41">AVERAGE(IF(D4:D39&gt;=LARGE(D4:D39,17),D4:D39))</f>
        <v>0</v>
      </c>
      <c r="E41" s="19">
        <f t="array" ref="E41">AVERAGE(IF(E4:E39&gt;=LARGE(E4:E39,17),E4:E39))</f>
        <v>0</v>
      </c>
      <c r="F41" s="19">
        <f t="array" ref="F41">AVERAGE(IF(F4:F39&gt;=LARGE(F4:F39,17),F4:F39))</f>
        <v>84.705882352941174</v>
      </c>
      <c r="G41" s="19">
        <f t="array" ref="G41">AVERAGE(IF(G4:G39&gt;=LARGE(G4:G39,17),G4:G39))</f>
        <v>0</v>
      </c>
      <c r="H41" s="19">
        <f t="array" ref="H41">AVERAGE(IF(H4:H39&gt;=LARGE(H4:H39,17),H4:H39))</f>
        <v>0</v>
      </c>
      <c r="I41" s="19">
        <f t="array" ref="I41">AVERAGE(IF(I4:I39&gt;=LARGE(I4:I39,17),I4:I39))</f>
        <v>44</v>
      </c>
    </row>
    <row r="42" spans="1:9">
      <c r="A42" s="173"/>
      <c r="B42" s="18" t="s">
        <v>5</v>
      </c>
      <c r="C42" s="19">
        <f t="array" ref="C42">AVERAGE(IF(C4:C39&lt;=SMALL(C4:C39,11),C4:C39))</f>
        <v>57.68181818181818</v>
      </c>
      <c r="D42" s="19">
        <f t="array" ref="D42">AVERAGE(IF(D4:D39&lt;=SMALL(D4:D39,11),D4:D39))</f>
        <v>0</v>
      </c>
      <c r="E42" s="19">
        <f t="array" ref="E42">AVERAGE(IF(E4:E39&lt;=SMALL(E4:E39,11),E4:E39))</f>
        <v>0</v>
      </c>
      <c r="F42" s="19">
        <f t="array" ref="F42">AVERAGE(IF(F4:F39&lt;=SMALL(F4:F39,11),F4:F39))</f>
        <v>57.68181818181818</v>
      </c>
      <c r="G42" s="19">
        <f t="array" ref="G42">AVERAGE(IF(G4:G39&lt;=SMALL(G4:G39,11),G4:G39))</f>
        <v>0</v>
      </c>
      <c r="H42" s="19">
        <f t="array" ref="H42">AVERAGE(IF(H4:H39&lt;=SMALL(H4:H39,11),H4:H39))</f>
        <v>0</v>
      </c>
      <c r="I42" s="19">
        <f t="array" ref="I42">AVERAGE(IF(I4:I39&lt;=SMALL(I4:I39,11),I4:I39))</f>
        <v>18.818181818181817</v>
      </c>
    </row>
    <row r="44" spans="1:9">
      <c r="D44" s="182"/>
      <c r="E44" s="182"/>
      <c r="G44" s="206"/>
      <c r="H44" s="206"/>
    </row>
    <row r="45" spans="1:9">
      <c r="E45" s="182"/>
      <c r="G45" s="206"/>
      <c r="H45" s="206"/>
    </row>
    <row r="46" spans="1:9">
      <c r="E46" s="182"/>
      <c r="G46" s="206"/>
      <c r="H46" s="206"/>
    </row>
    <row r="47" spans="1:9">
      <c r="E47" s="182"/>
      <c r="G47" s="206"/>
    </row>
    <row r="48" spans="1:9">
      <c r="E48" s="182"/>
      <c r="G48" s="206"/>
    </row>
    <row r="49" spans="5:7">
      <c r="E49" s="182"/>
      <c r="G49" s="206"/>
    </row>
    <row r="50" spans="5:7">
      <c r="E50" s="182"/>
      <c r="G50" s="206"/>
    </row>
    <row r="51" spans="5:7">
      <c r="E51" s="182"/>
      <c r="G51" s="206"/>
    </row>
    <row r="52" spans="5:7">
      <c r="E52" s="182"/>
      <c r="G52" s="206"/>
    </row>
    <row r="53" spans="5:7">
      <c r="E53" s="182"/>
      <c r="G53" s="206"/>
    </row>
    <row r="54" spans="5:7">
      <c r="E54" s="182"/>
      <c r="G54" s="206"/>
    </row>
    <row r="55" spans="5:7">
      <c r="E55" s="182"/>
      <c r="G55" s="206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C41" sqref="C41:I43"/>
    </sheetView>
  </sheetViews>
  <sheetFormatPr defaultColWidth="9" defaultRowHeight="14.25"/>
  <cols>
    <col min="1" max="1" width="9" style="1"/>
    <col min="2" max="2" width="12.75" style="1" customWidth="1"/>
    <col min="3" max="5" width="9" style="12"/>
    <col min="6" max="6" width="12.625" style="12"/>
    <col min="7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86" t="s">
        <v>160</v>
      </c>
      <c r="C3" s="182">
        <v>88</v>
      </c>
      <c r="D3" s="182">
        <v>0</v>
      </c>
      <c r="E3" s="182">
        <v>0</v>
      </c>
      <c r="F3" s="183">
        <v>88</v>
      </c>
      <c r="G3" s="206">
        <v>0</v>
      </c>
      <c r="H3" s="206">
        <v>0</v>
      </c>
      <c r="I3" s="184">
        <v>38</v>
      </c>
    </row>
    <row r="4" spans="1:9">
      <c r="A4" s="121">
        <v>2</v>
      </c>
      <c r="B4" s="187" t="s">
        <v>161</v>
      </c>
      <c r="C4" s="188">
        <v>78</v>
      </c>
      <c r="D4" s="182">
        <v>0</v>
      </c>
      <c r="E4" s="182">
        <v>0</v>
      </c>
      <c r="F4" s="183">
        <f t="shared" ref="F4:F21" si="0">D4+C4</f>
        <v>78</v>
      </c>
      <c r="G4" s="206">
        <v>0</v>
      </c>
      <c r="H4" s="206">
        <v>0</v>
      </c>
      <c r="I4" s="138">
        <v>20</v>
      </c>
    </row>
    <row r="5" spans="1:9">
      <c r="A5" s="121">
        <v>3</v>
      </c>
      <c r="B5" s="187" t="s">
        <v>162</v>
      </c>
      <c r="C5" s="188">
        <v>88</v>
      </c>
      <c r="D5" s="182">
        <v>0</v>
      </c>
      <c r="E5" s="182">
        <v>0</v>
      </c>
      <c r="F5" s="183">
        <f t="shared" si="0"/>
        <v>88</v>
      </c>
      <c r="G5" s="206">
        <v>0</v>
      </c>
      <c r="H5" s="206">
        <v>0</v>
      </c>
      <c r="I5" s="138">
        <v>46</v>
      </c>
    </row>
    <row r="6" spans="1:9">
      <c r="A6" s="121">
        <v>4</v>
      </c>
      <c r="B6" s="187" t="s">
        <v>163</v>
      </c>
      <c r="C6" s="188">
        <v>85</v>
      </c>
      <c r="D6" s="182">
        <v>0</v>
      </c>
      <c r="E6" s="182">
        <v>0</v>
      </c>
      <c r="F6" s="183">
        <f t="shared" si="0"/>
        <v>85</v>
      </c>
      <c r="G6" s="206">
        <v>0</v>
      </c>
      <c r="H6" s="206">
        <v>0</v>
      </c>
      <c r="I6" s="138">
        <v>31</v>
      </c>
    </row>
    <row r="7" spans="1:9">
      <c r="A7" s="121">
        <v>5</v>
      </c>
      <c r="B7" s="187" t="s">
        <v>164</v>
      </c>
      <c r="C7" s="188">
        <v>88</v>
      </c>
      <c r="D7" s="182">
        <v>0</v>
      </c>
      <c r="E7" s="182">
        <v>0</v>
      </c>
      <c r="F7" s="183">
        <f t="shared" si="0"/>
        <v>88</v>
      </c>
      <c r="G7" s="206">
        <v>0</v>
      </c>
      <c r="H7" s="206">
        <v>0</v>
      </c>
      <c r="I7" s="138">
        <v>34</v>
      </c>
    </row>
    <row r="8" spans="1:9">
      <c r="A8" s="121">
        <v>6</v>
      </c>
      <c r="B8" s="187" t="s">
        <v>165</v>
      </c>
      <c r="C8" s="188">
        <v>86</v>
      </c>
      <c r="D8" s="182">
        <v>0</v>
      </c>
      <c r="E8" s="182">
        <v>0</v>
      </c>
      <c r="F8" s="183">
        <f t="shared" si="0"/>
        <v>86</v>
      </c>
      <c r="G8" s="206">
        <v>0</v>
      </c>
      <c r="H8" s="206">
        <v>0</v>
      </c>
      <c r="I8" s="138">
        <v>38</v>
      </c>
    </row>
    <row r="9" spans="1:9">
      <c r="A9" s="121">
        <v>7</v>
      </c>
      <c r="B9" s="187" t="s">
        <v>166</v>
      </c>
      <c r="C9" s="188">
        <v>89</v>
      </c>
      <c r="D9" s="182">
        <v>0</v>
      </c>
      <c r="E9" s="182">
        <v>0</v>
      </c>
      <c r="F9" s="183">
        <f t="shared" si="0"/>
        <v>89</v>
      </c>
      <c r="G9" s="206">
        <v>0</v>
      </c>
      <c r="H9" s="206">
        <v>0</v>
      </c>
      <c r="I9" s="138">
        <v>45</v>
      </c>
    </row>
    <row r="10" spans="1:9">
      <c r="A10" s="121">
        <v>8</v>
      </c>
      <c r="B10" s="187" t="s">
        <v>167</v>
      </c>
      <c r="C10" s="188">
        <v>62</v>
      </c>
      <c r="D10" s="182">
        <v>0</v>
      </c>
      <c r="E10" s="182">
        <v>0</v>
      </c>
      <c r="F10" s="183">
        <f t="shared" si="0"/>
        <v>62</v>
      </c>
      <c r="G10" s="206">
        <v>0</v>
      </c>
      <c r="H10" s="206">
        <v>0</v>
      </c>
      <c r="I10" s="138">
        <v>14</v>
      </c>
    </row>
    <row r="11" spans="1:9">
      <c r="A11" s="121">
        <v>9</v>
      </c>
      <c r="B11" s="187" t="s">
        <v>168</v>
      </c>
      <c r="C11" s="188">
        <v>86</v>
      </c>
      <c r="D11" s="182">
        <v>0</v>
      </c>
      <c r="E11" s="182">
        <v>0</v>
      </c>
      <c r="F11" s="183">
        <f t="shared" si="0"/>
        <v>86</v>
      </c>
      <c r="G11" s="206">
        <v>0</v>
      </c>
      <c r="H11" s="206">
        <v>0</v>
      </c>
      <c r="I11" s="138">
        <v>41</v>
      </c>
    </row>
    <row r="12" spans="1:9">
      <c r="A12" s="121">
        <v>10</v>
      </c>
      <c r="B12" s="187" t="s">
        <v>169</v>
      </c>
      <c r="C12" s="188">
        <v>88.5</v>
      </c>
      <c r="D12" s="182">
        <v>0</v>
      </c>
      <c r="E12" s="182">
        <v>0</v>
      </c>
      <c r="F12" s="183">
        <f t="shared" si="0"/>
        <v>88.5</v>
      </c>
      <c r="G12" s="206">
        <v>0</v>
      </c>
      <c r="H12" s="206">
        <v>0</v>
      </c>
      <c r="I12" s="138">
        <v>48</v>
      </c>
    </row>
    <row r="13" spans="1:9">
      <c r="A13" s="121">
        <v>11</v>
      </c>
      <c r="B13" s="187" t="s">
        <v>170</v>
      </c>
      <c r="C13" s="188">
        <v>84.5</v>
      </c>
      <c r="D13" s="182">
        <v>0</v>
      </c>
      <c r="E13" s="182">
        <v>0</v>
      </c>
      <c r="F13" s="183">
        <f t="shared" si="0"/>
        <v>84.5</v>
      </c>
      <c r="G13" s="206">
        <v>0</v>
      </c>
      <c r="H13" s="206">
        <v>0</v>
      </c>
      <c r="I13" s="138">
        <v>36</v>
      </c>
    </row>
    <row r="14" spans="1:9">
      <c r="A14" s="121">
        <v>12</v>
      </c>
      <c r="B14" s="187" t="s">
        <v>171</v>
      </c>
      <c r="C14" s="188">
        <v>81</v>
      </c>
      <c r="D14" s="182">
        <v>0</v>
      </c>
      <c r="E14" s="182">
        <v>0</v>
      </c>
      <c r="F14" s="183">
        <f t="shared" si="0"/>
        <v>81</v>
      </c>
      <c r="G14" s="206">
        <v>0</v>
      </c>
      <c r="H14" s="206">
        <v>0</v>
      </c>
      <c r="I14" s="138">
        <v>46</v>
      </c>
    </row>
    <row r="15" spans="1:9">
      <c r="A15" s="121">
        <v>13</v>
      </c>
      <c r="B15" s="187" t="s">
        <v>172</v>
      </c>
      <c r="C15" s="188">
        <v>87.5</v>
      </c>
      <c r="D15" s="182">
        <v>0</v>
      </c>
      <c r="E15" s="182">
        <v>0</v>
      </c>
      <c r="F15" s="183">
        <f t="shared" si="0"/>
        <v>87.5</v>
      </c>
      <c r="G15" s="206">
        <v>0</v>
      </c>
      <c r="H15" s="206">
        <v>0</v>
      </c>
      <c r="I15" s="138">
        <v>48</v>
      </c>
    </row>
    <row r="16" spans="1:9">
      <c r="A16" s="121">
        <v>14</v>
      </c>
      <c r="B16" s="187" t="s">
        <v>173</v>
      </c>
      <c r="C16" s="188">
        <v>65.5</v>
      </c>
      <c r="D16" s="182">
        <v>0</v>
      </c>
      <c r="E16" s="182">
        <v>0</v>
      </c>
      <c r="F16" s="183">
        <f t="shared" si="0"/>
        <v>65.5</v>
      </c>
      <c r="G16" s="206">
        <v>0</v>
      </c>
      <c r="H16" s="206">
        <v>0</v>
      </c>
      <c r="I16" s="138">
        <v>35</v>
      </c>
    </row>
    <row r="17" spans="1:9">
      <c r="A17" s="121">
        <v>15</v>
      </c>
      <c r="B17" s="187" t="s">
        <v>174</v>
      </c>
      <c r="C17" s="188">
        <v>83.5</v>
      </c>
      <c r="D17" s="182">
        <v>0</v>
      </c>
      <c r="E17" s="182">
        <v>0</v>
      </c>
      <c r="F17" s="183">
        <f t="shared" si="0"/>
        <v>83.5</v>
      </c>
      <c r="G17" s="206">
        <v>0</v>
      </c>
      <c r="H17" s="206">
        <v>0</v>
      </c>
      <c r="I17" s="138">
        <v>37</v>
      </c>
    </row>
    <row r="18" spans="1:9">
      <c r="A18" s="121">
        <v>16</v>
      </c>
      <c r="B18" s="187" t="s">
        <v>175</v>
      </c>
      <c r="C18" s="188">
        <v>79</v>
      </c>
      <c r="D18" s="182">
        <v>0</v>
      </c>
      <c r="E18" s="182">
        <v>0</v>
      </c>
      <c r="F18" s="183">
        <f t="shared" si="0"/>
        <v>79</v>
      </c>
      <c r="G18" s="206">
        <v>0</v>
      </c>
      <c r="H18" s="206">
        <v>0</v>
      </c>
      <c r="I18" s="138">
        <v>38</v>
      </c>
    </row>
    <row r="19" spans="1:9">
      <c r="A19" s="121">
        <v>17</v>
      </c>
      <c r="B19" s="187" t="s">
        <v>176</v>
      </c>
      <c r="C19" s="188">
        <v>85.5</v>
      </c>
      <c r="D19" s="182">
        <v>0</v>
      </c>
      <c r="E19" s="182">
        <v>0</v>
      </c>
      <c r="F19" s="183">
        <f t="shared" si="0"/>
        <v>85.5</v>
      </c>
      <c r="G19" s="206">
        <v>0</v>
      </c>
      <c r="H19" s="206">
        <v>0</v>
      </c>
      <c r="I19" s="138">
        <v>38</v>
      </c>
    </row>
    <row r="20" spans="1:9">
      <c r="A20" s="121">
        <v>18</v>
      </c>
      <c r="B20" s="187" t="s">
        <v>177</v>
      </c>
      <c r="C20" s="188">
        <v>77.5</v>
      </c>
      <c r="D20" s="182">
        <v>0</v>
      </c>
      <c r="E20" s="182">
        <v>0</v>
      </c>
      <c r="F20" s="183">
        <f t="shared" si="0"/>
        <v>77.5</v>
      </c>
      <c r="G20" s="206">
        <v>0</v>
      </c>
      <c r="H20" s="206">
        <v>0</v>
      </c>
      <c r="I20" s="138">
        <v>40</v>
      </c>
    </row>
    <row r="21" spans="1:9">
      <c r="A21" s="189">
        <v>19</v>
      </c>
      <c r="B21" s="187" t="s">
        <v>178</v>
      </c>
      <c r="C21" s="190">
        <v>83</v>
      </c>
      <c r="D21" s="182">
        <v>0</v>
      </c>
      <c r="E21" s="182">
        <v>0</v>
      </c>
      <c r="F21" s="183">
        <f t="shared" si="0"/>
        <v>83</v>
      </c>
      <c r="G21" s="206">
        <v>0</v>
      </c>
      <c r="H21" s="206">
        <v>0</v>
      </c>
      <c r="I21" s="138">
        <v>28</v>
      </c>
    </row>
    <row r="22" spans="1:9">
      <c r="A22" s="189">
        <v>20</v>
      </c>
      <c r="B22" s="187" t="s">
        <v>179</v>
      </c>
      <c r="C22" s="182">
        <v>68</v>
      </c>
      <c r="D22" s="182">
        <v>0</v>
      </c>
      <c r="E22" s="182">
        <v>0</v>
      </c>
      <c r="F22" s="183">
        <v>68</v>
      </c>
      <c r="G22" s="206">
        <v>0</v>
      </c>
      <c r="H22" s="206">
        <v>0</v>
      </c>
      <c r="I22" s="138">
        <v>31</v>
      </c>
    </row>
    <row r="23" spans="1:9">
      <c r="A23" s="189">
        <v>21</v>
      </c>
      <c r="B23" s="187" t="s">
        <v>180</v>
      </c>
      <c r="C23" s="188">
        <v>81.5</v>
      </c>
      <c r="D23" s="182">
        <v>0</v>
      </c>
      <c r="E23" s="182">
        <v>0</v>
      </c>
      <c r="F23" s="183">
        <f t="shared" ref="F23:F40" si="1">D23+C23</f>
        <v>81.5</v>
      </c>
      <c r="G23" s="206">
        <v>0</v>
      </c>
      <c r="H23" s="206">
        <v>0</v>
      </c>
      <c r="I23" s="138">
        <v>44</v>
      </c>
    </row>
    <row r="24" spans="1:9">
      <c r="A24" s="121">
        <v>22</v>
      </c>
      <c r="B24" s="187" t="s">
        <v>181</v>
      </c>
      <c r="C24" s="188">
        <v>76</v>
      </c>
      <c r="D24" s="182">
        <v>0</v>
      </c>
      <c r="E24" s="182">
        <v>0</v>
      </c>
      <c r="F24" s="183">
        <f t="shared" si="1"/>
        <v>76</v>
      </c>
      <c r="G24" s="206">
        <v>0</v>
      </c>
      <c r="H24" s="206">
        <v>0</v>
      </c>
      <c r="I24" s="138">
        <v>34</v>
      </c>
    </row>
    <row r="25" spans="1:9">
      <c r="A25" s="121">
        <v>23</v>
      </c>
      <c r="B25" s="187" t="s">
        <v>182</v>
      </c>
      <c r="C25" s="188">
        <v>87</v>
      </c>
      <c r="D25" s="182">
        <v>0</v>
      </c>
      <c r="E25" s="182">
        <v>0</v>
      </c>
      <c r="F25" s="183">
        <f t="shared" si="1"/>
        <v>87</v>
      </c>
      <c r="G25" s="206">
        <v>0</v>
      </c>
      <c r="H25" s="206">
        <v>0</v>
      </c>
      <c r="I25" s="138">
        <v>43</v>
      </c>
    </row>
    <row r="26" spans="1:9">
      <c r="A26" s="121">
        <v>24</v>
      </c>
      <c r="B26" s="187" t="s">
        <v>183</v>
      </c>
      <c r="C26" s="188">
        <v>86</v>
      </c>
      <c r="D26" s="182">
        <v>0</v>
      </c>
      <c r="E26" s="182">
        <v>0</v>
      </c>
      <c r="F26" s="183">
        <f t="shared" si="1"/>
        <v>86</v>
      </c>
      <c r="G26" s="206">
        <v>0</v>
      </c>
      <c r="H26" s="206">
        <v>0</v>
      </c>
      <c r="I26" s="138">
        <v>18</v>
      </c>
    </row>
    <row r="27" spans="1:9">
      <c r="A27" s="121">
        <v>25</v>
      </c>
      <c r="B27" s="187" t="s">
        <v>184</v>
      </c>
      <c r="C27" s="188">
        <v>87</v>
      </c>
      <c r="D27" s="182">
        <v>0</v>
      </c>
      <c r="E27" s="182">
        <v>0</v>
      </c>
      <c r="F27" s="183">
        <f t="shared" si="1"/>
        <v>87</v>
      </c>
      <c r="G27" s="206">
        <v>0</v>
      </c>
      <c r="H27" s="206">
        <v>0</v>
      </c>
      <c r="I27" s="138">
        <v>46</v>
      </c>
    </row>
    <row r="28" spans="1:9">
      <c r="A28" s="121">
        <v>26</v>
      </c>
      <c r="B28" s="187" t="s">
        <v>185</v>
      </c>
      <c r="C28" s="188">
        <v>83.5</v>
      </c>
      <c r="D28" s="182">
        <v>0</v>
      </c>
      <c r="E28" s="182">
        <v>0</v>
      </c>
      <c r="F28" s="183">
        <f t="shared" si="1"/>
        <v>83.5</v>
      </c>
      <c r="G28" s="206">
        <v>0</v>
      </c>
      <c r="H28" s="206">
        <v>0</v>
      </c>
      <c r="I28" s="138">
        <v>40</v>
      </c>
    </row>
    <row r="29" spans="1:9">
      <c r="A29" s="121">
        <v>27</v>
      </c>
      <c r="B29" s="187" t="s">
        <v>186</v>
      </c>
      <c r="C29" s="188">
        <v>78</v>
      </c>
      <c r="D29" s="182">
        <v>0</v>
      </c>
      <c r="E29" s="182">
        <v>0</v>
      </c>
      <c r="F29" s="183">
        <f t="shared" si="1"/>
        <v>78</v>
      </c>
      <c r="G29" s="206">
        <v>0</v>
      </c>
      <c r="H29" s="206">
        <v>0</v>
      </c>
      <c r="I29" s="138">
        <v>38</v>
      </c>
    </row>
    <row r="30" spans="1:9">
      <c r="A30" s="121">
        <v>28</v>
      </c>
      <c r="B30" s="187" t="s">
        <v>187</v>
      </c>
      <c r="C30" s="188">
        <v>87</v>
      </c>
      <c r="D30" s="182">
        <v>0</v>
      </c>
      <c r="E30" s="182">
        <v>0</v>
      </c>
      <c r="F30" s="183">
        <f t="shared" si="1"/>
        <v>87</v>
      </c>
      <c r="G30" s="206">
        <v>0</v>
      </c>
      <c r="H30" s="206">
        <v>0</v>
      </c>
      <c r="I30" s="138">
        <v>46</v>
      </c>
    </row>
    <row r="31" spans="1:9">
      <c r="A31" s="121">
        <v>29</v>
      </c>
      <c r="B31" s="187" t="s">
        <v>188</v>
      </c>
      <c r="C31" s="188">
        <v>87.5</v>
      </c>
      <c r="D31" s="182">
        <v>0</v>
      </c>
      <c r="E31" s="182">
        <v>0</v>
      </c>
      <c r="F31" s="183">
        <f t="shared" si="1"/>
        <v>87.5</v>
      </c>
      <c r="G31" s="206">
        <v>0</v>
      </c>
      <c r="H31" s="206">
        <v>0</v>
      </c>
      <c r="I31" s="138">
        <v>38</v>
      </c>
    </row>
    <row r="32" spans="1:9">
      <c r="A32" s="121">
        <v>30</v>
      </c>
      <c r="B32" s="187" t="s">
        <v>189</v>
      </c>
      <c r="C32" s="188">
        <v>77.5</v>
      </c>
      <c r="D32" s="182">
        <v>0</v>
      </c>
      <c r="E32" s="182">
        <v>0</v>
      </c>
      <c r="F32" s="183">
        <f t="shared" si="1"/>
        <v>77.5</v>
      </c>
      <c r="G32" s="206">
        <v>0</v>
      </c>
      <c r="H32" s="206">
        <v>0</v>
      </c>
      <c r="I32" s="138">
        <v>41</v>
      </c>
    </row>
    <row r="33" spans="1:9">
      <c r="A33" s="121">
        <v>31</v>
      </c>
      <c r="B33" s="187" t="s">
        <v>190</v>
      </c>
      <c r="C33" s="188">
        <v>71.5</v>
      </c>
      <c r="D33" s="182">
        <v>0</v>
      </c>
      <c r="E33" s="182">
        <v>0</v>
      </c>
      <c r="F33" s="183">
        <f t="shared" si="1"/>
        <v>71.5</v>
      </c>
      <c r="G33" s="206">
        <v>0</v>
      </c>
      <c r="H33" s="206">
        <v>0</v>
      </c>
      <c r="I33" s="138">
        <v>28</v>
      </c>
    </row>
    <row r="34" spans="1:9">
      <c r="A34" s="121">
        <v>32</v>
      </c>
      <c r="B34" s="187" t="s">
        <v>191</v>
      </c>
      <c r="C34" s="188">
        <v>88.5</v>
      </c>
      <c r="D34" s="182">
        <v>0</v>
      </c>
      <c r="E34" s="182">
        <v>0</v>
      </c>
      <c r="F34" s="183">
        <f t="shared" si="1"/>
        <v>88.5</v>
      </c>
      <c r="G34" s="206">
        <v>0</v>
      </c>
      <c r="H34" s="206">
        <v>0</v>
      </c>
      <c r="I34" s="138">
        <v>47</v>
      </c>
    </row>
    <row r="35" spans="1:9">
      <c r="A35" s="121">
        <v>33</v>
      </c>
      <c r="B35" s="187" t="s">
        <v>192</v>
      </c>
      <c r="C35" s="188">
        <v>81.5</v>
      </c>
      <c r="D35" s="182">
        <v>0</v>
      </c>
      <c r="E35" s="182">
        <v>0</v>
      </c>
      <c r="F35" s="183">
        <f t="shared" si="1"/>
        <v>81.5</v>
      </c>
      <c r="G35" s="206">
        <v>0</v>
      </c>
      <c r="H35" s="206">
        <v>0</v>
      </c>
      <c r="I35" s="138">
        <v>25</v>
      </c>
    </row>
    <row r="36" spans="1:9">
      <c r="A36" s="121">
        <v>34</v>
      </c>
      <c r="B36" s="187" t="s">
        <v>193</v>
      </c>
      <c r="C36" s="188">
        <v>88.5</v>
      </c>
      <c r="D36" s="182">
        <v>0</v>
      </c>
      <c r="E36" s="182">
        <v>0</v>
      </c>
      <c r="F36" s="183">
        <f t="shared" si="1"/>
        <v>88.5</v>
      </c>
      <c r="G36" s="206">
        <v>0</v>
      </c>
      <c r="H36" s="206">
        <v>0</v>
      </c>
      <c r="I36" s="138">
        <v>41</v>
      </c>
    </row>
    <row r="37" spans="1:9">
      <c r="A37" s="121">
        <v>35</v>
      </c>
      <c r="B37" s="187" t="s">
        <v>194</v>
      </c>
      <c r="C37" s="188">
        <v>86</v>
      </c>
      <c r="D37" s="182">
        <v>0</v>
      </c>
      <c r="E37" s="182">
        <v>0</v>
      </c>
      <c r="F37" s="183">
        <f t="shared" si="1"/>
        <v>86</v>
      </c>
      <c r="G37" s="206">
        <v>0</v>
      </c>
      <c r="H37" s="206">
        <v>0</v>
      </c>
      <c r="I37" s="138">
        <v>47</v>
      </c>
    </row>
    <row r="38" spans="1:9">
      <c r="A38" s="121">
        <v>36</v>
      </c>
      <c r="B38" s="187" t="s">
        <v>195</v>
      </c>
      <c r="C38" s="188">
        <v>83</v>
      </c>
      <c r="D38" s="182">
        <v>0</v>
      </c>
      <c r="E38" s="182">
        <v>0</v>
      </c>
      <c r="F38" s="183">
        <f t="shared" si="1"/>
        <v>83</v>
      </c>
      <c r="G38" s="206">
        <v>0</v>
      </c>
      <c r="H38" s="206">
        <v>0</v>
      </c>
      <c r="I38" s="138">
        <v>26</v>
      </c>
    </row>
    <row r="39" spans="1:9">
      <c r="A39" s="121">
        <v>37</v>
      </c>
      <c r="B39" s="187" t="s">
        <v>196</v>
      </c>
      <c r="C39" s="188">
        <v>67</v>
      </c>
      <c r="D39" s="182">
        <v>0</v>
      </c>
      <c r="E39" s="182">
        <v>0</v>
      </c>
      <c r="F39" s="183">
        <f t="shared" si="1"/>
        <v>67</v>
      </c>
      <c r="G39" s="206">
        <v>0</v>
      </c>
      <c r="H39" s="206">
        <v>0</v>
      </c>
      <c r="I39" s="138">
        <v>14</v>
      </c>
    </row>
    <row r="40" spans="1:9">
      <c r="A40" s="121">
        <v>38</v>
      </c>
      <c r="B40" s="187" t="s">
        <v>197</v>
      </c>
      <c r="C40" s="190">
        <v>88.5</v>
      </c>
      <c r="D40" s="182">
        <v>0</v>
      </c>
      <c r="E40" s="182">
        <v>0</v>
      </c>
      <c r="F40" s="183">
        <f t="shared" si="1"/>
        <v>88.5</v>
      </c>
      <c r="G40" s="206">
        <v>0</v>
      </c>
      <c r="H40" s="206">
        <v>0</v>
      </c>
      <c r="I40" s="138">
        <v>40</v>
      </c>
    </row>
    <row r="41" spans="1:9">
      <c r="A41" s="173"/>
      <c r="B41" s="18" t="s">
        <v>49</v>
      </c>
      <c r="C41" s="19">
        <f>AVERAGE(C3:C39)</f>
        <v>81.905405405405403</v>
      </c>
      <c r="D41" s="19">
        <f t="shared" ref="D41:I41" si="2">AVERAGE(D3:D39)</f>
        <v>0</v>
      </c>
      <c r="E41" s="19">
        <f t="shared" si="2"/>
        <v>0</v>
      </c>
      <c r="F41" s="19">
        <f t="shared" si="2"/>
        <v>81.905405405405403</v>
      </c>
      <c r="G41" s="19">
        <f t="shared" si="2"/>
        <v>0</v>
      </c>
      <c r="H41" s="19">
        <f t="shared" si="2"/>
        <v>0</v>
      </c>
      <c r="I41" s="19">
        <f t="shared" si="2"/>
        <v>36.432432432432435</v>
      </c>
    </row>
    <row r="42" spans="1:9">
      <c r="A42" s="173"/>
      <c r="B42" s="18" t="s">
        <v>4</v>
      </c>
      <c r="C42" s="19">
        <f t="array" ref="C42">AVERAGE(IF(C3:C39&gt;=LARGE(C3:C39,17),C3:C39))</f>
        <v>87.294117647058826</v>
      </c>
      <c r="D42" s="19">
        <f t="array" ref="D42">AVERAGE(IF(D3:D39&gt;=LARGE(D3:D39,17),D3:D39))</f>
        <v>0</v>
      </c>
      <c r="E42" s="19">
        <f t="array" ref="E42">AVERAGE(IF(E3:E39&gt;=LARGE(E3:E39,17),E3:E39))</f>
        <v>0</v>
      </c>
      <c r="F42" s="19">
        <f t="array" ref="F42">AVERAGE(IF(F3:F39&gt;=LARGE(F3:F39,17),F3:F39))</f>
        <v>87.294117647058826</v>
      </c>
      <c r="G42" s="19">
        <f t="array" ref="G42">AVERAGE(IF(G3:G39&gt;=LARGE(G3:G39,17),G3:G39))</f>
        <v>0</v>
      </c>
      <c r="H42" s="19">
        <f t="array" ref="H42">AVERAGE(IF(H3:H39&gt;=LARGE(H3:H39,17),H3:H39))</f>
        <v>0</v>
      </c>
      <c r="I42" s="19">
        <f t="array" ref="I42">AVERAGE(IF(I3:I39&gt;=LARGE(I3:I39,17),I3:I39))</f>
        <v>42.590909090909093</v>
      </c>
    </row>
    <row r="43" spans="1:9">
      <c r="A43" s="173"/>
      <c r="B43" s="18" t="s">
        <v>5</v>
      </c>
      <c r="C43" s="19">
        <f t="array" ref="C43">AVERAGE(IF(C3:C39&lt;=SMALL(C3:C39,11),C3:C39))</f>
        <v>72.727272727272734</v>
      </c>
      <c r="D43" s="19">
        <f t="array" ref="D43">AVERAGE(IF(D3:D39&lt;=SMALL(D3:D39,11),D3:D39))</f>
        <v>0</v>
      </c>
      <c r="E43" s="19">
        <f t="array" ref="E43">AVERAGE(IF(E3:E39&lt;=SMALL(E3:E39,11),E3:E39))</f>
        <v>0</v>
      </c>
      <c r="F43" s="19">
        <f t="array" ref="F43">AVERAGE(IF(F3:F39&lt;=SMALL(F3:F39,11),F3:F39))</f>
        <v>72.727272727272734</v>
      </c>
      <c r="G43" s="19">
        <f t="array" ref="G43">AVERAGE(IF(G3:G39&lt;=SMALL(G3:G39,11),G3:G39))</f>
        <v>0</v>
      </c>
      <c r="H43" s="19">
        <f t="array" ref="H43">AVERAGE(IF(H3:H39&lt;=SMALL(H3:H39,11),H3:H39))</f>
        <v>0</v>
      </c>
      <c r="I43" s="19">
        <f t="array" ref="I43">AVERAGE(IF(I3:I39&lt;=SMALL(I3:I39,11),I3:I39))</f>
        <v>25.25</v>
      </c>
    </row>
    <row r="44" spans="1:9">
      <c r="D44" s="182"/>
      <c r="E44" s="182"/>
      <c r="G44" s="206"/>
      <c r="H44" s="206"/>
    </row>
    <row r="45" spans="1:9">
      <c r="E45" s="182"/>
      <c r="G45" s="206"/>
      <c r="H45" s="206"/>
    </row>
    <row r="46" spans="1:9">
      <c r="E46" s="182"/>
      <c r="G46" s="206"/>
      <c r="H46" s="206"/>
    </row>
    <row r="47" spans="1:9">
      <c r="E47" s="182"/>
      <c r="G47" s="206"/>
    </row>
    <row r="48" spans="1:9">
      <c r="E48" s="182"/>
      <c r="G48" s="206"/>
    </row>
    <row r="49" spans="5:7">
      <c r="E49" s="182"/>
      <c r="G49" s="206"/>
    </row>
    <row r="50" spans="5:7">
      <c r="E50" s="182"/>
      <c r="G50" s="206"/>
    </row>
    <row r="51" spans="5:7">
      <c r="E51" s="182"/>
      <c r="G51" s="206"/>
    </row>
    <row r="52" spans="5:7">
      <c r="E52" s="182"/>
      <c r="G52" s="206"/>
    </row>
    <row r="53" spans="5:7">
      <c r="E53" s="182"/>
      <c r="G53" s="206"/>
    </row>
    <row r="54" spans="5:7">
      <c r="E54" s="182"/>
      <c r="G54" s="206"/>
    </row>
    <row r="55" spans="5:7">
      <c r="E55" s="182"/>
      <c r="G55" s="206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5" zoomScaleNormal="85" workbookViewId="0">
      <selection activeCell="C40" sqref="C40:I42"/>
    </sheetView>
  </sheetViews>
  <sheetFormatPr defaultColWidth="9" defaultRowHeight="14.25"/>
  <cols>
    <col min="1" max="1" width="9" style="1"/>
    <col min="2" max="2" width="12.75" style="1" customWidth="1"/>
    <col min="3" max="9" width="9" style="12"/>
    <col min="10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9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</row>
    <row r="2" spans="1:9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</row>
    <row r="3" spans="1:9">
      <c r="A3" s="121">
        <v>1</v>
      </c>
      <c r="B3" s="121" t="s">
        <v>198</v>
      </c>
      <c r="C3" s="181">
        <v>86.5</v>
      </c>
      <c r="D3" s="182">
        <v>0</v>
      </c>
      <c r="E3" s="182">
        <v>0</v>
      </c>
      <c r="F3" s="183">
        <f>D3+C3</f>
        <v>86.5</v>
      </c>
      <c r="G3" s="206">
        <v>0</v>
      </c>
      <c r="H3" s="206">
        <v>0</v>
      </c>
      <c r="I3" s="184">
        <v>45</v>
      </c>
    </row>
    <row r="4" spans="1:9">
      <c r="A4" s="121">
        <v>2</v>
      </c>
      <c r="B4" s="121" t="s">
        <v>199</v>
      </c>
      <c r="C4" s="181">
        <v>81</v>
      </c>
      <c r="D4" s="182">
        <v>0</v>
      </c>
      <c r="E4" s="182">
        <v>0</v>
      </c>
      <c r="F4" s="183">
        <f t="shared" ref="F4:F39" si="0">D4+C4</f>
        <v>81</v>
      </c>
      <c r="G4" s="206">
        <v>0</v>
      </c>
      <c r="H4" s="206">
        <v>0</v>
      </c>
      <c r="I4" s="138">
        <v>42</v>
      </c>
    </row>
    <row r="5" spans="1:9">
      <c r="A5" s="121">
        <v>3</v>
      </c>
      <c r="B5" s="121" t="s">
        <v>200</v>
      </c>
      <c r="C5" s="181">
        <v>75.5</v>
      </c>
      <c r="D5" s="182">
        <v>0</v>
      </c>
      <c r="E5" s="182">
        <v>0</v>
      </c>
      <c r="F5" s="183">
        <f t="shared" si="0"/>
        <v>75.5</v>
      </c>
      <c r="G5" s="206">
        <v>0</v>
      </c>
      <c r="H5" s="206">
        <v>0</v>
      </c>
      <c r="I5" s="138">
        <v>25</v>
      </c>
    </row>
    <row r="6" spans="1:9">
      <c r="A6" s="121">
        <v>4</v>
      </c>
      <c r="B6" s="121" t="s">
        <v>201</v>
      </c>
      <c r="C6" s="181">
        <v>89.5</v>
      </c>
      <c r="D6" s="182">
        <v>0</v>
      </c>
      <c r="E6" s="182">
        <v>0</v>
      </c>
      <c r="F6" s="183">
        <f t="shared" si="0"/>
        <v>89.5</v>
      </c>
      <c r="G6" s="206">
        <v>0</v>
      </c>
      <c r="H6" s="206">
        <v>0</v>
      </c>
      <c r="I6" s="138">
        <v>43</v>
      </c>
    </row>
    <row r="7" spans="1:9">
      <c r="A7" s="121">
        <v>5</v>
      </c>
      <c r="B7" s="121" t="s">
        <v>202</v>
      </c>
      <c r="C7" s="181">
        <v>36.5</v>
      </c>
      <c r="D7" s="182">
        <v>0</v>
      </c>
      <c r="E7" s="182">
        <v>0</v>
      </c>
      <c r="F7" s="183">
        <f t="shared" si="0"/>
        <v>36.5</v>
      </c>
      <c r="G7" s="206">
        <v>0</v>
      </c>
      <c r="H7" s="206">
        <v>0</v>
      </c>
      <c r="I7" s="138">
        <v>15</v>
      </c>
    </row>
    <row r="8" spans="1:9">
      <c r="A8" s="121">
        <v>6</v>
      </c>
      <c r="B8" s="121" t="s">
        <v>203</v>
      </c>
      <c r="C8" s="181">
        <v>87</v>
      </c>
      <c r="D8" s="182">
        <v>0</v>
      </c>
      <c r="E8" s="182">
        <v>0</v>
      </c>
      <c r="F8" s="183">
        <f t="shared" si="0"/>
        <v>87</v>
      </c>
      <c r="G8" s="206">
        <v>0</v>
      </c>
      <c r="H8" s="206">
        <v>0</v>
      </c>
      <c r="I8" s="138">
        <v>37</v>
      </c>
    </row>
    <row r="9" spans="1:9">
      <c r="A9" s="121">
        <v>7</v>
      </c>
      <c r="B9" s="121" t="s">
        <v>204</v>
      </c>
      <c r="C9" s="181">
        <v>85</v>
      </c>
      <c r="D9" s="182">
        <v>0</v>
      </c>
      <c r="E9" s="182">
        <v>0</v>
      </c>
      <c r="F9" s="183">
        <f t="shared" si="0"/>
        <v>85</v>
      </c>
      <c r="G9" s="206">
        <v>0</v>
      </c>
      <c r="H9" s="206">
        <v>0</v>
      </c>
      <c r="I9" s="138">
        <v>40</v>
      </c>
    </row>
    <row r="10" spans="1:9">
      <c r="A10" s="121">
        <v>8</v>
      </c>
      <c r="B10" s="121" t="s">
        <v>205</v>
      </c>
      <c r="C10" s="181">
        <v>87.5</v>
      </c>
      <c r="D10" s="182">
        <v>0</v>
      </c>
      <c r="E10" s="182">
        <v>0</v>
      </c>
      <c r="F10" s="183">
        <f t="shared" si="0"/>
        <v>87.5</v>
      </c>
      <c r="G10" s="206">
        <v>0</v>
      </c>
      <c r="H10" s="206">
        <v>0</v>
      </c>
      <c r="I10" s="138">
        <v>40</v>
      </c>
    </row>
    <row r="11" spans="1:9">
      <c r="A11" s="121">
        <v>9</v>
      </c>
      <c r="B11" s="121" t="s">
        <v>206</v>
      </c>
      <c r="C11" s="181">
        <v>87</v>
      </c>
      <c r="D11" s="182">
        <v>0</v>
      </c>
      <c r="E11" s="182">
        <v>0</v>
      </c>
      <c r="F11" s="183">
        <f t="shared" si="0"/>
        <v>87</v>
      </c>
      <c r="G11" s="206">
        <v>0</v>
      </c>
      <c r="H11" s="206">
        <v>0</v>
      </c>
      <c r="I11" s="138">
        <v>31</v>
      </c>
    </row>
    <row r="12" spans="1:9">
      <c r="A12" s="121">
        <v>10</v>
      </c>
      <c r="B12" s="121" t="s">
        <v>207</v>
      </c>
      <c r="C12" s="181">
        <v>87.5</v>
      </c>
      <c r="D12" s="182">
        <v>0</v>
      </c>
      <c r="E12" s="182">
        <v>0</v>
      </c>
      <c r="F12" s="183">
        <f t="shared" si="0"/>
        <v>87.5</v>
      </c>
      <c r="G12" s="206">
        <v>0</v>
      </c>
      <c r="H12" s="206">
        <v>0</v>
      </c>
      <c r="I12" s="138">
        <v>48</v>
      </c>
    </row>
    <row r="13" spans="1:9">
      <c r="A13" s="121">
        <v>11</v>
      </c>
      <c r="B13" s="121" t="s">
        <v>208</v>
      </c>
      <c r="C13" s="181">
        <v>88.5</v>
      </c>
      <c r="D13" s="182">
        <v>0</v>
      </c>
      <c r="E13" s="182">
        <v>0</v>
      </c>
      <c r="F13" s="183">
        <f t="shared" si="0"/>
        <v>88.5</v>
      </c>
      <c r="G13" s="206">
        <v>0</v>
      </c>
      <c r="H13" s="206">
        <v>0</v>
      </c>
      <c r="I13" s="138">
        <v>44</v>
      </c>
    </row>
    <row r="14" spans="1:9">
      <c r="A14" s="121">
        <v>12</v>
      </c>
      <c r="B14" s="121" t="s">
        <v>209</v>
      </c>
      <c r="C14" s="181">
        <v>85.5</v>
      </c>
      <c r="D14" s="182">
        <v>0</v>
      </c>
      <c r="E14" s="182">
        <v>0</v>
      </c>
      <c r="F14" s="183">
        <f t="shared" si="0"/>
        <v>85.5</v>
      </c>
      <c r="G14" s="206">
        <v>0</v>
      </c>
      <c r="H14" s="206">
        <v>0</v>
      </c>
      <c r="I14" s="138">
        <v>42</v>
      </c>
    </row>
    <row r="15" spans="1:9">
      <c r="A15" s="121">
        <v>13</v>
      </c>
      <c r="B15" s="121" t="s">
        <v>210</v>
      </c>
      <c r="C15" s="181">
        <v>83.5</v>
      </c>
      <c r="D15" s="182">
        <v>0</v>
      </c>
      <c r="E15" s="182">
        <v>0</v>
      </c>
      <c r="F15" s="183">
        <f t="shared" si="0"/>
        <v>83.5</v>
      </c>
      <c r="G15" s="206">
        <v>0</v>
      </c>
      <c r="H15" s="206">
        <v>0</v>
      </c>
      <c r="I15" s="138">
        <v>34</v>
      </c>
    </row>
    <row r="16" spans="1:9">
      <c r="A16" s="121">
        <v>14</v>
      </c>
      <c r="B16" s="121" t="s">
        <v>211</v>
      </c>
      <c r="C16" s="181">
        <v>70</v>
      </c>
      <c r="D16" s="182">
        <v>0</v>
      </c>
      <c r="E16" s="182">
        <v>0</v>
      </c>
      <c r="F16" s="183">
        <f t="shared" si="0"/>
        <v>70</v>
      </c>
      <c r="G16" s="206">
        <v>0</v>
      </c>
      <c r="H16" s="206">
        <v>0</v>
      </c>
      <c r="I16" s="138">
        <v>34</v>
      </c>
    </row>
    <row r="17" spans="1:9">
      <c r="A17" s="121">
        <v>15</v>
      </c>
      <c r="B17" s="121" t="s">
        <v>212</v>
      </c>
      <c r="C17" s="181">
        <v>89</v>
      </c>
      <c r="D17" s="182">
        <v>0</v>
      </c>
      <c r="E17" s="182">
        <v>0</v>
      </c>
      <c r="F17" s="183">
        <f t="shared" si="0"/>
        <v>89</v>
      </c>
      <c r="G17" s="206">
        <v>0</v>
      </c>
      <c r="H17" s="206">
        <v>0</v>
      </c>
      <c r="I17" s="138">
        <v>44</v>
      </c>
    </row>
    <row r="18" spans="1:9">
      <c r="A18" s="121">
        <v>16</v>
      </c>
      <c r="B18" s="121" t="s">
        <v>213</v>
      </c>
      <c r="C18" s="181">
        <v>86</v>
      </c>
      <c r="D18" s="182">
        <v>0</v>
      </c>
      <c r="E18" s="182">
        <v>0</v>
      </c>
      <c r="F18" s="183">
        <f t="shared" si="0"/>
        <v>86</v>
      </c>
      <c r="G18" s="206">
        <v>0</v>
      </c>
      <c r="H18" s="206">
        <v>0</v>
      </c>
      <c r="I18" s="138">
        <v>44</v>
      </c>
    </row>
    <row r="19" spans="1:9">
      <c r="A19" s="121">
        <v>17</v>
      </c>
      <c r="B19" s="121" t="s">
        <v>214</v>
      </c>
      <c r="C19" s="181">
        <v>59</v>
      </c>
      <c r="D19" s="182">
        <v>0</v>
      </c>
      <c r="E19" s="182">
        <v>0</v>
      </c>
      <c r="F19" s="183">
        <f t="shared" si="0"/>
        <v>59</v>
      </c>
      <c r="G19" s="206">
        <v>0</v>
      </c>
      <c r="H19" s="206">
        <v>0</v>
      </c>
      <c r="I19" s="138">
        <v>35</v>
      </c>
    </row>
    <row r="20" spans="1:9">
      <c r="A20" s="121">
        <v>18</v>
      </c>
      <c r="B20" s="121" t="s">
        <v>215</v>
      </c>
      <c r="C20" s="181">
        <v>73.5</v>
      </c>
      <c r="D20" s="182">
        <v>0</v>
      </c>
      <c r="E20" s="182">
        <v>0</v>
      </c>
      <c r="F20" s="183">
        <f t="shared" si="0"/>
        <v>73.5</v>
      </c>
      <c r="G20" s="206">
        <v>0</v>
      </c>
      <c r="H20" s="206">
        <v>0</v>
      </c>
      <c r="I20" s="138">
        <v>25</v>
      </c>
    </row>
    <row r="21" spans="1:9">
      <c r="A21" s="121">
        <v>19</v>
      </c>
      <c r="B21" s="121" t="s">
        <v>216</v>
      </c>
      <c r="C21" s="181">
        <v>75.5</v>
      </c>
      <c r="D21" s="182">
        <v>0</v>
      </c>
      <c r="E21" s="182">
        <v>0</v>
      </c>
      <c r="F21" s="183">
        <f t="shared" si="0"/>
        <v>75.5</v>
      </c>
      <c r="G21" s="206">
        <v>0</v>
      </c>
      <c r="H21" s="206">
        <v>0</v>
      </c>
      <c r="I21" s="138">
        <v>34</v>
      </c>
    </row>
    <row r="22" spans="1:9">
      <c r="A22" s="121">
        <v>20</v>
      </c>
      <c r="B22" s="121" t="s">
        <v>217</v>
      </c>
      <c r="C22" s="181">
        <v>73.5</v>
      </c>
      <c r="D22" s="182">
        <v>0</v>
      </c>
      <c r="E22" s="182">
        <v>0</v>
      </c>
      <c r="F22" s="183">
        <f t="shared" si="0"/>
        <v>73.5</v>
      </c>
      <c r="G22" s="206">
        <v>0</v>
      </c>
      <c r="H22" s="206">
        <v>0</v>
      </c>
      <c r="I22" s="138">
        <v>29</v>
      </c>
    </row>
    <row r="23" spans="1:9">
      <c r="A23" s="121">
        <v>21</v>
      </c>
      <c r="B23" s="121" t="s">
        <v>218</v>
      </c>
      <c r="C23" s="181">
        <v>83</v>
      </c>
      <c r="D23" s="182">
        <v>0</v>
      </c>
      <c r="E23" s="182">
        <v>0</v>
      </c>
      <c r="F23" s="183">
        <f t="shared" si="0"/>
        <v>83</v>
      </c>
      <c r="G23" s="206">
        <v>0</v>
      </c>
      <c r="H23" s="206">
        <v>0</v>
      </c>
      <c r="I23" s="138">
        <v>40</v>
      </c>
    </row>
    <row r="24" spans="1:9">
      <c r="A24" s="121" t="s">
        <v>219</v>
      </c>
      <c r="B24" s="121" t="s">
        <v>220</v>
      </c>
      <c r="C24" s="181">
        <v>87.5</v>
      </c>
      <c r="D24" s="182">
        <v>0</v>
      </c>
      <c r="E24" s="182">
        <v>0</v>
      </c>
      <c r="F24" s="183">
        <f t="shared" si="0"/>
        <v>87.5</v>
      </c>
      <c r="G24" s="206">
        <v>0</v>
      </c>
      <c r="H24" s="206">
        <v>0</v>
      </c>
      <c r="I24" s="138">
        <v>35</v>
      </c>
    </row>
    <row r="25" spans="1:9">
      <c r="A25" s="121">
        <v>23</v>
      </c>
      <c r="B25" s="121" t="s">
        <v>221</v>
      </c>
      <c r="C25" s="181">
        <v>87</v>
      </c>
      <c r="D25" s="182">
        <v>0</v>
      </c>
      <c r="E25" s="182">
        <v>0</v>
      </c>
      <c r="F25" s="183">
        <f t="shared" si="0"/>
        <v>87</v>
      </c>
      <c r="G25" s="206">
        <v>0</v>
      </c>
      <c r="H25" s="206">
        <v>0</v>
      </c>
      <c r="I25" s="138">
        <v>39</v>
      </c>
    </row>
    <row r="26" spans="1:9">
      <c r="A26" s="121">
        <v>24</v>
      </c>
      <c r="B26" s="121" t="s">
        <v>222</v>
      </c>
      <c r="C26" s="181">
        <v>86</v>
      </c>
      <c r="D26" s="182">
        <v>0</v>
      </c>
      <c r="E26" s="182">
        <v>0</v>
      </c>
      <c r="F26" s="183">
        <f t="shared" si="0"/>
        <v>86</v>
      </c>
      <c r="G26" s="206">
        <v>0</v>
      </c>
      <c r="H26" s="206">
        <v>0</v>
      </c>
      <c r="I26" s="138">
        <v>50</v>
      </c>
    </row>
    <row r="27" spans="1:9">
      <c r="A27" s="121">
        <v>25</v>
      </c>
      <c r="B27" s="121" t="s">
        <v>223</v>
      </c>
      <c r="C27" s="181">
        <v>85.5</v>
      </c>
      <c r="D27" s="182">
        <v>0</v>
      </c>
      <c r="E27" s="182">
        <v>0</v>
      </c>
      <c r="F27" s="183">
        <f t="shared" si="0"/>
        <v>85.5</v>
      </c>
      <c r="G27" s="206">
        <v>0</v>
      </c>
      <c r="H27" s="206">
        <v>0</v>
      </c>
      <c r="I27" s="138">
        <v>30</v>
      </c>
    </row>
    <row r="28" spans="1:9">
      <c r="A28" s="121">
        <v>26</v>
      </c>
      <c r="B28" s="121" t="s">
        <v>224</v>
      </c>
      <c r="C28" s="181">
        <v>78.5</v>
      </c>
      <c r="D28" s="182">
        <v>0</v>
      </c>
      <c r="E28" s="182">
        <v>0</v>
      </c>
      <c r="F28" s="183">
        <f t="shared" si="0"/>
        <v>78.5</v>
      </c>
      <c r="G28" s="206">
        <v>0</v>
      </c>
      <c r="H28" s="206">
        <v>0</v>
      </c>
      <c r="I28" s="138">
        <v>16</v>
      </c>
    </row>
    <row r="29" spans="1:9">
      <c r="A29" s="121">
        <v>27</v>
      </c>
      <c r="B29" s="121" t="s">
        <v>225</v>
      </c>
      <c r="C29" s="181">
        <v>89</v>
      </c>
      <c r="D29" s="182">
        <v>0</v>
      </c>
      <c r="E29" s="182">
        <v>0</v>
      </c>
      <c r="F29" s="183">
        <f t="shared" si="0"/>
        <v>89</v>
      </c>
      <c r="G29" s="206">
        <v>0</v>
      </c>
      <c r="H29" s="206">
        <v>0</v>
      </c>
      <c r="I29" s="138">
        <v>34</v>
      </c>
    </row>
    <row r="30" spans="1:9">
      <c r="A30" s="121">
        <v>28</v>
      </c>
      <c r="B30" s="121" t="s">
        <v>226</v>
      </c>
      <c r="C30" s="181">
        <v>89.5</v>
      </c>
      <c r="D30" s="182">
        <v>0</v>
      </c>
      <c r="E30" s="182">
        <v>0</v>
      </c>
      <c r="F30" s="183">
        <f t="shared" si="0"/>
        <v>89.5</v>
      </c>
      <c r="G30" s="206">
        <v>0</v>
      </c>
      <c r="H30" s="206">
        <v>0</v>
      </c>
      <c r="I30" s="138">
        <v>44</v>
      </c>
    </row>
    <row r="31" spans="1:9">
      <c r="A31" s="121">
        <v>29</v>
      </c>
      <c r="B31" s="121" t="s">
        <v>227</v>
      </c>
      <c r="C31" s="181">
        <v>81</v>
      </c>
      <c r="D31" s="182">
        <v>0</v>
      </c>
      <c r="E31" s="182">
        <v>0</v>
      </c>
      <c r="F31" s="183">
        <f t="shared" si="0"/>
        <v>81</v>
      </c>
      <c r="G31" s="206">
        <v>0</v>
      </c>
      <c r="H31" s="206">
        <v>0</v>
      </c>
      <c r="I31" s="138">
        <v>30</v>
      </c>
    </row>
    <row r="32" spans="1:9">
      <c r="A32" s="121">
        <v>30</v>
      </c>
      <c r="B32" s="121" t="s">
        <v>228</v>
      </c>
      <c r="C32" s="181">
        <v>80</v>
      </c>
      <c r="D32" s="182">
        <v>0</v>
      </c>
      <c r="E32" s="182">
        <v>0</v>
      </c>
      <c r="F32" s="183">
        <f t="shared" si="0"/>
        <v>80</v>
      </c>
      <c r="G32" s="206">
        <v>0</v>
      </c>
      <c r="H32" s="206">
        <v>0</v>
      </c>
      <c r="I32" s="138">
        <v>35</v>
      </c>
    </row>
    <row r="33" spans="1:9">
      <c r="A33" s="121">
        <v>31</v>
      </c>
      <c r="B33" s="121" t="s">
        <v>229</v>
      </c>
      <c r="C33" s="181">
        <v>75</v>
      </c>
      <c r="D33" s="182">
        <v>0</v>
      </c>
      <c r="E33" s="182">
        <v>0</v>
      </c>
      <c r="F33" s="183">
        <f t="shared" si="0"/>
        <v>75</v>
      </c>
      <c r="G33" s="206">
        <v>0</v>
      </c>
      <c r="H33" s="206">
        <v>0</v>
      </c>
      <c r="I33" s="185">
        <v>17</v>
      </c>
    </row>
    <row r="34" spans="1:9">
      <c r="A34" s="121">
        <v>32</v>
      </c>
      <c r="B34" s="121" t="s">
        <v>230</v>
      </c>
      <c r="C34" s="181">
        <v>87</v>
      </c>
      <c r="D34" s="182">
        <v>0</v>
      </c>
      <c r="E34" s="182">
        <v>0</v>
      </c>
      <c r="F34" s="183">
        <f t="shared" si="0"/>
        <v>87</v>
      </c>
      <c r="G34" s="206">
        <v>0</v>
      </c>
      <c r="H34" s="206">
        <v>0</v>
      </c>
      <c r="I34" s="184">
        <v>48</v>
      </c>
    </row>
    <row r="35" spans="1:9">
      <c r="A35" s="121">
        <v>33</v>
      </c>
      <c r="B35" s="121" t="s">
        <v>231</v>
      </c>
      <c r="C35" s="181">
        <v>74.5</v>
      </c>
      <c r="D35" s="182">
        <v>0</v>
      </c>
      <c r="E35" s="182">
        <v>0</v>
      </c>
      <c r="F35" s="183">
        <f t="shared" si="0"/>
        <v>74.5</v>
      </c>
      <c r="G35" s="206">
        <v>0</v>
      </c>
      <c r="H35" s="206">
        <v>0</v>
      </c>
      <c r="I35" s="138">
        <v>24</v>
      </c>
    </row>
    <row r="36" spans="1:9">
      <c r="A36" s="121">
        <v>34</v>
      </c>
      <c r="B36" s="121" t="s">
        <v>232</v>
      </c>
      <c r="C36" s="181">
        <v>85</v>
      </c>
      <c r="D36" s="182">
        <v>0</v>
      </c>
      <c r="E36" s="182">
        <v>0</v>
      </c>
      <c r="F36" s="183">
        <f t="shared" si="0"/>
        <v>85</v>
      </c>
      <c r="G36" s="206">
        <v>0</v>
      </c>
      <c r="H36" s="206">
        <v>0</v>
      </c>
      <c r="I36" s="138">
        <v>31</v>
      </c>
    </row>
    <row r="37" spans="1:9">
      <c r="A37" s="121">
        <v>35</v>
      </c>
      <c r="B37" s="121" t="s">
        <v>233</v>
      </c>
      <c r="C37" s="181">
        <v>81</v>
      </c>
      <c r="D37" s="182">
        <v>0</v>
      </c>
      <c r="E37" s="182">
        <v>0</v>
      </c>
      <c r="F37" s="183">
        <f t="shared" si="0"/>
        <v>81</v>
      </c>
      <c r="G37" s="206">
        <v>0</v>
      </c>
      <c r="H37" s="206">
        <v>0</v>
      </c>
      <c r="I37" s="138">
        <v>34</v>
      </c>
    </row>
    <row r="38" spans="1:9">
      <c r="A38" s="121">
        <v>36</v>
      </c>
      <c r="B38" s="121" t="s">
        <v>234</v>
      </c>
      <c r="C38" s="181">
        <v>81</v>
      </c>
      <c r="D38" s="182">
        <v>0</v>
      </c>
      <c r="E38" s="182">
        <v>0</v>
      </c>
      <c r="F38" s="183">
        <f t="shared" si="0"/>
        <v>81</v>
      </c>
      <c r="G38" s="206">
        <v>0</v>
      </c>
      <c r="H38" s="206">
        <v>0</v>
      </c>
      <c r="I38" s="138">
        <v>25</v>
      </c>
    </row>
    <row r="39" spans="1:9">
      <c r="A39" s="121" t="s">
        <v>47</v>
      </c>
      <c r="B39" s="121" t="s">
        <v>235</v>
      </c>
      <c r="C39" s="181">
        <v>85.5</v>
      </c>
      <c r="D39" s="182">
        <v>0</v>
      </c>
      <c r="E39" s="182">
        <v>0</v>
      </c>
      <c r="F39" s="183">
        <f t="shared" si="0"/>
        <v>85.5</v>
      </c>
      <c r="G39" s="206">
        <v>0</v>
      </c>
      <c r="H39" s="206">
        <v>0</v>
      </c>
      <c r="I39" s="138">
        <v>47</v>
      </c>
    </row>
    <row r="40" spans="1:9">
      <c r="A40" s="173"/>
      <c r="B40" s="18" t="s">
        <v>49</v>
      </c>
      <c r="C40" s="19">
        <f>AVERAGE(C3:C39)</f>
        <v>81.162162162162161</v>
      </c>
      <c r="D40" s="19">
        <f t="shared" ref="D40:I40" si="1">AVERAGE(D3:D39)</f>
        <v>0</v>
      </c>
      <c r="E40" s="19">
        <f t="shared" si="1"/>
        <v>0</v>
      </c>
      <c r="F40" s="19">
        <f t="shared" si="1"/>
        <v>81.162162162162161</v>
      </c>
      <c r="G40" s="19">
        <f t="shared" si="1"/>
        <v>0</v>
      </c>
      <c r="H40" s="19">
        <f t="shared" si="1"/>
        <v>0</v>
      </c>
      <c r="I40" s="19">
        <f t="shared" si="1"/>
        <v>35.405405405405403</v>
      </c>
    </row>
    <row r="41" spans="1:9">
      <c r="A41" s="173"/>
      <c r="B41" s="18" t="s">
        <v>4</v>
      </c>
      <c r="C41" s="19">
        <f t="array" ref="C41">AVERAGE(IF(C3:C39&gt;=LARGE(C3:C39,17),C3:C39))</f>
        <v>87.277777777777771</v>
      </c>
      <c r="D41" s="19">
        <f t="array" ref="D41">AVERAGE(IF(D3:D39&gt;=LARGE(D3:D39,17),D3:D39))</f>
        <v>0</v>
      </c>
      <c r="E41" s="19">
        <f t="array" ref="E41">AVERAGE(IF(E3:E39&gt;=LARGE(E3:E39,17),E3:E39))</f>
        <v>0</v>
      </c>
      <c r="F41" s="19">
        <f t="array" ref="F41">AVERAGE(IF(F3:F39&gt;=LARGE(F3:F39,17),F3:F39))</f>
        <v>87.277777777777771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43.352941176470587</v>
      </c>
    </row>
    <row r="42" spans="1:9">
      <c r="A42" s="173"/>
      <c r="B42" s="18" t="s">
        <v>5</v>
      </c>
      <c r="C42" s="19">
        <f t="array" ref="C42">AVERAGE(IF(C3:C39&lt;=SMALL(C3:C39,11),C3:C39))</f>
        <v>70.13636363636364</v>
      </c>
      <c r="D42" s="19">
        <f t="array" ref="D42">AVERAGE(IF(D3:D39&lt;=SMALL(D3:D39,11),D3:D39))</f>
        <v>0</v>
      </c>
      <c r="E42" s="19">
        <f t="array" ref="E42">AVERAGE(IF(E3:E39&lt;=SMALL(E3:E39,11),E3:E39))</f>
        <v>0</v>
      </c>
      <c r="F42" s="19">
        <f t="array" ref="F42">AVERAGE(IF(F3:F39&lt;=SMALL(F3:F39,11),F3:F39))</f>
        <v>70.13636363636364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24.833333333333332</v>
      </c>
    </row>
    <row r="43" spans="1:9">
      <c r="D43" s="182"/>
      <c r="E43" s="182"/>
      <c r="G43" s="206"/>
      <c r="H43" s="206"/>
    </row>
    <row r="44" spans="1:9">
      <c r="D44" s="182"/>
      <c r="E44" s="182"/>
      <c r="G44" s="206"/>
      <c r="H44" s="206"/>
    </row>
    <row r="45" spans="1:9">
      <c r="E45" s="182"/>
      <c r="G45" s="206"/>
      <c r="H45" s="206"/>
    </row>
    <row r="46" spans="1:9">
      <c r="E46" s="182"/>
      <c r="G46" s="206"/>
      <c r="H46" s="206"/>
    </row>
    <row r="47" spans="1:9">
      <c r="E47" s="182"/>
      <c r="G47" s="206"/>
    </row>
    <row r="48" spans="1:9">
      <c r="E48" s="182"/>
      <c r="G48" s="206"/>
    </row>
    <row r="49" spans="5:7">
      <c r="E49" s="182"/>
      <c r="G49" s="206"/>
    </row>
    <row r="50" spans="5:7">
      <c r="E50" s="182"/>
      <c r="G50" s="206"/>
    </row>
    <row r="51" spans="5:7">
      <c r="E51" s="182"/>
      <c r="G51" s="206"/>
    </row>
    <row r="52" spans="5:7">
      <c r="E52" s="182"/>
      <c r="G52" s="206"/>
    </row>
    <row r="53" spans="5:7">
      <c r="E53" s="182"/>
      <c r="G53" s="206"/>
    </row>
    <row r="54" spans="5:7">
      <c r="E54" s="182"/>
      <c r="G54" s="206"/>
    </row>
    <row r="55" spans="5:7">
      <c r="E55" s="182"/>
      <c r="G55" s="206"/>
    </row>
    <row r="56" spans="5:7">
      <c r="E56" s="182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C40" sqref="C40:K42"/>
    </sheetView>
  </sheetViews>
  <sheetFormatPr defaultColWidth="9" defaultRowHeight="14.25"/>
  <cols>
    <col min="1" max="1" width="9" style="1"/>
    <col min="2" max="2" width="12.75" style="1" customWidth="1"/>
    <col min="3" max="4" width="12.625" style="12"/>
    <col min="5" max="5" width="9" style="12"/>
    <col min="6" max="6" width="12.625" style="12"/>
    <col min="7" max="8" width="9" style="12"/>
    <col min="9" max="9" width="12.625" style="12"/>
    <col min="10" max="11" width="9" style="12"/>
    <col min="12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11">
      <c r="A1" s="211" t="s">
        <v>8</v>
      </c>
      <c r="B1" s="211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72">
        <v>1</v>
      </c>
      <c r="B3" s="172" t="s">
        <v>236</v>
      </c>
      <c r="C3" s="172">
        <v>32.5</v>
      </c>
      <c r="D3" s="172">
        <v>28</v>
      </c>
      <c r="E3" s="200">
        <v>0</v>
      </c>
      <c r="F3" s="175">
        <f>D3+C3</f>
        <v>60.5</v>
      </c>
      <c r="G3" s="205">
        <v>0</v>
      </c>
      <c r="H3" s="205">
        <v>0</v>
      </c>
      <c r="I3" s="176">
        <v>38</v>
      </c>
      <c r="J3" s="10">
        <v>92</v>
      </c>
      <c r="K3" s="145">
        <v>65</v>
      </c>
    </row>
    <row r="4" spans="1:11">
      <c r="A4" s="172">
        <v>2</v>
      </c>
      <c r="B4" s="172" t="s">
        <v>237</v>
      </c>
      <c r="C4" s="172">
        <v>27</v>
      </c>
      <c r="D4" s="172">
        <v>23.5</v>
      </c>
      <c r="E4" s="200">
        <v>0</v>
      </c>
      <c r="F4" s="175">
        <f t="shared" ref="F4:F37" si="0">D4+C4</f>
        <v>50.5</v>
      </c>
      <c r="G4" s="205">
        <v>0</v>
      </c>
      <c r="H4" s="205">
        <v>0</v>
      </c>
      <c r="I4" s="176">
        <v>27.5</v>
      </c>
      <c r="J4" s="179">
        <v>63</v>
      </c>
      <c r="K4" s="147">
        <v>54</v>
      </c>
    </row>
    <row r="5" spans="1:11">
      <c r="A5" s="172">
        <v>3</v>
      </c>
      <c r="B5" s="172" t="s">
        <v>238</v>
      </c>
      <c r="C5" s="172">
        <v>21.5</v>
      </c>
      <c r="D5" s="172">
        <v>25</v>
      </c>
      <c r="E5" s="200">
        <v>0</v>
      </c>
      <c r="F5" s="175">
        <f t="shared" si="0"/>
        <v>46.5</v>
      </c>
      <c r="G5" s="205">
        <v>0</v>
      </c>
      <c r="H5" s="205">
        <v>0</v>
      </c>
      <c r="I5" s="176">
        <v>39</v>
      </c>
      <c r="J5" s="179">
        <v>76</v>
      </c>
      <c r="K5" s="147">
        <v>53</v>
      </c>
    </row>
    <row r="6" spans="1:11">
      <c r="A6" s="172">
        <v>4</v>
      </c>
      <c r="B6" s="172" t="s">
        <v>239</v>
      </c>
      <c r="C6" s="172">
        <v>37</v>
      </c>
      <c r="D6" s="172">
        <v>24.5</v>
      </c>
      <c r="E6" s="200">
        <v>0</v>
      </c>
      <c r="F6" s="175">
        <f t="shared" si="0"/>
        <v>61.5</v>
      </c>
      <c r="G6" s="205">
        <v>0</v>
      </c>
      <c r="H6" s="205">
        <v>0</v>
      </c>
      <c r="I6" s="176">
        <v>44</v>
      </c>
      <c r="J6" s="179">
        <v>97</v>
      </c>
      <c r="K6" s="147">
        <v>60</v>
      </c>
    </row>
    <row r="7" spans="1:11">
      <c r="A7" s="172">
        <v>5</v>
      </c>
      <c r="B7" s="172" t="s">
        <v>240</v>
      </c>
      <c r="C7" s="172">
        <v>35.5</v>
      </c>
      <c r="D7" s="172">
        <v>28</v>
      </c>
      <c r="E7" s="200">
        <v>0</v>
      </c>
      <c r="F7" s="175">
        <f t="shared" si="0"/>
        <v>63.5</v>
      </c>
      <c r="G7" s="205">
        <v>0</v>
      </c>
      <c r="H7" s="205">
        <v>0</v>
      </c>
      <c r="I7" s="176">
        <v>46</v>
      </c>
      <c r="J7" s="179">
        <v>100</v>
      </c>
      <c r="K7" s="147">
        <v>61</v>
      </c>
    </row>
    <row r="8" spans="1:11">
      <c r="A8" s="172">
        <v>6</v>
      </c>
      <c r="B8" s="172" t="s">
        <v>241</v>
      </c>
      <c r="C8" s="172">
        <v>34</v>
      </c>
      <c r="D8" s="172">
        <v>27</v>
      </c>
      <c r="E8" s="200">
        <v>0</v>
      </c>
      <c r="F8" s="175">
        <f t="shared" si="0"/>
        <v>61</v>
      </c>
      <c r="G8" s="205">
        <v>0</v>
      </c>
      <c r="H8" s="205">
        <v>0</v>
      </c>
      <c r="I8" s="176">
        <v>32.5</v>
      </c>
      <c r="J8" s="179">
        <v>100</v>
      </c>
      <c r="K8" s="147">
        <v>48</v>
      </c>
    </row>
    <row r="9" spans="1:11">
      <c r="A9" s="172">
        <v>7</v>
      </c>
      <c r="B9" s="172" t="s">
        <v>242</v>
      </c>
      <c r="C9" s="172">
        <v>31.5</v>
      </c>
      <c r="D9" s="172">
        <v>22</v>
      </c>
      <c r="E9" s="200">
        <v>0</v>
      </c>
      <c r="F9" s="175">
        <f t="shared" si="0"/>
        <v>53.5</v>
      </c>
      <c r="G9" s="205">
        <v>0</v>
      </c>
      <c r="H9" s="205">
        <v>0</v>
      </c>
      <c r="I9" s="176">
        <v>35.5</v>
      </c>
      <c r="J9" s="179">
        <v>90</v>
      </c>
      <c r="K9" s="147">
        <v>49</v>
      </c>
    </row>
    <row r="10" spans="1:11">
      <c r="A10" s="172">
        <v>8</v>
      </c>
      <c r="B10" s="172" t="s">
        <v>243</v>
      </c>
      <c r="C10" s="172">
        <v>27</v>
      </c>
      <c r="D10" s="172">
        <v>20</v>
      </c>
      <c r="E10" s="200">
        <v>0</v>
      </c>
      <c r="F10" s="175">
        <f t="shared" si="0"/>
        <v>47</v>
      </c>
      <c r="G10" s="205">
        <v>0</v>
      </c>
      <c r="H10" s="205">
        <v>0</v>
      </c>
      <c r="I10" s="176">
        <v>28.5</v>
      </c>
      <c r="J10" s="179">
        <v>77</v>
      </c>
      <c r="K10" s="147">
        <v>37</v>
      </c>
    </row>
    <row r="11" spans="1:11">
      <c r="A11" s="172">
        <v>9</v>
      </c>
      <c r="B11" s="172" t="s">
        <v>244</v>
      </c>
      <c r="C11" s="172">
        <v>37</v>
      </c>
      <c r="D11" s="172">
        <v>24</v>
      </c>
      <c r="E11" s="200">
        <v>0</v>
      </c>
      <c r="F11" s="175">
        <f t="shared" si="0"/>
        <v>61</v>
      </c>
      <c r="G11" s="205">
        <v>0</v>
      </c>
      <c r="H11" s="205">
        <v>0</v>
      </c>
      <c r="I11" s="176">
        <v>36</v>
      </c>
      <c r="J11" s="179">
        <v>88</v>
      </c>
      <c r="K11" s="147">
        <v>53</v>
      </c>
    </row>
    <row r="12" spans="1:11">
      <c r="A12" s="172">
        <v>10</v>
      </c>
      <c r="B12" s="172" t="s">
        <v>245</v>
      </c>
      <c r="C12" s="172">
        <v>36.5</v>
      </c>
      <c r="D12" s="172">
        <v>26</v>
      </c>
      <c r="E12" s="200">
        <v>0</v>
      </c>
      <c r="F12" s="175">
        <f t="shared" si="0"/>
        <v>62.5</v>
      </c>
      <c r="G12" s="205">
        <v>0</v>
      </c>
      <c r="H12" s="205">
        <v>0</v>
      </c>
      <c r="I12" s="176">
        <v>43.5</v>
      </c>
      <c r="J12" s="179">
        <v>96</v>
      </c>
      <c r="K12" s="147">
        <v>64</v>
      </c>
    </row>
    <row r="13" spans="1:11">
      <c r="A13" s="172">
        <v>11</v>
      </c>
      <c r="B13" s="172" t="s">
        <v>246</v>
      </c>
      <c r="C13" s="172">
        <v>23</v>
      </c>
      <c r="D13" s="172">
        <v>20</v>
      </c>
      <c r="E13" s="200">
        <v>0</v>
      </c>
      <c r="F13" s="175">
        <f t="shared" si="0"/>
        <v>43</v>
      </c>
      <c r="G13" s="205">
        <v>0</v>
      </c>
      <c r="H13" s="205">
        <v>0</v>
      </c>
      <c r="I13" s="176">
        <v>24</v>
      </c>
      <c r="J13" s="179">
        <v>87</v>
      </c>
      <c r="K13" s="147">
        <v>38</v>
      </c>
    </row>
    <row r="14" spans="1:11">
      <c r="A14" s="172">
        <v>12</v>
      </c>
      <c r="B14" s="172" t="s">
        <v>247</v>
      </c>
      <c r="C14" s="172">
        <v>31</v>
      </c>
      <c r="D14" s="172">
        <v>21</v>
      </c>
      <c r="E14" s="200">
        <v>0</v>
      </c>
      <c r="F14" s="175">
        <f t="shared" si="0"/>
        <v>52</v>
      </c>
      <c r="G14" s="205">
        <v>0</v>
      </c>
      <c r="H14" s="205">
        <v>0</v>
      </c>
      <c r="I14" s="176">
        <v>38</v>
      </c>
      <c r="J14" s="179">
        <v>75</v>
      </c>
      <c r="K14" s="147">
        <v>38</v>
      </c>
    </row>
    <row r="15" spans="1:11">
      <c r="A15" s="172">
        <v>13</v>
      </c>
      <c r="B15" s="172" t="s">
        <v>248</v>
      </c>
      <c r="C15" s="172">
        <v>19</v>
      </c>
      <c r="D15" s="172">
        <v>12</v>
      </c>
      <c r="E15" s="200">
        <v>0</v>
      </c>
      <c r="F15" s="175">
        <f t="shared" si="0"/>
        <v>31</v>
      </c>
      <c r="G15" s="205">
        <v>0</v>
      </c>
      <c r="H15" s="205">
        <v>0</v>
      </c>
      <c r="I15" s="176">
        <v>21</v>
      </c>
      <c r="J15" s="179">
        <v>65</v>
      </c>
      <c r="K15" s="147">
        <v>60</v>
      </c>
    </row>
    <row r="16" spans="1:11">
      <c r="A16" s="172">
        <v>14</v>
      </c>
      <c r="B16" s="172" t="s">
        <v>249</v>
      </c>
      <c r="C16" s="172">
        <v>36</v>
      </c>
      <c r="D16" s="172">
        <v>26</v>
      </c>
      <c r="E16" s="200">
        <v>0</v>
      </c>
      <c r="F16" s="175">
        <f t="shared" si="0"/>
        <v>62</v>
      </c>
      <c r="G16" s="205">
        <v>0</v>
      </c>
      <c r="H16" s="205">
        <v>0</v>
      </c>
      <c r="I16" s="176">
        <v>35</v>
      </c>
      <c r="J16" s="179">
        <v>89</v>
      </c>
      <c r="K16" s="147">
        <v>52</v>
      </c>
    </row>
    <row r="17" spans="1:11">
      <c r="A17" s="172">
        <v>15</v>
      </c>
      <c r="B17" s="172" t="s">
        <v>250</v>
      </c>
      <c r="C17" s="172">
        <v>29</v>
      </c>
      <c r="D17" s="172">
        <v>22</v>
      </c>
      <c r="E17" s="200">
        <v>0</v>
      </c>
      <c r="F17" s="175">
        <f t="shared" si="0"/>
        <v>51</v>
      </c>
      <c r="G17" s="205">
        <v>0</v>
      </c>
      <c r="H17" s="205">
        <v>0</v>
      </c>
      <c r="I17" s="176">
        <v>43</v>
      </c>
      <c r="J17" s="179">
        <v>96</v>
      </c>
      <c r="K17" s="147">
        <v>74</v>
      </c>
    </row>
    <row r="18" spans="1:11">
      <c r="A18" s="172">
        <v>16</v>
      </c>
      <c r="B18" s="172" t="s">
        <v>251</v>
      </c>
      <c r="C18" s="172">
        <v>29</v>
      </c>
      <c r="D18" s="172">
        <v>27</v>
      </c>
      <c r="E18" s="200">
        <v>0</v>
      </c>
      <c r="F18" s="175">
        <f t="shared" si="0"/>
        <v>56</v>
      </c>
      <c r="G18" s="205">
        <v>0</v>
      </c>
      <c r="H18" s="205">
        <v>0</v>
      </c>
      <c r="I18" s="176">
        <v>31.5</v>
      </c>
      <c r="J18" s="179">
        <v>88</v>
      </c>
      <c r="K18" s="147">
        <v>59</v>
      </c>
    </row>
    <row r="19" spans="1:11">
      <c r="A19" s="172">
        <v>17</v>
      </c>
      <c r="B19" s="172" t="s">
        <v>252</v>
      </c>
      <c r="C19" s="172">
        <v>34</v>
      </c>
      <c r="D19" s="172">
        <v>25</v>
      </c>
      <c r="E19" s="200">
        <v>0</v>
      </c>
      <c r="F19" s="175">
        <f t="shared" si="0"/>
        <v>59</v>
      </c>
      <c r="G19" s="205">
        <v>0</v>
      </c>
      <c r="H19" s="205">
        <v>0</v>
      </c>
      <c r="I19" s="176">
        <v>37.5</v>
      </c>
      <c r="J19" s="179">
        <v>98</v>
      </c>
      <c r="K19" s="147">
        <v>70</v>
      </c>
    </row>
    <row r="20" spans="1:11">
      <c r="A20" s="172">
        <v>18</v>
      </c>
      <c r="B20" s="172" t="s">
        <v>253</v>
      </c>
      <c r="C20" s="172">
        <v>32.5</v>
      </c>
      <c r="D20" s="172">
        <v>27</v>
      </c>
      <c r="E20" s="200">
        <v>0</v>
      </c>
      <c r="F20" s="175">
        <f t="shared" si="0"/>
        <v>59.5</v>
      </c>
      <c r="G20" s="205">
        <v>0</v>
      </c>
      <c r="H20" s="205">
        <v>0</v>
      </c>
      <c r="I20" s="176">
        <v>39.5</v>
      </c>
      <c r="J20" s="179">
        <v>96</v>
      </c>
      <c r="K20" s="147">
        <v>63</v>
      </c>
    </row>
    <row r="21" spans="1:11">
      <c r="A21" s="172">
        <v>19</v>
      </c>
      <c r="B21" s="172" t="s">
        <v>254</v>
      </c>
      <c r="C21" s="172">
        <v>35</v>
      </c>
      <c r="D21" s="172">
        <v>29</v>
      </c>
      <c r="E21" s="200">
        <v>0</v>
      </c>
      <c r="F21" s="175">
        <f t="shared" si="0"/>
        <v>64</v>
      </c>
      <c r="G21" s="205">
        <v>0</v>
      </c>
      <c r="H21" s="205">
        <v>0</v>
      </c>
      <c r="I21" s="176">
        <v>41</v>
      </c>
      <c r="J21" s="179">
        <v>100</v>
      </c>
      <c r="K21" s="147">
        <v>56</v>
      </c>
    </row>
    <row r="22" spans="1:11">
      <c r="A22" s="172">
        <v>20</v>
      </c>
      <c r="B22" s="172" t="s">
        <v>255</v>
      </c>
      <c r="C22" s="172">
        <v>31</v>
      </c>
      <c r="D22" s="172">
        <v>16</v>
      </c>
      <c r="E22" s="200">
        <v>0</v>
      </c>
      <c r="F22" s="175">
        <f t="shared" si="0"/>
        <v>47</v>
      </c>
      <c r="G22" s="205">
        <v>0</v>
      </c>
      <c r="H22" s="205">
        <v>0</v>
      </c>
      <c r="I22" s="176">
        <v>20.5</v>
      </c>
      <c r="J22" s="179">
        <v>86</v>
      </c>
      <c r="K22" s="147">
        <v>38</v>
      </c>
    </row>
    <row r="23" spans="1:11">
      <c r="A23" s="172">
        <v>21</v>
      </c>
      <c r="B23" s="172" t="s">
        <v>256</v>
      </c>
      <c r="C23" s="172">
        <v>31.5</v>
      </c>
      <c r="D23" s="172">
        <v>28</v>
      </c>
      <c r="E23" s="200">
        <v>0</v>
      </c>
      <c r="F23" s="175">
        <f t="shared" si="0"/>
        <v>59.5</v>
      </c>
      <c r="G23" s="205">
        <v>0</v>
      </c>
      <c r="H23" s="205">
        <v>0</v>
      </c>
      <c r="I23" s="176">
        <v>39.5</v>
      </c>
      <c r="J23" s="179">
        <v>98</v>
      </c>
      <c r="K23" s="147">
        <v>57</v>
      </c>
    </row>
    <row r="24" spans="1:11">
      <c r="A24" s="172">
        <v>22</v>
      </c>
      <c r="B24" s="172" t="s">
        <v>257</v>
      </c>
      <c r="C24" s="172">
        <v>31</v>
      </c>
      <c r="D24" s="172">
        <v>27</v>
      </c>
      <c r="E24" s="200">
        <v>0</v>
      </c>
      <c r="F24" s="175">
        <f t="shared" si="0"/>
        <v>58</v>
      </c>
      <c r="G24" s="205">
        <v>0</v>
      </c>
      <c r="H24" s="205">
        <v>0</v>
      </c>
      <c r="I24" s="176">
        <v>44.5</v>
      </c>
      <c r="J24" s="179">
        <v>95</v>
      </c>
      <c r="K24" s="147">
        <v>54</v>
      </c>
    </row>
    <row r="25" spans="1:11">
      <c r="A25" s="172">
        <v>23</v>
      </c>
      <c r="B25" s="172" t="s">
        <v>258</v>
      </c>
      <c r="C25" s="172">
        <v>36.5</v>
      </c>
      <c r="D25" s="172">
        <v>27</v>
      </c>
      <c r="E25" s="200">
        <v>0</v>
      </c>
      <c r="F25" s="175">
        <f t="shared" si="0"/>
        <v>63.5</v>
      </c>
      <c r="G25" s="205">
        <v>0</v>
      </c>
      <c r="H25" s="205">
        <v>0</v>
      </c>
      <c r="I25" s="176">
        <v>44</v>
      </c>
      <c r="J25" s="179">
        <v>98</v>
      </c>
      <c r="K25" s="147">
        <v>73</v>
      </c>
    </row>
    <row r="26" spans="1:11">
      <c r="A26" s="172">
        <v>24</v>
      </c>
      <c r="B26" s="172" t="s">
        <v>259</v>
      </c>
      <c r="C26" s="172">
        <v>30.5</v>
      </c>
      <c r="D26" s="172">
        <v>27</v>
      </c>
      <c r="E26" s="200">
        <v>0</v>
      </c>
      <c r="F26" s="175">
        <f t="shared" si="0"/>
        <v>57.5</v>
      </c>
      <c r="G26" s="205">
        <v>0</v>
      </c>
      <c r="H26" s="205">
        <v>0</v>
      </c>
      <c r="I26" s="176">
        <v>37.5</v>
      </c>
      <c r="J26" s="179">
        <v>97</v>
      </c>
      <c r="K26" s="147">
        <v>75</v>
      </c>
    </row>
    <row r="27" spans="1:11">
      <c r="A27" s="172">
        <v>25</v>
      </c>
      <c r="B27" s="172" t="s">
        <v>260</v>
      </c>
      <c r="C27" s="172">
        <v>32.5</v>
      </c>
      <c r="D27" s="172">
        <v>27</v>
      </c>
      <c r="E27" s="200">
        <v>0</v>
      </c>
      <c r="F27" s="175">
        <f t="shared" si="0"/>
        <v>59.5</v>
      </c>
      <c r="G27" s="205">
        <v>0</v>
      </c>
      <c r="H27" s="205">
        <v>0</v>
      </c>
      <c r="I27" s="176">
        <v>37</v>
      </c>
      <c r="J27" s="179">
        <v>98</v>
      </c>
      <c r="K27" s="147">
        <v>70</v>
      </c>
    </row>
    <row r="28" spans="1:11">
      <c r="A28" s="172">
        <v>26</v>
      </c>
      <c r="B28" s="172" t="s">
        <v>261</v>
      </c>
      <c r="C28" s="172">
        <v>34</v>
      </c>
      <c r="D28" s="172">
        <v>27</v>
      </c>
      <c r="E28" s="200">
        <v>0</v>
      </c>
      <c r="F28" s="175">
        <f t="shared" si="0"/>
        <v>61</v>
      </c>
      <c r="G28" s="205">
        <v>0</v>
      </c>
      <c r="H28" s="205">
        <v>0</v>
      </c>
      <c r="I28" s="176">
        <v>24</v>
      </c>
      <c r="J28" s="179">
        <v>76</v>
      </c>
      <c r="K28" s="147">
        <v>41</v>
      </c>
    </row>
    <row r="29" spans="1:11">
      <c r="A29" s="172">
        <v>27</v>
      </c>
      <c r="B29" s="172" t="s">
        <v>262</v>
      </c>
      <c r="C29" s="172">
        <v>34</v>
      </c>
      <c r="D29" s="172">
        <v>23</v>
      </c>
      <c r="E29" s="200">
        <v>0</v>
      </c>
      <c r="F29" s="175">
        <f t="shared" si="0"/>
        <v>57</v>
      </c>
      <c r="G29" s="205">
        <v>0</v>
      </c>
      <c r="H29" s="205">
        <v>0</v>
      </c>
      <c r="I29" s="176">
        <v>43.5</v>
      </c>
      <c r="J29" s="179">
        <v>91</v>
      </c>
      <c r="K29" s="147">
        <v>70</v>
      </c>
    </row>
    <row r="30" spans="1:11">
      <c r="A30" s="172">
        <v>28</v>
      </c>
      <c r="B30" s="172" t="s">
        <v>263</v>
      </c>
      <c r="C30" s="172">
        <v>30.5</v>
      </c>
      <c r="D30" s="172">
        <v>28</v>
      </c>
      <c r="E30" s="200">
        <v>0</v>
      </c>
      <c r="F30" s="175">
        <f t="shared" si="0"/>
        <v>58.5</v>
      </c>
      <c r="G30" s="205">
        <v>0</v>
      </c>
      <c r="H30" s="205">
        <v>0</v>
      </c>
      <c r="I30" s="176">
        <v>44</v>
      </c>
      <c r="J30" s="179">
        <v>98</v>
      </c>
      <c r="K30" s="147">
        <v>64</v>
      </c>
    </row>
    <row r="31" spans="1:11">
      <c r="A31" s="172">
        <v>29</v>
      </c>
      <c r="B31" s="172" t="s">
        <v>264</v>
      </c>
      <c r="C31" s="172">
        <v>35.5</v>
      </c>
      <c r="D31" s="172">
        <v>26</v>
      </c>
      <c r="E31" s="200">
        <v>0</v>
      </c>
      <c r="F31" s="175">
        <f t="shared" si="0"/>
        <v>61.5</v>
      </c>
      <c r="G31" s="205">
        <v>0</v>
      </c>
      <c r="H31" s="205">
        <v>0</v>
      </c>
      <c r="I31" s="176">
        <v>37</v>
      </c>
      <c r="J31" s="179">
        <v>89</v>
      </c>
      <c r="K31" s="147">
        <v>61</v>
      </c>
    </row>
    <row r="32" spans="1:11">
      <c r="A32" s="172">
        <v>30</v>
      </c>
      <c r="B32" s="172" t="s">
        <v>265</v>
      </c>
      <c r="C32" s="172">
        <v>27</v>
      </c>
      <c r="D32" s="172">
        <v>27</v>
      </c>
      <c r="E32" s="200">
        <v>0</v>
      </c>
      <c r="F32" s="175">
        <f t="shared" si="0"/>
        <v>54</v>
      </c>
      <c r="G32" s="205">
        <v>0</v>
      </c>
      <c r="H32" s="205">
        <v>0</v>
      </c>
      <c r="I32" s="176">
        <v>29.5</v>
      </c>
      <c r="J32" s="179">
        <v>84</v>
      </c>
      <c r="K32" s="147">
        <v>40</v>
      </c>
    </row>
    <row r="33" spans="1:11">
      <c r="A33" s="172">
        <v>31</v>
      </c>
      <c r="B33" s="172" t="s">
        <v>266</v>
      </c>
      <c r="C33" s="172">
        <v>34</v>
      </c>
      <c r="D33" s="172">
        <v>26</v>
      </c>
      <c r="E33" s="200">
        <v>0</v>
      </c>
      <c r="F33" s="175">
        <f t="shared" si="0"/>
        <v>60</v>
      </c>
      <c r="G33" s="205">
        <v>0</v>
      </c>
      <c r="H33" s="205">
        <v>0</v>
      </c>
      <c r="I33" s="176">
        <v>39</v>
      </c>
      <c r="J33" s="179">
        <v>87</v>
      </c>
      <c r="K33" s="147">
        <v>55</v>
      </c>
    </row>
    <row r="34" spans="1:11">
      <c r="A34" s="172">
        <v>32</v>
      </c>
      <c r="B34" s="172" t="s">
        <v>267</v>
      </c>
      <c r="C34" s="172">
        <v>39</v>
      </c>
      <c r="D34" s="172">
        <v>29</v>
      </c>
      <c r="E34" s="200">
        <v>0</v>
      </c>
      <c r="F34" s="175">
        <f t="shared" si="0"/>
        <v>68</v>
      </c>
      <c r="G34" s="205">
        <v>0</v>
      </c>
      <c r="H34" s="205">
        <v>0</v>
      </c>
      <c r="I34" s="176">
        <v>45.5</v>
      </c>
      <c r="J34" s="179">
        <v>99</v>
      </c>
      <c r="K34" s="147">
        <v>67</v>
      </c>
    </row>
    <row r="35" spans="1:11">
      <c r="A35" s="172">
        <v>33</v>
      </c>
      <c r="B35" s="172" t="s">
        <v>268</v>
      </c>
      <c r="C35" s="172">
        <v>26.5</v>
      </c>
      <c r="D35" s="172">
        <v>23</v>
      </c>
      <c r="E35" s="200">
        <v>0</v>
      </c>
      <c r="F35" s="175">
        <f t="shared" si="0"/>
        <v>49.5</v>
      </c>
      <c r="G35" s="205">
        <v>0</v>
      </c>
      <c r="H35" s="205">
        <v>0</v>
      </c>
      <c r="I35" s="176">
        <v>36</v>
      </c>
      <c r="J35" s="179">
        <v>53</v>
      </c>
      <c r="K35" s="147">
        <v>43</v>
      </c>
    </row>
    <row r="36" spans="1:11">
      <c r="A36" s="172">
        <v>34</v>
      </c>
      <c r="B36" s="172" t="s">
        <v>269</v>
      </c>
      <c r="C36" s="172">
        <v>25.5</v>
      </c>
      <c r="D36" s="172">
        <v>27</v>
      </c>
      <c r="E36" s="200">
        <v>0</v>
      </c>
      <c r="F36" s="175">
        <f t="shared" si="0"/>
        <v>52.5</v>
      </c>
      <c r="G36" s="205">
        <v>0</v>
      </c>
      <c r="H36" s="205">
        <v>0</v>
      </c>
      <c r="I36" s="176">
        <v>36</v>
      </c>
      <c r="J36" s="179">
        <v>97</v>
      </c>
      <c r="K36" s="147">
        <v>66</v>
      </c>
    </row>
    <row r="37" spans="1:11">
      <c r="A37" s="172">
        <v>35</v>
      </c>
      <c r="B37" s="172" t="s">
        <v>270</v>
      </c>
      <c r="C37" s="172">
        <v>38.5</v>
      </c>
      <c r="D37" s="172">
        <v>24</v>
      </c>
      <c r="E37" s="200">
        <v>0</v>
      </c>
      <c r="F37" s="175">
        <f t="shared" si="0"/>
        <v>62.5</v>
      </c>
      <c r="G37" s="205">
        <v>0</v>
      </c>
      <c r="H37" s="205">
        <v>0</v>
      </c>
      <c r="I37" s="176">
        <v>43</v>
      </c>
      <c r="J37" s="179">
        <v>98</v>
      </c>
      <c r="K37" s="147">
        <v>92</v>
      </c>
    </row>
    <row r="38" spans="1:11">
      <c r="A38" s="172">
        <v>36</v>
      </c>
      <c r="B38" s="172" t="s">
        <v>271</v>
      </c>
      <c r="C38" s="172">
        <v>39.5</v>
      </c>
      <c r="D38" s="172">
        <v>26</v>
      </c>
      <c r="E38" s="200">
        <v>0</v>
      </c>
      <c r="F38" s="180">
        <v>65.5</v>
      </c>
      <c r="G38" s="205">
        <v>0</v>
      </c>
      <c r="H38" s="205">
        <v>0</v>
      </c>
      <c r="I38" s="176">
        <v>45.5</v>
      </c>
      <c r="J38" s="179">
        <v>100</v>
      </c>
      <c r="K38" s="147">
        <v>76</v>
      </c>
    </row>
    <row r="39" spans="1:11">
      <c r="A39" s="172">
        <v>37</v>
      </c>
      <c r="B39" s="172" t="s">
        <v>272</v>
      </c>
      <c r="C39" s="172">
        <v>32.5</v>
      </c>
      <c r="D39" s="172">
        <v>29</v>
      </c>
      <c r="E39" s="200">
        <v>0</v>
      </c>
      <c r="F39" s="175">
        <f>D39+C39</f>
        <v>61.5</v>
      </c>
      <c r="G39" s="205">
        <v>0</v>
      </c>
      <c r="H39" s="205">
        <v>0</v>
      </c>
      <c r="I39" s="176">
        <v>42</v>
      </c>
      <c r="J39" s="179">
        <v>89</v>
      </c>
      <c r="K39" s="147">
        <v>60</v>
      </c>
    </row>
    <row r="40" spans="1:11">
      <c r="A40" s="173"/>
      <c r="B40" s="18" t="s">
        <v>49</v>
      </c>
      <c r="C40" s="19">
        <f t="shared" ref="C40" si="1">AVERAGE(C3:C39)</f>
        <v>31.824324324324323</v>
      </c>
      <c r="D40" s="19">
        <f t="shared" ref="D40:K40" si="2">AVERAGE(D3:D39)</f>
        <v>24.972972972972972</v>
      </c>
      <c r="E40" s="19">
        <f t="shared" si="2"/>
        <v>0</v>
      </c>
      <c r="F40" s="19">
        <f t="shared" si="2"/>
        <v>56.797297297297298</v>
      </c>
      <c r="G40" s="19">
        <f t="shared" si="2"/>
        <v>0</v>
      </c>
      <c r="H40" s="19">
        <f t="shared" si="2"/>
        <v>0</v>
      </c>
      <c r="I40" s="19">
        <f t="shared" si="2"/>
        <v>37</v>
      </c>
      <c r="J40" s="19">
        <f t="shared" si="2"/>
        <v>89.351351351351354</v>
      </c>
      <c r="K40" s="19">
        <f t="shared" si="2"/>
        <v>58.270270270270274</v>
      </c>
    </row>
    <row r="41" spans="1:11">
      <c r="A41" s="173"/>
      <c r="B41" s="18" t="s">
        <v>4</v>
      </c>
      <c r="C41" s="19">
        <f t="array" ref="C41">AVERAGE(IF(C3:C39&gt;=LARGE(C3:C39,17),C3:C39))</f>
        <v>35.299999999999997</v>
      </c>
      <c r="D41" s="19">
        <f t="array" ref="D41">AVERAGE(IF(D3:D39&gt;=LARGE(D3:D39,17),D3:D39))</f>
        <v>27.588235294117649</v>
      </c>
      <c r="E41" s="19">
        <f t="array" ref="E41">AVERAGE(IF(E3:E39&gt;=LARGE(E3:E39,17),E3:E39))</f>
        <v>0</v>
      </c>
      <c r="F41" s="19">
        <f t="array" ref="F41">AVERAGE(IF(F3:F39&gt;=LARGE(F3:F39,17),F3:F39))</f>
        <v>62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42.735294117647058</v>
      </c>
      <c r="J41" s="19">
        <f t="array" ref="J41">AVERAGE(IF(J3:J39&gt;=LARGE(J3:J39,17),J3:J39))</f>
        <v>98</v>
      </c>
      <c r="K41" s="19">
        <f t="array" ref="K41">AVERAGE(IF(K3:K39&gt;=LARGE(K3:K39,17),K3:K39))</f>
        <v>67.94736842105263</v>
      </c>
    </row>
    <row r="42" spans="1:11">
      <c r="A42" s="173"/>
      <c r="B42" s="18" t="s">
        <v>5</v>
      </c>
      <c r="C42" s="19">
        <f t="array" ref="C42">AVERAGE(IF(C3:C39&lt;=SMALL(C3:C39,11),C3:C39))</f>
        <v>26.291666666666668</v>
      </c>
      <c r="D42" s="19">
        <f t="array" ref="D42">AVERAGE(IF(D3:D39&lt;=SMALL(D3:D39,11),D3:D39))</f>
        <v>20.875</v>
      </c>
      <c r="E42" s="19">
        <f t="array" ref="E42">AVERAGE(IF(E3:E39&lt;=SMALL(E3:E39,11),E3:E39))</f>
        <v>0</v>
      </c>
      <c r="F42" s="19">
        <f t="array" ref="F42">AVERAGE(IF(F3:F39&lt;=SMALL(F3:F39,11),F3:F39))</f>
        <v>47.590909090909093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28.136363636363637</v>
      </c>
      <c r="J42" s="19">
        <f t="array" ref="J42">AVERAGE(IF(J3:J39&lt;=SMALL(J3:J39,11),J3:J39))</f>
        <v>75.36363636363636</v>
      </c>
      <c r="K42" s="19">
        <f t="array" ref="K42">AVERAGE(IF(K3:K39&lt;=SMALL(K3:K39,11),K3:K39))</f>
        <v>44.166666666666664</v>
      </c>
    </row>
    <row r="43" spans="1:11">
      <c r="E43" s="200"/>
      <c r="G43" s="205"/>
      <c r="H43" s="205"/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  <c r="H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  <c r="G55" s="205"/>
    </row>
    <row r="56" spans="5:7">
      <c r="E56" s="20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C40" sqref="C40:I42"/>
    </sheetView>
  </sheetViews>
  <sheetFormatPr defaultColWidth="9" defaultRowHeight="14.25"/>
  <cols>
    <col min="1" max="1" width="9" style="1"/>
    <col min="2" max="2" width="12.75" style="1" customWidth="1"/>
    <col min="3" max="4" width="12.625" style="12"/>
    <col min="5" max="5" width="9" style="12"/>
    <col min="6" max="6" width="12.625" style="12"/>
    <col min="7" max="8" width="9" style="12"/>
    <col min="9" max="10" width="12.625" style="12"/>
    <col min="11" max="11" width="9" style="12"/>
    <col min="12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11">
      <c r="A1" s="211" t="s">
        <v>8</v>
      </c>
      <c r="B1" s="213" t="s">
        <v>9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4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49">
        <v>1</v>
      </c>
      <c r="B3" s="149" t="s">
        <v>273</v>
      </c>
      <c r="C3" s="172">
        <v>36.5</v>
      </c>
      <c r="D3" s="172">
        <v>29</v>
      </c>
      <c r="E3" s="200">
        <v>0</v>
      </c>
      <c r="F3" s="175">
        <f>D3+C3</f>
        <v>65.5</v>
      </c>
      <c r="G3" s="205">
        <v>0</v>
      </c>
      <c r="H3" s="205">
        <v>0</v>
      </c>
      <c r="I3" s="176">
        <v>47</v>
      </c>
      <c r="J3" s="32">
        <v>96</v>
      </c>
      <c r="K3" s="145">
        <v>64</v>
      </c>
    </row>
    <row r="4" spans="1:11">
      <c r="A4" s="149">
        <v>2</v>
      </c>
      <c r="B4" s="149" t="s">
        <v>274</v>
      </c>
      <c r="C4" s="172">
        <v>29.5</v>
      </c>
      <c r="D4" s="172">
        <v>28</v>
      </c>
      <c r="E4" s="200">
        <v>0</v>
      </c>
      <c r="F4" s="175">
        <f t="shared" ref="F4:F37" si="0">D4+C4</f>
        <v>57.5</v>
      </c>
      <c r="G4" s="205">
        <v>0</v>
      </c>
      <c r="H4" s="205">
        <v>0</v>
      </c>
      <c r="I4" s="176">
        <v>46.5</v>
      </c>
      <c r="J4" s="32">
        <v>96</v>
      </c>
      <c r="K4" s="147">
        <v>82</v>
      </c>
    </row>
    <row r="5" spans="1:11">
      <c r="A5" s="149">
        <v>3</v>
      </c>
      <c r="B5" s="149" t="s">
        <v>275</v>
      </c>
      <c r="C5" s="172">
        <v>31</v>
      </c>
      <c r="D5" s="172">
        <v>23</v>
      </c>
      <c r="E5" s="200">
        <v>0</v>
      </c>
      <c r="F5" s="175">
        <f t="shared" si="0"/>
        <v>54</v>
      </c>
      <c r="G5" s="205">
        <v>0</v>
      </c>
      <c r="H5" s="205">
        <v>0</v>
      </c>
      <c r="I5" s="176">
        <v>43</v>
      </c>
      <c r="J5" s="32">
        <v>94</v>
      </c>
      <c r="K5" s="147">
        <v>50</v>
      </c>
    </row>
    <row r="6" spans="1:11">
      <c r="A6" s="149">
        <v>4</v>
      </c>
      <c r="B6" s="149" t="s">
        <v>276</v>
      </c>
      <c r="C6" s="172">
        <v>28</v>
      </c>
      <c r="D6" s="172">
        <v>23</v>
      </c>
      <c r="E6" s="200">
        <v>0</v>
      </c>
      <c r="F6" s="175">
        <f t="shared" si="0"/>
        <v>51</v>
      </c>
      <c r="G6" s="205">
        <v>0</v>
      </c>
      <c r="H6" s="205">
        <v>0</v>
      </c>
      <c r="I6" s="176">
        <v>41.5</v>
      </c>
      <c r="J6" s="32">
        <v>94</v>
      </c>
      <c r="K6" s="147">
        <v>74</v>
      </c>
    </row>
    <row r="7" spans="1:11">
      <c r="A7" s="149">
        <v>5</v>
      </c>
      <c r="B7" s="149" t="s">
        <v>277</v>
      </c>
      <c r="C7" s="172">
        <v>33.5</v>
      </c>
      <c r="D7" s="172">
        <v>24</v>
      </c>
      <c r="E7" s="200">
        <v>0</v>
      </c>
      <c r="F7" s="175">
        <f t="shared" si="0"/>
        <v>57.5</v>
      </c>
      <c r="G7" s="205">
        <v>0</v>
      </c>
      <c r="H7" s="205">
        <v>0</v>
      </c>
      <c r="I7" s="176">
        <v>44</v>
      </c>
      <c r="J7" s="32">
        <v>92</v>
      </c>
      <c r="K7" s="147">
        <v>82</v>
      </c>
    </row>
    <row r="8" spans="1:11">
      <c r="A8" s="149">
        <v>6</v>
      </c>
      <c r="B8" s="149" t="s">
        <v>278</v>
      </c>
      <c r="C8" s="172">
        <v>23</v>
      </c>
      <c r="D8" s="172">
        <v>22</v>
      </c>
      <c r="E8" s="200">
        <v>0</v>
      </c>
      <c r="F8" s="175">
        <f t="shared" si="0"/>
        <v>45</v>
      </c>
      <c r="G8" s="205">
        <v>0</v>
      </c>
      <c r="H8" s="205">
        <v>0</v>
      </c>
      <c r="I8" s="176">
        <v>30</v>
      </c>
      <c r="J8" s="32">
        <v>84</v>
      </c>
      <c r="K8" s="147">
        <v>62</v>
      </c>
    </row>
    <row r="9" spans="1:11">
      <c r="A9" s="149">
        <v>7</v>
      </c>
      <c r="B9" s="149" t="s">
        <v>279</v>
      </c>
      <c r="C9" s="172">
        <v>33</v>
      </c>
      <c r="D9" s="172">
        <v>23</v>
      </c>
      <c r="E9" s="200">
        <v>0</v>
      </c>
      <c r="F9" s="175">
        <f t="shared" si="0"/>
        <v>56</v>
      </c>
      <c r="G9" s="205">
        <v>0</v>
      </c>
      <c r="H9" s="205">
        <v>0</v>
      </c>
      <c r="I9" s="176">
        <v>45.5</v>
      </c>
      <c r="J9" s="32">
        <v>94</v>
      </c>
      <c r="K9" s="147">
        <v>71</v>
      </c>
    </row>
    <row r="10" spans="1:11">
      <c r="A10" s="149">
        <v>8</v>
      </c>
      <c r="B10" s="149" t="s">
        <v>280</v>
      </c>
      <c r="C10" s="172">
        <v>37</v>
      </c>
      <c r="D10" s="172">
        <v>25</v>
      </c>
      <c r="E10" s="200">
        <v>0</v>
      </c>
      <c r="F10" s="175">
        <f t="shared" si="0"/>
        <v>62</v>
      </c>
      <c r="G10" s="205">
        <v>0</v>
      </c>
      <c r="H10" s="205">
        <v>0</v>
      </c>
      <c r="I10" s="176">
        <v>44</v>
      </c>
      <c r="J10" s="32">
        <v>92</v>
      </c>
      <c r="K10" s="147">
        <v>57</v>
      </c>
    </row>
    <row r="11" spans="1:11">
      <c r="A11" s="149">
        <v>9</v>
      </c>
      <c r="B11" s="149" t="s">
        <v>281</v>
      </c>
      <c r="C11" s="172">
        <v>36.5</v>
      </c>
      <c r="D11" s="172">
        <v>25</v>
      </c>
      <c r="E11" s="200">
        <v>0</v>
      </c>
      <c r="F11" s="175">
        <f t="shared" si="0"/>
        <v>61.5</v>
      </c>
      <c r="G11" s="205">
        <v>0</v>
      </c>
      <c r="H11" s="205">
        <v>0</v>
      </c>
      <c r="I11" s="176">
        <v>48</v>
      </c>
      <c r="J11" s="32">
        <v>100</v>
      </c>
      <c r="K11" s="147">
        <v>90</v>
      </c>
    </row>
    <row r="12" spans="1:11">
      <c r="A12" s="149">
        <v>10</v>
      </c>
      <c r="B12" s="149" t="s">
        <v>282</v>
      </c>
      <c r="C12" s="172">
        <v>29</v>
      </c>
      <c r="D12" s="172">
        <v>25</v>
      </c>
      <c r="E12" s="200">
        <v>0</v>
      </c>
      <c r="F12" s="175">
        <f t="shared" si="0"/>
        <v>54</v>
      </c>
      <c r="G12" s="205">
        <v>0</v>
      </c>
      <c r="H12" s="205">
        <v>0</v>
      </c>
      <c r="I12" s="176">
        <v>48</v>
      </c>
      <c r="J12" s="32">
        <v>94</v>
      </c>
      <c r="K12" s="147">
        <v>76</v>
      </c>
    </row>
    <row r="13" spans="1:11">
      <c r="A13" s="149">
        <v>11</v>
      </c>
      <c r="B13" s="149" t="s">
        <v>283</v>
      </c>
      <c r="C13" s="172">
        <v>35.5</v>
      </c>
      <c r="D13" s="172">
        <v>27</v>
      </c>
      <c r="E13" s="200">
        <v>0</v>
      </c>
      <c r="F13" s="175">
        <f t="shared" si="0"/>
        <v>62.5</v>
      </c>
      <c r="G13" s="205">
        <v>0</v>
      </c>
      <c r="H13" s="205">
        <v>0</v>
      </c>
      <c r="I13" s="176">
        <v>48</v>
      </c>
      <c r="J13" s="32">
        <v>92</v>
      </c>
      <c r="K13" s="147">
        <v>61</v>
      </c>
    </row>
    <row r="14" spans="1:11">
      <c r="A14" s="149">
        <v>12</v>
      </c>
      <c r="B14" s="149" t="s">
        <v>284</v>
      </c>
      <c r="C14" s="172">
        <v>23.5</v>
      </c>
      <c r="D14" s="172">
        <v>23</v>
      </c>
      <c r="E14" s="200">
        <v>0</v>
      </c>
      <c r="F14" s="175">
        <f t="shared" si="0"/>
        <v>46.5</v>
      </c>
      <c r="G14" s="205">
        <v>0</v>
      </c>
      <c r="H14" s="205">
        <v>0</v>
      </c>
      <c r="I14" s="176">
        <v>38</v>
      </c>
      <c r="J14" s="32">
        <v>94</v>
      </c>
      <c r="K14" s="147">
        <v>80</v>
      </c>
    </row>
    <row r="15" spans="1:11">
      <c r="A15" s="149">
        <v>13</v>
      </c>
      <c r="B15" s="149" t="s">
        <v>285</v>
      </c>
      <c r="C15" s="172">
        <v>26.5</v>
      </c>
      <c r="D15" s="172">
        <v>24</v>
      </c>
      <c r="E15" s="200">
        <v>0</v>
      </c>
      <c r="F15" s="175">
        <f t="shared" si="0"/>
        <v>50.5</v>
      </c>
      <c r="G15" s="205">
        <v>0</v>
      </c>
      <c r="H15" s="205">
        <v>0</v>
      </c>
      <c r="I15" s="176">
        <v>38.5</v>
      </c>
      <c r="J15" s="32">
        <v>88</v>
      </c>
      <c r="K15" s="147">
        <v>63</v>
      </c>
    </row>
    <row r="16" spans="1:11">
      <c r="A16" s="149">
        <v>14</v>
      </c>
      <c r="B16" s="149" t="s">
        <v>286</v>
      </c>
      <c r="C16" s="172">
        <v>25.5</v>
      </c>
      <c r="D16" s="172">
        <v>23</v>
      </c>
      <c r="E16" s="200">
        <v>0</v>
      </c>
      <c r="F16" s="175">
        <f t="shared" si="0"/>
        <v>48.5</v>
      </c>
      <c r="G16" s="205">
        <v>0</v>
      </c>
      <c r="H16" s="205">
        <v>0</v>
      </c>
      <c r="I16" s="176">
        <v>28.5</v>
      </c>
      <c r="J16" s="32">
        <v>86</v>
      </c>
      <c r="K16" s="147">
        <v>57</v>
      </c>
    </row>
    <row r="17" spans="1:11">
      <c r="A17" s="149">
        <v>15</v>
      </c>
      <c r="B17" s="149" t="s">
        <v>287</v>
      </c>
      <c r="C17" s="172">
        <v>29</v>
      </c>
      <c r="D17" s="172">
        <v>22</v>
      </c>
      <c r="E17" s="200">
        <v>0</v>
      </c>
      <c r="F17" s="175">
        <f t="shared" si="0"/>
        <v>51</v>
      </c>
      <c r="G17" s="205">
        <v>0</v>
      </c>
      <c r="H17" s="205">
        <v>0</v>
      </c>
      <c r="I17" s="176">
        <v>46</v>
      </c>
      <c r="J17" s="32">
        <v>90</v>
      </c>
      <c r="K17" s="147">
        <v>60</v>
      </c>
    </row>
    <row r="18" spans="1:11">
      <c r="A18" s="149">
        <v>16</v>
      </c>
      <c r="B18" s="149" t="s">
        <v>288</v>
      </c>
      <c r="C18" s="172">
        <v>29.5</v>
      </c>
      <c r="D18" s="172">
        <v>22</v>
      </c>
      <c r="E18" s="200">
        <v>0</v>
      </c>
      <c r="F18" s="175">
        <f t="shared" si="0"/>
        <v>51.5</v>
      </c>
      <c r="G18" s="205">
        <v>0</v>
      </c>
      <c r="H18" s="205">
        <v>0</v>
      </c>
      <c r="I18" s="176">
        <v>39.5</v>
      </c>
      <c r="J18" s="32">
        <v>82</v>
      </c>
      <c r="K18" s="147">
        <v>73</v>
      </c>
    </row>
    <row r="19" spans="1:11">
      <c r="A19" s="149">
        <v>17</v>
      </c>
      <c r="B19" s="149" t="s">
        <v>289</v>
      </c>
      <c r="C19" s="172">
        <v>28.5</v>
      </c>
      <c r="D19" s="172">
        <v>21</v>
      </c>
      <c r="E19" s="200">
        <v>0</v>
      </c>
      <c r="F19" s="175">
        <f t="shared" si="0"/>
        <v>49.5</v>
      </c>
      <c r="G19" s="205">
        <v>0</v>
      </c>
      <c r="H19" s="205">
        <v>0</v>
      </c>
      <c r="I19" s="176">
        <v>47.5</v>
      </c>
      <c r="J19" s="32">
        <v>96</v>
      </c>
      <c r="K19" s="147">
        <v>70</v>
      </c>
    </row>
    <row r="20" spans="1:11">
      <c r="A20" s="149">
        <v>18</v>
      </c>
      <c r="B20" s="149" t="s">
        <v>290</v>
      </c>
      <c r="C20" s="172">
        <v>30</v>
      </c>
      <c r="D20" s="172">
        <v>26</v>
      </c>
      <c r="E20" s="200">
        <v>0</v>
      </c>
      <c r="F20" s="175">
        <f t="shared" si="0"/>
        <v>56</v>
      </c>
      <c r="G20" s="205">
        <v>0</v>
      </c>
      <c r="H20" s="205">
        <v>0</v>
      </c>
      <c r="I20" s="176">
        <v>48</v>
      </c>
      <c r="J20" s="32">
        <v>96</v>
      </c>
      <c r="K20" s="147">
        <v>88</v>
      </c>
    </row>
    <row r="21" spans="1:11">
      <c r="A21" s="149">
        <v>19</v>
      </c>
      <c r="B21" s="149" t="s">
        <v>291</v>
      </c>
      <c r="C21" s="172">
        <v>12</v>
      </c>
      <c r="D21" s="172">
        <v>0</v>
      </c>
      <c r="E21" s="200">
        <v>0</v>
      </c>
      <c r="F21" s="175">
        <f t="shared" si="0"/>
        <v>12</v>
      </c>
      <c r="G21" s="205">
        <v>0</v>
      </c>
      <c r="H21" s="205">
        <v>0</v>
      </c>
      <c r="I21" s="176">
        <v>41</v>
      </c>
      <c r="J21" s="32">
        <v>84</v>
      </c>
      <c r="K21" s="147">
        <v>20</v>
      </c>
    </row>
    <row r="22" spans="1:11">
      <c r="A22" s="149">
        <v>20</v>
      </c>
      <c r="B22" s="149" t="s">
        <v>292</v>
      </c>
      <c r="C22" s="172">
        <v>6.5</v>
      </c>
      <c r="D22" s="172">
        <v>0</v>
      </c>
      <c r="E22" s="200">
        <v>0</v>
      </c>
      <c r="F22" s="175">
        <f t="shared" si="0"/>
        <v>6.5</v>
      </c>
      <c r="G22" s="205">
        <v>0</v>
      </c>
      <c r="H22" s="205">
        <v>0</v>
      </c>
      <c r="I22" s="176">
        <v>13.5</v>
      </c>
      <c r="J22" s="32">
        <v>30</v>
      </c>
      <c r="K22" s="147">
        <v>39</v>
      </c>
    </row>
    <row r="23" spans="1:11">
      <c r="A23" s="149">
        <v>21</v>
      </c>
      <c r="B23" s="149" t="s">
        <v>293</v>
      </c>
      <c r="C23" s="172">
        <v>34.5</v>
      </c>
      <c r="D23" s="172">
        <v>24.5</v>
      </c>
      <c r="E23" s="200">
        <v>0</v>
      </c>
      <c r="F23" s="175">
        <f t="shared" si="0"/>
        <v>59</v>
      </c>
      <c r="G23" s="205">
        <v>0</v>
      </c>
      <c r="H23" s="205">
        <v>0</v>
      </c>
      <c r="I23" s="176">
        <v>40</v>
      </c>
      <c r="J23" s="32">
        <v>100</v>
      </c>
      <c r="K23" s="147">
        <v>74</v>
      </c>
    </row>
    <row r="24" spans="1:11">
      <c r="A24" s="149">
        <v>22</v>
      </c>
      <c r="B24" s="149" t="s">
        <v>294</v>
      </c>
      <c r="C24" s="172">
        <v>30.5</v>
      </c>
      <c r="D24" s="172">
        <v>20</v>
      </c>
      <c r="E24" s="200">
        <v>0</v>
      </c>
      <c r="F24" s="175">
        <f t="shared" si="0"/>
        <v>50.5</v>
      </c>
      <c r="G24" s="205">
        <v>0</v>
      </c>
      <c r="H24" s="205">
        <v>0</v>
      </c>
      <c r="I24" s="176">
        <v>36</v>
      </c>
      <c r="J24" s="32">
        <v>92</v>
      </c>
      <c r="K24" s="147">
        <v>70</v>
      </c>
    </row>
    <row r="25" spans="1:11">
      <c r="A25" s="149">
        <v>23</v>
      </c>
      <c r="B25" s="149" t="s">
        <v>295</v>
      </c>
      <c r="C25" s="172">
        <v>36</v>
      </c>
      <c r="D25" s="172">
        <v>26</v>
      </c>
      <c r="E25" s="200">
        <v>0</v>
      </c>
      <c r="F25" s="175">
        <f t="shared" si="0"/>
        <v>62</v>
      </c>
      <c r="G25" s="205">
        <v>0</v>
      </c>
      <c r="H25" s="205">
        <v>0</v>
      </c>
      <c r="I25" s="176">
        <v>45</v>
      </c>
      <c r="J25" s="32">
        <v>100</v>
      </c>
      <c r="K25" s="147">
        <v>92</v>
      </c>
    </row>
    <row r="26" spans="1:11">
      <c r="A26" s="149">
        <v>24</v>
      </c>
      <c r="B26" s="149" t="s">
        <v>296</v>
      </c>
      <c r="C26" s="172">
        <v>36.5</v>
      </c>
      <c r="D26" s="172">
        <v>29</v>
      </c>
      <c r="E26" s="200">
        <v>0</v>
      </c>
      <c r="F26" s="175">
        <f t="shared" si="0"/>
        <v>65.5</v>
      </c>
      <c r="G26" s="205">
        <v>0</v>
      </c>
      <c r="H26" s="205">
        <v>0</v>
      </c>
      <c r="I26" s="176">
        <v>49</v>
      </c>
      <c r="J26" s="32">
        <v>94</v>
      </c>
      <c r="K26" s="147">
        <v>73</v>
      </c>
    </row>
    <row r="27" spans="1:11">
      <c r="A27" s="149">
        <v>25</v>
      </c>
      <c r="B27" s="149" t="s">
        <v>297</v>
      </c>
      <c r="C27" s="172">
        <v>35.5</v>
      </c>
      <c r="D27" s="172">
        <v>26</v>
      </c>
      <c r="E27" s="200">
        <v>0</v>
      </c>
      <c r="F27" s="175">
        <f t="shared" si="0"/>
        <v>61.5</v>
      </c>
      <c r="G27" s="205">
        <v>0</v>
      </c>
      <c r="H27" s="205">
        <v>0</v>
      </c>
      <c r="I27" s="176">
        <v>45</v>
      </c>
      <c r="J27" s="32">
        <v>100</v>
      </c>
      <c r="K27" s="147">
        <v>81</v>
      </c>
    </row>
    <row r="28" spans="1:11">
      <c r="A28" s="149">
        <v>26</v>
      </c>
      <c r="B28" s="149" t="s">
        <v>298</v>
      </c>
      <c r="C28" s="172">
        <v>38</v>
      </c>
      <c r="D28" s="172">
        <v>27</v>
      </c>
      <c r="E28" s="200">
        <v>0</v>
      </c>
      <c r="F28" s="175">
        <f t="shared" si="0"/>
        <v>65</v>
      </c>
      <c r="G28" s="205">
        <v>0</v>
      </c>
      <c r="H28" s="205">
        <v>0</v>
      </c>
      <c r="I28" s="176">
        <v>46</v>
      </c>
      <c r="J28" s="32">
        <v>94</v>
      </c>
      <c r="K28" s="147">
        <v>82</v>
      </c>
    </row>
    <row r="29" spans="1:11">
      <c r="A29" s="149">
        <v>27</v>
      </c>
      <c r="B29" s="149" t="s">
        <v>299</v>
      </c>
      <c r="C29" s="172">
        <v>38</v>
      </c>
      <c r="D29" s="172">
        <v>29</v>
      </c>
      <c r="E29" s="200">
        <v>0</v>
      </c>
      <c r="F29" s="175">
        <f t="shared" si="0"/>
        <v>67</v>
      </c>
      <c r="G29" s="205">
        <v>0</v>
      </c>
      <c r="H29" s="205">
        <v>0</v>
      </c>
      <c r="I29" s="176">
        <v>41</v>
      </c>
      <c r="J29" s="32">
        <v>98</v>
      </c>
      <c r="K29" s="147">
        <v>62</v>
      </c>
    </row>
    <row r="30" spans="1:11">
      <c r="A30" s="149">
        <v>28</v>
      </c>
      <c r="B30" s="149" t="s">
        <v>300</v>
      </c>
      <c r="C30" s="172">
        <v>34</v>
      </c>
      <c r="D30" s="172">
        <v>25.5</v>
      </c>
      <c r="E30" s="200">
        <v>0</v>
      </c>
      <c r="F30" s="175">
        <f t="shared" si="0"/>
        <v>59.5</v>
      </c>
      <c r="G30" s="205">
        <v>0</v>
      </c>
      <c r="H30" s="205">
        <v>0</v>
      </c>
      <c r="I30" s="176">
        <v>45</v>
      </c>
      <c r="J30" s="32">
        <v>100</v>
      </c>
      <c r="K30" s="147">
        <v>80</v>
      </c>
    </row>
    <row r="31" spans="1:11">
      <c r="A31" s="149">
        <v>30</v>
      </c>
      <c r="B31" s="149" t="s">
        <v>301</v>
      </c>
      <c r="C31" s="172">
        <v>31.5</v>
      </c>
      <c r="D31" s="172">
        <v>25</v>
      </c>
      <c r="E31" s="200">
        <v>0</v>
      </c>
      <c r="F31" s="175">
        <f t="shared" si="0"/>
        <v>56.5</v>
      </c>
      <c r="G31" s="205">
        <v>0</v>
      </c>
      <c r="H31" s="205">
        <v>0</v>
      </c>
      <c r="I31" s="176">
        <v>45.5</v>
      </c>
      <c r="J31" s="32">
        <v>96</v>
      </c>
      <c r="K31" s="147">
        <v>82</v>
      </c>
    </row>
    <row r="32" spans="1:11">
      <c r="A32" s="149">
        <v>31</v>
      </c>
      <c r="B32" s="149" t="s">
        <v>302</v>
      </c>
      <c r="C32" s="172">
        <v>29</v>
      </c>
      <c r="D32" s="172">
        <v>25</v>
      </c>
      <c r="E32" s="200">
        <v>0</v>
      </c>
      <c r="F32" s="175">
        <f t="shared" si="0"/>
        <v>54</v>
      </c>
      <c r="G32" s="205">
        <v>0</v>
      </c>
      <c r="H32" s="205">
        <v>0</v>
      </c>
      <c r="I32" s="176">
        <v>37.5</v>
      </c>
      <c r="J32" s="32">
        <v>94</v>
      </c>
      <c r="K32" s="147">
        <v>76</v>
      </c>
    </row>
    <row r="33" spans="1:11">
      <c r="A33" s="149">
        <v>32</v>
      </c>
      <c r="B33" s="149" t="s">
        <v>303</v>
      </c>
      <c r="C33" s="172">
        <v>37.5</v>
      </c>
      <c r="D33" s="172">
        <v>27</v>
      </c>
      <c r="E33" s="200">
        <v>0</v>
      </c>
      <c r="F33" s="175">
        <f t="shared" si="0"/>
        <v>64.5</v>
      </c>
      <c r="G33" s="205">
        <v>0</v>
      </c>
      <c r="H33" s="205">
        <v>0</v>
      </c>
      <c r="I33" s="176">
        <v>44.5</v>
      </c>
      <c r="J33" s="32">
        <v>98</v>
      </c>
      <c r="K33" s="147">
        <v>77</v>
      </c>
    </row>
    <row r="34" spans="1:11">
      <c r="A34" s="149">
        <v>33</v>
      </c>
      <c r="B34" s="149" t="s">
        <v>304</v>
      </c>
      <c r="C34" s="172">
        <v>35.5</v>
      </c>
      <c r="D34" s="172">
        <v>27</v>
      </c>
      <c r="E34" s="200">
        <v>0</v>
      </c>
      <c r="F34" s="175">
        <f t="shared" si="0"/>
        <v>62.5</v>
      </c>
      <c r="G34" s="205">
        <v>0</v>
      </c>
      <c r="H34" s="205">
        <v>0</v>
      </c>
      <c r="I34" s="176">
        <v>37.5</v>
      </c>
      <c r="J34" s="32">
        <v>98</v>
      </c>
      <c r="K34" s="147">
        <v>80</v>
      </c>
    </row>
    <row r="35" spans="1:11">
      <c r="A35" s="149">
        <v>34</v>
      </c>
      <c r="B35" s="149" t="s">
        <v>305</v>
      </c>
      <c r="C35" s="172">
        <v>28.5</v>
      </c>
      <c r="D35" s="172">
        <v>25</v>
      </c>
      <c r="E35" s="200">
        <v>0</v>
      </c>
      <c r="F35" s="175">
        <f t="shared" si="0"/>
        <v>53.5</v>
      </c>
      <c r="G35" s="205">
        <v>0</v>
      </c>
      <c r="H35" s="205">
        <v>0</v>
      </c>
      <c r="I35" s="176">
        <v>32.5</v>
      </c>
      <c r="J35" s="32">
        <v>88</v>
      </c>
      <c r="K35" s="147">
        <v>73</v>
      </c>
    </row>
    <row r="36" spans="1:11">
      <c r="A36" s="149">
        <v>35</v>
      </c>
      <c r="B36" s="149" t="s">
        <v>306</v>
      </c>
      <c r="C36" s="172">
        <v>34</v>
      </c>
      <c r="D36" s="172">
        <v>23</v>
      </c>
      <c r="E36" s="200">
        <v>0</v>
      </c>
      <c r="F36" s="175">
        <f t="shared" si="0"/>
        <v>57</v>
      </c>
      <c r="G36" s="205">
        <v>0</v>
      </c>
      <c r="H36" s="205">
        <v>0</v>
      </c>
      <c r="I36" s="176">
        <v>39</v>
      </c>
      <c r="J36" s="32">
        <v>96</v>
      </c>
      <c r="K36" s="147">
        <v>68</v>
      </c>
    </row>
    <row r="37" spans="1:11">
      <c r="A37" s="149">
        <v>36</v>
      </c>
      <c r="B37" s="149" t="s">
        <v>307</v>
      </c>
      <c r="C37" s="172">
        <v>28</v>
      </c>
      <c r="D37" s="172">
        <v>22.5</v>
      </c>
      <c r="E37" s="200">
        <v>0</v>
      </c>
      <c r="F37" s="175">
        <f t="shared" si="0"/>
        <v>50.5</v>
      </c>
      <c r="G37" s="205">
        <v>0</v>
      </c>
      <c r="H37" s="205">
        <v>0</v>
      </c>
      <c r="I37" s="176">
        <v>36</v>
      </c>
      <c r="J37" s="32">
        <v>92</v>
      </c>
      <c r="K37" s="147">
        <v>53</v>
      </c>
    </row>
    <row r="38" spans="1:11">
      <c r="A38" s="149">
        <v>37</v>
      </c>
      <c r="B38" s="149" t="s">
        <v>308</v>
      </c>
      <c r="C38" s="172">
        <v>27.5</v>
      </c>
      <c r="D38" s="172">
        <v>19</v>
      </c>
      <c r="E38" s="200">
        <v>0</v>
      </c>
      <c r="F38" s="180">
        <v>46.5</v>
      </c>
      <c r="G38" s="205">
        <v>0</v>
      </c>
      <c r="H38" s="205">
        <v>0</v>
      </c>
      <c r="I38" s="176">
        <v>29</v>
      </c>
      <c r="J38" s="32"/>
      <c r="K38" s="147">
        <v>58</v>
      </c>
    </row>
    <row r="39" spans="1:11">
      <c r="A39" s="149">
        <v>38</v>
      </c>
      <c r="B39" s="149" t="s">
        <v>309</v>
      </c>
      <c r="C39" s="172">
        <v>30.5</v>
      </c>
      <c r="D39" s="172">
        <v>26</v>
      </c>
      <c r="E39" s="200">
        <v>0</v>
      </c>
      <c r="F39" s="175">
        <f>D39+C39</f>
        <v>56.5</v>
      </c>
      <c r="G39" s="205">
        <v>0</v>
      </c>
      <c r="H39" s="205">
        <v>0</v>
      </c>
      <c r="I39" s="176">
        <v>41</v>
      </c>
      <c r="J39" s="32">
        <v>96</v>
      </c>
      <c r="K39" s="147">
        <v>73</v>
      </c>
    </row>
    <row r="40" spans="1:11">
      <c r="A40" s="173"/>
      <c r="B40" s="18" t="s">
        <v>49</v>
      </c>
      <c r="C40" s="19">
        <f>AVERAGE(C3:C39)</f>
        <v>30.5</v>
      </c>
      <c r="D40" s="19">
        <f t="shared" ref="D40:I40" si="1">AVERAGE(D3:D39)</f>
        <v>23.283783783783782</v>
      </c>
      <c r="E40" s="19">
        <f t="shared" si="1"/>
        <v>0</v>
      </c>
      <c r="F40" s="19">
        <f t="shared" si="1"/>
        <v>53.783783783783782</v>
      </c>
      <c r="G40" s="19">
        <f t="shared" si="1"/>
        <v>0</v>
      </c>
      <c r="H40" s="19">
        <f t="shared" si="1"/>
        <v>0</v>
      </c>
      <c r="I40" s="19">
        <f t="shared" si="1"/>
        <v>40.95945945945946</v>
      </c>
      <c r="J40" s="19">
        <v>92.054054054054006</v>
      </c>
      <c r="K40" s="19">
        <f>AVERAGE(K3:K39)</f>
        <v>69.540540540540547</v>
      </c>
    </row>
    <row r="41" spans="1:11">
      <c r="A41" s="173"/>
      <c r="B41" s="18" t="s">
        <v>4</v>
      </c>
      <c r="C41" s="19">
        <f t="array" ref="C41">AVERAGE(IF(C3:C39&gt;=LARGE(C3:C39,17),C3:C39))</f>
        <v>35.470588235294116</v>
      </c>
      <c r="D41" s="19">
        <f t="array" ref="D41">AVERAGE(IF(D3:D39&gt;=LARGE(D3:D39,17),D3:D39))</f>
        <v>26.44736842105263</v>
      </c>
      <c r="E41" s="19">
        <f t="array" ref="E41">AVERAGE(IF(E3:E39&gt;=LARGE(E3:E39,17),E3:E39))</f>
        <v>0</v>
      </c>
      <c r="F41" s="19">
        <f t="array" ref="F41">AVERAGE(IF(F3:F39&gt;=LARGE(F3:F39,17),F3:F39))</f>
        <v>61.277777777777779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46.25</v>
      </c>
      <c r="J41" s="19">
        <v>96.4166666666667</v>
      </c>
      <c r="K41" s="19">
        <f t="array" ref="K41">AVERAGE(IF(K3:K39&gt;=LARGE(K3:K39,18),K3:K39))</f>
        <v>79.400000000000006</v>
      </c>
    </row>
    <row r="42" spans="1:11">
      <c r="A42" s="173"/>
      <c r="B42" s="18" t="s">
        <v>5</v>
      </c>
      <c r="C42" s="19">
        <f t="array" ref="C42">AVERAGE(IF(C3:C39&lt;=SMALL(C3:C39,11),C3:C39))</f>
        <v>23.40909090909091</v>
      </c>
      <c r="D42" s="19">
        <f t="array" ref="D42">AVERAGE(IF(D3:D39&lt;=SMALL(D3:D39,11),D3:D39))</f>
        <v>19.100000000000001</v>
      </c>
      <c r="E42" s="19">
        <f t="array" ref="E42">AVERAGE(IF(E3:E39&lt;=SMALL(E3:E39,11),E3:E39))</f>
        <v>0</v>
      </c>
      <c r="F42" s="19">
        <f t="array" ref="F42">AVERAGE(IF(F3:F39&lt;=SMALL(F3:F39,11),F3:F39))</f>
        <v>42.333333333333336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32.454545454545453</v>
      </c>
      <c r="J42" s="19">
        <v>84</v>
      </c>
      <c r="K42" s="19">
        <f t="array" ref="K42">AVERAGE(IF(K3:K39&lt;=SMALL(K3:K39,12),K3:K39))</f>
        <v>53.5</v>
      </c>
    </row>
    <row r="43" spans="1:11">
      <c r="E43" s="200"/>
      <c r="G43" s="205"/>
      <c r="H43" s="205"/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  <c r="H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  <c r="G55" s="205"/>
    </row>
    <row r="56" spans="5:7">
      <c r="E56" s="20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85" zoomScaleNormal="85" workbookViewId="0">
      <selection activeCell="C38" sqref="C38:I40"/>
    </sheetView>
  </sheetViews>
  <sheetFormatPr defaultColWidth="9" defaultRowHeight="14.25"/>
  <cols>
    <col min="1" max="1" width="9" style="1"/>
    <col min="2" max="2" width="11.625" style="1" customWidth="1"/>
    <col min="3" max="4" width="12.625" style="12"/>
    <col min="5" max="5" width="9" style="12"/>
    <col min="6" max="8" width="14.125" style="12" customWidth="1"/>
    <col min="9" max="9" width="12.625" style="12"/>
    <col min="10" max="11" width="9" style="12"/>
    <col min="12" max="257" width="9" style="1"/>
    <col min="258" max="258" width="12.75" style="1" customWidth="1"/>
    <col min="259" max="261" width="9" style="1"/>
    <col min="262" max="262" width="14.125" style="1" customWidth="1"/>
    <col min="263" max="263" width="9.5" style="1" customWidth="1"/>
    <col min="264" max="264" width="12.75" style="1" customWidth="1"/>
    <col min="265" max="513" width="9" style="1"/>
    <col min="514" max="514" width="12.75" style="1" customWidth="1"/>
    <col min="515" max="517" width="9" style="1"/>
    <col min="518" max="518" width="14.125" style="1" customWidth="1"/>
    <col min="519" max="519" width="9.5" style="1" customWidth="1"/>
    <col min="520" max="520" width="12.75" style="1" customWidth="1"/>
    <col min="521" max="769" width="9" style="1"/>
    <col min="770" max="770" width="12.75" style="1" customWidth="1"/>
    <col min="771" max="773" width="9" style="1"/>
    <col min="774" max="774" width="14.125" style="1" customWidth="1"/>
    <col min="775" max="775" width="9.5" style="1" customWidth="1"/>
    <col min="776" max="776" width="12.75" style="1" customWidth="1"/>
    <col min="777" max="1025" width="9" style="1"/>
    <col min="1026" max="1026" width="12.75" style="1" customWidth="1"/>
    <col min="1027" max="1029" width="9" style="1"/>
    <col min="1030" max="1030" width="14.125" style="1" customWidth="1"/>
    <col min="1031" max="1031" width="9.5" style="1" customWidth="1"/>
    <col min="1032" max="1032" width="12.75" style="1" customWidth="1"/>
    <col min="1033" max="1281" width="9" style="1"/>
    <col min="1282" max="1282" width="12.75" style="1" customWidth="1"/>
    <col min="1283" max="1285" width="9" style="1"/>
    <col min="1286" max="1286" width="14.125" style="1" customWidth="1"/>
    <col min="1287" max="1287" width="9.5" style="1" customWidth="1"/>
    <col min="1288" max="1288" width="12.75" style="1" customWidth="1"/>
    <col min="1289" max="1537" width="9" style="1"/>
    <col min="1538" max="1538" width="12.75" style="1" customWidth="1"/>
    <col min="1539" max="1541" width="9" style="1"/>
    <col min="1542" max="1542" width="14.125" style="1" customWidth="1"/>
    <col min="1543" max="1543" width="9.5" style="1" customWidth="1"/>
    <col min="1544" max="1544" width="12.75" style="1" customWidth="1"/>
    <col min="1545" max="1793" width="9" style="1"/>
    <col min="1794" max="1794" width="12.75" style="1" customWidth="1"/>
    <col min="1795" max="1797" width="9" style="1"/>
    <col min="1798" max="1798" width="14.125" style="1" customWidth="1"/>
    <col min="1799" max="1799" width="9.5" style="1" customWidth="1"/>
    <col min="1800" max="1800" width="12.75" style="1" customWidth="1"/>
    <col min="1801" max="2049" width="9" style="1"/>
    <col min="2050" max="2050" width="12.75" style="1" customWidth="1"/>
    <col min="2051" max="2053" width="9" style="1"/>
    <col min="2054" max="2054" width="14.125" style="1" customWidth="1"/>
    <col min="2055" max="2055" width="9.5" style="1" customWidth="1"/>
    <col min="2056" max="2056" width="12.75" style="1" customWidth="1"/>
    <col min="2057" max="2305" width="9" style="1"/>
    <col min="2306" max="2306" width="12.75" style="1" customWidth="1"/>
    <col min="2307" max="2309" width="9" style="1"/>
    <col min="2310" max="2310" width="14.125" style="1" customWidth="1"/>
    <col min="2311" max="2311" width="9.5" style="1" customWidth="1"/>
    <col min="2312" max="2312" width="12.75" style="1" customWidth="1"/>
    <col min="2313" max="2561" width="9" style="1"/>
    <col min="2562" max="2562" width="12.75" style="1" customWidth="1"/>
    <col min="2563" max="2565" width="9" style="1"/>
    <col min="2566" max="2566" width="14.125" style="1" customWidth="1"/>
    <col min="2567" max="2567" width="9.5" style="1" customWidth="1"/>
    <col min="2568" max="2568" width="12.75" style="1" customWidth="1"/>
    <col min="2569" max="2817" width="9" style="1"/>
    <col min="2818" max="2818" width="12.75" style="1" customWidth="1"/>
    <col min="2819" max="2821" width="9" style="1"/>
    <col min="2822" max="2822" width="14.125" style="1" customWidth="1"/>
    <col min="2823" max="2823" width="9.5" style="1" customWidth="1"/>
    <col min="2824" max="2824" width="12.75" style="1" customWidth="1"/>
    <col min="2825" max="3073" width="9" style="1"/>
    <col min="3074" max="3074" width="12.75" style="1" customWidth="1"/>
    <col min="3075" max="3077" width="9" style="1"/>
    <col min="3078" max="3078" width="14.125" style="1" customWidth="1"/>
    <col min="3079" max="3079" width="9.5" style="1" customWidth="1"/>
    <col min="3080" max="3080" width="12.75" style="1" customWidth="1"/>
    <col min="3081" max="3329" width="9" style="1"/>
    <col min="3330" max="3330" width="12.75" style="1" customWidth="1"/>
    <col min="3331" max="3333" width="9" style="1"/>
    <col min="3334" max="3334" width="14.125" style="1" customWidth="1"/>
    <col min="3335" max="3335" width="9.5" style="1" customWidth="1"/>
    <col min="3336" max="3336" width="12.75" style="1" customWidth="1"/>
    <col min="3337" max="3585" width="9" style="1"/>
    <col min="3586" max="3586" width="12.75" style="1" customWidth="1"/>
    <col min="3587" max="3589" width="9" style="1"/>
    <col min="3590" max="3590" width="14.125" style="1" customWidth="1"/>
    <col min="3591" max="3591" width="9.5" style="1" customWidth="1"/>
    <col min="3592" max="3592" width="12.75" style="1" customWidth="1"/>
    <col min="3593" max="3841" width="9" style="1"/>
    <col min="3842" max="3842" width="12.75" style="1" customWidth="1"/>
    <col min="3843" max="3845" width="9" style="1"/>
    <col min="3846" max="3846" width="14.125" style="1" customWidth="1"/>
    <col min="3847" max="3847" width="9.5" style="1" customWidth="1"/>
    <col min="3848" max="3848" width="12.75" style="1" customWidth="1"/>
    <col min="3849" max="4097" width="9" style="1"/>
    <col min="4098" max="4098" width="12.75" style="1" customWidth="1"/>
    <col min="4099" max="4101" width="9" style="1"/>
    <col min="4102" max="4102" width="14.125" style="1" customWidth="1"/>
    <col min="4103" max="4103" width="9.5" style="1" customWidth="1"/>
    <col min="4104" max="4104" width="12.75" style="1" customWidth="1"/>
    <col min="4105" max="4353" width="9" style="1"/>
    <col min="4354" max="4354" width="12.75" style="1" customWidth="1"/>
    <col min="4355" max="4357" width="9" style="1"/>
    <col min="4358" max="4358" width="14.125" style="1" customWidth="1"/>
    <col min="4359" max="4359" width="9.5" style="1" customWidth="1"/>
    <col min="4360" max="4360" width="12.75" style="1" customWidth="1"/>
    <col min="4361" max="4609" width="9" style="1"/>
    <col min="4610" max="4610" width="12.75" style="1" customWidth="1"/>
    <col min="4611" max="4613" width="9" style="1"/>
    <col min="4614" max="4614" width="14.125" style="1" customWidth="1"/>
    <col min="4615" max="4615" width="9.5" style="1" customWidth="1"/>
    <col min="4616" max="4616" width="12.75" style="1" customWidth="1"/>
    <col min="4617" max="4865" width="9" style="1"/>
    <col min="4866" max="4866" width="12.75" style="1" customWidth="1"/>
    <col min="4867" max="4869" width="9" style="1"/>
    <col min="4870" max="4870" width="14.125" style="1" customWidth="1"/>
    <col min="4871" max="4871" width="9.5" style="1" customWidth="1"/>
    <col min="4872" max="4872" width="12.75" style="1" customWidth="1"/>
    <col min="4873" max="5121" width="9" style="1"/>
    <col min="5122" max="5122" width="12.75" style="1" customWidth="1"/>
    <col min="5123" max="5125" width="9" style="1"/>
    <col min="5126" max="5126" width="14.125" style="1" customWidth="1"/>
    <col min="5127" max="5127" width="9.5" style="1" customWidth="1"/>
    <col min="5128" max="5128" width="12.75" style="1" customWidth="1"/>
    <col min="5129" max="5377" width="9" style="1"/>
    <col min="5378" max="5378" width="12.75" style="1" customWidth="1"/>
    <col min="5379" max="5381" width="9" style="1"/>
    <col min="5382" max="5382" width="14.125" style="1" customWidth="1"/>
    <col min="5383" max="5383" width="9.5" style="1" customWidth="1"/>
    <col min="5384" max="5384" width="12.75" style="1" customWidth="1"/>
    <col min="5385" max="5633" width="9" style="1"/>
    <col min="5634" max="5634" width="12.75" style="1" customWidth="1"/>
    <col min="5635" max="5637" width="9" style="1"/>
    <col min="5638" max="5638" width="14.125" style="1" customWidth="1"/>
    <col min="5639" max="5639" width="9.5" style="1" customWidth="1"/>
    <col min="5640" max="5640" width="12.75" style="1" customWidth="1"/>
    <col min="5641" max="5889" width="9" style="1"/>
    <col min="5890" max="5890" width="12.75" style="1" customWidth="1"/>
    <col min="5891" max="5893" width="9" style="1"/>
    <col min="5894" max="5894" width="14.125" style="1" customWidth="1"/>
    <col min="5895" max="5895" width="9.5" style="1" customWidth="1"/>
    <col min="5896" max="5896" width="12.75" style="1" customWidth="1"/>
    <col min="5897" max="6145" width="9" style="1"/>
    <col min="6146" max="6146" width="12.75" style="1" customWidth="1"/>
    <col min="6147" max="6149" width="9" style="1"/>
    <col min="6150" max="6150" width="14.125" style="1" customWidth="1"/>
    <col min="6151" max="6151" width="9.5" style="1" customWidth="1"/>
    <col min="6152" max="6152" width="12.75" style="1" customWidth="1"/>
    <col min="6153" max="6401" width="9" style="1"/>
    <col min="6402" max="6402" width="12.75" style="1" customWidth="1"/>
    <col min="6403" max="6405" width="9" style="1"/>
    <col min="6406" max="6406" width="14.125" style="1" customWidth="1"/>
    <col min="6407" max="6407" width="9.5" style="1" customWidth="1"/>
    <col min="6408" max="6408" width="12.75" style="1" customWidth="1"/>
    <col min="6409" max="6657" width="9" style="1"/>
    <col min="6658" max="6658" width="12.75" style="1" customWidth="1"/>
    <col min="6659" max="6661" width="9" style="1"/>
    <col min="6662" max="6662" width="14.125" style="1" customWidth="1"/>
    <col min="6663" max="6663" width="9.5" style="1" customWidth="1"/>
    <col min="6664" max="6664" width="12.75" style="1" customWidth="1"/>
    <col min="6665" max="6913" width="9" style="1"/>
    <col min="6914" max="6914" width="12.75" style="1" customWidth="1"/>
    <col min="6915" max="6917" width="9" style="1"/>
    <col min="6918" max="6918" width="14.125" style="1" customWidth="1"/>
    <col min="6919" max="6919" width="9.5" style="1" customWidth="1"/>
    <col min="6920" max="6920" width="12.75" style="1" customWidth="1"/>
    <col min="6921" max="7169" width="9" style="1"/>
    <col min="7170" max="7170" width="12.75" style="1" customWidth="1"/>
    <col min="7171" max="7173" width="9" style="1"/>
    <col min="7174" max="7174" width="14.125" style="1" customWidth="1"/>
    <col min="7175" max="7175" width="9.5" style="1" customWidth="1"/>
    <col min="7176" max="7176" width="12.75" style="1" customWidth="1"/>
    <col min="7177" max="7425" width="9" style="1"/>
    <col min="7426" max="7426" width="12.75" style="1" customWidth="1"/>
    <col min="7427" max="7429" width="9" style="1"/>
    <col min="7430" max="7430" width="14.125" style="1" customWidth="1"/>
    <col min="7431" max="7431" width="9.5" style="1" customWidth="1"/>
    <col min="7432" max="7432" width="12.75" style="1" customWidth="1"/>
    <col min="7433" max="7681" width="9" style="1"/>
    <col min="7682" max="7682" width="12.75" style="1" customWidth="1"/>
    <col min="7683" max="7685" width="9" style="1"/>
    <col min="7686" max="7686" width="14.125" style="1" customWidth="1"/>
    <col min="7687" max="7687" width="9.5" style="1" customWidth="1"/>
    <col min="7688" max="7688" width="12.75" style="1" customWidth="1"/>
    <col min="7689" max="7937" width="9" style="1"/>
    <col min="7938" max="7938" width="12.75" style="1" customWidth="1"/>
    <col min="7939" max="7941" width="9" style="1"/>
    <col min="7942" max="7942" width="14.125" style="1" customWidth="1"/>
    <col min="7943" max="7943" width="9.5" style="1" customWidth="1"/>
    <col min="7944" max="7944" width="12.75" style="1" customWidth="1"/>
    <col min="7945" max="8193" width="9" style="1"/>
    <col min="8194" max="8194" width="12.75" style="1" customWidth="1"/>
    <col min="8195" max="8197" width="9" style="1"/>
    <col min="8198" max="8198" width="14.125" style="1" customWidth="1"/>
    <col min="8199" max="8199" width="9.5" style="1" customWidth="1"/>
    <col min="8200" max="8200" width="12.75" style="1" customWidth="1"/>
    <col min="8201" max="8449" width="9" style="1"/>
    <col min="8450" max="8450" width="12.75" style="1" customWidth="1"/>
    <col min="8451" max="8453" width="9" style="1"/>
    <col min="8454" max="8454" width="14.125" style="1" customWidth="1"/>
    <col min="8455" max="8455" width="9.5" style="1" customWidth="1"/>
    <col min="8456" max="8456" width="12.75" style="1" customWidth="1"/>
    <col min="8457" max="8705" width="9" style="1"/>
    <col min="8706" max="8706" width="12.75" style="1" customWidth="1"/>
    <col min="8707" max="8709" width="9" style="1"/>
    <col min="8710" max="8710" width="14.125" style="1" customWidth="1"/>
    <col min="8711" max="8711" width="9.5" style="1" customWidth="1"/>
    <col min="8712" max="8712" width="12.75" style="1" customWidth="1"/>
    <col min="8713" max="8961" width="9" style="1"/>
    <col min="8962" max="8962" width="12.75" style="1" customWidth="1"/>
    <col min="8963" max="8965" width="9" style="1"/>
    <col min="8966" max="8966" width="14.125" style="1" customWidth="1"/>
    <col min="8967" max="8967" width="9.5" style="1" customWidth="1"/>
    <col min="8968" max="8968" width="12.75" style="1" customWidth="1"/>
    <col min="8969" max="9217" width="9" style="1"/>
    <col min="9218" max="9218" width="12.75" style="1" customWidth="1"/>
    <col min="9219" max="9221" width="9" style="1"/>
    <col min="9222" max="9222" width="14.125" style="1" customWidth="1"/>
    <col min="9223" max="9223" width="9.5" style="1" customWidth="1"/>
    <col min="9224" max="9224" width="12.75" style="1" customWidth="1"/>
    <col min="9225" max="9473" width="9" style="1"/>
    <col min="9474" max="9474" width="12.75" style="1" customWidth="1"/>
    <col min="9475" max="9477" width="9" style="1"/>
    <col min="9478" max="9478" width="14.125" style="1" customWidth="1"/>
    <col min="9479" max="9479" width="9.5" style="1" customWidth="1"/>
    <col min="9480" max="9480" width="12.75" style="1" customWidth="1"/>
    <col min="9481" max="9729" width="9" style="1"/>
    <col min="9730" max="9730" width="12.75" style="1" customWidth="1"/>
    <col min="9731" max="9733" width="9" style="1"/>
    <col min="9734" max="9734" width="14.125" style="1" customWidth="1"/>
    <col min="9735" max="9735" width="9.5" style="1" customWidth="1"/>
    <col min="9736" max="9736" width="12.75" style="1" customWidth="1"/>
    <col min="9737" max="9985" width="9" style="1"/>
    <col min="9986" max="9986" width="12.75" style="1" customWidth="1"/>
    <col min="9987" max="9989" width="9" style="1"/>
    <col min="9990" max="9990" width="14.125" style="1" customWidth="1"/>
    <col min="9991" max="9991" width="9.5" style="1" customWidth="1"/>
    <col min="9992" max="9992" width="12.75" style="1" customWidth="1"/>
    <col min="9993" max="10241" width="9" style="1"/>
    <col min="10242" max="10242" width="12.75" style="1" customWidth="1"/>
    <col min="10243" max="10245" width="9" style="1"/>
    <col min="10246" max="10246" width="14.125" style="1" customWidth="1"/>
    <col min="10247" max="10247" width="9.5" style="1" customWidth="1"/>
    <col min="10248" max="10248" width="12.75" style="1" customWidth="1"/>
    <col min="10249" max="10497" width="9" style="1"/>
    <col min="10498" max="10498" width="12.75" style="1" customWidth="1"/>
    <col min="10499" max="10501" width="9" style="1"/>
    <col min="10502" max="10502" width="14.125" style="1" customWidth="1"/>
    <col min="10503" max="10503" width="9.5" style="1" customWidth="1"/>
    <col min="10504" max="10504" width="12.75" style="1" customWidth="1"/>
    <col min="10505" max="10753" width="9" style="1"/>
    <col min="10754" max="10754" width="12.75" style="1" customWidth="1"/>
    <col min="10755" max="10757" width="9" style="1"/>
    <col min="10758" max="10758" width="14.125" style="1" customWidth="1"/>
    <col min="10759" max="10759" width="9.5" style="1" customWidth="1"/>
    <col min="10760" max="10760" width="12.75" style="1" customWidth="1"/>
    <col min="10761" max="11009" width="9" style="1"/>
    <col min="11010" max="11010" width="12.75" style="1" customWidth="1"/>
    <col min="11011" max="11013" width="9" style="1"/>
    <col min="11014" max="11014" width="14.125" style="1" customWidth="1"/>
    <col min="11015" max="11015" width="9.5" style="1" customWidth="1"/>
    <col min="11016" max="11016" width="12.75" style="1" customWidth="1"/>
    <col min="11017" max="11265" width="9" style="1"/>
    <col min="11266" max="11266" width="12.75" style="1" customWidth="1"/>
    <col min="11267" max="11269" width="9" style="1"/>
    <col min="11270" max="11270" width="14.125" style="1" customWidth="1"/>
    <col min="11271" max="11271" width="9.5" style="1" customWidth="1"/>
    <col min="11272" max="11272" width="12.75" style="1" customWidth="1"/>
    <col min="11273" max="11521" width="9" style="1"/>
    <col min="11522" max="11522" width="12.75" style="1" customWidth="1"/>
    <col min="11523" max="11525" width="9" style="1"/>
    <col min="11526" max="11526" width="14.125" style="1" customWidth="1"/>
    <col min="11527" max="11527" width="9.5" style="1" customWidth="1"/>
    <col min="11528" max="11528" width="12.75" style="1" customWidth="1"/>
    <col min="11529" max="11777" width="9" style="1"/>
    <col min="11778" max="11778" width="12.75" style="1" customWidth="1"/>
    <col min="11779" max="11781" width="9" style="1"/>
    <col min="11782" max="11782" width="14.125" style="1" customWidth="1"/>
    <col min="11783" max="11783" width="9.5" style="1" customWidth="1"/>
    <col min="11784" max="11784" width="12.75" style="1" customWidth="1"/>
    <col min="11785" max="12033" width="9" style="1"/>
    <col min="12034" max="12034" width="12.75" style="1" customWidth="1"/>
    <col min="12035" max="12037" width="9" style="1"/>
    <col min="12038" max="12038" width="14.125" style="1" customWidth="1"/>
    <col min="12039" max="12039" width="9.5" style="1" customWidth="1"/>
    <col min="12040" max="12040" width="12.75" style="1" customWidth="1"/>
    <col min="12041" max="12289" width="9" style="1"/>
    <col min="12290" max="12290" width="12.75" style="1" customWidth="1"/>
    <col min="12291" max="12293" width="9" style="1"/>
    <col min="12294" max="12294" width="14.125" style="1" customWidth="1"/>
    <col min="12295" max="12295" width="9.5" style="1" customWidth="1"/>
    <col min="12296" max="12296" width="12.75" style="1" customWidth="1"/>
    <col min="12297" max="12545" width="9" style="1"/>
    <col min="12546" max="12546" width="12.75" style="1" customWidth="1"/>
    <col min="12547" max="12549" width="9" style="1"/>
    <col min="12550" max="12550" width="14.125" style="1" customWidth="1"/>
    <col min="12551" max="12551" width="9.5" style="1" customWidth="1"/>
    <col min="12552" max="12552" width="12.75" style="1" customWidth="1"/>
    <col min="12553" max="12801" width="9" style="1"/>
    <col min="12802" max="12802" width="12.75" style="1" customWidth="1"/>
    <col min="12803" max="12805" width="9" style="1"/>
    <col min="12806" max="12806" width="14.125" style="1" customWidth="1"/>
    <col min="12807" max="12807" width="9.5" style="1" customWidth="1"/>
    <col min="12808" max="12808" width="12.75" style="1" customWidth="1"/>
    <col min="12809" max="13057" width="9" style="1"/>
    <col min="13058" max="13058" width="12.75" style="1" customWidth="1"/>
    <col min="13059" max="13061" width="9" style="1"/>
    <col min="13062" max="13062" width="14.125" style="1" customWidth="1"/>
    <col min="13063" max="13063" width="9.5" style="1" customWidth="1"/>
    <col min="13064" max="13064" width="12.75" style="1" customWidth="1"/>
    <col min="13065" max="13313" width="9" style="1"/>
    <col min="13314" max="13314" width="12.75" style="1" customWidth="1"/>
    <col min="13315" max="13317" width="9" style="1"/>
    <col min="13318" max="13318" width="14.125" style="1" customWidth="1"/>
    <col min="13319" max="13319" width="9.5" style="1" customWidth="1"/>
    <col min="13320" max="13320" width="12.75" style="1" customWidth="1"/>
    <col min="13321" max="13569" width="9" style="1"/>
    <col min="13570" max="13570" width="12.75" style="1" customWidth="1"/>
    <col min="13571" max="13573" width="9" style="1"/>
    <col min="13574" max="13574" width="14.125" style="1" customWidth="1"/>
    <col min="13575" max="13575" width="9.5" style="1" customWidth="1"/>
    <col min="13576" max="13576" width="12.75" style="1" customWidth="1"/>
    <col min="13577" max="13825" width="9" style="1"/>
    <col min="13826" max="13826" width="12.75" style="1" customWidth="1"/>
    <col min="13827" max="13829" width="9" style="1"/>
    <col min="13830" max="13830" width="14.125" style="1" customWidth="1"/>
    <col min="13831" max="13831" width="9.5" style="1" customWidth="1"/>
    <col min="13832" max="13832" width="12.75" style="1" customWidth="1"/>
    <col min="13833" max="14081" width="9" style="1"/>
    <col min="14082" max="14082" width="12.75" style="1" customWidth="1"/>
    <col min="14083" max="14085" width="9" style="1"/>
    <col min="14086" max="14086" width="14.125" style="1" customWidth="1"/>
    <col min="14087" max="14087" width="9.5" style="1" customWidth="1"/>
    <col min="14088" max="14088" width="12.75" style="1" customWidth="1"/>
    <col min="14089" max="14337" width="9" style="1"/>
    <col min="14338" max="14338" width="12.75" style="1" customWidth="1"/>
    <col min="14339" max="14341" width="9" style="1"/>
    <col min="14342" max="14342" width="14.125" style="1" customWidth="1"/>
    <col min="14343" max="14343" width="9.5" style="1" customWidth="1"/>
    <col min="14344" max="14344" width="12.75" style="1" customWidth="1"/>
    <col min="14345" max="14593" width="9" style="1"/>
    <col min="14594" max="14594" width="12.75" style="1" customWidth="1"/>
    <col min="14595" max="14597" width="9" style="1"/>
    <col min="14598" max="14598" width="14.125" style="1" customWidth="1"/>
    <col min="14599" max="14599" width="9.5" style="1" customWidth="1"/>
    <col min="14600" max="14600" width="12.75" style="1" customWidth="1"/>
    <col min="14601" max="14849" width="9" style="1"/>
    <col min="14850" max="14850" width="12.75" style="1" customWidth="1"/>
    <col min="14851" max="14853" width="9" style="1"/>
    <col min="14854" max="14854" width="14.125" style="1" customWidth="1"/>
    <col min="14855" max="14855" width="9.5" style="1" customWidth="1"/>
    <col min="14856" max="14856" width="12.75" style="1" customWidth="1"/>
    <col min="14857" max="15105" width="9" style="1"/>
    <col min="15106" max="15106" width="12.75" style="1" customWidth="1"/>
    <col min="15107" max="15109" width="9" style="1"/>
    <col min="15110" max="15110" width="14.125" style="1" customWidth="1"/>
    <col min="15111" max="15111" width="9.5" style="1" customWidth="1"/>
    <col min="15112" max="15112" width="12.75" style="1" customWidth="1"/>
    <col min="15113" max="15361" width="9" style="1"/>
    <col min="15362" max="15362" width="12.75" style="1" customWidth="1"/>
    <col min="15363" max="15365" width="9" style="1"/>
    <col min="15366" max="15366" width="14.125" style="1" customWidth="1"/>
    <col min="15367" max="15367" width="9.5" style="1" customWidth="1"/>
    <col min="15368" max="15368" width="12.75" style="1" customWidth="1"/>
    <col min="15369" max="15617" width="9" style="1"/>
    <col min="15618" max="15618" width="12.75" style="1" customWidth="1"/>
    <col min="15619" max="15621" width="9" style="1"/>
    <col min="15622" max="15622" width="14.125" style="1" customWidth="1"/>
    <col min="15623" max="15623" width="9.5" style="1" customWidth="1"/>
    <col min="15624" max="15624" width="12.75" style="1" customWidth="1"/>
    <col min="15625" max="15873" width="9" style="1"/>
    <col min="15874" max="15874" width="12.75" style="1" customWidth="1"/>
    <col min="15875" max="15877" width="9" style="1"/>
    <col min="15878" max="15878" width="14.125" style="1" customWidth="1"/>
    <col min="15879" max="15879" width="9.5" style="1" customWidth="1"/>
    <col min="15880" max="15880" width="12.75" style="1" customWidth="1"/>
    <col min="15881" max="16129" width="9" style="1"/>
    <col min="16130" max="16130" width="12.75" style="1" customWidth="1"/>
    <col min="16131" max="16133" width="9" style="1"/>
    <col min="16134" max="16134" width="14.125" style="1" customWidth="1"/>
    <col min="16135" max="16135" width="9.5" style="1" customWidth="1"/>
    <col min="16136" max="16136" width="12.75" style="1" customWidth="1"/>
    <col min="16137" max="16384" width="9" style="1"/>
  </cols>
  <sheetData>
    <row r="1" spans="1:11">
      <c r="A1" s="211" t="s">
        <v>8</v>
      </c>
      <c r="B1" s="211" t="s">
        <v>310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79" t="s">
        <v>311</v>
      </c>
      <c r="C3" s="158">
        <v>30</v>
      </c>
      <c r="D3" s="172">
        <v>26.5</v>
      </c>
      <c r="E3" s="200">
        <v>0</v>
      </c>
      <c r="F3" s="175">
        <f>D3+C4</f>
        <v>63</v>
      </c>
      <c r="G3" s="205">
        <v>0</v>
      </c>
      <c r="H3" s="205">
        <v>0</v>
      </c>
      <c r="I3" s="176">
        <v>39.5</v>
      </c>
      <c r="J3" s="10">
        <v>99</v>
      </c>
      <c r="K3" s="145">
        <v>83</v>
      </c>
    </row>
    <row r="4" spans="1:11">
      <c r="A4" s="3">
        <v>2</v>
      </c>
      <c r="B4" s="79" t="s">
        <v>312</v>
      </c>
      <c r="C4" s="172">
        <v>36.5</v>
      </c>
      <c r="D4" s="172">
        <v>30</v>
      </c>
      <c r="E4" s="200">
        <v>0</v>
      </c>
      <c r="F4" s="175">
        <f t="shared" ref="F4:F9" si="0">D4+C4</f>
        <v>66.5</v>
      </c>
      <c r="G4" s="205">
        <v>0</v>
      </c>
      <c r="H4" s="205">
        <v>0</v>
      </c>
      <c r="I4" s="176">
        <v>46</v>
      </c>
      <c r="J4" s="179">
        <v>99</v>
      </c>
      <c r="K4" s="147">
        <v>75</v>
      </c>
    </row>
    <row r="5" spans="1:11">
      <c r="A5" s="3">
        <v>3</v>
      </c>
      <c r="B5" s="79" t="s">
        <v>313</v>
      </c>
      <c r="C5" s="172">
        <v>29</v>
      </c>
      <c r="D5" s="172">
        <v>22</v>
      </c>
      <c r="E5" s="200">
        <v>0</v>
      </c>
      <c r="F5" s="175">
        <f t="shared" si="0"/>
        <v>51</v>
      </c>
      <c r="G5" s="205">
        <v>0</v>
      </c>
      <c r="H5" s="205">
        <v>0</v>
      </c>
      <c r="I5" s="176">
        <v>36</v>
      </c>
      <c r="J5" s="179">
        <v>90</v>
      </c>
      <c r="K5" s="147">
        <v>61</v>
      </c>
    </row>
    <row r="6" spans="1:11">
      <c r="A6" s="3">
        <v>4</v>
      </c>
      <c r="B6" s="79" t="s">
        <v>314</v>
      </c>
      <c r="C6" s="172">
        <v>17.5</v>
      </c>
      <c r="D6" s="172">
        <v>23</v>
      </c>
      <c r="E6" s="200">
        <v>0</v>
      </c>
      <c r="F6" s="175">
        <f t="shared" si="0"/>
        <v>40.5</v>
      </c>
      <c r="G6" s="205">
        <v>0</v>
      </c>
      <c r="H6" s="205">
        <v>0</v>
      </c>
      <c r="I6" s="176">
        <v>41</v>
      </c>
      <c r="J6" s="179">
        <v>84</v>
      </c>
      <c r="K6" s="147">
        <v>47</v>
      </c>
    </row>
    <row r="7" spans="1:11">
      <c r="A7" s="3">
        <v>5</v>
      </c>
      <c r="B7" s="79" t="s">
        <v>315</v>
      </c>
      <c r="C7" s="172">
        <v>18.5</v>
      </c>
      <c r="D7" s="172">
        <v>11</v>
      </c>
      <c r="E7" s="200">
        <v>0</v>
      </c>
      <c r="F7" s="175">
        <f t="shared" si="0"/>
        <v>29.5</v>
      </c>
      <c r="G7" s="205">
        <v>0</v>
      </c>
      <c r="H7" s="205">
        <v>0</v>
      </c>
      <c r="I7" s="176">
        <v>30.5</v>
      </c>
      <c r="J7" s="179">
        <v>81</v>
      </c>
      <c r="K7" s="147">
        <v>52</v>
      </c>
    </row>
    <row r="8" spans="1:11">
      <c r="A8" s="3">
        <v>6</v>
      </c>
      <c r="B8" s="79" t="s">
        <v>316</v>
      </c>
      <c r="C8" s="172">
        <v>25</v>
      </c>
      <c r="D8" s="172">
        <v>26</v>
      </c>
      <c r="E8" s="200">
        <v>0</v>
      </c>
      <c r="F8" s="175">
        <f t="shared" si="0"/>
        <v>51</v>
      </c>
      <c r="G8" s="205">
        <v>0</v>
      </c>
      <c r="H8" s="205">
        <v>0</v>
      </c>
      <c r="I8" s="176">
        <v>48</v>
      </c>
      <c r="J8" s="179">
        <v>94</v>
      </c>
      <c r="K8" s="147">
        <v>78</v>
      </c>
    </row>
    <row r="9" spans="1:11">
      <c r="A9" s="3">
        <v>8</v>
      </c>
      <c r="B9" s="79" t="s">
        <v>317</v>
      </c>
      <c r="C9" s="172">
        <v>23.5</v>
      </c>
      <c r="D9" s="172">
        <v>26</v>
      </c>
      <c r="E9" s="200">
        <v>0</v>
      </c>
      <c r="F9" s="175">
        <f t="shared" si="0"/>
        <v>49.5</v>
      </c>
      <c r="G9" s="205">
        <v>0</v>
      </c>
      <c r="H9" s="205">
        <v>0</v>
      </c>
      <c r="I9" s="176">
        <v>47.5</v>
      </c>
      <c r="J9" s="179">
        <v>84</v>
      </c>
      <c r="K9" s="147">
        <v>62</v>
      </c>
    </row>
    <row r="10" spans="1:11">
      <c r="A10" s="3">
        <v>10</v>
      </c>
      <c r="B10" s="79" t="s">
        <v>318</v>
      </c>
      <c r="C10" s="172">
        <v>21.5</v>
      </c>
      <c r="D10" s="172">
        <v>21</v>
      </c>
      <c r="E10" s="200">
        <v>0</v>
      </c>
      <c r="F10" s="175">
        <f t="shared" ref="F10:F37" si="1">D10+C10</f>
        <v>42.5</v>
      </c>
      <c r="G10" s="205">
        <v>0</v>
      </c>
      <c r="H10" s="205">
        <v>0</v>
      </c>
      <c r="I10" s="176">
        <v>39.5</v>
      </c>
      <c r="J10" s="179">
        <v>92</v>
      </c>
      <c r="K10" s="147">
        <v>59</v>
      </c>
    </row>
    <row r="11" spans="1:11">
      <c r="A11" s="3">
        <v>11</v>
      </c>
      <c r="B11" s="79" t="s">
        <v>319</v>
      </c>
      <c r="C11" s="172">
        <v>12.5</v>
      </c>
      <c r="D11" s="172">
        <v>17</v>
      </c>
      <c r="E11" s="200">
        <v>0</v>
      </c>
      <c r="F11" s="175">
        <f t="shared" si="1"/>
        <v>29.5</v>
      </c>
      <c r="G11" s="205">
        <v>0</v>
      </c>
      <c r="H11" s="205">
        <v>0</v>
      </c>
      <c r="I11" s="176">
        <v>30.5</v>
      </c>
      <c r="J11" s="179">
        <v>71</v>
      </c>
      <c r="K11" s="147">
        <v>62</v>
      </c>
    </row>
    <row r="12" spans="1:11">
      <c r="A12" s="3">
        <v>12</v>
      </c>
      <c r="B12" s="79" t="s">
        <v>320</v>
      </c>
      <c r="C12" s="172">
        <v>24</v>
      </c>
      <c r="D12" s="172">
        <v>12</v>
      </c>
      <c r="E12" s="200">
        <v>0</v>
      </c>
      <c r="F12" s="175">
        <f t="shared" si="1"/>
        <v>36</v>
      </c>
      <c r="G12" s="205">
        <v>0</v>
      </c>
      <c r="H12" s="205">
        <v>0</v>
      </c>
      <c r="I12" s="176">
        <v>35.5</v>
      </c>
      <c r="J12" s="179">
        <v>82</v>
      </c>
      <c r="K12" s="147">
        <v>44</v>
      </c>
    </row>
    <row r="13" spans="1:11">
      <c r="A13" s="3">
        <v>13</v>
      </c>
      <c r="B13" s="79" t="s">
        <v>321</v>
      </c>
      <c r="C13" s="172">
        <v>14.5</v>
      </c>
      <c r="D13" s="172">
        <v>20</v>
      </c>
      <c r="E13" s="200">
        <v>0</v>
      </c>
      <c r="F13" s="175">
        <f t="shared" si="1"/>
        <v>34.5</v>
      </c>
      <c r="G13" s="205">
        <v>0</v>
      </c>
      <c r="H13" s="205">
        <v>0</v>
      </c>
      <c r="I13" s="176">
        <v>30.5</v>
      </c>
      <c r="J13" s="179">
        <v>56</v>
      </c>
      <c r="K13" s="147">
        <v>32</v>
      </c>
    </row>
    <row r="14" spans="1:11">
      <c r="A14" s="3">
        <v>14</v>
      </c>
      <c r="B14" s="79" t="s">
        <v>322</v>
      </c>
      <c r="C14" s="172">
        <v>34</v>
      </c>
      <c r="D14" s="172">
        <v>24</v>
      </c>
      <c r="E14" s="200">
        <v>0</v>
      </c>
      <c r="F14" s="175">
        <f t="shared" si="1"/>
        <v>58</v>
      </c>
      <c r="G14" s="205">
        <v>0</v>
      </c>
      <c r="H14" s="205">
        <v>0</v>
      </c>
      <c r="I14" s="176">
        <v>44.5</v>
      </c>
      <c r="J14" s="179">
        <v>89</v>
      </c>
      <c r="K14" s="147">
        <v>77</v>
      </c>
    </row>
    <row r="15" spans="1:11">
      <c r="A15" s="3">
        <v>15</v>
      </c>
      <c r="B15" s="79" t="s">
        <v>323</v>
      </c>
      <c r="C15" s="172">
        <v>29.5</v>
      </c>
      <c r="D15" s="172">
        <v>23</v>
      </c>
      <c r="E15" s="200">
        <v>0</v>
      </c>
      <c r="F15" s="175">
        <f t="shared" si="1"/>
        <v>52.5</v>
      </c>
      <c r="G15" s="205">
        <v>0</v>
      </c>
      <c r="H15" s="205">
        <v>0</v>
      </c>
      <c r="I15" s="176">
        <v>40.5</v>
      </c>
      <c r="J15" s="179">
        <v>96</v>
      </c>
      <c r="K15" s="147">
        <v>71</v>
      </c>
    </row>
    <row r="16" spans="1:11">
      <c r="A16" s="3">
        <v>16</v>
      </c>
      <c r="B16" s="79" t="s">
        <v>324</v>
      </c>
      <c r="C16" s="172">
        <v>14</v>
      </c>
      <c r="D16" s="172">
        <v>16</v>
      </c>
      <c r="E16" s="200">
        <v>0</v>
      </c>
      <c r="F16" s="175">
        <f t="shared" si="1"/>
        <v>30</v>
      </c>
      <c r="G16" s="205">
        <v>0</v>
      </c>
      <c r="H16" s="205">
        <v>0</v>
      </c>
      <c r="I16" s="176">
        <v>40</v>
      </c>
      <c r="J16" s="179">
        <v>46</v>
      </c>
      <c r="K16" s="147">
        <v>49</v>
      </c>
    </row>
    <row r="17" spans="1:11">
      <c r="A17" s="3">
        <v>17</v>
      </c>
      <c r="B17" s="79" t="s">
        <v>325</v>
      </c>
      <c r="C17" s="172">
        <v>11</v>
      </c>
      <c r="D17" s="172">
        <v>16.5</v>
      </c>
      <c r="E17" s="200">
        <v>0</v>
      </c>
      <c r="F17" s="175">
        <f t="shared" si="1"/>
        <v>27.5</v>
      </c>
      <c r="G17" s="205">
        <v>0</v>
      </c>
      <c r="H17" s="205">
        <v>0</v>
      </c>
      <c r="I17" s="176">
        <v>33</v>
      </c>
      <c r="J17" s="179">
        <v>74</v>
      </c>
      <c r="K17" s="147">
        <v>80</v>
      </c>
    </row>
    <row r="18" spans="1:11">
      <c r="A18" s="3">
        <v>18</v>
      </c>
      <c r="B18" s="79" t="s">
        <v>326</v>
      </c>
      <c r="C18" s="172">
        <v>15</v>
      </c>
      <c r="D18" s="172">
        <v>11</v>
      </c>
      <c r="E18" s="200">
        <v>0</v>
      </c>
      <c r="F18" s="175">
        <f t="shared" si="1"/>
        <v>26</v>
      </c>
      <c r="G18" s="205">
        <v>0</v>
      </c>
      <c r="H18" s="205">
        <v>0</v>
      </c>
      <c r="I18" s="176">
        <v>38</v>
      </c>
      <c r="J18" s="179">
        <v>67</v>
      </c>
      <c r="K18" s="147">
        <v>48</v>
      </c>
    </row>
    <row r="19" spans="1:11">
      <c r="A19" s="3">
        <v>19</v>
      </c>
      <c r="B19" s="79" t="s">
        <v>327</v>
      </c>
      <c r="C19" s="172">
        <v>14.5</v>
      </c>
      <c r="D19" s="172">
        <v>19</v>
      </c>
      <c r="E19" s="200">
        <v>0</v>
      </c>
      <c r="F19" s="175">
        <f t="shared" si="1"/>
        <v>33.5</v>
      </c>
      <c r="G19" s="205">
        <v>0</v>
      </c>
      <c r="H19" s="205">
        <v>0</v>
      </c>
      <c r="I19" s="176">
        <v>39</v>
      </c>
      <c r="J19" s="179">
        <v>79</v>
      </c>
      <c r="K19" s="147">
        <v>77</v>
      </c>
    </row>
    <row r="20" spans="1:11">
      <c r="A20" s="3">
        <v>20</v>
      </c>
      <c r="B20" s="79" t="s">
        <v>328</v>
      </c>
      <c r="C20" s="172">
        <v>30</v>
      </c>
      <c r="D20" s="172">
        <v>24</v>
      </c>
      <c r="E20" s="200">
        <v>0</v>
      </c>
      <c r="F20" s="175">
        <f t="shared" si="1"/>
        <v>54</v>
      </c>
      <c r="G20" s="205">
        <v>0</v>
      </c>
      <c r="H20" s="205">
        <v>0</v>
      </c>
      <c r="I20" s="176">
        <v>46.5</v>
      </c>
      <c r="J20" s="179">
        <v>93</v>
      </c>
      <c r="K20" s="147">
        <v>62</v>
      </c>
    </row>
    <row r="21" spans="1:11">
      <c r="A21" s="3">
        <v>21</v>
      </c>
      <c r="B21" s="79" t="s">
        <v>329</v>
      </c>
      <c r="C21" s="172">
        <v>10.5</v>
      </c>
      <c r="D21" s="172">
        <v>16</v>
      </c>
      <c r="E21" s="200">
        <v>0</v>
      </c>
      <c r="F21" s="175">
        <f t="shared" si="1"/>
        <v>26.5</v>
      </c>
      <c r="G21" s="205">
        <v>0</v>
      </c>
      <c r="H21" s="205">
        <v>0</v>
      </c>
      <c r="I21" s="176">
        <v>33</v>
      </c>
      <c r="J21" s="179">
        <v>47</v>
      </c>
      <c r="K21" s="147">
        <v>39</v>
      </c>
    </row>
    <row r="22" spans="1:11">
      <c r="A22" s="3">
        <v>22</v>
      </c>
      <c r="B22" s="79" t="s">
        <v>330</v>
      </c>
      <c r="C22" s="172">
        <v>34</v>
      </c>
      <c r="D22" s="172">
        <v>27</v>
      </c>
      <c r="E22" s="200">
        <v>0</v>
      </c>
      <c r="F22" s="175">
        <f t="shared" si="1"/>
        <v>61</v>
      </c>
      <c r="G22" s="205">
        <v>0</v>
      </c>
      <c r="H22" s="205">
        <v>0</v>
      </c>
      <c r="I22" s="176">
        <v>46.5</v>
      </c>
      <c r="J22" s="179">
        <v>97</v>
      </c>
      <c r="K22" s="147">
        <v>82</v>
      </c>
    </row>
    <row r="23" spans="1:11">
      <c r="A23" s="3">
        <v>23</v>
      </c>
      <c r="B23" s="79" t="s">
        <v>331</v>
      </c>
      <c r="C23" s="172">
        <v>30</v>
      </c>
      <c r="D23" s="172">
        <v>29</v>
      </c>
      <c r="E23" s="200">
        <v>0</v>
      </c>
      <c r="F23" s="175">
        <f t="shared" si="1"/>
        <v>59</v>
      </c>
      <c r="G23" s="205">
        <v>0</v>
      </c>
      <c r="H23" s="205">
        <v>0</v>
      </c>
      <c r="I23" s="176">
        <v>47</v>
      </c>
      <c r="J23" s="179">
        <v>100</v>
      </c>
      <c r="K23" s="147">
        <v>83</v>
      </c>
    </row>
    <row r="24" spans="1:11">
      <c r="A24" s="3">
        <v>24</v>
      </c>
      <c r="B24" s="79" t="s">
        <v>332</v>
      </c>
      <c r="C24" s="172">
        <v>34.5</v>
      </c>
      <c r="D24" s="172">
        <v>23</v>
      </c>
      <c r="E24" s="200">
        <v>0</v>
      </c>
      <c r="F24" s="175">
        <f t="shared" si="1"/>
        <v>57.5</v>
      </c>
      <c r="G24" s="205">
        <v>0</v>
      </c>
      <c r="H24" s="205">
        <v>0</v>
      </c>
      <c r="I24" s="176">
        <v>47.5</v>
      </c>
      <c r="J24" s="179">
        <v>100</v>
      </c>
      <c r="K24" s="147">
        <v>59</v>
      </c>
    </row>
    <row r="25" spans="1:11">
      <c r="A25" s="3">
        <v>25</v>
      </c>
      <c r="B25" s="79" t="s">
        <v>333</v>
      </c>
      <c r="C25" s="172">
        <v>29.5</v>
      </c>
      <c r="D25" s="172">
        <v>26</v>
      </c>
      <c r="E25" s="200">
        <v>0</v>
      </c>
      <c r="F25" s="175">
        <f t="shared" si="1"/>
        <v>55.5</v>
      </c>
      <c r="G25" s="205">
        <v>0</v>
      </c>
      <c r="H25" s="205">
        <v>0</v>
      </c>
      <c r="I25" s="176">
        <v>26.5</v>
      </c>
      <c r="J25" s="179">
        <v>94</v>
      </c>
      <c r="K25" s="147">
        <v>74</v>
      </c>
    </row>
    <row r="26" spans="1:11">
      <c r="A26" s="3">
        <v>26</v>
      </c>
      <c r="B26" s="79" t="s">
        <v>334</v>
      </c>
      <c r="C26" s="172">
        <v>24</v>
      </c>
      <c r="D26" s="172">
        <v>16</v>
      </c>
      <c r="E26" s="200">
        <v>0</v>
      </c>
      <c r="F26" s="175">
        <f t="shared" si="1"/>
        <v>40</v>
      </c>
      <c r="G26" s="205">
        <v>0</v>
      </c>
      <c r="H26" s="205">
        <v>0</v>
      </c>
      <c r="I26" s="176">
        <v>24</v>
      </c>
      <c r="J26" s="179">
        <v>80</v>
      </c>
      <c r="K26" s="147">
        <v>48</v>
      </c>
    </row>
    <row r="27" spans="1:11">
      <c r="A27" s="3">
        <v>27</v>
      </c>
      <c r="B27" s="79" t="s">
        <v>335</v>
      </c>
      <c r="C27" s="172">
        <v>25.5</v>
      </c>
      <c r="D27" s="172">
        <v>24</v>
      </c>
      <c r="E27" s="200">
        <v>0</v>
      </c>
      <c r="F27" s="175">
        <f t="shared" si="1"/>
        <v>49.5</v>
      </c>
      <c r="G27" s="205">
        <v>0</v>
      </c>
      <c r="H27" s="205">
        <v>0</v>
      </c>
      <c r="I27" s="176">
        <v>48.5</v>
      </c>
      <c r="J27" s="179">
        <v>92</v>
      </c>
      <c r="K27" s="147">
        <v>68</v>
      </c>
    </row>
    <row r="28" spans="1:11">
      <c r="A28" s="3">
        <v>28</v>
      </c>
      <c r="B28" s="79" t="s">
        <v>336</v>
      </c>
      <c r="C28" s="172">
        <v>18.5</v>
      </c>
      <c r="D28" s="172">
        <v>14</v>
      </c>
      <c r="E28" s="200">
        <v>0</v>
      </c>
      <c r="F28" s="175">
        <f t="shared" si="1"/>
        <v>32.5</v>
      </c>
      <c r="G28" s="205">
        <v>0</v>
      </c>
      <c r="H28" s="205">
        <v>0</v>
      </c>
      <c r="I28" s="176">
        <v>31.5</v>
      </c>
      <c r="J28" s="179">
        <v>85</v>
      </c>
      <c r="K28" s="147">
        <v>49</v>
      </c>
    </row>
    <row r="29" spans="1:11">
      <c r="A29" s="3">
        <v>29</v>
      </c>
      <c r="B29" s="79" t="s">
        <v>337</v>
      </c>
      <c r="C29" s="172">
        <v>30</v>
      </c>
      <c r="D29" s="172">
        <v>18</v>
      </c>
      <c r="E29" s="200">
        <v>0</v>
      </c>
      <c r="F29" s="175">
        <f t="shared" si="1"/>
        <v>48</v>
      </c>
      <c r="G29" s="205">
        <v>0</v>
      </c>
      <c r="H29" s="205">
        <v>0</v>
      </c>
      <c r="I29" s="176">
        <v>37</v>
      </c>
      <c r="J29" s="179">
        <v>96</v>
      </c>
      <c r="K29" s="147">
        <v>72</v>
      </c>
    </row>
    <row r="30" spans="1:11">
      <c r="A30" s="3">
        <v>30</v>
      </c>
      <c r="B30" s="79" t="s">
        <v>338</v>
      </c>
      <c r="C30" s="172">
        <v>29</v>
      </c>
      <c r="D30" s="172">
        <v>19</v>
      </c>
      <c r="E30" s="200">
        <v>0</v>
      </c>
      <c r="F30" s="175">
        <f t="shared" si="1"/>
        <v>48</v>
      </c>
      <c r="G30" s="205">
        <v>0</v>
      </c>
      <c r="H30" s="205">
        <v>0</v>
      </c>
      <c r="I30" s="176">
        <v>42.5</v>
      </c>
      <c r="J30" s="179">
        <v>96</v>
      </c>
      <c r="K30" s="147">
        <v>58</v>
      </c>
    </row>
    <row r="31" spans="1:11">
      <c r="A31" s="3">
        <v>31</v>
      </c>
      <c r="B31" s="79" t="s">
        <v>339</v>
      </c>
      <c r="C31" s="172">
        <v>7</v>
      </c>
      <c r="D31" s="172">
        <v>4</v>
      </c>
      <c r="E31" s="200">
        <v>0</v>
      </c>
      <c r="F31" s="175">
        <f t="shared" si="1"/>
        <v>11</v>
      </c>
      <c r="G31" s="205">
        <v>0</v>
      </c>
      <c r="H31" s="205">
        <v>0</v>
      </c>
      <c r="I31" s="176">
        <v>17.5</v>
      </c>
      <c r="J31" s="179">
        <v>88</v>
      </c>
      <c r="K31" s="147">
        <v>49</v>
      </c>
    </row>
    <row r="32" spans="1:11">
      <c r="A32" s="3">
        <v>32</v>
      </c>
      <c r="B32" s="79" t="s">
        <v>340</v>
      </c>
      <c r="C32" s="172">
        <v>25.5</v>
      </c>
      <c r="D32" s="172">
        <v>23</v>
      </c>
      <c r="E32" s="200">
        <v>0</v>
      </c>
      <c r="F32" s="175">
        <f t="shared" si="1"/>
        <v>48.5</v>
      </c>
      <c r="G32" s="205">
        <v>0</v>
      </c>
      <c r="H32" s="205">
        <v>0</v>
      </c>
      <c r="I32" s="176">
        <v>29.5</v>
      </c>
      <c r="J32" s="179">
        <v>92</v>
      </c>
      <c r="K32" s="147">
        <v>59</v>
      </c>
    </row>
    <row r="33" spans="1:11">
      <c r="A33" s="3">
        <v>33</v>
      </c>
      <c r="B33" s="79" t="s">
        <v>341</v>
      </c>
      <c r="C33" s="172">
        <v>33</v>
      </c>
      <c r="D33" s="172">
        <v>26</v>
      </c>
      <c r="E33" s="200">
        <v>0</v>
      </c>
      <c r="F33" s="175">
        <f t="shared" si="1"/>
        <v>59</v>
      </c>
      <c r="G33" s="205">
        <v>0</v>
      </c>
      <c r="H33" s="205">
        <v>0</v>
      </c>
      <c r="I33" s="176">
        <v>39.5</v>
      </c>
      <c r="J33" s="179">
        <v>94</v>
      </c>
      <c r="K33" s="147">
        <v>80</v>
      </c>
    </row>
    <row r="34" spans="1:11">
      <c r="A34" s="3">
        <v>34</v>
      </c>
      <c r="B34" s="79" t="s">
        <v>342</v>
      </c>
      <c r="C34" s="172">
        <v>26</v>
      </c>
      <c r="D34" s="172">
        <v>17</v>
      </c>
      <c r="E34" s="200">
        <v>0</v>
      </c>
      <c r="F34" s="175">
        <f t="shared" si="1"/>
        <v>43</v>
      </c>
      <c r="G34" s="205">
        <v>0</v>
      </c>
      <c r="H34" s="205">
        <v>0</v>
      </c>
      <c r="I34" s="176">
        <v>37</v>
      </c>
      <c r="J34" s="179">
        <v>89</v>
      </c>
      <c r="K34" s="147">
        <v>55</v>
      </c>
    </row>
    <row r="35" spans="1:11">
      <c r="A35" s="3">
        <v>35</v>
      </c>
      <c r="B35" s="79" t="s">
        <v>343</v>
      </c>
      <c r="C35" s="172">
        <v>27</v>
      </c>
      <c r="D35" s="172">
        <v>20</v>
      </c>
      <c r="E35" s="200">
        <v>0</v>
      </c>
      <c r="F35" s="175">
        <f t="shared" si="1"/>
        <v>47</v>
      </c>
      <c r="G35" s="205">
        <v>0</v>
      </c>
      <c r="H35" s="205">
        <v>0</v>
      </c>
      <c r="I35" s="176">
        <v>36</v>
      </c>
      <c r="J35" s="179">
        <v>93</v>
      </c>
      <c r="K35" s="147">
        <v>56</v>
      </c>
    </row>
    <row r="36" spans="1:11">
      <c r="A36" s="3">
        <v>36</v>
      </c>
      <c r="B36" s="79" t="s">
        <v>344</v>
      </c>
      <c r="C36" s="172">
        <v>23</v>
      </c>
      <c r="D36" s="172">
        <v>24</v>
      </c>
      <c r="E36" s="200">
        <v>0</v>
      </c>
      <c r="F36" s="175">
        <f t="shared" si="1"/>
        <v>47</v>
      </c>
      <c r="G36" s="205">
        <v>0</v>
      </c>
      <c r="H36" s="205">
        <v>0</v>
      </c>
      <c r="I36" s="176">
        <v>46</v>
      </c>
      <c r="J36" s="179">
        <v>95</v>
      </c>
      <c r="K36" s="147">
        <v>57</v>
      </c>
    </row>
    <row r="37" spans="1:11">
      <c r="A37" s="3">
        <v>37</v>
      </c>
      <c r="B37" s="79" t="s">
        <v>345</v>
      </c>
      <c r="C37" s="172">
        <v>28</v>
      </c>
      <c r="D37" s="172">
        <v>27</v>
      </c>
      <c r="E37" s="200">
        <v>0</v>
      </c>
      <c r="F37" s="175">
        <f t="shared" si="1"/>
        <v>55</v>
      </c>
      <c r="G37" s="205">
        <v>0</v>
      </c>
      <c r="H37" s="205">
        <v>0</v>
      </c>
      <c r="I37" s="176">
        <v>43.5</v>
      </c>
      <c r="J37" s="179">
        <v>89</v>
      </c>
      <c r="K37" s="147">
        <v>80</v>
      </c>
    </row>
    <row r="38" spans="1:11">
      <c r="A38" s="173"/>
      <c r="B38" s="18" t="s">
        <v>49</v>
      </c>
      <c r="C38" s="19">
        <f>AVERAGE(C4:C37)</f>
        <v>23.691176470588236</v>
      </c>
      <c r="D38" s="19">
        <f t="shared" ref="D38:I38" si="2">AVERAGE(D4:D37)</f>
        <v>20.426470588235293</v>
      </c>
      <c r="E38" s="19">
        <f t="shared" si="2"/>
        <v>0</v>
      </c>
      <c r="F38" s="19">
        <f t="shared" si="2"/>
        <v>44.117647058823529</v>
      </c>
      <c r="G38" s="19">
        <f t="shared" si="2"/>
        <v>0</v>
      </c>
      <c r="H38" s="19">
        <f t="shared" si="2"/>
        <v>0</v>
      </c>
      <c r="I38" s="19">
        <f t="shared" si="2"/>
        <v>38.220588235294116</v>
      </c>
      <c r="J38" s="19">
        <f>AVERAGE(J3:J37)</f>
        <v>85.8</v>
      </c>
      <c r="K38" s="19">
        <f>AVERAGE(K3:K37)</f>
        <v>62.485714285714288</v>
      </c>
    </row>
    <row r="39" spans="1:11">
      <c r="A39" s="173"/>
      <c r="B39" s="18" t="s">
        <v>4</v>
      </c>
      <c r="C39" s="19">
        <f t="array" ref="C39">AVERAGE(IF(C4:C37&gt;=LARGE(C4:C37,17),C4:C37))</f>
        <v>30.058823529411764</v>
      </c>
      <c r="D39" s="19">
        <f t="array" ref="D39">AVERAGE(IF(D4:D37&gt;=LARGE(D4:D37,17),D4:D37))</f>
        <v>25.117647058823529</v>
      </c>
      <c r="E39" s="19">
        <f t="array" ref="E39">AVERAGE(IF(E4:E37&gt;=LARGE(E4:E37,17),E4:E37))</f>
        <v>0</v>
      </c>
      <c r="F39" s="19">
        <f t="array" ref="F39">AVERAGE(IF(F4:F37&gt;=LARGE(F4:F37,17),F4:F37))</f>
        <v>54.323529411764703</v>
      </c>
      <c r="G39" s="19">
        <f t="array" ref="G39">AVERAGE(IF(G4:G37&gt;=LARGE(G4:G37,17),G4:G37))</f>
        <v>0</v>
      </c>
      <c r="H39" s="19">
        <f t="array" ref="H39">AVERAGE(IF(H4:H37&gt;=LARGE(H4:H37,17),H4:H37))</f>
        <v>0</v>
      </c>
      <c r="I39" s="19">
        <f t="array" ref="I39">AVERAGE(IF(I4:I37&gt;=LARGE(I4:I37,17),I4:I37))</f>
        <v>44.382352941176471</v>
      </c>
      <c r="J39" s="19">
        <f t="array" ref="J39">AVERAGE(IF(J3:J37&gt;=LARGE(J3:J37,18),J3:J37))</f>
        <v>95.111111111111114</v>
      </c>
      <c r="K39" s="19">
        <f t="array" ref="K39">AVERAGE(IF(K3:K37&gt;=LARGE(K3:K37,18),K3:K37))</f>
        <v>73.722222222222229</v>
      </c>
    </row>
    <row r="40" spans="1:11">
      <c r="A40" s="173"/>
      <c r="B40" s="18" t="s">
        <v>5</v>
      </c>
      <c r="C40" s="19">
        <f t="array" ref="C40">AVERAGE(IF(C4:C37&lt;=SMALL(C4:C37,11),C4:C37))</f>
        <v>13.954545454545455</v>
      </c>
      <c r="D40" s="19">
        <f t="array" ref="D40">AVERAGE(IF(D4:D37&lt;=SMALL(D4:D37,11),D4:D37))</f>
        <v>13.681818181818182</v>
      </c>
      <c r="E40" s="19">
        <f t="array" ref="E40">AVERAGE(IF(E4:E37&lt;=SMALL(E4:E37,11),E4:E37))</f>
        <v>0</v>
      </c>
      <c r="F40" s="19">
        <f t="array" ref="F40">AVERAGE(IF(F4:F37&lt;=SMALL(F4:F37,11),F4:F37))</f>
        <v>28.772727272727273</v>
      </c>
      <c r="G40" s="19">
        <f t="array" ref="G40">AVERAGE(IF(G4:G37&lt;=SMALL(G4:G37,11),G4:G37))</f>
        <v>0</v>
      </c>
      <c r="H40" s="19">
        <f t="array" ref="H40">AVERAGE(IF(H4:H37&lt;=SMALL(H4:H37,11),H4:H37))</f>
        <v>0</v>
      </c>
      <c r="I40" s="19">
        <f t="array" ref="I40">AVERAGE(IF(I4:I37&lt;=SMALL(I4:I37,11),I4:I37))</f>
        <v>29.272727272727273</v>
      </c>
      <c r="J40" s="19">
        <f t="array" ref="J40">AVERAGE(IF(J3:J37&lt;=SMALL(J3:J37,12),J3:J37))</f>
        <v>70.916666666666671</v>
      </c>
      <c r="K40" s="19">
        <f t="array" ref="K40">AVERAGE(IF(K3:K37&lt;=SMALL(K3:K37,12),K3:K37))</f>
        <v>47.333333333333336</v>
      </c>
    </row>
    <row r="41" spans="1:11">
      <c r="E41" s="200"/>
      <c r="G41" s="205"/>
      <c r="H41" s="205"/>
    </row>
    <row r="42" spans="1:11">
      <c r="E42" s="200"/>
      <c r="G42" s="205"/>
      <c r="H42" s="205"/>
    </row>
    <row r="43" spans="1:11">
      <c r="E43" s="200"/>
      <c r="G43" s="205"/>
      <c r="H43" s="205"/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E43" sqref="E43:H56"/>
    </sheetView>
  </sheetViews>
  <sheetFormatPr defaultColWidth="9" defaultRowHeight="14.25"/>
  <cols>
    <col min="1" max="1" width="9" style="1"/>
    <col min="2" max="2" width="12.75" style="1" customWidth="1"/>
    <col min="3" max="4" width="12.625" style="12"/>
    <col min="5" max="5" width="9" style="12"/>
    <col min="6" max="8" width="14.125" style="12" customWidth="1"/>
    <col min="9" max="9" width="12.625" style="12"/>
    <col min="10" max="11" width="9" style="12"/>
    <col min="12" max="257" width="9" style="1"/>
    <col min="258" max="258" width="12.75" style="1" customWidth="1"/>
    <col min="259" max="261" width="9" style="1"/>
    <col min="262" max="262" width="14.125" style="1" customWidth="1"/>
    <col min="263" max="263" width="9.5" style="1" customWidth="1"/>
    <col min="264" max="264" width="12.75" style="1" customWidth="1"/>
    <col min="265" max="513" width="9" style="1"/>
    <col min="514" max="514" width="12.75" style="1" customWidth="1"/>
    <col min="515" max="517" width="9" style="1"/>
    <col min="518" max="518" width="14.125" style="1" customWidth="1"/>
    <col min="519" max="519" width="9.5" style="1" customWidth="1"/>
    <col min="520" max="520" width="12.75" style="1" customWidth="1"/>
    <col min="521" max="769" width="9" style="1"/>
    <col min="770" max="770" width="12.75" style="1" customWidth="1"/>
    <col min="771" max="773" width="9" style="1"/>
    <col min="774" max="774" width="14.125" style="1" customWidth="1"/>
    <col min="775" max="775" width="9.5" style="1" customWidth="1"/>
    <col min="776" max="776" width="12.75" style="1" customWidth="1"/>
    <col min="777" max="1025" width="9" style="1"/>
    <col min="1026" max="1026" width="12.75" style="1" customWidth="1"/>
    <col min="1027" max="1029" width="9" style="1"/>
    <col min="1030" max="1030" width="14.125" style="1" customWidth="1"/>
    <col min="1031" max="1031" width="9.5" style="1" customWidth="1"/>
    <col min="1032" max="1032" width="12.75" style="1" customWidth="1"/>
    <col min="1033" max="1281" width="9" style="1"/>
    <col min="1282" max="1282" width="12.75" style="1" customWidth="1"/>
    <col min="1283" max="1285" width="9" style="1"/>
    <col min="1286" max="1286" width="14.125" style="1" customWidth="1"/>
    <col min="1287" max="1287" width="9.5" style="1" customWidth="1"/>
    <col min="1288" max="1288" width="12.75" style="1" customWidth="1"/>
    <col min="1289" max="1537" width="9" style="1"/>
    <col min="1538" max="1538" width="12.75" style="1" customWidth="1"/>
    <col min="1539" max="1541" width="9" style="1"/>
    <col min="1542" max="1542" width="14.125" style="1" customWidth="1"/>
    <col min="1543" max="1543" width="9.5" style="1" customWidth="1"/>
    <col min="1544" max="1544" width="12.75" style="1" customWidth="1"/>
    <col min="1545" max="1793" width="9" style="1"/>
    <col min="1794" max="1794" width="12.75" style="1" customWidth="1"/>
    <col min="1795" max="1797" width="9" style="1"/>
    <col min="1798" max="1798" width="14.125" style="1" customWidth="1"/>
    <col min="1799" max="1799" width="9.5" style="1" customWidth="1"/>
    <col min="1800" max="1800" width="12.75" style="1" customWidth="1"/>
    <col min="1801" max="2049" width="9" style="1"/>
    <col min="2050" max="2050" width="12.75" style="1" customWidth="1"/>
    <col min="2051" max="2053" width="9" style="1"/>
    <col min="2054" max="2054" width="14.125" style="1" customWidth="1"/>
    <col min="2055" max="2055" width="9.5" style="1" customWidth="1"/>
    <col min="2056" max="2056" width="12.75" style="1" customWidth="1"/>
    <col min="2057" max="2305" width="9" style="1"/>
    <col min="2306" max="2306" width="12.75" style="1" customWidth="1"/>
    <col min="2307" max="2309" width="9" style="1"/>
    <col min="2310" max="2310" width="14.125" style="1" customWidth="1"/>
    <col min="2311" max="2311" width="9.5" style="1" customWidth="1"/>
    <col min="2312" max="2312" width="12.75" style="1" customWidth="1"/>
    <col min="2313" max="2561" width="9" style="1"/>
    <col min="2562" max="2562" width="12.75" style="1" customWidth="1"/>
    <col min="2563" max="2565" width="9" style="1"/>
    <col min="2566" max="2566" width="14.125" style="1" customWidth="1"/>
    <col min="2567" max="2567" width="9.5" style="1" customWidth="1"/>
    <col min="2568" max="2568" width="12.75" style="1" customWidth="1"/>
    <col min="2569" max="2817" width="9" style="1"/>
    <col min="2818" max="2818" width="12.75" style="1" customWidth="1"/>
    <col min="2819" max="2821" width="9" style="1"/>
    <col min="2822" max="2822" width="14.125" style="1" customWidth="1"/>
    <col min="2823" max="2823" width="9.5" style="1" customWidth="1"/>
    <col min="2824" max="2824" width="12.75" style="1" customWidth="1"/>
    <col min="2825" max="3073" width="9" style="1"/>
    <col min="3074" max="3074" width="12.75" style="1" customWidth="1"/>
    <col min="3075" max="3077" width="9" style="1"/>
    <col min="3078" max="3078" width="14.125" style="1" customWidth="1"/>
    <col min="3079" max="3079" width="9.5" style="1" customWidth="1"/>
    <col min="3080" max="3080" width="12.75" style="1" customWidth="1"/>
    <col min="3081" max="3329" width="9" style="1"/>
    <col min="3330" max="3330" width="12.75" style="1" customWidth="1"/>
    <col min="3331" max="3333" width="9" style="1"/>
    <col min="3334" max="3334" width="14.125" style="1" customWidth="1"/>
    <col min="3335" max="3335" width="9.5" style="1" customWidth="1"/>
    <col min="3336" max="3336" width="12.75" style="1" customWidth="1"/>
    <col min="3337" max="3585" width="9" style="1"/>
    <col min="3586" max="3586" width="12.75" style="1" customWidth="1"/>
    <col min="3587" max="3589" width="9" style="1"/>
    <col min="3590" max="3590" width="14.125" style="1" customWidth="1"/>
    <col min="3591" max="3591" width="9.5" style="1" customWidth="1"/>
    <col min="3592" max="3592" width="12.75" style="1" customWidth="1"/>
    <col min="3593" max="3841" width="9" style="1"/>
    <col min="3842" max="3842" width="12.75" style="1" customWidth="1"/>
    <col min="3843" max="3845" width="9" style="1"/>
    <col min="3846" max="3846" width="14.125" style="1" customWidth="1"/>
    <col min="3847" max="3847" width="9.5" style="1" customWidth="1"/>
    <col min="3848" max="3848" width="12.75" style="1" customWidth="1"/>
    <col min="3849" max="4097" width="9" style="1"/>
    <col min="4098" max="4098" width="12.75" style="1" customWidth="1"/>
    <col min="4099" max="4101" width="9" style="1"/>
    <col min="4102" max="4102" width="14.125" style="1" customWidth="1"/>
    <col min="4103" max="4103" width="9.5" style="1" customWidth="1"/>
    <col min="4104" max="4104" width="12.75" style="1" customWidth="1"/>
    <col min="4105" max="4353" width="9" style="1"/>
    <col min="4354" max="4354" width="12.75" style="1" customWidth="1"/>
    <col min="4355" max="4357" width="9" style="1"/>
    <col min="4358" max="4358" width="14.125" style="1" customWidth="1"/>
    <col min="4359" max="4359" width="9.5" style="1" customWidth="1"/>
    <col min="4360" max="4360" width="12.75" style="1" customWidth="1"/>
    <col min="4361" max="4609" width="9" style="1"/>
    <col min="4610" max="4610" width="12.75" style="1" customWidth="1"/>
    <col min="4611" max="4613" width="9" style="1"/>
    <col min="4614" max="4614" width="14.125" style="1" customWidth="1"/>
    <col min="4615" max="4615" width="9.5" style="1" customWidth="1"/>
    <col min="4616" max="4616" width="12.75" style="1" customWidth="1"/>
    <col min="4617" max="4865" width="9" style="1"/>
    <col min="4866" max="4866" width="12.75" style="1" customWidth="1"/>
    <col min="4867" max="4869" width="9" style="1"/>
    <col min="4870" max="4870" width="14.125" style="1" customWidth="1"/>
    <col min="4871" max="4871" width="9.5" style="1" customWidth="1"/>
    <col min="4872" max="4872" width="12.75" style="1" customWidth="1"/>
    <col min="4873" max="5121" width="9" style="1"/>
    <col min="5122" max="5122" width="12.75" style="1" customWidth="1"/>
    <col min="5123" max="5125" width="9" style="1"/>
    <col min="5126" max="5126" width="14.125" style="1" customWidth="1"/>
    <col min="5127" max="5127" width="9.5" style="1" customWidth="1"/>
    <col min="5128" max="5128" width="12.75" style="1" customWidth="1"/>
    <col min="5129" max="5377" width="9" style="1"/>
    <col min="5378" max="5378" width="12.75" style="1" customWidth="1"/>
    <col min="5379" max="5381" width="9" style="1"/>
    <col min="5382" max="5382" width="14.125" style="1" customWidth="1"/>
    <col min="5383" max="5383" width="9.5" style="1" customWidth="1"/>
    <col min="5384" max="5384" width="12.75" style="1" customWidth="1"/>
    <col min="5385" max="5633" width="9" style="1"/>
    <col min="5634" max="5634" width="12.75" style="1" customWidth="1"/>
    <col min="5635" max="5637" width="9" style="1"/>
    <col min="5638" max="5638" width="14.125" style="1" customWidth="1"/>
    <col min="5639" max="5639" width="9.5" style="1" customWidth="1"/>
    <col min="5640" max="5640" width="12.75" style="1" customWidth="1"/>
    <col min="5641" max="5889" width="9" style="1"/>
    <col min="5890" max="5890" width="12.75" style="1" customWidth="1"/>
    <col min="5891" max="5893" width="9" style="1"/>
    <col min="5894" max="5894" width="14.125" style="1" customWidth="1"/>
    <col min="5895" max="5895" width="9.5" style="1" customWidth="1"/>
    <col min="5896" max="5896" width="12.75" style="1" customWidth="1"/>
    <col min="5897" max="6145" width="9" style="1"/>
    <col min="6146" max="6146" width="12.75" style="1" customWidth="1"/>
    <col min="6147" max="6149" width="9" style="1"/>
    <col min="6150" max="6150" width="14.125" style="1" customWidth="1"/>
    <col min="6151" max="6151" width="9.5" style="1" customWidth="1"/>
    <col min="6152" max="6152" width="12.75" style="1" customWidth="1"/>
    <col min="6153" max="6401" width="9" style="1"/>
    <col min="6402" max="6402" width="12.75" style="1" customWidth="1"/>
    <col min="6403" max="6405" width="9" style="1"/>
    <col min="6406" max="6406" width="14.125" style="1" customWidth="1"/>
    <col min="6407" max="6407" width="9.5" style="1" customWidth="1"/>
    <col min="6408" max="6408" width="12.75" style="1" customWidth="1"/>
    <col min="6409" max="6657" width="9" style="1"/>
    <col min="6658" max="6658" width="12.75" style="1" customWidth="1"/>
    <col min="6659" max="6661" width="9" style="1"/>
    <col min="6662" max="6662" width="14.125" style="1" customWidth="1"/>
    <col min="6663" max="6663" width="9.5" style="1" customWidth="1"/>
    <col min="6664" max="6664" width="12.75" style="1" customWidth="1"/>
    <col min="6665" max="6913" width="9" style="1"/>
    <col min="6914" max="6914" width="12.75" style="1" customWidth="1"/>
    <col min="6915" max="6917" width="9" style="1"/>
    <col min="6918" max="6918" width="14.125" style="1" customWidth="1"/>
    <col min="6919" max="6919" width="9.5" style="1" customWidth="1"/>
    <col min="6920" max="6920" width="12.75" style="1" customWidth="1"/>
    <col min="6921" max="7169" width="9" style="1"/>
    <col min="7170" max="7170" width="12.75" style="1" customWidth="1"/>
    <col min="7171" max="7173" width="9" style="1"/>
    <col min="7174" max="7174" width="14.125" style="1" customWidth="1"/>
    <col min="7175" max="7175" width="9.5" style="1" customWidth="1"/>
    <col min="7176" max="7176" width="12.75" style="1" customWidth="1"/>
    <col min="7177" max="7425" width="9" style="1"/>
    <col min="7426" max="7426" width="12.75" style="1" customWidth="1"/>
    <col min="7427" max="7429" width="9" style="1"/>
    <col min="7430" max="7430" width="14.125" style="1" customWidth="1"/>
    <col min="7431" max="7431" width="9.5" style="1" customWidth="1"/>
    <col min="7432" max="7432" width="12.75" style="1" customWidth="1"/>
    <col min="7433" max="7681" width="9" style="1"/>
    <col min="7682" max="7682" width="12.75" style="1" customWidth="1"/>
    <col min="7683" max="7685" width="9" style="1"/>
    <col min="7686" max="7686" width="14.125" style="1" customWidth="1"/>
    <col min="7687" max="7687" width="9.5" style="1" customWidth="1"/>
    <col min="7688" max="7688" width="12.75" style="1" customWidth="1"/>
    <col min="7689" max="7937" width="9" style="1"/>
    <col min="7938" max="7938" width="12.75" style="1" customWidth="1"/>
    <col min="7939" max="7941" width="9" style="1"/>
    <col min="7942" max="7942" width="14.125" style="1" customWidth="1"/>
    <col min="7943" max="7943" width="9.5" style="1" customWidth="1"/>
    <col min="7944" max="7944" width="12.75" style="1" customWidth="1"/>
    <col min="7945" max="8193" width="9" style="1"/>
    <col min="8194" max="8194" width="12.75" style="1" customWidth="1"/>
    <col min="8195" max="8197" width="9" style="1"/>
    <col min="8198" max="8198" width="14.125" style="1" customWidth="1"/>
    <col min="8199" max="8199" width="9.5" style="1" customWidth="1"/>
    <col min="8200" max="8200" width="12.75" style="1" customWidth="1"/>
    <col min="8201" max="8449" width="9" style="1"/>
    <col min="8450" max="8450" width="12.75" style="1" customWidth="1"/>
    <col min="8451" max="8453" width="9" style="1"/>
    <col min="8454" max="8454" width="14.125" style="1" customWidth="1"/>
    <col min="8455" max="8455" width="9.5" style="1" customWidth="1"/>
    <col min="8456" max="8456" width="12.75" style="1" customWidth="1"/>
    <col min="8457" max="8705" width="9" style="1"/>
    <col min="8706" max="8706" width="12.75" style="1" customWidth="1"/>
    <col min="8707" max="8709" width="9" style="1"/>
    <col min="8710" max="8710" width="14.125" style="1" customWidth="1"/>
    <col min="8711" max="8711" width="9.5" style="1" customWidth="1"/>
    <col min="8712" max="8712" width="12.75" style="1" customWidth="1"/>
    <col min="8713" max="8961" width="9" style="1"/>
    <col min="8962" max="8962" width="12.75" style="1" customWidth="1"/>
    <col min="8963" max="8965" width="9" style="1"/>
    <col min="8966" max="8966" width="14.125" style="1" customWidth="1"/>
    <col min="8967" max="8967" width="9.5" style="1" customWidth="1"/>
    <col min="8968" max="8968" width="12.75" style="1" customWidth="1"/>
    <col min="8969" max="9217" width="9" style="1"/>
    <col min="9218" max="9218" width="12.75" style="1" customWidth="1"/>
    <col min="9219" max="9221" width="9" style="1"/>
    <col min="9222" max="9222" width="14.125" style="1" customWidth="1"/>
    <col min="9223" max="9223" width="9.5" style="1" customWidth="1"/>
    <col min="9224" max="9224" width="12.75" style="1" customWidth="1"/>
    <col min="9225" max="9473" width="9" style="1"/>
    <col min="9474" max="9474" width="12.75" style="1" customWidth="1"/>
    <col min="9475" max="9477" width="9" style="1"/>
    <col min="9478" max="9478" width="14.125" style="1" customWidth="1"/>
    <col min="9479" max="9479" width="9.5" style="1" customWidth="1"/>
    <col min="9480" max="9480" width="12.75" style="1" customWidth="1"/>
    <col min="9481" max="9729" width="9" style="1"/>
    <col min="9730" max="9730" width="12.75" style="1" customWidth="1"/>
    <col min="9731" max="9733" width="9" style="1"/>
    <col min="9734" max="9734" width="14.125" style="1" customWidth="1"/>
    <col min="9735" max="9735" width="9.5" style="1" customWidth="1"/>
    <col min="9736" max="9736" width="12.75" style="1" customWidth="1"/>
    <col min="9737" max="9985" width="9" style="1"/>
    <col min="9986" max="9986" width="12.75" style="1" customWidth="1"/>
    <col min="9987" max="9989" width="9" style="1"/>
    <col min="9990" max="9990" width="14.125" style="1" customWidth="1"/>
    <col min="9991" max="9991" width="9.5" style="1" customWidth="1"/>
    <col min="9992" max="9992" width="12.75" style="1" customWidth="1"/>
    <col min="9993" max="10241" width="9" style="1"/>
    <col min="10242" max="10242" width="12.75" style="1" customWidth="1"/>
    <col min="10243" max="10245" width="9" style="1"/>
    <col min="10246" max="10246" width="14.125" style="1" customWidth="1"/>
    <col min="10247" max="10247" width="9.5" style="1" customWidth="1"/>
    <col min="10248" max="10248" width="12.75" style="1" customWidth="1"/>
    <col min="10249" max="10497" width="9" style="1"/>
    <col min="10498" max="10498" width="12.75" style="1" customWidth="1"/>
    <col min="10499" max="10501" width="9" style="1"/>
    <col min="10502" max="10502" width="14.125" style="1" customWidth="1"/>
    <col min="10503" max="10503" width="9.5" style="1" customWidth="1"/>
    <col min="10504" max="10504" width="12.75" style="1" customWidth="1"/>
    <col min="10505" max="10753" width="9" style="1"/>
    <col min="10754" max="10754" width="12.75" style="1" customWidth="1"/>
    <col min="10755" max="10757" width="9" style="1"/>
    <col min="10758" max="10758" width="14.125" style="1" customWidth="1"/>
    <col min="10759" max="10759" width="9.5" style="1" customWidth="1"/>
    <col min="10760" max="10760" width="12.75" style="1" customWidth="1"/>
    <col min="10761" max="11009" width="9" style="1"/>
    <col min="11010" max="11010" width="12.75" style="1" customWidth="1"/>
    <col min="11011" max="11013" width="9" style="1"/>
    <col min="11014" max="11014" width="14.125" style="1" customWidth="1"/>
    <col min="11015" max="11015" width="9.5" style="1" customWidth="1"/>
    <col min="11016" max="11016" width="12.75" style="1" customWidth="1"/>
    <col min="11017" max="11265" width="9" style="1"/>
    <col min="11266" max="11266" width="12.75" style="1" customWidth="1"/>
    <col min="11267" max="11269" width="9" style="1"/>
    <col min="11270" max="11270" width="14.125" style="1" customWidth="1"/>
    <col min="11271" max="11271" width="9.5" style="1" customWidth="1"/>
    <col min="11272" max="11272" width="12.75" style="1" customWidth="1"/>
    <col min="11273" max="11521" width="9" style="1"/>
    <col min="11522" max="11522" width="12.75" style="1" customWidth="1"/>
    <col min="11523" max="11525" width="9" style="1"/>
    <col min="11526" max="11526" width="14.125" style="1" customWidth="1"/>
    <col min="11527" max="11527" width="9.5" style="1" customWidth="1"/>
    <col min="11528" max="11528" width="12.75" style="1" customWidth="1"/>
    <col min="11529" max="11777" width="9" style="1"/>
    <col min="11778" max="11778" width="12.75" style="1" customWidth="1"/>
    <col min="11779" max="11781" width="9" style="1"/>
    <col min="11782" max="11782" width="14.125" style="1" customWidth="1"/>
    <col min="11783" max="11783" width="9.5" style="1" customWidth="1"/>
    <col min="11784" max="11784" width="12.75" style="1" customWidth="1"/>
    <col min="11785" max="12033" width="9" style="1"/>
    <col min="12034" max="12034" width="12.75" style="1" customWidth="1"/>
    <col min="12035" max="12037" width="9" style="1"/>
    <col min="12038" max="12038" width="14.125" style="1" customWidth="1"/>
    <col min="12039" max="12039" width="9.5" style="1" customWidth="1"/>
    <col min="12040" max="12040" width="12.75" style="1" customWidth="1"/>
    <col min="12041" max="12289" width="9" style="1"/>
    <col min="12290" max="12290" width="12.75" style="1" customWidth="1"/>
    <col min="12291" max="12293" width="9" style="1"/>
    <col min="12294" max="12294" width="14.125" style="1" customWidth="1"/>
    <col min="12295" max="12295" width="9.5" style="1" customWidth="1"/>
    <col min="12296" max="12296" width="12.75" style="1" customWidth="1"/>
    <col min="12297" max="12545" width="9" style="1"/>
    <col min="12546" max="12546" width="12.75" style="1" customWidth="1"/>
    <col min="12547" max="12549" width="9" style="1"/>
    <col min="12550" max="12550" width="14.125" style="1" customWidth="1"/>
    <col min="12551" max="12551" width="9.5" style="1" customWidth="1"/>
    <col min="12552" max="12552" width="12.75" style="1" customWidth="1"/>
    <col min="12553" max="12801" width="9" style="1"/>
    <col min="12802" max="12802" width="12.75" style="1" customWidth="1"/>
    <col min="12803" max="12805" width="9" style="1"/>
    <col min="12806" max="12806" width="14.125" style="1" customWidth="1"/>
    <col min="12807" max="12807" width="9.5" style="1" customWidth="1"/>
    <col min="12808" max="12808" width="12.75" style="1" customWidth="1"/>
    <col min="12809" max="13057" width="9" style="1"/>
    <col min="13058" max="13058" width="12.75" style="1" customWidth="1"/>
    <col min="13059" max="13061" width="9" style="1"/>
    <col min="13062" max="13062" width="14.125" style="1" customWidth="1"/>
    <col min="13063" max="13063" width="9.5" style="1" customWidth="1"/>
    <col min="13064" max="13064" width="12.75" style="1" customWidth="1"/>
    <col min="13065" max="13313" width="9" style="1"/>
    <col min="13314" max="13314" width="12.75" style="1" customWidth="1"/>
    <col min="13315" max="13317" width="9" style="1"/>
    <col min="13318" max="13318" width="14.125" style="1" customWidth="1"/>
    <col min="13319" max="13319" width="9.5" style="1" customWidth="1"/>
    <col min="13320" max="13320" width="12.75" style="1" customWidth="1"/>
    <col min="13321" max="13569" width="9" style="1"/>
    <col min="13570" max="13570" width="12.75" style="1" customWidth="1"/>
    <col min="13571" max="13573" width="9" style="1"/>
    <col min="13574" max="13574" width="14.125" style="1" customWidth="1"/>
    <col min="13575" max="13575" width="9.5" style="1" customWidth="1"/>
    <col min="13576" max="13576" width="12.75" style="1" customWidth="1"/>
    <col min="13577" max="13825" width="9" style="1"/>
    <col min="13826" max="13826" width="12.75" style="1" customWidth="1"/>
    <col min="13827" max="13829" width="9" style="1"/>
    <col min="13830" max="13830" width="14.125" style="1" customWidth="1"/>
    <col min="13831" max="13831" width="9.5" style="1" customWidth="1"/>
    <col min="13832" max="13832" width="12.75" style="1" customWidth="1"/>
    <col min="13833" max="14081" width="9" style="1"/>
    <col min="14082" max="14082" width="12.75" style="1" customWidth="1"/>
    <col min="14083" max="14085" width="9" style="1"/>
    <col min="14086" max="14086" width="14.125" style="1" customWidth="1"/>
    <col min="14087" max="14087" width="9.5" style="1" customWidth="1"/>
    <col min="14088" max="14088" width="12.75" style="1" customWidth="1"/>
    <col min="14089" max="14337" width="9" style="1"/>
    <col min="14338" max="14338" width="12.75" style="1" customWidth="1"/>
    <col min="14339" max="14341" width="9" style="1"/>
    <col min="14342" max="14342" width="14.125" style="1" customWidth="1"/>
    <col min="14343" max="14343" width="9.5" style="1" customWidth="1"/>
    <col min="14344" max="14344" width="12.75" style="1" customWidth="1"/>
    <col min="14345" max="14593" width="9" style="1"/>
    <col min="14594" max="14594" width="12.75" style="1" customWidth="1"/>
    <col min="14595" max="14597" width="9" style="1"/>
    <col min="14598" max="14598" width="14.125" style="1" customWidth="1"/>
    <col min="14599" max="14599" width="9.5" style="1" customWidth="1"/>
    <col min="14600" max="14600" width="12.75" style="1" customWidth="1"/>
    <col min="14601" max="14849" width="9" style="1"/>
    <col min="14850" max="14850" width="12.75" style="1" customWidth="1"/>
    <col min="14851" max="14853" width="9" style="1"/>
    <col min="14854" max="14854" width="14.125" style="1" customWidth="1"/>
    <col min="14855" max="14855" width="9.5" style="1" customWidth="1"/>
    <col min="14856" max="14856" width="12.75" style="1" customWidth="1"/>
    <col min="14857" max="15105" width="9" style="1"/>
    <col min="15106" max="15106" width="12.75" style="1" customWidth="1"/>
    <col min="15107" max="15109" width="9" style="1"/>
    <col min="15110" max="15110" width="14.125" style="1" customWidth="1"/>
    <col min="15111" max="15111" width="9.5" style="1" customWidth="1"/>
    <col min="15112" max="15112" width="12.75" style="1" customWidth="1"/>
    <col min="15113" max="15361" width="9" style="1"/>
    <col min="15362" max="15362" width="12.75" style="1" customWidth="1"/>
    <col min="15363" max="15365" width="9" style="1"/>
    <col min="15366" max="15366" width="14.125" style="1" customWidth="1"/>
    <col min="15367" max="15367" width="9.5" style="1" customWidth="1"/>
    <col min="15368" max="15368" width="12.75" style="1" customWidth="1"/>
    <col min="15369" max="15617" width="9" style="1"/>
    <col min="15618" max="15618" width="12.75" style="1" customWidth="1"/>
    <col min="15619" max="15621" width="9" style="1"/>
    <col min="15622" max="15622" width="14.125" style="1" customWidth="1"/>
    <col min="15623" max="15623" width="9.5" style="1" customWidth="1"/>
    <col min="15624" max="15624" width="12.75" style="1" customWidth="1"/>
    <col min="15625" max="15873" width="9" style="1"/>
    <col min="15874" max="15874" width="12.75" style="1" customWidth="1"/>
    <col min="15875" max="15877" width="9" style="1"/>
    <col min="15878" max="15878" width="14.125" style="1" customWidth="1"/>
    <col min="15879" max="15879" width="9.5" style="1" customWidth="1"/>
    <col min="15880" max="15880" width="12.75" style="1" customWidth="1"/>
    <col min="15881" max="16129" width="9" style="1"/>
    <col min="16130" max="16130" width="12.75" style="1" customWidth="1"/>
    <col min="16131" max="16133" width="9" style="1"/>
    <col min="16134" max="16134" width="14.125" style="1" customWidth="1"/>
    <col min="16135" max="16135" width="9.5" style="1" customWidth="1"/>
    <col min="16136" max="16136" width="12.75" style="1" customWidth="1"/>
    <col min="16137" max="16384" width="9" style="1"/>
  </cols>
  <sheetData>
    <row r="1" spans="1:11">
      <c r="A1" s="211" t="s">
        <v>8</v>
      </c>
      <c r="B1" s="211" t="s">
        <v>310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3" t="s">
        <v>346</v>
      </c>
      <c r="C3" s="172">
        <v>34</v>
      </c>
      <c r="D3" s="172">
        <v>28</v>
      </c>
      <c r="E3" s="200">
        <v>0</v>
      </c>
      <c r="F3" s="175">
        <f>D3+C3</f>
        <v>62</v>
      </c>
      <c r="G3" s="205">
        <v>0</v>
      </c>
      <c r="H3" s="205">
        <v>0</v>
      </c>
      <c r="I3" s="176">
        <v>40.5</v>
      </c>
      <c r="J3" s="161">
        <v>99</v>
      </c>
      <c r="K3" s="145">
        <v>85</v>
      </c>
    </row>
    <row r="4" spans="1:11">
      <c r="A4" s="3">
        <v>2</v>
      </c>
      <c r="B4" s="3" t="s">
        <v>347</v>
      </c>
      <c r="C4" s="172">
        <v>30.5</v>
      </c>
      <c r="D4" s="172">
        <v>29</v>
      </c>
      <c r="E4" s="200">
        <v>0</v>
      </c>
      <c r="F4" s="175">
        <f t="shared" ref="F4:F39" si="0">D4+C4</f>
        <v>59.5</v>
      </c>
      <c r="G4" s="205">
        <v>0</v>
      </c>
      <c r="H4" s="205">
        <v>0</v>
      </c>
      <c r="I4" s="176">
        <v>47</v>
      </c>
      <c r="J4" s="81">
        <v>100</v>
      </c>
      <c r="K4" s="147">
        <v>79</v>
      </c>
    </row>
    <row r="5" spans="1:11">
      <c r="A5" s="3">
        <v>3</v>
      </c>
      <c r="B5" s="3" t="s">
        <v>348</v>
      </c>
      <c r="C5" s="172">
        <v>26</v>
      </c>
      <c r="D5" s="172">
        <v>25</v>
      </c>
      <c r="E5" s="200">
        <v>0</v>
      </c>
      <c r="F5" s="175">
        <f t="shared" si="0"/>
        <v>51</v>
      </c>
      <c r="G5" s="205">
        <v>0</v>
      </c>
      <c r="H5" s="205">
        <v>0</v>
      </c>
      <c r="I5" s="176">
        <v>37</v>
      </c>
      <c r="J5" s="81">
        <v>98</v>
      </c>
      <c r="K5" s="147">
        <v>63</v>
      </c>
    </row>
    <row r="6" spans="1:11">
      <c r="A6" s="3">
        <v>4</v>
      </c>
      <c r="B6" s="3" t="s">
        <v>349</v>
      </c>
      <c r="C6" s="172">
        <v>36.5</v>
      </c>
      <c r="D6" s="172">
        <v>28</v>
      </c>
      <c r="E6" s="200">
        <v>0</v>
      </c>
      <c r="F6" s="175">
        <f t="shared" si="0"/>
        <v>64.5</v>
      </c>
      <c r="G6" s="205">
        <v>0</v>
      </c>
      <c r="H6" s="205">
        <v>0</v>
      </c>
      <c r="I6" s="176">
        <v>47.5</v>
      </c>
      <c r="J6" s="81">
        <v>88</v>
      </c>
      <c r="K6" s="147">
        <v>85</v>
      </c>
    </row>
    <row r="7" spans="1:11">
      <c r="A7" s="3">
        <v>5</v>
      </c>
      <c r="B7" s="3" t="s">
        <v>350</v>
      </c>
      <c r="C7" s="172">
        <v>34.5</v>
      </c>
      <c r="D7" s="172">
        <v>27</v>
      </c>
      <c r="E7" s="200">
        <v>0</v>
      </c>
      <c r="F7" s="175">
        <f t="shared" si="0"/>
        <v>61.5</v>
      </c>
      <c r="G7" s="205">
        <v>0</v>
      </c>
      <c r="H7" s="205">
        <v>0</v>
      </c>
      <c r="I7" s="176">
        <v>39.5</v>
      </c>
      <c r="J7" s="81">
        <v>90</v>
      </c>
      <c r="K7" s="147">
        <v>79</v>
      </c>
    </row>
    <row r="8" spans="1:11">
      <c r="A8" s="3">
        <v>6</v>
      </c>
      <c r="B8" s="3" t="s">
        <v>351</v>
      </c>
      <c r="C8" s="172">
        <v>30</v>
      </c>
      <c r="D8" s="172">
        <v>24</v>
      </c>
      <c r="E8" s="200">
        <v>0</v>
      </c>
      <c r="F8" s="175">
        <f t="shared" si="0"/>
        <v>54</v>
      </c>
      <c r="G8" s="205">
        <v>0</v>
      </c>
      <c r="H8" s="205">
        <v>0</v>
      </c>
      <c r="I8" s="176">
        <v>45</v>
      </c>
      <c r="J8" s="81">
        <v>84</v>
      </c>
      <c r="K8" s="147">
        <v>64</v>
      </c>
    </row>
    <row r="9" spans="1:11">
      <c r="A9" s="3">
        <v>7</v>
      </c>
      <c r="B9" s="3" t="s">
        <v>352</v>
      </c>
      <c r="C9" s="172">
        <v>22.5</v>
      </c>
      <c r="D9" s="172">
        <v>28</v>
      </c>
      <c r="E9" s="200">
        <v>0</v>
      </c>
      <c r="F9" s="175">
        <f t="shared" si="0"/>
        <v>50.5</v>
      </c>
      <c r="G9" s="205">
        <v>0</v>
      </c>
      <c r="H9" s="205">
        <v>0</v>
      </c>
      <c r="I9" s="176">
        <v>41.5</v>
      </c>
      <c r="J9" s="81">
        <v>76</v>
      </c>
      <c r="K9" s="147">
        <v>59</v>
      </c>
    </row>
    <row r="10" spans="1:11">
      <c r="A10" s="3">
        <v>9</v>
      </c>
      <c r="B10" s="3" t="s">
        <v>353</v>
      </c>
      <c r="C10" s="172">
        <v>25.5</v>
      </c>
      <c r="D10" s="172">
        <v>27</v>
      </c>
      <c r="E10" s="200">
        <v>0</v>
      </c>
      <c r="F10" s="175">
        <f t="shared" si="0"/>
        <v>52.5</v>
      </c>
      <c r="G10" s="205">
        <v>0</v>
      </c>
      <c r="H10" s="205">
        <v>0</v>
      </c>
      <c r="I10" s="176">
        <v>45</v>
      </c>
      <c r="J10" s="81">
        <v>81</v>
      </c>
      <c r="K10" s="147">
        <v>82</v>
      </c>
    </row>
    <row r="11" spans="1:11">
      <c r="A11" s="3">
        <v>10</v>
      </c>
      <c r="B11" s="3" t="s">
        <v>354</v>
      </c>
      <c r="C11" s="172">
        <v>31.5</v>
      </c>
      <c r="D11" s="172">
        <v>23</v>
      </c>
      <c r="E11" s="200">
        <v>0</v>
      </c>
      <c r="F11" s="175">
        <f t="shared" si="0"/>
        <v>54.5</v>
      </c>
      <c r="G11" s="205">
        <v>0</v>
      </c>
      <c r="H11" s="205">
        <v>0</v>
      </c>
      <c r="I11" s="176">
        <v>43</v>
      </c>
      <c r="J11" s="81">
        <v>93</v>
      </c>
      <c r="K11" s="147">
        <v>70</v>
      </c>
    </row>
    <row r="12" spans="1:11">
      <c r="A12" s="3">
        <v>11</v>
      </c>
      <c r="B12" s="3" t="s">
        <v>355</v>
      </c>
      <c r="C12" s="172">
        <v>33</v>
      </c>
      <c r="D12" s="172">
        <v>25.5</v>
      </c>
      <c r="E12" s="200">
        <v>0</v>
      </c>
      <c r="F12" s="175">
        <f t="shared" si="0"/>
        <v>58.5</v>
      </c>
      <c r="G12" s="205">
        <v>0</v>
      </c>
      <c r="H12" s="205">
        <v>0</v>
      </c>
      <c r="I12" s="176">
        <v>49</v>
      </c>
      <c r="J12" s="81">
        <v>83</v>
      </c>
      <c r="K12" s="147">
        <v>71</v>
      </c>
    </row>
    <row r="13" spans="1:11">
      <c r="A13" s="3">
        <v>12</v>
      </c>
      <c r="B13" s="3" t="s">
        <v>356</v>
      </c>
      <c r="C13" s="172">
        <v>28</v>
      </c>
      <c r="D13" s="172">
        <v>27</v>
      </c>
      <c r="E13" s="200">
        <v>0</v>
      </c>
      <c r="F13" s="175">
        <f t="shared" si="0"/>
        <v>55</v>
      </c>
      <c r="G13" s="205">
        <v>0</v>
      </c>
      <c r="H13" s="205">
        <v>0</v>
      </c>
      <c r="I13" s="176">
        <v>35.5</v>
      </c>
      <c r="J13" s="81">
        <v>81</v>
      </c>
      <c r="K13" s="147">
        <v>55</v>
      </c>
    </row>
    <row r="14" spans="1:11">
      <c r="A14" s="3">
        <v>13</v>
      </c>
      <c r="B14" s="3" t="s">
        <v>357</v>
      </c>
      <c r="C14" s="172">
        <v>24.5</v>
      </c>
      <c r="D14" s="172">
        <v>14</v>
      </c>
      <c r="E14" s="200">
        <v>0</v>
      </c>
      <c r="F14" s="175">
        <f t="shared" si="0"/>
        <v>38.5</v>
      </c>
      <c r="G14" s="205">
        <v>0</v>
      </c>
      <c r="H14" s="205">
        <v>0</v>
      </c>
      <c r="I14" s="176">
        <v>36</v>
      </c>
      <c r="J14" s="81">
        <v>69</v>
      </c>
      <c r="K14" s="147">
        <v>44</v>
      </c>
    </row>
    <row r="15" spans="1:11">
      <c r="A15" s="3">
        <v>14</v>
      </c>
      <c r="B15" s="3" t="s">
        <v>358</v>
      </c>
      <c r="C15" s="172">
        <v>28.5</v>
      </c>
      <c r="D15" s="172">
        <v>20</v>
      </c>
      <c r="E15" s="200">
        <v>0</v>
      </c>
      <c r="F15" s="175">
        <f t="shared" si="0"/>
        <v>48.5</v>
      </c>
      <c r="G15" s="205">
        <v>0</v>
      </c>
      <c r="H15" s="205">
        <v>0</v>
      </c>
      <c r="I15" s="176">
        <v>41</v>
      </c>
      <c r="J15" s="81">
        <v>84</v>
      </c>
      <c r="K15" s="147">
        <v>44</v>
      </c>
    </row>
    <row r="16" spans="1:11">
      <c r="A16" s="3">
        <v>15</v>
      </c>
      <c r="B16" s="3" t="s">
        <v>359</v>
      </c>
      <c r="C16" s="172">
        <v>35</v>
      </c>
      <c r="D16" s="172">
        <v>27</v>
      </c>
      <c r="E16" s="200">
        <v>0</v>
      </c>
      <c r="F16" s="175">
        <f t="shared" si="0"/>
        <v>62</v>
      </c>
      <c r="G16" s="205">
        <v>0</v>
      </c>
      <c r="H16" s="205">
        <v>0</v>
      </c>
      <c r="I16" s="176">
        <v>47.5</v>
      </c>
      <c r="J16" s="81">
        <v>97</v>
      </c>
      <c r="K16" s="147">
        <v>76</v>
      </c>
    </row>
    <row r="17" spans="1:11">
      <c r="A17" s="3">
        <v>16</v>
      </c>
      <c r="B17" s="3" t="s">
        <v>360</v>
      </c>
      <c r="C17" s="172">
        <v>26.5</v>
      </c>
      <c r="D17" s="172">
        <v>23</v>
      </c>
      <c r="E17" s="200">
        <v>0</v>
      </c>
      <c r="F17" s="175">
        <f t="shared" si="0"/>
        <v>49.5</v>
      </c>
      <c r="G17" s="205">
        <v>0</v>
      </c>
      <c r="H17" s="205">
        <v>0</v>
      </c>
      <c r="I17" s="176">
        <v>42</v>
      </c>
      <c r="J17" s="81">
        <v>84</v>
      </c>
      <c r="K17" s="147">
        <v>70</v>
      </c>
    </row>
    <row r="18" spans="1:11">
      <c r="A18" s="3">
        <v>17</v>
      </c>
      <c r="B18" s="3" t="s">
        <v>361</v>
      </c>
      <c r="C18" s="172">
        <v>30</v>
      </c>
      <c r="D18" s="172">
        <v>20</v>
      </c>
      <c r="E18" s="200">
        <v>0</v>
      </c>
      <c r="F18" s="175">
        <f t="shared" si="0"/>
        <v>50</v>
      </c>
      <c r="G18" s="205">
        <v>0</v>
      </c>
      <c r="H18" s="205">
        <v>0</v>
      </c>
      <c r="I18" s="176">
        <v>43.5</v>
      </c>
      <c r="J18" s="81">
        <v>92</v>
      </c>
      <c r="K18" s="147">
        <v>65</v>
      </c>
    </row>
    <row r="19" spans="1:11">
      <c r="A19" s="3">
        <v>18</v>
      </c>
      <c r="B19" s="3" t="s">
        <v>362</v>
      </c>
      <c r="C19" s="172">
        <v>27.5</v>
      </c>
      <c r="D19" s="172">
        <v>20.5</v>
      </c>
      <c r="E19" s="200">
        <v>0</v>
      </c>
      <c r="F19" s="175">
        <f t="shared" si="0"/>
        <v>48</v>
      </c>
      <c r="G19" s="205">
        <v>0</v>
      </c>
      <c r="H19" s="205">
        <v>0</v>
      </c>
      <c r="I19" s="176">
        <v>27</v>
      </c>
      <c r="J19" s="81">
        <v>78</v>
      </c>
      <c r="K19" s="147">
        <v>47</v>
      </c>
    </row>
    <row r="20" spans="1:11">
      <c r="A20" s="3">
        <v>19</v>
      </c>
      <c r="B20" s="3" t="s">
        <v>363</v>
      </c>
      <c r="C20" s="172">
        <v>22.5</v>
      </c>
      <c r="D20" s="172">
        <v>23</v>
      </c>
      <c r="E20" s="200">
        <v>0</v>
      </c>
      <c r="F20" s="175">
        <f t="shared" si="0"/>
        <v>45.5</v>
      </c>
      <c r="G20" s="205">
        <v>0</v>
      </c>
      <c r="H20" s="205">
        <v>0</v>
      </c>
      <c r="I20" s="176">
        <v>41.5</v>
      </c>
      <c r="J20" s="81">
        <v>97</v>
      </c>
      <c r="K20" s="147">
        <v>56</v>
      </c>
    </row>
    <row r="21" spans="1:11">
      <c r="A21" s="3">
        <v>20</v>
      </c>
      <c r="B21" s="3" t="s">
        <v>364</v>
      </c>
      <c r="C21" s="172">
        <v>30.5</v>
      </c>
      <c r="D21" s="172">
        <v>25</v>
      </c>
      <c r="E21" s="200">
        <v>0</v>
      </c>
      <c r="F21" s="175">
        <f t="shared" si="0"/>
        <v>55.5</v>
      </c>
      <c r="G21" s="205">
        <v>0</v>
      </c>
      <c r="H21" s="205">
        <v>0</v>
      </c>
      <c r="I21" s="176">
        <v>44.5</v>
      </c>
      <c r="J21" s="81">
        <v>95</v>
      </c>
      <c r="K21" s="147">
        <v>73</v>
      </c>
    </row>
    <row r="22" spans="1:11">
      <c r="A22" s="3">
        <v>21</v>
      </c>
      <c r="B22" s="3" t="s">
        <v>365</v>
      </c>
      <c r="C22" s="172">
        <v>37</v>
      </c>
      <c r="D22" s="172">
        <v>26</v>
      </c>
      <c r="E22" s="200">
        <v>0</v>
      </c>
      <c r="F22" s="175">
        <f t="shared" si="0"/>
        <v>63</v>
      </c>
      <c r="G22" s="205">
        <v>0</v>
      </c>
      <c r="H22" s="205">
        <v>0</v>
      </c>
      <c r="I22" s="176">
        <v>46</v>
      </c>
      <c r="J22" s="81">
        <v>98</v>
      </c>
      <c r="K22" s="147">
        <v>85</v>
      </c>
    </row>
    <row r="23" spans="1:11">
      <c r="A23" s="3">
        <v>22</v>
      </c>
      <c r="B23" s="3" t="s">
        <v>366</v>
      </c>
      <c r="C23" s="172">
        <v>33.5</v>
      </c>
      <c r="D23" s="172">
        <v>27</v>
      </c>
      <c r="E23" s="200">
        <v>0</v>
      </c>
      <c r="F23" s="175">
        <f t="shared" si="0"/>
        <v>60.5</v>
      </c>
      <c r="G23" s="205">
        <v>0</v>
      </c>
      <c r="H23" s="205">
        <v>0</v>
      </c>
      <c r="I23" s="176">
        <v>47.5</v>
      </c>
      <c r="J23" s="81">
        <v>98</v>
      </c>
      <c r="K23" s="147">
        <v>71</v>
      </c>
    </row>
    <row r="24" spans="1:11">
      <c r="A24" s="3">
        <v>23</v>
      </c>
      <c r="B24" s="3" t="s">
        <v>367</v>
      </c>
      <c r="C24" s="172">
        <v>37</v>
      </c>
      <c r="D24" s="172">
        <v>24</v>
      </c>
      <c r="E24" s="200">
        <v>0</v>
      </c>
      <c r="F24" s="175">
        <f t="shared" si="0"/>
        <v>61</v>
      </c>
      <c r="G24" s="205">
        <v>0</v>
      </c>
      <c r="H24" s="205">
        <v>0</v>
      </c>
      <c r="I24" s="176">
        <v>46.5</v>
      </c>
      <c r="J24" s="81">
        <v>99</v>
      </c>
      <c r="K24" s="147">
        <v>98</v>
      </c>
    </row>
    <row r="25" spans="1:11">
      <c r="A25" s="3">
        <v>24</v>
      </c>
      <c r="B25" s="3" t="s">
        <v>368</v>
      </c>
      <c r="C25" s="172">
        <v>38</v>
      </c>
      <c r="D25" s="172">
        <v>25</v>
      </c>
      <c r="E25" s="200">
        <v>0</v>
      </c>
      <c r="F25" s="175">
        <f t="shared" si="0"/>
        <v>63</v>
      </c>
      <c r="G25" s="205">
        <v>0</v>
      </c>
      <c r="H25" s="205">
        <v>0</v>
      </c>
      <c r="I25" s="176">
        <v>41.5</v>
      </c>
      <c r="J25" s="81">
        <v>91</v>
      </c>
      <c r="K25" s="147">
        <v>89</v>
      </c>
    </row>
    <row r="26" spans="1:11">
      <c r="A26" s="3">
        <v>25</v>
      </c>
      <c r="B26" s="3" t="s">
        <v>369</v>
      </c>
      <c r="C26" s="172">
        <v>28</v>
      </c>
      <c r="D26" s="172">
        <v>27</v>
      </c>
      <c r="E26" s="200">
        <v>0</v>
      </c>
      <c r="F26" s="175">
        <f t="shared" si="0"/>
        <v>55</v>
      </c>
      <c r="G26" s="205">
        <v>0</v>
      </c>
      <c r="H26" s="205">
        <v>0</v>
      </c>
      <c r="I26" s="176">
        <v>46.5</v>
      </c>
      <c r="J26" s="81">
        <v>84</v>
      </c>
      <c r="K26" s="147">
        <v>64</v>
      </c>
    </row>
    <row r="27" spans="1:11">
      <c r="A27" s="3">
        <v>26</v>
      </c>
      <c r="B27" s="3" t="s">
        <v>370</v>
      </c>
      <c r="C27" s="172">
        <v>26.5</v>
      </c>
      <c r="D27" s="172">
        <v>29</v>
      </c>
      <c r="E27" s="200">
        <v>0</v>
      </c>
      <c r="F27" s="175">
        <f t="shared" si="0"/>
        <v>55.5</v>
      </c>
      <c r="G27" s="205">
        <v>0</v>
      </c>
      <c r="H27" s="205">
        <v>0</v>
      </c>
      <c r="I27" s="176">
        <v>43</v>
      </c>
      <c r="J27" s="81">
        <v>89</v>
      </c>
      <c r="K27" s="147">
        <v>73</v>
      </c>
    </row>
    <row r="28" spans="1:11">
      <c r="A28" s="3">
        <v>27</v>
      </c>
      <c r="B28" s="3" t="s">
        <v>371</v>
      </c>
      <c r="C28" s="172">
        <v>31.5</v>
      </c>
      <c r="D28" s="172">
        <v>26</v>
      </c>
      <c r="E28" s="200">
        <v>0</v>
      </c>
      <c r="F28" s="175">
        <f t="shared" si="0"/>
        <v>57.5</v>
      </c>
      <c r="G28" s="205">
        <v>0</v>
      </c>
      <c r="H28" s="205">
        <v>0</v>
      </c>
      <c r="I28" s="176">
        <v>36</v>
      </c>
      <c r="J28" s="81">
        <v>73</v>
      </c>
      <c r="K28" s="147">
        <v>75</v>
      </c>
    </row>
    <row r="29" spans="1:11">
      <c r="A29" s="3">
        <v>28</v>
      </c>
      <c r="B29" s="3" t="s">
        <v>372</v>
      </c>
      <c r="C29" s="172">
        <v>32.5</v>
      </c>
      <c r="D29" s="172">
        <v>29</v>
      </c>
      <c r="E29" s="200">
        <v>0</v>
      </c>
      <c r="F29" s="175">
        <f t="shared" si="0"/>
        <v>61.5</v>
      </c>
      <c r="G29" s="205">
        <v>0</v>
      </c>
      <c r="H29" s="205">
        <v>0</v>
      </c>
      <c r="I29" s="176">
        <v>41.5</v>
      </c>
      <c r="J29" s="12">
        <v>94</v>
      </c>
      <c r="K29" s="158">
        <v>72</v>
      </c>
    </row>
    <row r="30" spans="1:11">
      <c r="A30" s="3">
        <v>29</v>
      </c>
      <c r="B30" s="3" t="s">
        <v>373</v>
      </c>
      <c r="C30" s="172">
        <v>34</v>
      </c>
      <c r="D30" s="172">
        <v>30</v>
      </c>
      <c r="E30" s="200">
        <v>0</v>
      </c>
      <c r="F30" s="175">
        <f t="shared" si="0"/>
        <v>64</v>
      </c>
      <c r="G30" s="205">
        <v>0</v>
      </c>
      <c r="H30" s="205">
        <v>0</v>
      </c>
      <c r="I30" s="176">
        <v>40.5</v>
      </c>
      <c r="J30" s="81">
        <v>89</v>
      </c>
      <c r="K30" s="147">
        <v>77</v>
      </c>
    </row>
    <row r="31" spans="1:11">
      <c r="A31" s="3">
        <v>30</v>
      </c>
      <c r="B31" s="3" t="s">
        <v>374</v>
      </c>
      <c r="C31" s="172">
        <v>21.5</v>
      </c>
      <c r="D31" s="172">
        <v>28</v>
      </c>
      <c r="E31" s="200">
        <v>0</v>
      </c>
      <c r="F31" s="175">
        <f t="shared" si="0"/>
        <v>49.5</v>
      </c>
      <c r="G31" s="205">
        <v>0</v>
      </c>
      <c r="H31" s="205">
        <v>0</v>
      </c>
      <c r="I31" s="176">
        <v>35</v>
      </c>
      <c r="J31" s="81">
        <v>95</v>
      </c>
      <c r="K31" s="147">
        <v>60</v>
      </c>
    </row>
    <row r="32" spans="1:11">
      <c r="A32" s="3">
        <v>31</v>
      </c>
      <c r="B32" s="3" t="s">
        <v>375</v>
      </c>
      <c r="C32" s="172">
        <v>31.5</v>
      </c>
      <c r="D32" s="172">
        <v>26</v>
      </c>
      <c r="E32" s="200">
        <v>0</v>
      </c>
      <c r="F32" s="175">
        <f t="shared" si="0"/>
        <v>57.5</v>
      </c>
      <c r="G32" s="205">
        <v>0</v>
      </c>
      <c r="H32" s="205">
        <v>0</v>
      </c>
      <c r="I32" s="176">
        <v>47</v>
      </c>
      <c r="J32" s="81">
        <v>81</v>
      </c>
      <c r="K32" s="147">
        <v>64</v>
      </c>
    </row>
    <row r="33" spans="1:11">
      <c r="A33" s="3">
        <v>32</v>
      </c>
      <c r="B33" s="3" t="s">
        <v>376</v>
      </c>
      <c r="C33" s="172">
        <v>35</v>
      </c>
      <c r="D33" s="172">
        <v>26.5</v>
      </c>
      <c r="E33" s="200">
        <v>0</v>
      </c>
      <c r="F33" s="175">
        <f t="shared" si="0"/>
        <v>61.5</v>
      </c>
      <c r="G33" s="205">
        <v>0</v>
      </c>
      <c r="H33" s="205">
        <v>0</v>
      </c>
      <c r="I33" s="176">
        <v>35.5</v>
      </c>
      <c r="J33" s="81">
        <v>80</v>
      </c>
      <c r="K33" s="147">
        <v>65</v>
      </c>
    </row>
    <row r="34" spans="1:11">
      <c r="A34" s="3">
        <v>33</v>
      </c>
      <c r="B34" s="3" t="s">
        <v>377</v>
      </c>
      <c r="C34" s="172">
        <v>19</v>
      </c>
      <c r="D34" s="172">
        <v>26</v>
      </c>
      <c r="E34" s="200">
        <v>0</v>
      </c>
      <c r="F34" s="175">
        <f t="shared" si="0"/>
        <v>45</v>
      </c>
      <c r="G34" s="205">
        <v>0</v>
      </c>
      <c r="H34" s="205">
        <v>0</v>
      </c>
      <c r="I34" s="176">
        <v>29</v>
      </c>
      <c r="J34" s="81">
        <v>94</v>
      </c>
      <c r="K34" s="147">
        <v>69</v>
      </c>
    </row>
    <row r="35" spans="1:11">
      <c r="A35" s="3">
        <v>34</v>
      </c>
      <c r="B35" s="3" t="s">
        <v>378</v>
      </c>
      <c r="C35" s="172">
        <v>19.5</v>
      </c>
      <c r="D35" s="172">
        <v>24</v>
      </c>
      <c r="E35" s="200">
        <v>0</v>
      </c>
      <c r="F35" s="175">
        <f t="shared" si="0"/>
        <v>43.5</v>
      </c>
      <c r="G35" s="205">
        <v>0</v>
      </c>
      <c r="H35" s="205">
        <v>0</v>
      </c>
      <c r="I35" s="176">
        <v>42.5</v>
      </c>
      <c r="J35" s="81">
        <v>100</v>
      </c>
      <c r="K35" s="147">
        <v>74</v>
      </c>
    </row>
    <row r="36" spans="1:11">
      <c r="A36" s="3">
        <v>35</v>
      </c>
      <c r="B36" s="3" t="s">
        <v>379</v>
      </c>
      <c r="C36" s="172">
        <v>30.5</v>
      </c>
      <c r="D36" s="172">
        <v>23</v>
      </c>
      <c r="E36" s="200">
        <v>0</v>
      </c>
      <c r="F36" s="175">
        <f t="shared" si="0"/>
        <v>53.5</v>
      </c>
      <c r="G36" s="205">
        <v>0</v>
      </c>
      <c r="H36" s="205">
        <v>0</v>
      </c>
      <c r="I36" s="176">
        <v>32.5</v>
      </c>
      <c r="J36" s="81">
        <v>88</v>
      </c>
      <c r="K36" s="147">
        <v>70</v>
      </c>
    </row>
    <row r="37" spans="1:11">
      <c r="A37" s="3">
        <v>36</v>
      </c>
      <c r="B37" s="3" t="s">
        <v>380</v>
      </c>
      <c r="C37" s="172">
        <v>25.5</v>
      </c>
      <c r="D37" s="172">
        <v>18</v>
      </c>
      <c r="E37" s="200">
        <v>0</v>
      </c>
      <c r="F37" s="175">
        <f t="shared" si="0"/>
        <v>43.5</v>
      </c>
      <c r="G37" s="205">
        <v>0</v>
      </c>
      <c r="H37" s="205">
        <v>0</v>
      </c>
      <c r="I37" s="176">
        <v>18</v>
      </c>
      <c r="J37" s="81">
        <v>79</v>
      </c>
      <c r="K37" s="147">
        <v>49</v>
      </c>
    </row>
    <row r="38" spans="1:11">
      <c r="A38" s="3">
        <v>37</v>
      </c>
      <c r="B38" s="3" t="s">
        <v>381</v>
      </c>
      <c r="C38" s="172">
        <v>28</v>
      </c>
      <c r="D38" s="172">
        <v>25</v>
      </c>
      <c r="E38" s="200">
        <v>0</v>
      </c>
      <c r="F38" s="175">
        <f t="shared" si="0"/>
        <v>53</v>
      </c>
      <c r="G38" s="205">
        <v>0</v>
      </c>
      <c r="H38" s="205">
        <v>0</v>
      </c>
      <c r="I38" s="176">
        <v>43</v>
      </c>
      <c r="J38" s="81">
        <v>77</v>
      </c>
      <c r="K38" s="147">
        <v>79</v>
      </c>
    </row>
    <row r="39" spans="1:11">
      <c r="A39" s="3">
        <v>38</v>
      </c>
      <c r="B39" s="3" t="s">
        <v>382</v>
      </c>
      <c r="C39" s="172">
        <v>38.5</v>
      </c>
      <c r="D39" s="172">
        <v>30</v>
      </c>
      <c r="E39" s="200">
        <v>0</v>
      </c>
      <c r="F39" s="175">
        <f t="shared" si="0"/>
        <v>68.5</v>
      </c>
      <c r="G39" s="205">
        <v>0</v>
      </c>
      <c r="H39" s="205">
        <v>0</v>
      </c>
      <c r="I39" s="176">
        <v>50</v>
      </c>
      <c r="J39" s="81">
        <v>98</v>
      </c>
      <c r="K39" s="147">
        <v>86</v>
      </c>
    </row>
    <row r="40" spans="1:11">
      <c r="A40" s="173"/>
      <c r="B40" s="18" t="s">
        <v>49</v>
      </c>
      <c r="C40" s="19">
        <f t="shared" ref="C40:K40" si="1">AVERAGE(C3:C39)</f>
        <v>29.837837837837839</v>
      </c>
      <c r="D40" s="19">
        <f t="shared" ref="D40:I40" si="2">AVERAGE(D3:D39)</f>
        <v>25.22972972972973</v>
      </c>
      <c r="E40" s="19">
        <f t="shared" si="2"/>
        <v>0</v>
      </c>
      <c r="F40" s="19">
        <f t="shared" si="2"/>
        <v>55.067567567567565</v>
      </c>
      <c r="G40" s="19">
        <f t="shared" si="2"/>
        <v>0</v>
      </c>
      <c r="H40" s="19">
        <f t="shared" si="2"/>
        <v>0</v>
      </c>
      <c r="I40" s="19">
        <f t="shared" si="2"/>
        <v>40.945945945945944</v>
      </c>
      <c r="J40" s="19">
        <v>88.540540540540505</v>
      </c>
      <c r="K40" s="19">
        <f t="shared" si="1"/>
        <v>69.918918918918919</v>
      </c>
    </row>
    <row r="41" spans="1:11">
      <c r="A41" s="173"/>
      <c r="B41" s="18" t="s">
        <v>4</v>
      </c>
      <c r="C41" s="19">
        <f t="array" ref="C41">AVERAGE(IF(C3:C39&gt;=LARGE(C3:C39,17),C3:C39))</f>
        <v>33.921052631578945</v>
      </c>
      <c r="D41" s="19">
        <f t="array" ref="D41">AVERAGE(IF(D3:D39&gt;=LARGE(D3:D39,17),D3:D39))</f>
        <v>27.574999999999999</v>
      </c>
      <c r="E41" s="19">
        <f t="array" ref="E41">AVERAGE(IF(E3:E39&gt;=LARGE(E3:E39,17),E3:E39))</f>
        <v>0</v>
      </c>
      <c r="F41" s="19">
        <f t="array" ref="F41">AVERAGE(IF(F3:F39&gt;=LARGE(F3:F39,17),F3:F39))</f>
        <v>60.944444444444443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45.970588235294116</v>
      </c>
      <c r="J41" s="19">
        <v>96</v>
      </c>
      <c r="K41" s="19">
        <f t="array" ref="K41">AVERAGE(IF(K3:K39&gt;=LARGE(K3:K39,18),K3:K39))</f>
        <v>79.421052631578945</v>
      </c>
    </row>
    <row r="42" spans="1:11">
      <c r="A42" s="173"/>
      <c r="B42" s="18" t="s">
        <v>5</v>
      </c>
      <c r="C42" s="19">
        <f t="array" ref="C42">AVERAGE(IF(C3:C39&lt;=SMALL(C3:C39,11),C3:C39))</f>
        <v>23.59090909090909</v>
      </c>
      <c r="D42" s="19">
        <f t="array" ref="D42">AVERAGE(IF(D3:D39&lt;=SMALL(D3:D39,11),D3:D39))</f>
        <v>21.375</v>
      </c>
      <c r="E42" s="19">
        <f t="array" ref="E42">AVERAGE(IF(E3:E39&lt;=SMALL(E3:E39,11),E3:E39))</f>
        <v>0</v>
      </c>
      <c r="F42" s="19">
        <f t="array" ref="F42">AVERAGE(IF(F3:F39&lt;=SMALL(F3:F39,11),F3:F39))</f>
        <v>46.545454545454547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32.81818181818182</v>
      </c>
      <c r="J42" s="19">
        <v>79.599999999999994</v>
      </c>
      <c r="K42" s="19">
        <f t="array" ref="K42">AVERAGE(IF(K3:K39&lt;=SMALL(K3:K39,12),K3:K39))</f>
        <v>55.75</v>
      </c>
    </row>
    <row r="43" spans="1:11">
      <c r="E43" s="200"/>
      <c r="G43" s="205"/>
      <c r="H43" s="205"/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  <c r="H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  <c r="G55" s="205"/>
    </row>
    <row r="56" spans="5:7">
      <c r="E56" s="20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8" zoomScale="85" zoomScaleNormal="85" workbookViewId="0">
      <selection activeCell="D41" sqref="D41:I43"/>
    </sheetView>
  </sheetViews>
  <sheetFormatPr defaultColWidth="9" defaultRowHeight="14.25"/>
  <cols>
    <col min="1" max="1" width="9" style="1"/>
    <col min="2" max="2" width="12.75" style="1" customWidth="1"/>
    <col min="3" max="4" width="12.625" style="12"/>
    <col min="5" max="5" width="9" style="12"/>
    <col min="6" max="6" width="12.625" style="12"/>
    <col min="7" max="8" width="9" style="12"/>
    <col min="9" max="9" width="12.625" style="12"/>
    <col min="10" max="11" width="9" style="12"/>
    <col min="12" max="13" width="9" style="1"/>
    <col min="14" max="14" width="12.625" style="1"/>
    <col min="15" max="257" width="9" style="1"/>
    <col min="258" max="258" width="12.75" style="1" customWidth="1"/>
    <col min="259" max="263" width="9" style="1"/>
    <col min="264" max="264" width="12.75" style="1" customWidth="1"/>
    <col min="265" max="513" width="9" style="1"/>
    <col min="514" max="514" width="12.75" style="1" customWidth="1"/>
    <col min="515" max="519" width="9" style="1"/>
    <col min="520" max="520" width="12.75" style="1" customWidth="1"/>
    <col min="521" max="769" width="9" style="1"/>
    <col min="770" max="770" width="12.75" style="1" customWidth="1"/>
    <col min="771" max="775" width="9" style="1"/>
    <col min="776" max="776" width="12.75" style="1" customWidth="1"/>
    <col min="777" max="1025" width="9" style="1"/>
    <col min="1026" max="1026" width="12.75" style="1" customWidth="1"/>
    <col min="1027" max="1031" width="9" style="1"/>
    <col min="1032" max="1032" width="12.75" style="1" customWidth="1"/>
    <col min="1033" max="1281" width="9" style="1"/>
    <col min="1282" max="1282" width="12.75" style="1" customWidth="1"/>
    <col min="1283" max="1287" width="9" style="1"/>
    <col min="1288" max="1288" width="12.75" style="1" customWidth="1"/>
    <col min="1289" max="1537" width="9" style="1"/>
    <col min="1538" max="1538" width="12.75" style="1" customWidth="1"/>
    <col min="1539" max="1543" width="9" style="1"/>
    <col min="1544" max="1544" width="12.75" style="1" customWidth="1"/>
    <col min="1545" max="1793" width="9" style="1"/>
    <col min="1794" max="1794" width="12.75" style="1" customWidth="1"/>
    <col min="1795" max="1799" width="9" style="1"/>
    <col min="1800" max="1800" width="12.75" style="1" customWidth="1"/>
    <col min="1801" max="2049" width="9" style="1"/>
    <col min="2050" max="2050" width="12.75" style="1" customWidth="1"/>
    <col min="2051" max="2055" width="9" style="1"/>
    <col min="2056" max="2056" width="12.75" style="1" customWidth="1"/>
    <col min="2057" max="2305" width="9" style="1"/>
    <col min="2306" max="2306" width="12.75" style="1" customWidth="1"/>
    <col min="2307" max="2311" width="9" style="1"/>
    <col min="2312" max="2312" width="12.75" style="1" customWidth="1"/>
    <col min="2313" max="2561" width="9" style="1"/>
    <col min="2562" max="2562" width="12.75" style="1" customWidth="1"/>
    <col min="2563" max="2567" width="9" style="1"/>
    <col min="2568" max="2568" width="12.75" style="1" customWidth="1"/>
    <col min="2569" max="2817" width="9" style="1"/>
    <col min="2818" max="2818" width="12.75" style="1" customWidth="1"/>
    <col min="2819" max="2823" width="9" style="1"/>
    <col min="2824" max="2824" width="12.75" style="1" customWidth="1"/>
    <col min="2825" max="3073" width="9" style="1"/>
    <col min="3074" max="3074" width="12.75" style="1" customWidth="1"/>
    <col min="3075" max="3079" width="9" style="1"/>
    <col min="3080" max="3080" width="12.75" style="1" customWidth="1"/>
    <col min="3081" max="3329" width="9" style="1"/>
    <col min="3330" max="3330" width="12.75" style="1" customWidth="1"/>
    <col min="3331" max="3335" width="9" style="1"/>
    <col min="3336" max="3336" width="12.75" style="1" customWidth="1"/>
    <col min="3337" max="3585" width="9" style="1"/>
    <col min="3586" max="3586" width="12.75" style="1" customWidth="1"/>
    <col min="3587" max="3591" width="9" style="1"/>
    <col min="3592" max="3592" width="12.75" style="1" customWidth="1"/>
    <col min="3593" max="3841" width="9" style="1"/>
    <col min="3842" max="3842" width="12.75" style="1" customWidth="1"/>
    <col min="3843" max="3847" width="9" style="1"/>
    <col min="3848" max="3848" width="12.75" style="1" customWidth="1"/>
    <col min="3849" max="4097" width="9" style="1"/>
    <col min="4098" max="4098" width="12.75" style="1" customWidth="1"/>
    <col min="4099" max="4103" width="9" style="1"/>
    <col min="4104" max="4104" width="12.75" style="1" customWidth="1"/>
    <col min="4105" max="4353" width="9" style="1"/>
    <col min="4354" max="4354" width="12.75" style="1" customWidth="1"/>
    <col min="4355" max="4359" width="9" style="1"/>
    <col min="4360" max="4360" width="12.75" style="1" customWidth="1"/>
    <col min="4361" max="4609" width="9" style="1"/>
    <col min="4610" max="4610" width="12.75" style="1" customWidth="1"/>
    <col min="4611" max="4615" width="9" style="1"/>
    <col min="4616" max="4616" width="12.75" style="1" customWidth="1"/>
    <col min="4617" max="4865" width="9" style="1"/>
    <col min="4866" max="4866" width="12.75" style="1" customWidth="1"/>
    <col min="4867" max="4871" width="9" style="1"/>
    <col min="4872" max="4872" width="12.75" style="1" customWidth="1"/>
    <col min="4873" max="5121" width="9" style="1"/>
    <col min="5122" max="5122" width="12.75" style="1" customWidth="1"/>
    <col min="5123" max="5127" width="9" style="1"/>
    <col min="5128" max="5128" width="12.75" style="1" customWidth="1"/>
    <col min="5129" max="5377" width="9" style="1"/>
    <col min="5378" max="5378" width="12.75" style="1" customWidth="1"/>
    <col min="5379" max="5383" width="9" style="1"/>
    <col min="5384" max="5384" width="12.75" style="1" customWidth="1"/>
    <col min="5385" max="5633" width="9" style="1"/>
    <col min="5634" max="5634" width="12.75" style="1" customWidth="1"/>
    <col min="5635" max="5639" width="9" style="1"/>
    <col min="5640" max="5640" width="12.75" style="1" customWidth="1"/>
    <col min="5641" max="5889" width="9" style="1"/>
    <col min="5890" max="5890" width="12.75" style="1" customWidth="1"/>
    <col min="5891" max="5895" width="9" style="1"/>
    <col min="5896" max="5896" width="12.75" style="1" customWidth="1"/>
    <col min="5897" max="6145" width="9" style="1"/>
    <col min="6146" max="6146" width="12.75" style="1" customWidth="1"/>
    <col min="6147" max="6151" width="9" style="1"/>
    <col min="6152" max="6152" width="12.75" style="1" customWidth="1"/>
    <col min="6153" max="6401" width="9" style="1"/>
    <col min="6402" max="6402" width="12.75" style="1" customWidth="1"/>
    <col min="6403" max="6407" width="9" style="1"/>
    <col min="6408" max="6408" width="12.75" style="1" customWidth="1"/>
    <col min="6409" max="6657" width="9" style="1"/>
    <col min="6658" max="6658" width="12.75" style="1" customWidth="1"/>
    <col min="6659" max="6663" width="9" style="1"/>
    <col min="6664" max="6664" width="12.75" style="1" customWidth="1"/>
    <col min="6665" max="6913" width="9" style="1"/>
    <col min="6914" max="6914" width="12.75" style="1" customWidth="1"/>
    <col min="6915" max="6919" width="9" style="1"/>
    <col min="6920" max="6920" width="12.75" style="1" customWidth="1"/>
    <col min="6921" max="7169" width="9" style="1"/>
    <col min="7170" max="7170" width="12.75" style="1" customWidth="1"/>
    <col min="7171" max="7175" width="9" style="1"/>
    <col min="7176" max="7176" width="12.75" style="1" customWidth="1"/>
    <col min="7177" max="7425" width="9" style="1"/>
    <col min="7426" max="7426" width="12.75" style="1" customWidth="1"/>
    <col min="7427" max="7431" width="9" style="1"/>
    <col min="7432" max="7432" width="12.75" style="1" customWidth="1"/>
    <col min="7433" max="7681" width="9" style="1"/>
    <col min="7682" max="7682" width="12.75" style="1" customWidth="1"/>
    <col min="7683" max="7687" width="9" style="1"/>
    <col min="7688" max="7688" width="12.75" style="1" customWidth="1"/>
    <col min="7689" max="7937" width="9" style="1"/>
    <col min="7938" max="7938" width="12.75" style="1" customWidth="1"/>
    <col min="7939" max="7943" width="9" style="1"/>
    <col min="7944" max="7944" width="12.75" style="1" customWidth="1"/>
    <col min="7945" max="8193" width="9" style="1"/>
    <col min="8194" max="8194" width="12.75" style="1" customWidth="1"/>
    <col min="8195" max="8199" width="9" style="1"/>
    <col min="8200" max="8200" width="12.75" style="1" customWidth="1"/>
    <col min="8201" max="8449" width="9" style="1"/>
    <col min="8450" max="8450" width="12.75" style="1" customWidth="1"/>
    <col min="8451" max="8455" width="9" style="1"/>
    <col min="8456" max="8456" width="12.75" style="1" customWidth="1"/>
    <col min="8457" max="8705" width="9" style="1"/>
    <col min="8706" max="8706" width="12.75" style="1" customWidth="1"/>
    <col min="8707" max="8711" width="9" style="1"/>
    <col min="8712" max="8712" width="12.75" style="1" customWidth="1"/>
    <col min="8713" max="8961" width="9" style="1"/>
    <col min="8962" max="8962" width="12.75" style="1" customWidth="1"/>
    <col min="8963" max="8967" width="9" style="1"/>
    <col min="8968" max="8968" width="12.75" style="1" customWidth="1"/>
    <col min="8969" max="9217" width="9" style="1"/>
    <col min="9218" max="9218" width="12.75" style="1" customWidth="1"/>
    <col min="9219" max="9223" width="9" style="1"/>
    <col min="9224" max="9224" width="12.75" style="1" customWidth="1"/>
    <col min="9225" max="9473" width="9" style="1"/>
    <col min="9474" max="9474" width="12.75" style="1" customWidth="1"/>
    <col min="9475" max="9479" width="9" style="1"/>
    <col min="9480" max="9480" width="12.75" style="1" customWidth="1"/>
    <col min="9481" max="9729" width="9" style="1"/>
    <col min="9730" max="9730" width="12.75" style="1" customWidth="1"/>
    <col min="9731" max="9735" width="9" style="1"/>
    <col min="9736" max="9736" width="12.75" style="1" customWidth="1"/>
    <col min="9737" max="9985" width="9" style="1"/>
    <col min="9986" max="9986" width="12.75" style="1" customWidth="1"/>
    <col min="9987" max="9991" width="9" style="1"/>
    <col min="9992" max="9992" width="12.75" style="1" customWidth="1"/>
    <col min="9993" max="10241" width="9" style="1"/>
    <col min="10242" max="10242" width="12.75" style="1" customWidth="1"/>
    <col min="10243" max="10247" width="9" style="1"/>
    <col min="10248" max="10248" width="12.75" style="1" customWidth="1"/>
    <col min="10249" max="10497" width="9" style="1"/>
    <col min="10498" max="10498" width="12.75" style="1" customWidth="1"/>
    <col min="10499" max="10503" width="9" style="1"/>
    <col min="10504" max="10504" width="12.75" style="1" customWidth="1"/>
    <col min="10505" max="10753" width="9" style="1"/>
    <col min="10754" max="10754" width="12.75" style="1" customWidth="1"/>
    <col min="10755" max="10759" width="9" style="1"/>
    <col min="10760" max="10760" width="12.75" style="1" customWidth="1"/>
    <col min="10761" max="11009" width="9" style="1"/>
    <col min="11010" max="11010" width="12.75" style="1" customWidth="1"/>
    <col min="11011" max="11015" width="9" style="1"/>
    <col min="11016" max="11016" width="12.75" style="1" customWidth="1"/>
    <col min="11017" max="11265" width="9" style="1"/>
    <col min="11266" max="11266" width="12.75" style="1" customWidth="1"/>
    <col min="11267" max="11271" width="9" style="1"/>
    <col min="11272" max="11272" width="12.75" style="1" customWidth="1"/>
    <col min="11273" max="11521" width="9" style="1"/>
    <col min="11522" max="11522" width="12.75" style="1" customWidth="1"/>
    <col min="11523" max="11527" width="9" style="1"/>
    <col min="11528" max="11528" width="12.75" style="1" customWidth="1"/>
    <col min="11529" max="11777" width="9" style="1"/>
    <col min="11778" max="11778" width="12.75" style="1" customWidth="1"/>
    <col min="11779" max="11783" width="9" style="1"/>
    <col min="11784" max="11784" width="12.75" style="1" customWidth="1"/>
    <col min="11785" max="12033" width="9" style="1"/>
    <col min="12034" max="12034" width="12.75" style="1" customWidth="1"/>
    <col min="12035" max="12039" width="9" style="1"/>
    <col min="12040" max="12040" width="12.75" style="1" customWidth="1"/>
    <col min="12041" max="12289" width="9" style="1"/>
    <col min="12290" max="12290" width="12.75" style="1" customWidth="1"/>
    <col min="12291" max="12295" width="9" style="1"/>
    <col min="12296" max="12296" width="12.75" style="1" customWidth="1"/>
    <col min="12297" max="12545" width="9" style="1"/>
    <col min="12546" max="12546" width="12.75" style="1" customWidth="1"/>
    <col min="12547" max="12551" width="9" style="1"/>
    <col min="12552" max="12552" width="12.75" style="1" customWidth="1"/>
    <col min="12553" max="12801" width="9" style="1"/>
    <col min="12802" max="12802" width="12.75" style="1" customWidth="1"/>
    <col min="12803" max="12807" width="9" style="1"/>
    <col min="12808" max="12808" width="12.75" style="1" customWidth="1"/>
    <col min="12809" max="13057" width="9" style="1"/>
    <col min="13058" max="13058" width="12.75" style="1" customWidth="1"/>
    <col min="13059" max="13063" width="9" style="1"/>
    <col min="13064" max="13064" width="12.75" style="1" customWidth="1"/>
    <col min="13065" max="13313" width="9" style="1"/>
    <col min="13314" max="13314" width="12.75" style="1" customWidth="1"/>
    <col min="13315" max="13319" width="9" style="1"/>
    <col min="13320" max="13320" width="12.75" style="1" customWidth="1"/>
    <col min="13321" max="13569" width="9" style="1"/>
    <col min="13570" max="13570" width="12.75" style="1" customWidth="1"/>
    <col min="13571" max="13575" width="9" style="1"/>
    <col min="13576" max="13576" width="12.75" style="1" customWidth="1"/>
    <col min="13577" max="13825" width="9" style="1"/>
    <col min="13826" max="13826" width="12.75" style="1" customWidth="1"/>
    <col min="13827" max="13831" width="9" style="1"/>
    <col min="13832" max="13832" width="12.75" style="1" customWidth="1"/>
    <col min="13833" max="14081" width="9" style="1"/>
    <col min="14082" max="14082" width="12.75" style="1" customWidth="1"/>
    <col min="14083" max="14087" width="9" style="1"/>
    <col min="14088" max="14088" width="12.75" style="1" customWidth="1"/>
    <col min="14089" max="14337" width="9" style="1"/>
    <col min="14338" max="14338" width="12.75" style="1" customWidth="1"/>
    <col min="14339" max="14343" width="9" style="1"/>
    <col min="14344" max="14344" width="12.75" style="1" customWidth="1"/>
    <col min="14345" max="14593" width="9" style="1"/>
    <col min="14594" max="14594" width="12.75" style="1" customWidth="1"/>
    <col min="14595" max="14599" width="9" style="1"/>
    <col min="14600" max="14600" width="12.75" style="1" customWidth="1"/>
    <col min="14601" max="14849" width="9" style="1"/>
    <col min="14850" max="14850" width="12.75" style="1" customWidth="1"/>
    <col min="14851" max="14855" width="9" style="1"/>
    <col min="14856" max="14856" width="12.75" style="1" customWidth="1"/>
    <col min="14857" max="15105" width="9" style="1"/>
    <col min="15106" max="15106" width="12.75" style="1" customWidth="1"/>
    <col min="15107" max="15111" width="9" style="1"/>
    <col min="15112" max="15112" width="12.75" style="1" customWidth="1"/>
    <col min="15113" max="15361" width="9" style="1"/>
    <col min="15362" max="15362" width="12.75" style="1" customWidth="1"/>
    <col min="15363" max="15367" width="9" style="1"/>
    <col min="15368" max="15368" width="12.75" style="1" customWidth="1"/>
    <col min="15369" max="15617" width="9" style="1"/>
    <col min="15618" max="15618" width="12.75" style="1" customWidth="1"/>
    <col min="15619" max="15623" width="9" style="1"/>
    <col min="15624" max="15624" width="12.75" style="1" customWidth="1"/>
    <col min="15625" max="15873" width="9" style="1"/>
    <col min="15874" max="15874" width="12.75" style="1" customWidth="1"/>
    <col min="15875" max="15879" width="9" style="1"/>
    <col min="15880" max="15880" width="12.75" style="1" customWidth="1"/>
    <col min="15881" max="16129" width="9" style="1"/>
    <col min="16130" max="16130" width="12.75" style="1" customWidth="1"/>
    <col min="16131" max="16135" width="9" style="1"/>
    <col min="16136" max="16136" width="12.75" style="1" customWidth="1"/>
    <col min="16137" max="16384" width="9" style="1"/>
  </cols>
  <sheetData>
    <row r="1" spans="1:11">
      <c r="A1" s="211" t="s">
        <v>8</v>
      </c>
      <c r="B1" s="211" t="s">
        <v>310</v>
      </c>
      <c r="C1" s="210" t="s">
        <v>0</v>
      </c>
      <c r="D1" s="210"/>
      <c r="E1" s="210"/>
      <c r="F1" s="210"/>
      <c r="G1" s="174"/>
      <c r="H1" s="174"/>
      <c r="I1" s="174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70">
        <v>1</v>
      </c>
      <c r="B3" s="171" t="s">
        <v>383</v>
      </c>
      <c r="C3" s="172">
        <v>39.5</v>
      </c>
      <c r="D3" s="172">
        <v>27</v>
      </c>
      <c r="E3" s="200">
        <v>0</v>
      </c>
      <c r="F3" s="175">
        <f>D3+C3</f>
        <v>66.5</v>
      </c>
      <c r="G3" s="205">
        <v>0</v>
      </c>
      <c r="H3" s="205">
        <v>0</v>
      </c>
      <c r="I3" s="176">
        <v>43.5</v>
      </c>
      <c r="J3" s="161">
        <v>95</v>
      </c>
      <c r="K3" s="177">
        <v>82</v>
      </c>
    </row>
    <row r="4" spans="1:11">
      <c r="A4" s="170">
        <v>2</v>
      </c>
      <c r="B4" s="171" t="s">
        <v>384</v>
      </c>
      <c r="C4" s="172">
        <v>34.5</v>
      </c>
      <c r="D4" s="172">
        <v>27.5</v>
      </c>
      <c r="E4" s="200">
        <v>0</v>
      </c>
      <c r="F4" s="175">
        <f t="shared" ref="F4:F39" si="0">D4+C4</f>
        <v>62</v>
      </c>
      <c r="G4" s="205">
        <v>0</v>
      </c>
      <c r="H4" s="205">
        <v>0</v>
      </c>
      <c r="I4" s="176">
        <v>46.5</v>
      </c>
      <c r="J4" s="81">
        <v>98</v>
      </c>
      <c r="K4" s="177">
        <v>80</v>
      </c>
    </row>
    <row r="5" spans="1:11">
      <c r="A5" s="170">
        <v>3</v>
      </c>
      <c r="B5" s="171" t="s">
        <v>385</v>
      </c>
      <c r="C5" s="172">
        <v>33.5</v>
      </c>
      <c r="D5" s="172">
        <v>28</v>
      </c>
      <c r="E5" s="200">
        <v>0</v>
      </c>
      <c r="F5" s="175">
        <f t="shared" si="0"/>
        <v>61.5</v>
      </c>
      <c r="G5" s="205">
        <v>0</v>
      </c>
      <c r="H5" s="205">
        <v>0</v>
      </c>
      <c r="I5" s="176">
        <v>47.5</v>
      </c>
      <c r="J5" s="81">
        <v>91</v>
      </c>
      <c r="K5" s="177">
        <v>71</v>
      </c>
    </row>
    <row r="6" spans="1:11">
      <c r="A6" s="170">
        <v>4</v>
      </c>
      <c r="B6" s="171" t="s">
        <v>386</v>
      </c>
      <c r="C6" s="172">
        <v>40</v>
      </c>
      <c r="D6" s="172">
        <v>28</v>
      </c>
      <c r="E6" s="200">
        <v>0</v>
      </c>
      <c r="F6" s="175">
        <f t="shared" si="0"/>
        <v>68</v>
      </c>
      <c r="G6" s="205">
        <v>0</v>
      </c>
      <c r="H6" s="205">
        <v>0</v>
      </c>
      <c r="I6" s="176">
        <v>50</v>
      </c>
      <c r="J6" s="81">
        <v>100</v>
      </c>
      <c r="K6" s="177">
        <v>85</v>
      </c>
    </row>
    <row r="7" spans="1:11">
      <c r="A7" s="170">
        <v>5</v>
      </c>
      <c r="B7" s="171" t="s">
        <v>387</v>
      </c>
      <c r="C7" s="172">
        <v>30</v>
      </c>
      <c r="D7" s="172">
        <v>25</v>
      </c>
      <c r="E7" s="200">
        <v>0</v>
      </c>
      <c r="F7" s="175">
        <f t="shared" si="0"/>
        <v>55</v>
      </c>
      <c r="G7" s="205">
        <v>0</v>
      </c>
      <c r="H7" s="205">
        <v>0</v>
      </c>
      <c r="I7" s="176">
        <v>38</v>
      </c>
      <c r="J7" s="81">
        <v>59</v>
      </c>
      <c r="K7" s="177">
        <v>71</v>
      </c>
    </row>
    <row r="8" spans="1:11">
      <c r="A8" s="170">
        <v>6</v>
      </c>
      <c r="B8" s="171" t="s">
        <v>388</v>
      </c>
      <c r="C8" s="172">
        <v>36</v>
      </c>
      <c r="D8" s="172">
        <v>26</v>
      </c>
      <c r="E8" s="200">
        <v>0</v>
      </c>
      <c r="F8" s="175">
        <f t="shared" si="0"/>
        <v>62</v>
      </c>
      <c r="G8" s="205">
        <v>0</v>
      </c>
      <c r="H8" s="205">
        <v>0</v>
      </c>
      <c r="I8" s="176">
        <v>40.5</v>
      </c>
      <c r="J8" s="81">
        <v>90</v>
      </c>
      <c r="K8" s="177">
        <v>53</v>
      </c>
    </row>
    <row r="9" spans="1:11">
      <c r="A9" s="170">
        <v>7</v>
      </c>
      <c r="B9" s="171" t="s">
        <v>389</v>
      </c>
      <c r="C9" s="172">
        <v>34</v>
      </c>
      <c r="D9" s="172">
        <v>28</v>
      </c>
      <c r="E9" s="200">
        <v>0</v>
      </c>
      <c r="F9" s="175">
        <f t="shared" si="0"/>
        <v>62</v>
      </c>
      <c r="G9" s="205">
        <v>0</v>
      </c>
      <c r="H9" s="205">
        <v>0</v>
      </c>
      <c r="I9" s="176">
        <v>41</v>
      </c>
      <c r="J9" s="81">
        <v>95</v>
      </c>
      <c r="K9" s="177">
        <v>81</v>
      </c>
    </row>
    <row r="10" spans="1:11">
      <c r="A10" s="170">
        <v>8</v>
      </c>
      <c r="B10" s="171" t="s">
        <v>390</v>
      </c>
      <c r="C10" s="172">
        <v>37.5</v>
      </c>
      <c r="D10" s="172">
        <v>20</v>
      </c>
      <c r="E10" s="200">
        <v>0</v>
      </c>
      <c r="F10" s="175">
        <f t="shared" si="0"/>
        <v>57.5</v>
      </c>
      <c r="G10" s="205">
        <v>0</v>
      </c>
      <c r="H10" s="205">
        <v>0</v>
      </c>
      <c r="I10" s="176">
        <v>45</v>
      </c>
      <c r="J10" s="81">
        <v>93</v>
      </c>
      <c r="K10" s="177">
        <v>83</v>
      </c>
    </row>
    <row r="11" spans="1:11">
      <c r="A11" s="170">
        <v>9</v>
      </c>
      <c r="B11" s="171" t="s">
        <v>391</v>
      </c>
      <c r="C11" s="172">
        <v>33</v>
      </c>
      <c r="D11" s="172">
        <v>28</v>
      </c>
      <c r="E11" s="200">
        <v>0</v>
      </c>
      <c r="F11" s="175">
        <f t="shared" si="0"/>
        <v>61</v>
      </c>
      <c r="G11" s="205">
        <v>0</v>
      </c>
      <c r="H11" s="205">
        <v>0</v>
      </c>
      <c r="I11" s="176">
        <v>44</v>
      </c>
      <c r="J11" s="81">
        <v>76</v>
      </c>
      <c r="K11" s="177">
        <v>78</v>
      </c>
    </row>
    <row r="12" spans="1:11">
      <c r="A12" s="170">
        <v>10</v>
      </c>
      <c r="B12" s="171" t="s">
        <v>392</v>
      </c>
      <c r="C12" s="172">
        <v>32</v>
      </c>
      <c r="D12" s="172">
        <v>30</v>
      </c>
      <c r="E12" s="200">
        <v>0</v>
      </c>
      <c r="F12" s="175">
        <f t="shared" si="0"/>
        <v>62</v>
      </c>
      <c r="G12" s="205">
        <v>0</v>
      </c>
      <c r="H12" s="205">
        <v>0</v>
      </c>
      <c r="I12" s="176">
        <v>34.5</v>
      </c>
      <c r="J12" s="81">
        <v>91</v>
      </c>
      <c r="K12" s="177">
        <v>70</v>
      </c>
    </row>
    <row r="13" spans="1:11">
      <c r="A13" s="170">
        <v>11</v>
      </c>
      <c r="B13" s="171" t="s">
        <v>393</v>
      </c>
      <c r="C13" s="172">
        <v>33.5</v>
      </c>
      <c r="D13" s="172">
        <v>26</v>
      </c>
      <c r="E13" s="200">
        <v>0</v>
      </c>
      <c r="F13" s="175">
        <f t="shared" si="0"/>
        <v>59.5</v>
      </c>
      <c r="G13" s="205">
        <v>0</v>
      </c>
      <c r="H13" s="205">
        <v>0</v>
      </c>
      <c r="I13" s="176">
        <v>48</v>
      </c>
      <c r="J13" s="81">
        <v>98</v>
      </c>
      <c r="K13" s="177">
        <v>93</v>
      </c>
    </row>
    <row r="14" spans="1:11">
      <c r="A14" s="170">
        <v>12</v>
      </c>
      <c r="B14" s="171" t="s">
        <v>394</v>
      </c>
      <c r="C14" s="172">
        <v>29.5</v>
      </c>
      <c r="D14" s="172">
        <v>27</v>
      </c>
      <c r="E14" s="200">
        <v>0</v>
      </c>
      <c r="F14" s="175">
        <f t="shared" si="0"/>
        <v>56.5</v>
      </c>
      <c r="G14" s="205">
        <v>0</v>
      </c>
      <c r="H14" s="205">
        <v>0</v>
      </c>
      <c r="I14" s="176">
        <v>37.5</v>
      </c>
      <c r="J14" s="81">
        <v>83</v>
      </c>
      <c r="K14" s="177">
        <v>60</v>
      </c>
    </row>
    <row r="15" spans="1:11">
      <c r="A15" s="170">
        <v>13</v>
      </c>
      <c r="B15" s="171" t="s">
        <v>395</v>
      </c>
      <c r="C15" s="172">
        <v>39.5</v>
      </c>
      <c r="D15" s="172">
        <v>28</v>
      </c>
      <c r="E15" s="200">
        <v>0</v>
      </c>
      <c r="F15" s="175">
        <f t="shared" si="0"/>
        <v>67.5</v>
      </c>
      <c r="G15" s="205">
        <v>0</v>
      </c>
      <c r="H15" s="205">
        <v>0</v>
      </c>
      <c r="I15" s="176">
        <v>44</v>
      </c>
      <c r="J15" s="81">
        <v>98</v>
      </c>
      <c r="K15" s="177">
        <v>90</v>
      </c>
    </row>
    <row r="16" spans="1:11">
      <c r="A16" s="170">
        <v>14</v>
      </c>
      <c r="B16" s="171" t="s">
        <v>396</v>
      </c>
      <c r="C16" s="172">
        <v>32.5</v>
      </c>
      <c r="D16" s="172">
        <v>26</v>
      </c>
      <c r="E16" s="200">
        <v>0</v>
      </c>
      <c r="F16" s="175">
        <f t="shared" si="0"/>
        <v>58.5</v>
      </c>
      <c r="G16" s="205">
        <v>0</v>
      </c>
      <c r="H16" s="205">
        <v>0</v>
      </c>
      <c r="I16" s="176">
        <v>34.5</v>
      </c>
      <c r="J16" s="81">
        <v>78</v>
      </c>
      <c r="K16" s="177">
        <v>60</v>
      </c>
    </row>
    <row r="17" spans="1:11">
      <c r="A17" s="170">
        <v>15</v>
      </c>
      <c r="B17" s="171" t="s">
        <v>397</v>
      </c>
      <c r="C17" s="172">
        <v>33.5</v>
      </c>
      <c r="D17" s="172">
        <v>27</v>
      </c>
      <c r="E17" s="200">
        <v>0</v>
      </c>
      <c r="F17" s="175">
        <f t="shared" si="0"/>
        <v>60.5</v>
      </c>
      <c r="G17" s="205">
        <v>0</v>
      </c>
      <c r="H17" s="205">
        <v>0</v>
      </c>
      <c r="I17" s="176">
        <v>41.5</v>
      </c>
      <c r="J17" s="81">
        <v>79</v>
      </c>
      <c r="K17" s="177">
        <v>63</v>
      </c>
    </row>
    <row r="18" spans="1:11">
      <c r="A18" s="170">
        <v>16</v>
      </c>
      <c r="B18" s="171" t="s">
        <v>398</v>
      </c>
      <c r="C18" s="172">
        <v>35</v>
      </c>
      <c r="D18" s="172">
        <v>27</v>
      </c>
      <c r="E18" s="200">
        <v>0</v>
      </c>
      <c r="F18" s="175">
        <f t="shared" si="0"/>
        <v>62</v>
      </c>
      <c r="G18" s="205">
        <v>0</v>
      </c>
      <c r="H18" s="205">
        <v>0</v>
      </c>
      <c r="I18" s="176">
        <v>41.5</v>
      </c>
      <c r="J18" s="81">
        <v>94</v>
      </c>
      <c r="K18" s="177">
        <v>81</v>
      </c>
    </row>
    <row r="19" spans="1:11">
      <c r="A19" s="170">
        <v>17</v>
      </c>
      <c r="B19" s="171" t="s">
        <v>399</v>
      </c>
      <c r="C19" s="172">
        <v>26</v>
      </c>
      <c r="D19" s="172">
        <v>20</v>
      </c>
      <c r="E19" s="200">
        <v>0</v>
      </c>
      <c r="F19" s="175">
        <f t="shared" si="0"/>
        <v>46</v>
      </c>
      <c r="G19" s="205">
        <v>0</v>
      </c>
      <c r="H19" s="205">
        <v>0</v>
      </c>
      <c r="I19" s="176">
        <v>19.5</v>
      </c>
      <c r="J19" s="178">
        <v>52</v>
      </c>
      <c r="K19" s="177">
        <v>31</v>
      </c>
    </row>
    <row r="20" spans="1:11">
      <c r="A20" s="170">
        <v>18</v>
      </c>
      <c r="B20" s="171" t="s">
        <v>400</v>
      </c>
      <c r="C20" s="172">
        <v>33.5</v>
      </c>
      <c r="D20" s="172">
        <v>24</v>
      </c>
      <c r="E20" s="200">
        <v>0</v>
      </c>
      <c r="F20" s="175">
        <f t="shared" si="0"/>
        <v>57.5</v>
      </c>
      <c r="G20" s="205">
        <v>0</v>
      </c>
      <c r="H20" s="205">
        <v>0</v>
      </c>
      <c r="I20" s="176">
        <v>41.5</v>
      </c>
      <c r="J20" s="81">
        <v>87</v>
      </c>
      <c r="K20" s="177">
        <v>73</v>
      </c>
    </row>
    <row r="21" spans="1:11">
      <c r="A21" s="170">
        <v>19</v>
      </c>
      <c r="B21" s="171" t="s">
        <v>401</v>
      </c>
      <c r="C21" s="172">
        <v>30.5</v>
      </c>
      <c r="D21" s="172">
        <v>23</v>
      </c>
      <c r="E21" s="200">
        <v>0</v>
      </c>
      <c r="F21" s="175">
        <f t="shared" si="0"/>
        <v>53.5</v>
      </c>
      <c r="G21" s="205">
        <v>0</v>
      </c>
      <c r="H21" s="205">
        <v>0</v>
      </c>
      <c r="I21" s="176">
        <v>33</v>
      </c>
      <c r="J21" s="81">
        <v>96</v>
      </c>
      <c r="K21" s="177">
        <v>67</v>
      </c>
    </row>
    <row r="22" spans="1:11">
      <c r="A22" s="170">
        <v>20</v>
      </c>
      <c r="B22" s="171" t="s">
        <v>402</v>
      </c>
      <c r="C22" s="172">
        <v>33</v>
      </c>
      <c r="D22" s="172">
        <v>23</v>
      </c>
      <c r="E22" s="200">
        <v>0</v>
      </c>
      <c r="F22" s="175">
        <f t="shared" si="0"/>
        <v>56</v>
      </c>
      <c r="G22" s="205">
        <v>0</v>
      </c>
      <c r="H22" s="205">
        <v>0</v>
      </c>
      <c r="I22" s="176">
        <v>42</v>
      </c>
      <c r="J22" s="81">
        <v>94</v>
      </c>
      <c r="K22" s="177">
        <v>64</v>
      </c>
    </row>
    <row r="23" spans="1:11">
      <c r="A23" s="170">
        <v>21</v>
      </c>
      <c r="B23" s="171" t="s">
        <v>403</v>
      </c>
      <c r="C23" s="172">
        <v>36.5</v>
      </c>
      <c r="D23" s="172">
        <v>26</v>
      </c>
      <c r="E23" s="200">
        <v>0</v>
      </c>
      <c r="F23" s="175">
        <f t="shared" si="0"/>
        <v>62.5</v>
      </c>
      <c r="G23" s="205">
        <v>0</v>
      </c>
      <c r="H23" s="205">
        <v>0</v>
      </c>
      <c r="I23" s="176">
        <v>49</v>
      </c>
      <c r="J23" s="81">
        <v>99</v>
      </c>
      <c r="K23" s="177">
        <v>95</v>
      </c>
    </row>
    <row r="24" spans="1:11">
      <c r="A24" s="170">
        <v>22</v>
      </c>
      <c r="B24" s="171" t="s">
        <v>404</v>
      </c>
      <c r="C24" s="172">
        <v>33.5</v>
      </c>
      <c r="D24" s="172">
        <v>26</v>
      </c>
      <c r="E24" s="200">
        <v>0</v>
      </c>
      <c r="F24" s="175">
        <f t="shared" si="0"/>
        <v>59.5</v>
      </c>
      <c r="G24" s="205">
        <v>0</v>
      </c>
      <c r="H24" s="205">
        <v>0</v>
      </c>
      <c r="I24" s="176">
        <v>43</v>
      </c>
      <c r="J24" s="81">
        <v>91</v>
      </c>
      <c r="K24" s="177">
        <v>70</v>
      </c>
    </row>
    <row r="25" spans="1:11">
      <c r="A25" s="170">
        <v>23</v>
      </c>
      <c r="B25" s="171" t="s">
        <v>405</v>
      </c>
      <c r="C25" s="172">
        <v>35</v>
      </c>
      <c r="D25" s="172">
        <v>29</v>
      </c>
      <c r="E25" s="200">
        <v>0</v>
      </c>
      <c r="F25" s="175">
        <f t="shared" si="0"/>
        <v>64</v>
      </c>
      <c r="G25" s="205">
        <v>0</v>
      </c>
      <c r="H25" s="205">
        <v>0</v>
      </c>
      <c r="I25" s="176">
        <v>47</v>
      </c>
      <c r="J25" s="81">
        <v>91</v>
      </c>
      <c r="K25" s="177">
        <v>65</v>
      </c>
    </row>
    <row r="26" spans="1:11">
      <c r="A26" s="170">
        <v>24</v>
      </c>
      <c r="B26" s="171" t="s">
        <v>406</v>
      </c>
      <c r="C26" s="172">
        <v>34.5</v>
      </c>
      <c r="D26" s="172">
        <v>23</v>
      </c>
      <c r="E26" s="200">
        <v>0</v>
      </c>
      <c r="F26" s="175">
        <f t="shared" si="0"/>
        <v>57.5</v>
      </c>
      <c r="G26" s="205">
        <v>0</v>
      </c>
      <c r="H26" s="205">
        <v>0</v>
      </c>
      <c r="I26" s="176">
        <v>46.5</v>
      </c>
      <c r="J26" s="81">
        <v>99</v>
      </c>
      <c r="K26" s="177">
        <v>98</v>
      </c>
    </row>
    <row r="27" spans="1:11">
      <c r="A27" s="170">
        <v>25</v>
      </c>
      <c r="B27" s="171" t="s">
        <v>407</v>
      </c>
      <c r="C27" s="172">
        <v>35.5</v>
      </c>
      <c r="D27" s="172">
        <v>24</v>
      </c>
      <c r="E27" s="200">
        <v>0</v>
      </c>
      <c r="F27" s="175">
        <f t="shared" si="0"/>
        <v>59.5</v>
      </c>
      <c r="G27" s="205">
        <v>0</v>
      </c>
      <c r="H27" s="205">
        <v>0</v>
      </c>
      <c r="I27" s="176">
        <v>46.5</v>
      </c>
      <c r="J27" s="81">
        <v>93</v>
      </c>
      <c r="K27" s="177">
        <v>72</v>
      </c>
    </row>
    <row r="28" spans="1:11">
      <c r="A28" s="170">
        <v>26</v>
      </c>
      <c r="B28" s="171" t="s">
        <v>408</v>
      </c>
      <c r="C28" s="172">
        <v>30.5</v>
      </c>
      <c r="D28" s="172">
        <v>23</v>
      </c>
      <c r="E28" s="200">
        <v>0</v>
      </c>
      <c r="F28" s="175">
        <f t="shared" si="0"/>
        <v>53.5</v>
      </c>
      <c r="G28" s="205">
        <v>0</v>
      </c>
      <c r="H28" s="205">
        <v>0</v>
      </c>
      <c r="I28" s="176">
        <v>43.5</v>
      </c>
      <c r="J28" s="81">
        <v>95</v>
      </c>
      <c r="K28" s="177">
        <v>92</v>
      </c>
    </row>
    <row r="29" spans="1:11">
      <c r="A29" s="170">
        <v>27</v>
      </c>
      <c r="B29" s="171" t="s">
        <v>409</v>
      </c>
      <c r="C29" s="172">
        <v>29.5</v>
      </c>
      <c r="D29" s="172">
        <v>23</v>
      </c>
      <c r="E29" s="200">
        <v>0</v>
      </c>
      <c r="F29" s="175">
        <f t="shared" si="0"/>
        <v>52.5</v>
      </c>
      <c r="G29" s="205">
        <v>0</v>
      </c>
      <c r="H29" s="205">
        <v>0</v>
      </c>
      <c r="I29" s="176">
        <v>40</v>
      </c>
      <c r="J29" s="81">
        <v>89</v>
      </c>
      <c r="K29" s="177">
        <v>62</v>
      </c>
    </row>
    <row r="30" spans="1:11">
      <c r="A30" s="170">
        <v>28</v>
      </c>
      <c r="B30" s="171" t="s">
        <v>410</v>
      </c>
      <c r="C30" s="172">
        <v>31.5</v>
      </c>
      <c r="D30" s="172">
        <v>20</v>
      </c>
      <c r="E30" s="200">
        <v>0</v>
      </c>
      <c r="F30" s="175">
        <f t="shared" si="0"/>
        <v>51.5</v>
      </c>
      <c r="G30" s="205">
        <v>0</v>
      </c>
      <c r="H30" s="205">
        <v>0</v>
      </c>
      <c r="I30" s="176">
        <v>40.5</v>
      </c>
      <c r="J30" s="81">
        <v>94</v>
      </c>
      <c r="K30" s="177">
        <v>68</v>
      </c>
    </row>
    <row r="31" spans="1:11">
      <c r="A31" s="170">
        <v>29</v>
      </c>
      <c r="B31" s="171" t="s">
        <v>411</v>
      </c>
      <c r="C31" s="172">
        <v>38</v>
      </c>
      <c r="D31" s="172">
        <v>24</v>
      </c>
      <c r="E31" s="200">
        <v>0</v>
      </c>
      <c r="F31" s="175">
        <f t="shared" si="0"/>
        <v>62</v>
      </c>
      <c r="G31" s="205">
        <v>0</v>
      </c>
      <c r="H31" s="205">
        <v>0</v>
      </c>
      <c r="I31" s="176">
        <v>37</v>
      </c>
      <c r="J31" s="81">
        <v>96</v>
      </c>
      <c r="K31" s="177">
        <v>79</v>
      </c>
    </row>
    <row r="32" spans="1:11">
      <c r="A32" s="170">
        <v>30</v>
      </c>
      <c r="B32" s="171" t="s">
        <v>412</v>
      </c>
      <c r="C32" s="172">
        <v>29.5</v>
      </c>
      <c r="D32" s="172">
        <v>24</v>
      </c>
      <c r="E32" s="200">
        <v>0</v>
      </c>
      <c r="F32" s="175">
        <f t="shared" si="0"/>
        <v>53.5</v>
      </c>
      <c r="G32" s="205">
        <v>0</v>
      </c>
      <c r="H32" s="205">
        <v>0</v>
      </c>
      <c r="I32" s="176">
        <v>43</v>
      </c>
      <c r="J32" s="81">
        <v>100</v>
      </c>
      <c r="K32" s="177">
        <v>84</v>
      </c>
    </row>
    <row r="33" spans="1:11">
      <c r="A33" s="170">
        <v>31</v>
      </c>
      <c r="B33" s="171" t="s">
        <v>413</v>
      </c>
      <c r="C33" s="172">
        <v>29</v>
      </c>
      <c r="D33" s="172">
        <v>29</v>
      </c>
      <c r="E33" s="200">
        <v>0</v>
      </c>
      <c r="F33" s="175">
        <f t="shared" si="0"/>
        <v>58</v>
      </c>
      <c r="G33" s="205">
        <v>0</v>
      </c>
      <c r="H33" s="205">
        <v>0</v>
      </c>
      <c r="I33" s="176">
        <v>41.5</v>
      </c>
      <c r="J33" s="81">
        <v>86</v>
      </c>
      <c r="K33" s="177">
        <v>52</v>
      </c>
    </row>
    <row r="34" spans="1:11">
      <c r="A34" s="170">
        <v>32</v>
      </c>
      <c r="B34" s="171" t="s">
        <v>414</v>
      </c>
      <c r="C34" s="172">
        <v>32.5</v>
      </c>
      <c r="D34" s="172">
        <v>24.5</v>
      </c>
      <c r="E34" s="200">
        <v>0</v>
      </c>
      <c r="F34" s="175">
        <f t="shared" si="0"/>
        <v>57</v>
      </c>
      <c r="G34" s="205">
        <v>0</v>
      </c>
      <c r="H34" s="205">
        <v>0</v>
      </c>
      <c r="I34" s="176">
        <v>37.5</v>
      </c>
      <c r="J34" s="81">
        <v>60</v>
      </c>
      <c r="K34" s="177">
        <v>45</v>
      </c>
    </row>
    <row r="35" spans="1:11">
      <c r="A35" s="170">
        <v>33</v>
      </c>
      <c r="B35" s="171" t="s">
        <v>415</v>
      </c>
      <c r="C35" s="172">
        <v>37.5</v>
      </c>
      <c r="D35" s="172">
        <v>29</v>
      </c>
      <c r="E35" s="200">
        <v>0</v>
      </c>
      <c r="F35" s="175">
        <f t="shared" si="0"/>
        <v>66.5</v>
      </c>
      <c r="G35" s="205">
        <v>0</v>
      </c>
      <c r="H35" s="205">
        <v>0</v>
      </c>
      <c r="I35" s="176">
        <v>42</v>
      </c>
      <c r="J35" s="81">
        <v>100</v>
      </c>
      <c r="K35" s="177">
        <v>81</v>
      </c>
    </row>
    <row r="36" spans="1:11">
      <c r="A36" s="170">
        <v>34</v>
      </c>
      <c r="B36" s="171" t="s">
        <v>416</v>
      </c>
      <c r="C36" s="172">
        <v>36</v>
      </c>
      <c r="D36" s="172">
        <v>27</v>
      </c>
      <c r="E36" s="200">
        <v>0</v>
      </c>
      <c r="F36" s="175">
        <f t="shared" si="0"/>
        <v>63</v>
      </c>
      <c r="G36" s="205">
        <v>0</v>
      </c>
      <c r="H36" s="205">
        <v>0</v>
      </c>
      <c r="I36" s="176">
        <v>44</v>
      </c>
      <c r="J36" s="81">
        <v>98</v>
      </c>
      <c r="K36" s="177">
        <v>82</v>
      </c>
    </row>
    <row r="37" spans="1:11">
      <c r="A37" s="170">
        <v>35</v>
      </c>
      <c r="B37" s="171" t="s">
        <v>417</v>
      </c>
      <c r="C37" s="172">
        <v>31</v>
      </c>
      <c r="D37" s="172">
        <v>23.5</v>
      </c>
      <c r="E37" s="200">
        <v>0</v>
      </c>
      <c r="F37" s="175">
        <f t="shared" si="0"/>
        <v>54.5</v>
      </c>
      <c r="G37" s="205">
        <v>0</v>
      </c>
      <c r="H37" s="205">
        <v>0</v>
      </c>
      <c r="I37" s="176">
        <v>35</v>
      </c>
      <c r="J37" s="81">
        <v>56</v>
      </c>
      <c r="K37" s="177">
        <v>58</v>
      </c>
    </row>
    <row r="38" spans="1:11">
      <c r="A38" s="170">
        <v>36</v>
      </c>
      <c r="B38" s="171" t="s">
        <v>418</v>
      </c>
      <c r="C38" s="172">
        <v>32</v>
      </c>
      <c r="D38" s="172">
        <v>26</v>
      </c>
      <c r="E38" s="200">
        <v>0</v>
      </c>
      <c r="F38" s="175">
        <f t="shared" si="0"/>
        <v>58</v>
      </c>
      <c r="G38" s="205">
        <v>0</v>
      </c>
      <c r="H38" s="205">
        <v>0</v>
      </c>
      <c r="I38" s="176">
        <v>40.5</v>
      </c>
      <c r="J38" s="81">
        <v>94</v>
      </c>
      <c r="K38" s="177">
        <v>79</v>
      </c>
    </row>
    <row r="39" spans="1:11">
      <c r="A39" s="170">
        <v>37</v>
      </c>
      <c r="B39" s="171" t="s">
        <v>419</v>
      </c>
      <c r="C39" s="172">
        <v>32</v>
      </c>
      <c r="D39" s="172">
        <v>25</v>
      </c>
      <c r="E39" s="200">
        <v>0</v>
      </c>
      <c r="F39" s="175">
        <f t="shared" si="0"/>
        <v>57</v>
      </c>
      <c r="G39" s="205">
        <v>0</v>
      </c>
      <c r="H39" s="205">
        <v>0</v>
      </c>
      <c r="I39" s="176">
        <v>35.5</v>
      </c>
      <c r="J39" s="81">
        <v>80</v>
      </c>
      <c r="K39" s="177">
        <v>67</v>
      </c>
    </row>
    <row r="40" spans="1:11" s="169" customFormat="1">
      <c r="A40" s="170">
        <v>38</v>
      </c>
      <c r="B40" s="171" t="s">
        <v>420</v>
      </c>
      <c r="C40" s="172">
        <v>39</v>
      </c>
      <c r="D40" s="172">
        <v>28</v>
      </c>
      <c r="E40" s="200">
        <v>0</v>
      </c>
      <c r="F40" s="175">
        <v>67</v>
      </c>
      <c r="G40" s="205">
        <v>0</v>
      </c>
      <c r="H40" s="205">
        <v>0</v>
      </c>
      <c r="I40" s="176">
        <v>47.5</v>
      </c>
      <c r="J40" s="164">
        <v>98</v>
      </c>
      <c r="K40" s="177">
        <v>87</v>
      </c>
    </row>
    <row r="41" spans="1:11">
      <c r="A41" s="173"/>
      <c r="B41" s="18" t="s">
        <v>49</v>
      </c>
      <c r="C41" s="19">
        <f t="shared" ref="C41:K41" si="1">AVERAGE(C3:C39)</f>
        <v>33.527027027027025</v>
      </c>
      <c r="D41" s="19">
        <f t="shared" si="1"/>
        <v>25.527027027027028</v>
      </c>
      <c r="E41" s="19">
        <f t="shared" ref="E41:I41" si="2">AVERAGE(E3:E39)</f>
        <v>0</v>
      </c>
      <c r="F41" s="19">
        <f t="shared" si="2"/>
        <v>59.054054054054056</v>
      </c>
      <c r="G41" s="19">
        <f t="shared" si="2"/>
        <v>0</v>
      </c>
      <c r="H41" s="19">
        <f t="shared" si="2"/>
        <v>0</v>
      </c>
      <c r="I41" s="19">
        <f t="shared" si="2"/>
        <v>41.229729729729726</v>
      </c>
      <c r="J41" s="19">
        <v>88.324324324324294</v>
      </c>
      <c r="K41" s="19">
        <f t="shared" si="1"/>
        <v>72.567567567567565</v>
      </c>
    </row>
    <row r="42" spans="1:11">
      <c r="A42" s="173"/>
      <c r="B42" s="18" t="s">
        <v>4</v>
      </c>
      <c r="C42" s="19">
        <f t="array" ref="C42">AVERAGE(IF(C2:C39&gt;=LARGE(C2:C39,17),C2:C39))</f>
        <v>35.825000000000003</v>
      </c>
      <c r="D42" s="19">
        <f t="array" ref="D42">AVERAGE(IF(D2:D39&gt;=LARGE(D2:D39,17),D2:D39))</f>
        <v>27.404761904761905</v>
      </c>
      <c r="E42" s="19">
        <f t="array" ref="E42">AVERAGE(IF(E2:E39&gt;=LARGE(E2:E39,17),E2:E39))</f>
        <v>0</v>
      </c>
      <c r="F42" s="19">
        <f t="array" ref="F42">AVERAGE(IF(F2:F39&gt;=LARGE(F2:F39,17),F2:F39))</f>
        <v>62.710526315789473</v>
      </c>
      <c r="G42" s="19">
        <f t="array" ref="G42">AVERAGE(IF(G2:G39&gt;=LARGE(G2:G39,17),G2:G39))</f>
        <v>0</v>
      </c>
      <c r="H42" s="19">
        <f t="array" ref="H42">AVERAGE(IF(H2:H39&gt;=LARGE(H2:H39,17),H2:H39))</f>
        <v>0</v>
      </c>
      <c r="I42" s="19">
        <f t="array" ref="I42">AVERAGE(IF(I2:I39&gt;=LARGE(I2:I39,17),I2:I39))</f>
        <v>45.277777777777779</v>
      </c>
      <c r="J42" s="19">
        <v>96.8333333333333</v>
      </c>
      <c r="K42" s="19">
        <f t="array" ref="K42">AVERAGE(IF(K3:K39&gt;=LARGE(K3:K39,18),K3:K39))</f>
        <v>84.222222222222229</v>
      </c>
    </row>
    <row r="43" spans="1:11">
      <c r="A43" s="173"/>
      <c r="B43" s="18" t="s">
        <v>5</v>
      </c>
      <c r="C43" s="19">
        <f t="array" ref="C43">AVERAGE(IF(C2:C39&lt;=SMALL(C2:C39,11),C2:C39))</f>
        <v>30.23076923076923</v>
      </c>
      <c r="D43" s="19">
        <f t="array" ref="D43">AVERAGE(IF(D2:D39&lt;=SMALL(D2:D39,11),D2:D39))</f>
        <v>22.653846153846153</v>
      </c>
      <c r="E43" s="19">
        <f t="array" ref="E43">AVERAGE(IF(E2:E39&lt;=SMALL(E2:E39,11),E2:E39))</f>
        <v>0</v>
      </c>
      <c r="F43" s="19">
        <f t="array" ref="F43">AVERAGE(IF(F2:F39&lt;=SMALL(F2:F39,11),F2:F39))</f>
        <v>53.875</v>
      </c>
      <c r="G43" s="19">
        <f t="array" ref="G43">AVERAGE(IF(G2:G39&lt;=SMALL(G2:G39,11),G2:G39))</f>
        <v>0</v>
      </c>
      <c r="H43" s="19">
        <f t="array" ref="H43">AVERAGE(IF(H2:H39&lt;=SMALL(H2:H39,11),H2:H39))</f>
        <v>0</v>
      </c>
      <c r="I43" s="19">
        <f t="array" ref="I43">AVERAGE(IF(I2:I39&lt;=SMALL(I2:I39,11),I2:I39))</f>
        <v>34.727272727272727</v>
      </c>
      <c r="J43" s="19">
        <v>73.75</v>
      </c>
      <c r="K43" s="19">
        <f t="array" ref="K43">AVERAGE(IF(K3:K39&lt;=SMALL(K3:K39,12),K3:K39))</f>
        <v>57.46153846153846</v>
      </c>
    </row>
    <row r="44" spans="1:11">
      <c r="E44" s="200"/>
      <c r="G44" s="205"/>
      <c r="H44" s="205"/>
    </row>
    <row r="45" spans="1:11">
      <c r="E45" s="200"/>
      <c r="G45" s="205"/>
      <c r="H45" s="205"/>
    </row>
    <row r="46" spans="1:11">
      <c r="E46" s="200"/>
      <c r="G46" s="205"/>
      <c r="H46" s="205"/>
    </row>
    <row r="47" spans="1:11">
      <c r="E47" s="200"/>
      <c r="G47" s="205"/>
    </row>
    <row r="48" spans="1:11">
      <c r="E48" s="200"/>
      <c r="G48" s="205"/>
    </row>
    <row r="49" spans="5:7">
      <c r="E49" s="200"/>
      <c r="G49" s="205"/>
    </row>
    <row r="50" spans="5:7">
      <c r="E50" s="200"/>
      <c r="G50" s="205"/>
    </row>
    <row r="51" spans="5:7">
      <c r="E51" s="200"/>
      <c r="G51" s="205"/>
    </row>
    <row r="52" spans="5:7">
      <c r="E52" s="200"/>
      <c r="G52" s="205"/>
    </row>
    <row r="53" spans="5:7">
      <c r="E53" s="200"/>
      <c r="G53" s="205"/>
    </row>
    <row r="54" spans="5:7">
      <c r="E54" s="200"/>
      <c r="G54" s="205"/>
    </row>
    <row r="55" spans="5:7">
      <c r="E55" s="200"/>
      <c r="G55" s="205"/>
    </row>
    <row r="56" spans="5:7">
      <c r="E56" s="200"/>
    </row>
  </sheetData>
  <sheetProtection formatCells="0" insertHyperlinks="0" autoFilter="0"/>
  <sortState ref="O5:O41">
    <sortCondition ref="O5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zoomScale="110" zoomScaleNormal="110" workbookViewId="0">
      <selection activeCell="G53" sqref="G53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49">
        <v>1</v>
      </c>
      <c r="B3" s="151" t="s">
        <v>421</v>
      </c>
      <c r="C3" s="165">
        <v>40</v>
      </c>
      <c r="D3" s="166">
        <v>28.5</v>
      </c>
      <c r="E3" s="76">
        <v>0</v>
      </c>
      <c r="F3" s="154">
        <f>C3+D3</f>
        <v>68.5</v>
      </c>
      <c r="G3" s="154">
        <v>0</v>
      </c>
      <c r="H3" s="154">
        <v>0</v>
      </c>
      <c r="I3" s="209">
        <v>50</v>
      </c>
      <c r="J3" s="145">
        <v>92</v>
      </c>
      <c r="K3" s="136">
        <v>76</v>
      </c>
    </row>
    <row r="4" spans="1:11">
      <c r="A4" s="149">
        <v>2</v>
      </c>
      <c r="B4" s="151" t="s">
        <v>422</v>
      </c>
      <c r="C4" s="167">
        <v>34</v>
      </c>
      <c r="D4" s="168">
        <v>21.5</v>
      </c>
      <c r="E4" s="76">
        <v>0</v>
      </c>
      <c r="F4" s="154">
        <f t="shared" ref="F4:F45" si="0">C4+D4</f>
        <v>55.5</v>
      </c>
      <c r="G4" s="154">
        <v>0</v>
      </c>
      <c r="H4" s="154">
        <v>0</v>
      </c>
      <c r="I4" s="207">
        <v>46</v>
      </c>
      <c r="J4" s="147">
        <v>95</v>
      </c>
      <c r="K4" s="137">
        <v>87</v>
      </c>
    </row>
    <row r="5" spans="1:11">
      <c r="A5" s="149">
        <v>3</v>
      </c>
      <c r="B5" s="151" t="s">
        <v>423</v>
      </c>
      <c r="C5" s="167">
        <v>37</v>
      </c>
      <c r="D5" s="168">
        <v>27.5</v>
      </c>
      <c r="E5" s="76">
        <v>0</v>
      </c>
      <c r="F5" s="154">
        <f t="shared" si="0"/>
        <v>64.5</v>
      </c>
      <c r="G5" s="154">
        <v>0</v>
      </c>
      <c r="H5" s="154">
        <v>0</v>
      </c>
      <c r="I5" s="207">
        <v>46</v>
      </c>
      <c r="J5" s="147">
        <v>90</v>
      </c>
      <c r="K5" s="137">
        <v>80</v>
      </c>
    </row>
    <row r="6" spans="1:11">
      <c r="A6" s="149">
        <v>4</v>
      </c>
      <c r="B6" s="151" t="s">
        <v>424</v>
      </c>
      <c r="C6" s="64">
        <v>28</v>
      </c>
      <c r="D6" s="64">
        <v>24.5</v>
      </c>
      <c r="E6" s="76">
        <v>0</v>
      </c>
      <c r="F6" s="154">
        <f t="shared" si="0"/>
        <v>52.5</v>
      </c>
      <c r="G6" s="154">
        <v>0</v>
      </c>
      <c r="H6" s="154">
        <v>0</v>
      </c>
      <c r="I6" s="207">
        <v>30</v>
      </c>
      <c r="J6" s="147">
        <v>88</v>
      </c>
      <c r="K6" s="137">
        <v>63</v>
      </c>
    </row>
    <row r="7" spans="1:11">
      <c r="A7" s="149">
        <v>5</v>
      </c>
      <c r="B7" s="151" t="s">
        <v>425</v>
      </c>
      <c r="C7" s="165">
        <v>36.5</v>
      </c>
      <c r="D7" s="166">
        <v>21</v>
      </c>
      <c r="E7" s="76">
        <v>0</v>
      </c>
      <c r="F7" s="154">
        <f t="shared" si="0"/>
        <v>57.5</v>
      </c>
      <c r="G7" s="154">
        <v>0</v>
      </c>
      <c r="H7" s="154">
        <v>0</v>
      </c>
      <c r="I7" s="207">
        <v>44</v>
      </c>
      <c r="J7" s="147">
        <v>84</v>
      </c>
      <c r="K7" s="137">
        <v>60</v>
      </c>
    </row>
    <row r="8" spans="1:11">
      <c r="A8" s="149">
        <v>6</v>
      </c>
      <c r="B8" s="151" t="s">
        <v>426</v>
      </c>
      <c r="C8" s="167">
        <v>37</v>
      </c>
      <c r="D8" s="168">
        <v>22</v>
      </c>
      <c r="E8" s="76">
        <v>0</v>
      </c>
      <c r="F8" s="154">
        <f t="shared" si="0"/>
        <v>59</v>
      </c>
      <c r="G8" s="154">
        <v>0</v>
      </c>
      <c r="H8" s="154">
        <v>0</v>
      </c>
      <c r="I8" s="207">
        <v>45</v>
      </c>
      <c r="J8" s="147">
        <v>92</v>
      </c>
      <c r="K8" s="137">
        <v>75</v>
      </c>
    </row>
    <row r="9" spans="1:11">
      <c r="A9" s="149">
        <v>7</v>
      </c>
      <c r="B9" s="151" t="s">
        <v>427</v>
      </c>
      <c r="C9" s="167">
        <v>26.5</v>
      </c>
      <c r="D9" s="168">
        <v>23</v>
      </c>
      <c r="E9" s="76">
        <v>0</v>
      </c>
      <c r="F9" s="154">
        <f t="shared" si="0"/>
        <v>49.5</v>
      </c>
      <c r="G9" s="154">
        <v>0</v>
      </c>
      <c r="H9" s="154">
        <v>0</v>
      </c>
      <c r="I9" s="207">
        <v>41</v>
      </c>
      <c r="J9" s="147">
        <v>70</v>
      </c>
      <c r="K9" s="137">
        <v>57</v>
      </c>
    </row>
    <row r="10" spans="1:11">
      <c r="A10" s="149">
        <v>8</v>
      </c>
      <c r="B10" s="151" t="s">
        <v>428</v>
      </c>
      <c r="C10" s="167">
        <v>24.5</v>
      </c>
      <c r="D10" s="168">
        <v>23</v>
      </c>
      <c r="E10" s="76">
        <v>0</v>
      </c>
      <c r="F10" s="154">
        <f t="shared" si="0"/>
        <v>47.5</v>
      </c>
      <c r="G10" s="154">
        <v>0</v>
      </c>
      <c r="H10" s="154">
        <v>0</v>
      </c>
      <c r="I10" s="207">
        <v>37</v>
      </c>
      <c r="J10" s="147">
        <v>90</v>
      </c>
      <c r="K10" s="137">
        <v>57</v>
      </c>
    </row>
    <row r="11" spans="1:11">
      <c r="A11" s="149">
        <v>9</v>
      </c>
      <c r="B11" s="151" t="s">
        <v>429</v>
      </c>
      <c r="C11" s="167">
        <v>39</v>
      </c>
      <c r="D11" s="168">
        <v>26</v>
      </c>
      <c r="E11" s="76">
        <v>0</v>
      </c>
      <c r="F11" s="154">
        <f t="shared" si="0"/>
        <v>65</v>
      </c>
      <c r="G11" s="154">
        <v>0</v>
      </c>
      <c r="H11" s="154">
        <v>0</v>
      </c>
      <c r="I11" s="207">
        <v>42</v>
      </c>
      <c r="J11" s="147">
        <v>93</v>
      </c>
      <c r="K11" s="137">
        <v>91</v>
      </c>
    </row>
    <row r="12" spans="1:11">
      <c r="A12" s="149">
        <v>10</v>
      </c>
      <c r="B12" s="152" t="s">
        <v>430</v>
      </c>
      <c r="C12" s="167">
        <v>40</v>
      </c>
      <c r="D12" s="168">
        <v>27</v>
      </c>
      <c r="E12" s="76">
        <v>0</v>
      </c>
      <c r="F12" s="154">
        <f t="shared" si="0"/>
        <v>67</v>
      </c>
      <c r="G12" s="154">
        <v>0</v>
      </c>
      <c r="H12" s="154">
        <v>0</v>
      </c>
      <c r="I12" s="207">
        <v>44</v>
      </c>
      <c r="J12" s="147">
        <v>96</v>
      </c>
      <c r="K12" s="137">
        <v>94</v>
      </c>
    </row>
    <row r="13" spans="1:11">
      <c r="A13" s="149">
        <v>11</v>
      </c>
      <c r="B13" s="152" t="s">
        <v>431</v>
      </c>
      <c r="C13" s="167">
        <v>38.5</v>
      </c>
      <c r="D13" s="168">
        <v>21.5</v>
      </c>
      <c r="E13" s="76">
        <v>0</v>
      </c>
      <c r="F13" s="154">
        <f t="shared" si="0"/>
        <v>60</v>
      </c>
      <c r="G13" s="154">
        <v>0</v>
      </c>
      <c r="H13" s="154">
        <v>0</v>
      </c>
      <c r="I13" s="207">
        <v>47</v>
      </c>
      <c r="J13" s="147">
        <v>93</v>
      </c>
      <c r="K13" s="137">
        <v>76</v>
      </c>
    </row>
    <row r="14" spans="1:11">
      <c r="A14" s="149">
        <v>12</v>
      </c>
      <c r="B14" s="152" t="s">
        <v>432</v>
      </c>
      <c r="C14" s="167">
        <v>38.5</v>
      </c>
      <c r="D14" s="168">
        <v>21</v>
      </c>
      <c r="E14" s="76">
        <v>0</v>
      </c>
      <c r="F14" s="154">
        <f t="shared" si="0"/>
        <v>59.5</v>
      </c>
      <c r="G14" s="154">
        <v>0</v>
      </c>
      <c r="H14" s="154">
        <v>0</v>
      </c>
      <c r="I14" s="207">
        <v>36</v>
      </c>
      <c r="J14" s="147">
        <v>84</v>
      </c>
      <c r="K14" s="137">
        <v>63</v>
      </c>
    </row>
    <row r="15" spans="1:11">
      <c r="A15" s="149">
        <v>13</v>
      </c>
      <c r="B15" s="152" t="s">
        <v>433</v>
      </c>
      <c r="C15" s="167">
        <v>38.5</v>
      </c>
      <c r="D15" s="168">
        <v>24</v>
      </c>
      <c r="E15" s="76">
        <v>0</v>
      </c>
      <c r="F15" s="154">
        <f t="shared" si="0"/>
        <v>62.5</v>
      </c>
      <c r="G15" s="154">
        <v>0</v>
      </c>
      <c r="H15" s="154">
        <v>0</v>
      </c>
      <c r="I15" s="207">
        <v>44</v>
      </c>
      <c r="J15" s="147">
        <v>86</v>
      </c>
      <c r="K15" s="137">
        <v>74</v>
      </c>
    </row>
    <row r="16" spans="1:11">
      <c r="A16" s="149">
        <v>14</v>
      </c>
      <c r="B16" s="152" t="s">
        <v>434</v>
      </c>
      <c r="C16" s="167">
        <v>37.5</v>
      </c>
      <c r="D16" s="168">
        <v>24.5</v>
      </c>
      <c r="E16" s="76">
        <v>0</v>
      </c>
      <c r="F16" s="154">
        <f t="shared" si="0"/>
        <v>62</v>
      </c>
      <c r="G16" s="154">
        <v>0</v>
      </c>
      <c r="H16" s="154">
        <v>0</v>
      </c>
      <c r="I16" s="207">
        <v>41</v>
      </c>
      <c r="J16" s="147">
        <v>71</v>
      </c>
      <c r="K16" s="137">
        <v>77</v>
      </c>
    </row>
    <row r="17" spans="1:15">
      <c r="A17" s="149">
        <v>15</v>
      </c>
      <c r="B17" s="152" t="s">
        <v>435</v>
      </c>
      <c r="C17" s="167">
        <v>34</v>
      </c>
      <c r="D17" s="168">
        <v>26.5</v>
      </c>
      <c r="E17" s="76">
        <v>0</v>
      </c>
      <c r="F17" s="154">
        <f t="shared" si="0"/>
        <v>60.5</v>
      </c>
      <c r="G17" s="154">
        <v>0</v>
      </c>
      <c r="H17" s="154">
        <v>0</v>
      </c>
      <c r="I17" s="207">
        <v>40</v>
      </c>
      <c r="J17" s="147">
        <v>96</v>
      </c>
      <c r="K17" s="137">
        <v>86</v>
      </c>
    </row>
    <row r="18" spans="1:15">
      <c r="A18" s="149">
        <v>16</v>
      </c>
      <c r="B18" s="152" t="s">
        <v>19</v>
      </c>
      <c r="C18" s="167">
        <v>37</v>
      </c>
      <c r="D18" s="168">
        <v>27.5</v>
      </c>
      <c r="E18" s="76">
        <v>0</v>
      </c>
      <c r="F18" s="154">
        <f t="shared" si="0"/>
        <v>64.5</v>
      </c>
      <c r="G18" s="154">
        <v>0</v>
      </c>
      <c r="H18" s="154">
        <v>0</v>
      </c>
      <c r="I18" s="207">
        <v>45</v>
      </c>
      <c r="J18" s="147">
        <v>94</v>
      </c>
      <c r="K18" s="137">
        <v>87</v>
      </c>
    </row>
    <row r="19" spans="1:15">
      <c r="A19" s="149">
        <v>17</v>
      </c>
      <c r="B19" s="152" t="s">
        <v>436</v>
      </c>
      <c r="C19" s="167">
        <v>35</v>
      </c>
      <c r="D19" s="168">
        <v>25</v>
      </c>
      <c r="E19" s="76">
        <v>0</v>
      </c>
      <c r="F19" s="154">
        <f t="shared" si="0"/>
        <v>60</v>
      </c>
      <c r="G19" s="154">
        <v>0</v>
      </c>
      <c r="H19" s="154">
        <v>0</v>
      </c>
      <c r="I19" s="207">
        <v>42</v>
      </c>
      <c r="J19" s="147">
        <v>77</v>
      </c>
      <c r="K19" s="137">
        <v>50</v>
      </c>
    </row>
    <row r="20" spans="1:15">
      <c r="A20" s="149">
        <v>18</v>
      </c>
      <c r="B20" s="152" t="s">
        <v>437</v>
      </c>
      <c r="C20" s="167">
        <v>34</v>
      </c>
      <c r="D20" s="168">
        <v>14.5</v>
      </c>
      <c r="E20" s="76">
        <v>0</v>
      </c>
      <c r="F20" s="154">
        <f t="shared" si="0"/>
        <v>48.5</v>
      </c>
      <c r="G20" s="154">
        <v>0</v>
      </c>
      <c r="H20" s="154">
        <v>0</v>
      </c>
      <c r="I20" s="207">
        <v>22</v>
      </c>
      <c r="J20" s="147">
        <v>60</v>
      </c>
      <c r="K20" s="137">
        <v>41</v>
      </c>
    </row>
    <row r="21" spans="1:15">
      <c r="A21" s="149">
        <v>19</v>
      </c>
      <c r="B21" s="152" t="s">
        <v>438</v>
      </c>
      <c r="C21" s="167">
        <v>3</v>
      </c>
      <c r="D21" s="168">
        <v>0</v>
      </c>
      <c r="E21" s="76">
        <v>0</v>
      </c>
      <c r="F21" s="154">
        <f t="shared" si="0"/>
        <v>3</v>
      </c>
      <c r="G21" s="154">
        <v>0</v>
      </c>
      <c r="H21" s="154">
        <v>0</v>
      </c>
      <c r="I21" s="207">
        <v>3</v>
      </c>
      <c r="J21" s="147">
        <v>48</v>
      </c>
      <c r="K21" s="137">
        <v>16</v>
      </c>
    </row>
    <row r="22" spans="1:15">
      <c r="A22" s="149">
        <v>20</v>
      </c>
      <c r="B22" s="152" t="s">
        <v>439</v>
      </c>
      <c r="C22" s="167">
        <v>38.5</v>
      </c>
      <c r="D22" s="168">
        <v>25</v>
      </c>
      <c r="E22" s="76">
        <v>0</v>
      </c>
      <c r="F22" s="154">
        <f t="shared" si="0"/>
        <v>63.5</v>
      </c>
      <c r="G22" s="154">
        <v>0</v>
      </c>
      <c r="H22" s="154">
        <v>0</v>
      </c>
      <c r="I22" s="207">
        <v>44</v>
      </c>
      <c r="J22" s="147">
        <v>94</v>
      </c>
      <c r="K22" s="137">
        <v>88</v>
      </c>
    </row>
    <row r="23" spans="1:15">
      <c r="A23" s="149">
        <v>21</v>
      </c>
      <c r="B23" s="152" t="s">
        <v>440</v>
      </c>
      <c r="C23" s="167">
        <v>39</v>
      </c>
      <c r="D23" s="168">
        <v>23.5</v>
      </c>
      <c r="E23" s="76">
        <v>0</v>
      </c>
      <c r="F23" s="154">
        <f t="shared" si="0"/>
        <v>62.5</v>
      </c>
      <c r="G23" s="154">
        <v>0</v>
      </c>
      <c r="H23" s="154">
        <v>0</v>
      </c>
      <c r="I23" s="207">
        <v>39</v>
      </c>
      <c r="J23" s="147">
        <v>96</v>
      </c>
      <c r="K23" s="137">
        <v>92</v>
      </c>
    </row>
    <row r="24" spans="1:15">
      <c r="A24" s="149">
        <v>22</v>
      </c>
      <c r="B24" s="151" t="s">
        <v>441</v>
      </c>
      <c r="C24" s="167">
        <v>40</v>
      </c>
      <c r="D24" s="168">
        <v>25</v>
      </c>
      <c r="E24" s="76">
        <v>0</v>
      </c>
      <c r="F24" s="154">
        <f t="shared" si="0"/>
        <v>65</v>
      </c>
      <c r="G24" s="154">
        <v>0</v>
      </c>
      <c r="H24" s="154">
        <v>0</v>
      </c>
      <c r="I24" s="207">
        <v>44</v>
      </c>
      <c r="J24" s="147">
        <v>98</v>
      </c>
      <c r="K24" s="138">
        <v>100</v>
      </c>
    </row>
    <row r="25" spans="1:15">
      <c r="A25" s="149">
        <v>23</v>
      </c>
      <c r="B25" s="151" t="s">
        <v>442</v>
      </c>
      <c r="C25" s="167">
        <v>40</v>
      </c>
      <c r="D25" s="168">
        <v>19.5</v>
      </c>
      <c r="E25" s="76">
        <v>0</v>
      </c>
      <c r="F25" s="154">
        <f t="shared" si="0"/>
        <v>59.5</v>
      </c>
      <c r="G25" s="154">
        <v>0</v>
      </c>
      <c r="H25" s="154">
        <v>0</v>
      </c>
      <c r="I25" s="207">
        <v>44</v>
      </c>
      <c r="J25" s="147">
        <v>92</v>
      </c>
      <c r="K25" s="138">
        <v>67</v>
      </c>
    </row>
    <row r="26" spans="1:15">
      <c r="A26" s="149">
        <v>24</v>
      </c>
      <c r="B26" s="151" t="s">
        <v>443</v>
      </c>
      <c r="C26" s="167">
        <v>32.5</v>
      </c>
      <c r="D26" s="168">
        <v>19</v>
      </c>
      <c r="E26" s="76">
        <v>0</v>
      </c>
      <c r="F26" s="154">
        <f t="shared" si="0"/>
        <v>51.5</v>
      </c>
      <c r="G26" s="154">
        <v>0</v>
      </c>
      <c r="H26" s="154">
        <v>0</v>
      </c>
      <c r="I26" s="207">
        <v>20</v>
      </c>
      <c r="J26" s="147">
        <v>73</v>
      </c>
      <c r="K26" s="138">
        <v>65</v>
      </c>
    </row>
    <row r="27" spans="1:15">
      <c r="A27" s="149">
        <v>25</v>
      </c>
      <c r="B27" s="151" t="s">
        <v>444</v>
      </c>
      <c r="C27" s="167">
        <v>38.5</v>
      </c>
      <c r="D27" s="168">
        <v>19</v>
      </c>
      <c r="E27" s="76">
        <v>0</v>
      </c>
      <c r="F27" s="154">
        <f t="shared" si="0"/>
        <v>57.5</v>
      </c>
      <c r="G27" s="154">
        <v>0</v>
      </c>
      <c r="H27" s="154">
        <v>0</v>
      </c>
      <c r="I27" s="207">
        <v>46</v>
      </c>
      <c r="J27" s="147">
        <v>96</v>
      </c>
      <c r="K27" s="138">
        <v>78</v>
      </c>
      <c r="O27" s="1" t="s">
        <v>445</v>
      </c>
    </row>
    <row r="28" spans="1:15">
      <c r="A28" s="149">
        <v>26</v>
      </c>
      <c r="B28" s="151" t="s">
        <v>446</v>
      </c>
      <c r="C28" s="167">
        <v>39</v>
      </c>
      <c r="D28" s="168">
        <v>23.5</v>
      </c>
      <c r="E28" s="76">
        <v>0</v>
      </c>
      <c r="F28" s="154">
        <f t="shared" si="0"/>
        <v>62.5</v>
      </c>
      <c r="G28" s="154">
        <v>0</v>
      </c>
      <c r="H28" s="154">
        <v>0</v>
      </c>
      <c r="I28" s="209">
        <v>50</v>
      </c>
      <c r="J28" s="147">
        <v>98</v>
      </c>
      <c r="K28" s="138">
        <v>93</v>
      </c>
    </row>
    <row r="29" spans="1:15">
      <c r="A29" s="149">
        <v>27</v>
      </c>
      <c r="B29" s="151" t="s">
        <v>447</v>
      </c>
      <c r="C29" s="167">
        <v>38.5</v>
      </c>
      <c r="D29" s="168">
        <v>25</v>
      </c>
      <c r="E29" s="76">
        <v>0</v>
      </c>
      <c r="F29" s="154">
        <f t="shared" si="0"/>
        <v>63.5</v>
      </c>
      <c r="G29" s="154">
        <v>0</v>
      </c>
      <c r="H29" s="154">
        <v>0</v>
      </c>
      <c r="I29" s="207">
        <v>43</v>
      </c>
      <c r="J29" s="147">
        <v>88</v>
      </c>
      <c r="K29" s="138">
        <v>94</v>
      </c>
    </row>
    <row r="30" spans="1:15">
      <c r="A30" s="149">
        <v>28</v>
      </c>
      <c r="B30" s="151" t="s">
        <v>448</v>
      </c>
      <c r="C30" s="167">
        <v>40</v>
      </c>
      <c r="D30" s="168">
        <v>26</v>
      </c>
      <c r="E30" s="76">
        <v>0</v>
      </c>
      <c r="F30" s="154">
        <f t="shared" si="0"/>
        <v>66</v>
      </c>
      <c r="G30" s="154">
        <v>0</v>
      </c>
      <c r="H30" s="154">
        <v>0</v>
      </c>
      <c r="I30" s="207">
        <v>47</v>
      </c>
      <c r="J30" s="147">
        <v>90</v>
      </c>
      <c r="K30" s="138">
        <v>92</v>
      </c>
    </row>
    <row r="31" spans="1:15">
      <c r="A31" s="149">
        <v>29</v>
      </c>
      <c r="B31" s="151" t="s">
        <v>449</v>
      </c>
      <c r="C31" s="167">
        <v>36</v>
      </c>
      <c r="D31" s="168">
        <v>21</v>
      </c>
      <c r="E31" s="76">
        <v>0</v>
      </c>
      <c r="F31" s="154">
        <f t="shared" si="0"/>
        <v>57</v>
      </c>
      <c r="G31" s="154">
        <v>0</v>
      </c>
      <c r="H31" s="154">
        <v>0</v>
      </c>
      <c r="I31" s="207">
        <v>33</v>
      </c>
      <c r="J31" s="147">
        <v>86</v>
      </c>
      <c r="K31" s="138">
        <v>72</v>
      </c>
    </row>
    <row r="32" spans="1:15">
      <c r="A32" s="149">
        <v>30</v>
      </c>
      <c r="B32" s="151" t="s">
        <v>450</v>
      </c>
      <c r="C32" s="167">
        <v>38</v>
      </c>
      <c r="D32" s="168">
        <v>24.5</v>
      </c>
      <c r="E32" s="76">
        <v>0</v>
      </c>
      <c r="F32" s="154">
        <f t="shared" si="0"/>
        <v>62.5</v>
      </c>
      <c r="G32" s="154">
        <v>0</v>
      </c>
      <c r="H32" s="154">
        <v>0</v>
      </c>
      <c r="I32" s="207">
        <v>48</v>
      </c>
      <c r="J32" s="147">
        <v>96</v>
      </c>
      <c r="K32" s="138">
        <v>82</v>
      </c>
    </row>
    <row r="33" spans="1:11">
      <c r="A33" s="149">
        <v>31</v>
      </c>
      <c r="B33" s="151" t="s">
        <v>451</v>
      </c>
      <c r="C33" s="167">
        <v>38</v>
      </c>
      <c r="D33" s="168">
        <v>27</v>
      </c>
      <c r="E33" s="76">
        <v>0</v>
      </c>
      <c r="F33" s="154">
        <f t="shared" si="0"/>
        <v>65</v>
      </c>
      <c r="G33" s="154">
        <v>0</v>
      </c>
      <c r="H33" s="154">
        <v>0</v>
      </c>
      <c r="I33" s="207">
        <v>41</v>
      </c>
      <c r="J33" s="147">
        <v>94</v>
      </c>
      <c r="K33" s="138">
        <v>82</v>
      </c>
    </row>
    <row r="34" spans="1:11">
      <c r="A34" s="149">
        <v>32</v>
      </c>
      <c r="B34" s="152" t="s">
        <v>452</v>
      </c>
      <c r="C34" s="167">
        <v>39.5</v>
      </c>
      <c r="D34" s="168">
        <v>21.5</v>
      </c>
      <c r="E34" s="76">
        <v>0</v>
      </c>
      <c r="F34" s="154">
        <f t="shared" si="0"/>
        <v>61</v>
      </c>
      <c r="G34" s="154">
        <v>0</v>
      </c>
      <c r="H34" s="154">
        <v>0</v>
      </c>
      <c r="I34" s="207">
        <v>27</v>
      </c>
      <c r="J34" s="147">
        <v>81</v>
      </c>
      <c r="K34" s="138">
        <v>84</v>
      </c>
    </row>
    <row r="35" spans="1:11">
      <c r="A35" s="149">
        <v>33</v>
      </c>
      <c r="B35" s="152" t="s">
        <v>453</v>
      </c>
      <c r="C35" s="167">
        <v>34.5</v>
      </c>
      <c r="D35" s="168">
        <v>24</v>
      </c>
      <c r="E35" s="76">
        <v>0</v>
      </c>
      <c r="F35" s="154">
        <f t="shared" si="0"/>
        <v>58.5</v>
      </c>
      <c r="G35" s="154">
        <v>0</v>
      </c>
      <c r="H35" s="154">
        <v>0</v>
      </c>
      <c r="I35" s="207">
        <v>47</v>
      </c>
      <c r="J35" s="147">
        <v>91</v>
      </c>
      <c r="K35" s="138">
        <v>74</v>
      </c>
    </row>
    <row r="36" spans="1:11">
      <c r="A36" s="149">
        <v>34</v>
      </c>
      <c r="B36" s="151" t="s">
        <v>454</v>
      </c>
      <c r="C36" s="167">
        <v>38.5</v>
      </c>
      <c r="D36" s="168">
        <v>28.5</v>
      </c>
      <c r="E36" s="76">
        <v>0</v>
      </c>
      <c r="F36" s="154">
        <f t="shared" si="0"/>
        <v>67</v>
      </c>
      <c r="G36" s="154">
        <v>0</v>
      </c>
      <c r="H36" s="154">
        <v>0</v>
      </c>
      <c r="I36" s="207">
        <v>43</v>
      </c>
      <c r="J36" s="147">
        <v>96</v>
      </c>
      <c r="K36" s="138">
        <v>79</v>
      </c>
    </row>
    <row r="37" spans="1:11">
      <c r="A37" s="149">
        <v>35</v>
      </c>
      <c r="B37" s="152" t="s">
        <v>455</v>
      </c>
      <c r="C37" s="167">
        <v>40</v>
      </c>
      <c r="D37" s="168">
        <v>17.5</v>
      </c>
      <c r="E37" s="76">
        <v>0</v>
      </c>
      <c r="F37" s="154">
        <f t="shared" si="0"/>
        <v>57.5</v>
      </c>
      <c r="G37" s="154">
        <v>0</v>
      </c>
      <c r="H37" s="154">
        <v>0</v>
      </c>
      <c r="I37" s="207">
        <v>36</v>
      </c>
      <c r="J37" s="147">
        <v>94</v>
      </c>
      <c r="K37" s="138">
        <v>75</v>
      </c>
    </row>
    <row r="38" spans="1:11">
      <c r="A38" s="149">
        <v>36</v>
      </c>
      <c r="B38" s="151" t="s">
        <v>456</v>
      </c>
      <c r="C38" s="167">
        <v>34.5</v>
      </c>
      <c r="D38" s="168">
        <v>19</v>
      </c>
      <c r="E38" s="76">
        <v>0</v>
      </c>
      <c r="F38" s="154">
        <f t="shared" si="0"/>
        <v>53.5</v>
      </c>
      <c r="G38" s="154">
        <v>0</v>
      </c>
      <c r="H38" s="154">
        <v>0</v>
      </c>
      <c r="I38" s="207">
        <v>47</v>
      </c>
      <c r="J38" s="147">
        <v>90</v>
      </c>
      <c r="K38" s="138">
        <v>93</v>
      </c>
    </row>
    <row r="39" spans="1:11">
      <c r="A39" s="149">
        <v>37</v>
      </c>
      <c r="B39" s="152" t="s">
        <v>457</v>
      </c>
      <c r="C39" s="167">
        <v>37</v>
      </c>
      <c r="D39" s="168">
        <v>22.5</v>
      </c>
      <c r="E39" s="76">
        <v>0</v>
      </c>
      <c r="F39" s="154">
        <f t="shared" si="0"/>
        <v>59.5</v>
      </c>
      <c r="G39" s="154">
        <v>0</v>
      </c>
      <c r="H39" s="154">
        <v>0</v>
      </c>
      <c r="I39" s="207">
        <v>19</v>
      </c>
      <c r="J39" s="147">
        <v>76</v>
      </c>
      <c r="K39" s="138">
        <v>67</v>
      </c>
    </row>
    <row r="40" spans="1:11">
      <c r="A40" s="149">
        <v>38</v>
      </c>
      <c r="B40" s="152" t="s">
        <v>458</v>
      </c>
      <c r="C40" s="167">
        <v>40</v>
      </c>
      <c r="D40" s="168">
        <v>26</v>
      </c>
      <c r="E40" s="76">
        <v>0</v>
      </c>
      <c r="F40" s="154">
        <f t="shared" si="0"/>
        <v>66</v>
      </c>
      <c r="G40" s="154">
        <v>0</v>
      </c>
      <c r="H40" s="154">
        <v>0</v>
      </c>
      <c r="I40" s="209">
        <v>49</v>
      </c>
      <c r="J40" s="147">
        <v>77</v>
      </c>
      <c r="K40" s="138">
        <v>38</v>
      </c>
    </row>
    <row r="41" spans="1:11">
      <c r="A41" s="149">
        <v>39</v>
      </c>
      <c r="B41" s="151" t="s">
        <v>459</v>
      </c>
      <c r="C41" s="167">
        <v>34</v>
      </c>
      <c r="D41" s="168">
        <v>19</v>
      </c>
      <c r="E41" s="76">
        <v>0</v>
      </c>
      <c r="F41" s="154">
        <f t="shared" si="0"/>
        <v>53</v>
      </c>
      <c r="G41" s="154">
        <v>0</v>
      </c>
      <c r="H41" s="154">
        <v>0</v>
      </c>
      <c r="I41" s="207">
        <v>32</v>
      </c>
      <c r="J41" s="147">
        <v>92</v>
      </c>
      <c r="K41" s="138">
        <v>69</v>
      </c>
    </row>
    <row r="42" spans="1:11">
      <c r="A42" s="149">
        <v>40</v>
      </c>
      <c r="B42" s="152" t="s">
        <v>460</v>
      </c>
      <c r="C42" s="167">
        <v>38</v>
      </c>
      <c r="D42" s="168">
        <v>26.5</v>
      </c>
      <c r="E42" s="76">
        <v>0</v>
      </c>
      <c r="F42" s="154">
        <f t="shared" si="0"/>
        <v>64.5</v>
      </c>
      <c r="G42" s="154">
        <v>0</v>
      </c>
      <c r="H42" s="154">
        <v>0</v>
      </c>
      <c r="I42" s="207">
        <v>38</v>
      </c>
      <c r="J42" s="147">
        <v>88</v>
      </c>
      <c r="K42" s="138">
        <v>67</v>
      </c>
    </row>
    <row r="43" spans="1:11">
      <c r="A43" s="149">
        <v>41</v>
      </c>
      <c r="B43" s="151" t="s">
        <v>461</v>
      </c>
      <c r="C43" s="167">
        <v>38</v>
      </c>
      <c r="D43" s="168">
        <v>14</v>
      </c>
      <c r="E43" s="76">
        <v>0</v>
      </c>
      <c r="F43" s="154">
        <f t="shared" si="0"/>
        <v>52</v>
      </c>
      <c r="G43" s="154">
        <v>0</v>
      </c>
      <c r="H43" s="154">
        <v>0</v>
      </c>
      <c r="I43" s="207">
        <v>29</v>
      </c>
      <c r="J43" s="147">
        <v>98</v>
      </c>
      <c r="K43" s="138">
        <v>85</v>
      </c>
    </row>
    <row r="44" spans="1:11">
      <c r="A44" s="149">
        <v>42</v>
      </c>
      <c r="B44" s="151" t="s">
        <v>462</v>
      </c>
      <c r="C44" s="167">
        <v>40</v>
      </c>
      <c r="D44" s="168">
        <v>29.5</v>
      </c>
      <c r="E44" s="76">
        <v>0</v>
      </c>
      <c r="F44" s="154">
        <f t="shared" si="0"/>
        <v>69.5</v>
      </c>
      <c r="G44" s="154">
        <v>0</v>
      </c>
      <c r="H44" s="154">
        <v>0</v>
      </c>
      <c r="I44" s="209">
        <v>49</v>
      </c>
      <c r="J44" s="147">
        <v>90</v>
      </c>
      <c r="K44" s="138">
        <v>93</v>
      </c>
    </row>
    <row r="45" spans="1:11">
      <c r="A45" s="149">
        <v>43</v>
      </c>
      <c r="B45" s="151" t="s">
        <v>463</v>
      </c>
      <c r="C45" s="167">
        <v>40</v>
      </c>
      <c r="D45" s="168">
        <v>27.5</v>
      </c>
      <c r="E45" s="76">
        <v>0</v>
      </c>
      <c r="F45" s="154">
        <f t="shared" si="0"/>
        <v>67.5</v>
      </c>
      <c r="G45" s="154">
        <v>0</v>
      </c>
      <c r="H45" s="154">
        <v>0</v>
      </c>
      <c r="I45" s="209">
        <v>50</v>
      </c>
      <c r="J45" s="147">
        <v>98</v>
      </c>
      <c r="K45" s="138">
        <v>91</v>
      </c>
    </row>
    <row r="46" spans="1:11">
      <c r="B46" s="18" t="s">
        <v>49</v>
      </c>
      <c r="C46" s="19">
        <f>AVERAGE(C3:C43)</f>
        <v>35.865853658536587</v>
      </c>
      <c r="D46" s="19">
        <f t="shared" ref="D46:I46" si="1">AVERAGE(D3:D43)</f>
        <v>22.560975609756099</v>
      </c>
      <c r="E46" s="19">
        <f t="shared" si="1"/>
        <v>0</v>
      </c>
      <c r="F46" s="19">
        <f t="shared" si="1"/>
        <v>58.426829268292686</v>
      </c>
      <c r="G46" s="19">
        <f t="shared" si="1"/>
        <v>0</v>
      </c>
      <c r="H46" s="19">
        <f t="shared" si="1"/>
        <v>0</v>
      </c>
      <c r="I46" s="19">
        <f t="shared" si="1"/>
        <v>39.292682926829265</v>
      </c>
      <c r="J46" s="19">
        <f t="shared" ref="J46:K46" si="2">AVERAGE(J3:J43)</f>
        <v>87.390243902439025</v>
      </c>
      <c r="K46" s="19">
        <f t="shared" si="2"/>
        <v>74.292682926829272</v>
      </c>
    </row>
    <row r="47" spans="1:11">
      <c r="B47" s="18" t="s">
        <v>4</v>
      </c>
      <c r="C47" s="19">
        <f t="array" ref="C47">AVERAGE(IF(C3:C43&gt;=LARGE(C3:C43,18),C3:C43))</f>
        <v>39.222222222222221</v>
      </c>
      <c r="D47" s="19">
        <f t="array" ref="D47">AVERAGE(IF(D3:D43&gt;=LARGE(D3:D43,18),D3:D43))</f>
        <v>26.138888888888889</v>
      </c>
      <c r="E47" s="19">
        <f t="array" ref="E47">AVERAGE(IF(E3:E43&gt;=LARGE(E3:E43,18),E3:E43))</f>
        <v>0</v>
      </c>
      <c r="F47" s="19">
        <f t="array" ref="F47">AVERAGE(IF(F3:F43&gt;=LARGE(F3:F43,18),F3:F43))</f>
        <v>64.555555555555557</v>
      </c>
      <c r="G47" s="19">
        <f t="array" ref="G47">AVERAGE(IF(G3:G43&gt;=LARGE(G3:G43,18),G3:G43))</f>
        <v>0</v>
      </c>
      <c r="H47" s="19">
        <f t="array" ref="H47">AVERAGE(IF(H3:H43&gt;=LARGE(H3:H43,18),H3:H43))</f>
        <v>0</v>
      </c>
      <c r="I47" s="19">
        <f t="array" ref="I47">AVERAGE(IF(I3:I43&gt;=LARGE(I3:I43,18),I3:I43))</f>
        <v>46.157894736842103</v>
      </c>
      <c r="J47" s="19">
        <f t="array" ref="J47">AVERAGE(IF(J3:J43&gt;=LARGE(J3:J43,18),J3:J43))</f>
        <v>94.75</v>
      </c>
      <c r="K47" s="19">
        <f t="array" ref="K47">AVERAGE(IF(K3:K43&gt;=LARGE(K3:K43,18),K3:K43))</f>
        <v>88.277777777777771</v>
      </c>
    </row>
    <row r="48" spans="1:11">
      <c r="B48" s="18" t="s">
        <v>5</v>
      </c>
      <c r="C48" s="19">
        <f t="array" ref="C48">AVERAGE(IF(C3:C43&lt;=SMALL(C3:C43,12),C3:C43))</f>
        <v>29.541666666666668</v>
      </c>
      <c r="D48" s="19">
        <f t="array" ref="D48">AVERAGE(IF(D3:D43&lt;=SMALL(D3:D43,12),D3:D43))</f>
        <v>17.041666666666668</v>
      </c>
      <c r="E48" s="19">
        <f t="array" ref="E48">AVERAGE(IF(E3:E43&lt;=SMALL(E3:E43,12),E3:E43))</f>
        <v>0</v>
      </c>
      <c r="F48" s="19">
        <f t="array" ref="F48">AVERAGE(IF(F3:F43&lt;=SMALL(F3:F43,12),F3:F43))</f>
        <v>49.714285714285715</v>
      </c>
      <c r="G48" s="19">
        <f t="array" ref="G48">AVERAGE(IF(G3:G43&lt;=SMALL(G3:G43,12),G3:G43))</f>
        <v>0</v>
      </c>
      <c r="H48" s="19">
        <f t="array" ref="H48">AVERAGE(IF(H3:H43&lt;=SMALL(H3:H43,12),H3:H43))</f>
        <v>0</v>
      </c>
      <c r="I48" s="19">
        <f t="array" ref="I48">AVERAGE(IF(I3:I43&lt;=SMALL(I3:I43,12),I3:I43))</f>
        <v>27</v>
      </c>
      <c r="J48" s="19">
        <f t="array" ref="J48">AVERAGE(IF(J3:J43&lt;=SMALL(J3:J43,12),J3:J43))</f>
        <v>74.84615384615384</v>
      </c>
      <c r="K48" s="19">
        <f t="array" ref="K48">AVERAGE(IF(K3:K43&lt;=SMALL(K3:K43,12),K3:K43))</f>
        <v>54.692307692307693</v>
      </c>
    </row>
    <row r="49" spans="5:7">
      <c r="E49" s="76"/>
      <c r="G49" s="154"/>
    </row>
    <row r="50" spans="5:7">
      <c r="E50" s="76"/>
      <c r="G50" s="154"/>
    </row>
    <row r="51" spans="5:7">
      <c r="E51" s="76"/>
      <c r="G51" s="154"/>
    </row>
    <row r="52" spans="5:7">
      <c r="E52" s="76"/>
      <c r="G52" s="154"/>
    </row>
    <row r="53" spans="5:7">
      <c r="E53" s="76"/>
      <c r="G53" s="154"/>
    </row>
    <row r="54" spans="5:7">
      <c r="E54" s="76"/>
      <c r="G54" s="154"/>
    </row>
    <row r="55" spans="5:7">
      <c r="E55" s="76"/>
    </row>
  </sheetData>
  <sheetProtection formatCells="0" insertHyperlinks="0" autoFilter="0"/>
  <autoFilter ref="A2:I48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7" zoomScale="90" zoomScaleNormal="90" workbookViewId="0">
      <selection activeCell="A45" sqref="A45:XFD45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3" t="s">
        <v>464</v>
      </c>
      <c r="C3" s="79">
        <v>40</v>
      </c>
      <c r="D3" s="79">
        <v>25</v>
      </c>
      <c r="E3" s="79">
        <v>0</v>
      </c>
      <c r="F3" s="80">
        <v>65</v>
      </c>
      <c r="G3" s="203">
        <v>0</v>
      </c>
      <c r="H3" s="203">
        <v>0</v>
      </c>
      <c r="I3" s="13">
        <v>50</v>
      </c>
      <c r="J3" s="161">
        <v>100</v>
      </c>
      <c r="K3" s="136">
        <v>88</v>
      </c>
    </row>
    <row r="4" spans="1:11">
      <c r="A4" s="3">
        <v>2</v>
      </c>
      <c r="B4" s="3" t="s">
        <v>465</v>
      </c>
      <c r="C4" s="79">
        <v>32</v>
      </c>
      <c r="D4" s="79">
        <v>28</v>
      </c>
      <c r="E4" s="79">
        <v>0</v>
      </c>
      <c r="F4" s="80">
        <v>60</v>
      </c>
      <c r="G4" s="203">
        <v>0</v>
      </c>
      <c r="H4" s="203">
        <v>0</v>
      </c>
      <c r="I4" s="13">
        <v>34</v>
      </c>
      <c r="J4" s="81">
        <v>87</v>
      </c>
      <c r="K4" s="137">
        <v>92</v>
      </c>
    </row>
    <row r="5" spans="1:11">
      <c r="A5" s="3">
        <v>3</v>
      </c>
      <c r="B5" s="3" t="s">
        <v>466</v>
      </c>
      <c r="C5" s="79">
        <v>38</v>
      </c>
      <c r="D5" s="79">
        <v>23</v>
      </c>
      <c r="E5" s="79">
        <v>0</v>
      </c>
      <c r="F5" s="80">
        <v>61</v>
      </c>
      <c r="G5" s="203">
        <v>0</v>
      </c>
      <c r="H5" s="203">
        <v>0</v>
      </c>
      <c r="I5" s="13">
        <v>37</v>
      </c>
      <c r="J5" s="81">
        <v>86</v>
      </c>
      <c r="K5" s="137">
        <v>78</v>
      </c>
    </row>
    <row r="6" spans="1:11">
      <c r="A6" s="3">
        <v>4</v>
      </c>
      <c r="B6" s="3" t="s">
        <v>467</v>
      </c>
      <c r="C6" s="79">
        <v>39</v>
      </c>
      <c r="D6" s="79">
        <v>15</v>
      </c>
      <c r="E6" s="79">
        <v>0</v>
      </c>
      <c r="F6" s="80">
        <v>54</v>
      </c>
      <c r="G6" s="203">
        <v>0</v>
      </c>
      <c r="H6" s="203">
        <v>0</v>
      </c>
      <c r="I6" s="12">
        <v>31.5</v>
      </c>
      <c r="J6" s="81">
        <v>93</v>
      </c>
      <c r="K6" s="137">
        <v>67</v>
      </c>
    </row>
    <row r="7" spans="1:11">
      <c r="A7" s="3">
        <v>5</v>
      </c>
      <c r="B7" s="3" t="s">
        <v>468</v>
      </c>
      <c r="C7" s="79">
        <v>34</v>
      </c>
      <c r="D7" s="79">
        <v>19.5</v>
      </c>
      <c r="E7" s="79">
        <v>0</v>
      </c>
      <c r="F7" s="80">
        <v>53.5</v>
      </c>
      <c r="G7" s="203">
        <v>0</v>
      </c>
      <c r="H7" s="203">
        <v>0</v>
      </c>
      <c r="I7" s="13">
        <v>34</v>
      </c>
      <c r="J7" s="81">
        <v>94</v>
      </c>
      <c r="K7" s="137">
        <v>83</v>
      </c>
    </row>
    <row r="8" spans="1:11">
      <c r="A8" s="3">
        <v>6</v>
      </c>
      <c r="B8" s="3" t="s">
        <v>469</v>
      </c>
      <c r="C8" s="79">
        <v>30.5</v>
      </c>
      <c r="D8" s="79">
        <v>16.5</v>
      </c>
      <c r="E8" s="79">
        <v>0</v>
      </c>
      <c r="F8" s="80">
        <v>47</v>
      </c>
      <c r="G8" s="203">
        <v>0</v>
      </c>
      <c r="H8" s="203">
        <v>0</v>
      </c>
      <c r="I8" s="13">
        <v>26</v>
      </c>
      <c r="J8" s="81">
        <v>65</v>
      </c>
      <c r="K8" s="137">
        <v>80</v>
      </c>
    </row>
    <row r="9" spans="1:11">
      <c r="A9" s="3">
        <v>7</v>
      </c>
      <c r="B9" s="3" t="s">
        <v>470</v>
      </c>
      <c r="C9" s="79">
        <v>36.5</v>
      </c>
      <c r="D9" s="79">
        <v>18</v>
      </c>
      <c r="E9" s="79">
        <v>0</v>
      </c>
      <c r="F9" s="80">
        <v>54.5</v>
      </c>
      <c r="G9" s="203">
        <v>0</v>
      </c>
      <c r="H9" s="203">
        <v>0</v>
      </c>
      <c r="I9" s="162">
        <v>40.5</v>
      </c>
      <c r="J9" s="81">
        <v>88</v>
      </c>
      <c r="K9" s="137">
        <v>58</v>
      </c>
    </row>
    <row r="10" spans="1:11">
      <c r="A10" s="3">
        <v>8</v>
      </c>
      <c r="B10" s="3" t="s">
        <v>471</v>
      </c>
      <c r="C10" s="79">
        <v>9.5</v>
      </c>
      <c r="D10" s="79">
        <v>2</v>
      </c>
      <c r="E10" s="79">
        <v>0</v>
      </c>
      <c r="F10" s="80">
        <v>11.5</v>
      </c>
      <c r="G10" s="203">
        <v>0</v>
      </c>
      <c r="H10" s="203">
        <v>0</v>
      </c>
      <c r="I10" s="13">
        <v>17</v>
      </c>
      <c r="J10" s="81">
        <v>39</v>
      </c>
      <c r="K10" s="137">
        <v>35</v>
      </c>
    </row>
    <row r="11" spans="1:11">
      <c r="A11" s="3">
        <v>9</v>
      </c>
      <c r="B11" s="3" t="s">
        <v>472</v>
      </c>
      <c r="C11" s="79">
        <v>4</v>
      </c>
      <c r="D11" s="79">
        <v>0</v>
      </c>
      <c r="E11" s="79">
        <v>0</v>
      </c>
      <c r="F11" s="80">
        <v>4</v>
      </c>
      <c r="G11" s="203">
        <v>0</v>
      </c>
      <c r="H11" s="203">
        <v>0</v>
      </c>
      <c r="I11" s="13">
        <v>2</v>
      </c>
      <c r="J11" s="81">
        <v>24</v>
      </c>
      <c r="K11" s="137">
        <v>19</v>
      </c>
    </row>
    <row r="12" spans="1:11">
      <c r="A12" s="3">
        <v>10</v>
      </c>
      <c r="B12" s="3" t="s">
        <v>473</v>
      </c>
      <c r="C12" s="79">
        <v>39.5</v>
      </c>
      <c r="D12" s="79">
        <v>28</v>
      </c>
      <c r="E12" s="79">
        <v>0</v>
      </c>
      <c r="F12" s="80">
        <v>67.5</v>
      </c>
      <c r="G12" s="203">
        <v>0</v>
      </c>
      <c r="H12" s="203">
        <v>0</v>
      </c>
      <c r="I12" s="13">
        <v>44</v>
      </c>
      <c r="J12" s="81">
        <v>89</v>
      </c>
      <c r="K12" s="137">
        <v>82</v>
      </c>
    </row>
    <row r="13" spans="1:11">
      <c r="A13" s="3">
        <v>11</v>
      </c>
      <c r="B13" s="3" t="s">
        <v>474</v>
      </c>
      <c r="C13" s="79">
        <v>38</v>
      </c>
      <c r="D13" s="79">
        <v>23.5</v>
      </c>
      <c r="E13" s="79">
        <v>0</v>
      </c>
      <c r="F13" s="80">
        <v>61.5</v>
      </c>
      <c r="G13" s="203">
        <v>0</v>
      </c>
      <c r="H13" s="203">
        <v>0</v>
      </c>
      <c r="I13" s="13">
        <v>45</v>
      </c>
      <c r="J13" s="81">
        <v>90</v>
      </c>
      <c r="K13" s="137">
        <v>81</v>
      </c>
    </row>
    <row r="14" spans="1:11">
      <c r="A14" s="3">
        <v>12</v>
      </c>
      <c r="B14" s="3" t="s">
        <v>475</v>
      </c>
      <c r="C14" s="79">
        <v>35.5</v>
      </c>
      <c r="D14" s="79">
        <v>18.5</v>
      </c>
      <c r="E14" s="79">
        <v>0</v>
      </c>
      <c r="F14" s="80">
        <v>54</v>
      </c>
      <c r="G14" s="203">
        <v>0</v>
      </c>
      <c r="H14" s="203">
        <v>0</v>
      </c>
      <c r="I14" s="13">
        <v>35.5</v>
      </c>
      <c r="J14" s="81">
        <v>56</v>
      </c>
      <c r="K14" s="137">
        <v>69</v>
      </c>
    </row>
    <row r="15" spans="1:11">
      <c r="A15" s="3">
        <v>13</v>
      </c>
      <c r="B15" s="3" t="s">
        <v>476</v>
      </c>
      <c r="C15" s="79">
        <v>36</v>
      </c>
      <c r="D15" s="79">
        <v>19</v>
      </c>
      <c r="E15" s="79">
        <v>0</v>
      </c>
      <c r="F15" s="80">
        <v>55</v>
      </c>
      <c r="G15" s="203">
        <v>0</v>
      </c>
      <c r="H15" s="203">
        <v>0</v>
      </c>
      <c r="I15" s="13">
        <v>34</v>
      </c>
      <c r="J15" s="81">
        <v>62</v>
      </c>
      <c r="K15" s="137">
        <v>51</v>
      </c>
    </row>
    <row r="16" spans="1:11">
      <c r="A16" s="3">
        <v>14</v>
      </c>
      <c r="B16" s="3" t="s">
        <v>477</v>
      </c>
      <c r="C16" s="79">
        <v>36.5</v>
      </c>
      <c r="D16" s="79">
        <v>23</v>
      </c>
      <c r="E16" s="79">
        <v>0</v>
      </c>
      <c r="F16" s="80">
        <v>59.5</v>
      </c>
      <c r="G16" s="203">
        <v>0</v>
      </c>
      <c r="H16" s="203">
        <v>0</v>
      </c>
      <c r="I16" s="13">
        <v>40</v>
      </c>
      <c r="J16" s="81">
        <v>98</v>
      </c>
      <c r="K16" s="137">
        <v>95</v>
      </c>
    </row>
    <row r="17" spans="1:11">
      <c r="A17" s="3">
        <v>15</v>
      </c>
      <c r="B17" s="3" t="s">
        <v>478</v>
      </c>
      <c r="C17" s="79"/>
      <c r="D17" s="79"/>
      <c r="E17" s="79"/>
      <c r="F17" s="8"/>
      <c r="G17" s="203"/>
      <c r="H17" s="203"/>
      <c r="J17" s="147"/>
      <c r="K17" s="163"/>
    </row>
    <row r="18" spans="1:11">
      <c r="A18" s="3">
        <v>16</v>
      </c>
      <c r="B18" s="3" t="s">
        <v>479</v>
      </c>
      <c r="C18" s="79">
        <v>33</v>
      </c>
      <c r="D18" s="79">
        <v>20</v>
      </c>
      <c r="E18" s="79">
        <v>0</v>
      </c>
      <c r="F18" s="80">
        <v>53</v>
      </c>
      <c r="G18" s="203">
        <v>0</v>
      </c>
      <c r="H18" s="203">
        <v>0</v>
      </c>
      <c r="I18" s="13">
        <v>49</v>
      </c>
      <c r="J18" s="81">
        <v>76</v>
      </c>
      <c r="K18" s="137">
        <v>80</v>
      </c>
    </row>
    <row r="19" spans="1:11">
      <c r="A19" s="3">
        <v>17</v>
      </c>
      <c r="B19" s="3" t="s">
        <v>480</v>
      </c>
      <c r="C19" s="79">
        <v>7</v>
      </c>
      <c r="D19" s="79">
        <v>2</v>
      </c>
      <c r="E19" s="79">
        <v>0</v>
      </c>
      <c r="F19" s="80">
        <v>9</v>
      </c>
      <c r="G19" s="203">
        <v>0</v>
      </c>
      <c r="H19" s="203">
        <v>0</v>
      </c>
      <c r="I19" s="13">
        <v>9.5</v>
      </c>
      <c r="J19" s="81">
        <v>36</v>
      </c>
      <c r="K19" s="137">
        <v>53</v>
      </c>
    </row>
    <row r="20" spans="1:11">
      <c r="A20" s="3">
        <v>18</v>
      </c>
      <c r="B20" s="3" t="s">
        <v>481</v>
      </c>
      <c r="C20" s="79">
        <v>33</v>
      </c>
      <c r="D20" s="79">
        <v>26.5</v>
      </c>
      <c r="E20" s="79">
        <v>0</v>
      </c>
      <c r="F20" s="80">
        <v>59.5</v>
      </c>
      <c r="G20" s="203">
        <v>0</v>
      </c>
      <c r="H20" s="203">
        <v>0</v>
      </c>
      <c r="I20" s="13">
        <v>26.5</v>
      </c>
      <c r="J20" s="81">
        <v>79</v>
      </c>
      <c r="K20" s="137">
        <v>85</v>
      </c>
    </row>
    <row r="21" spans="1:11">
      <c r="A21" s="3">
        <v>19</v>
      </c>
      <c r="B21" s="3" t="s">
        <v>482</v>
      </c>
      <c r="C21" s="79">
        <v>39</v>
      </c>
      <c r="D21" s="79">
        <v>22</v>
      </c>
      <c r="E21" s="79">
        <v>0</v>
      </c>
      <c r="F21" s="80">
        <v>61</v>
      </c>
      <c r="G21" s="203">
        <v>0</v>
      </c>
      <c r="H21" s="203">
        <v>0</v>
      </c>
      <c r="I21" s="13">
        <v>44</v>
      </c>
      <c r="J21" s="81">
        <v>82</v>
      </c>
      <c r="K21" s="137">
        <v>85</v>
      </c>
    </row>
    <row r="22" spans="1:11">
      <c r="A22" s="3">
        <v>20</v>
      </c>
      <c r="B22" s="3" t="s">
        <v>483</v>
      </c>
      <c r="C22" s="79">
        <v>35.5</v>
      </c>
      <c r="D22" s="79">
        <v>28.5</v>
      </c>
      <c r="E22" s="79">
        <v>0</v>
      </c>
      <c r="F22" s="80">
        <v>64</v>
      </c>
      <c r="G22" s="203">
        <v>0</v>
      </c>
      <c r="H22" s="203">
        <v>0</v>
      </c>
      <c r="I22" s="13">
        <v>50</v>
      </c>
      <c r="J22" s="81">
        <v>94</v>
      </c>
      <c r="K22" s="137">
        <v>92</v>
      </c>
    </row>
    <row r="23" spans="1:11">
      <c r="A23" s="3">
        <v>21</v>
      </c>
      <c r="B23" s="3" t="s">
        <v>484</v>
      </c>
      <c r="C23" s="79">
        <v>39</v>
      </c>
      <c r="D23" s="79">
        <v>19.5</v>
      </c>
      <c r="E23" s="79">
        <v>0</v>
      </c>
      <c r="F23" s="80">
        <v>58.5</v>
      </c>
      <c r="G23" s="203">
        <v>0</v>
      </c>
      <c r="H23" s="203">
        <v>0</v>
      </c>
      <c r="I23" s="13">
        <v>38</v>
      </c>
      <c r="J23" s="81">
        <v>90</v>
      </c>
      <c r="K23" s="137">
        <v>92</v>
      </c>
    </row>
    <row r="24" spans="1:11">
      <c r="A24" s="3">
        <v>22</v>
      </c>
      <c r="B24" s="3" t="s">
        <v>485</v>
      </c>
      <c r="C24" s="79">
        <v>36.5</v>
      </c>
      <c r="D24" s="79">
        <v>20.5</v>
      </c>
      <c r="E24" s="79">
        <v>0</v>
      </c>
      <c r="F24" s="80">
        <v>57</v>
      </c>
      <c r="G24" s="203">
        <v>0</v>
      </c>
      <c r="H24" s="203">
        <v>0</v>
      </c>
      <c r="I24" s="13">
        <v>34</v>
      </c>
      <c r="J24" s="81">
        <v>81</v>
      </c>
      <c r="K24" s="137">
        <v>62</v>
      </c>
    </row>
    <row r="25" spans="1:11">
      <c r="A25" s="3">
        <v>23</v>
      </c>
      <c r="B25" s="3" t="s">
        <v>486</v>
      </c>
      <c r="C25" s="79">
        <v>35.5</v>
      </c>
      <c r="D25" s="79">
        <v>26.5</v>
      </c>
      <c r="E25" s="79">
        <v>0</v>
      </c>
      <c r="F25" s="80">
        <v>62</v>
      </c>
      <c r="G25" s="203">
        <v>0</v>
      </c>
      <c r="H25" s="203">
        <v>0</v>
      </c>
      <c r="I25" s="13">
        <v>46.5</v>
      </c>
      <c r="J25" s="81">
        <v>93</v>
      </c>
      <c r="K25" s="137">
        <v>92</v>
      </c>
    </row>
    <row r="26" spans="1:11">
      <c r="A26" s="3">
        <v>24</v>
      </c>
      <c r="B26" s="3" t="s">
        <v>487</v>
      </c>
      <c r="C26" s="79">
        <v>39</v>
      </c>
      <c r="D26" s="79">
        <v>20.5</v>
      </c>
      <c r="E26" s="79">
        <v>0</v>
      </c>
      <c r="F26" s="80">
        <v>59.5</v>
      </c>
      <c r="G26" s="203">
        <v>0</v>
      </c>
      <c r="H26" s="203">
        <v>0</v>
      </c>
      <c r="I26" s="13">
        <v>49</v>
      </c>
      <c r="J26" s="81">
        <v>91</v>
      </c>
      <c r="K26" s="137">
        <v>93</v>
      </c>
    </row>
    <row r="27" spans="1:11">
      <c r="A27" s="3">
        <v>25</v>
      </c>
      <c r="B27" s="3" t="s">
        <v>488</v>
      </c>
      <c r="C27" s="79">
        <v>37.5</v>
      </c>
      <c r="D27" s="79">
        <v>22</v>
      </c>
      <c r="E27" s="79">
        <v>0</v>
      </c>
      <c r="F27" s="80">
        <v>59.5</v>
      </c>
      <c r="G27" s="203">
        <v>0</v>
      </c>
      <c r="H27" s="203">
        <v>0</v>
      </c>
      <c r="I27" s="13">
        <v>40.5</v>
      </c>
      <c r="J27" s="81">
        <v>87</v>
      </c>
      <c r="K27" s="137">
        <v>82</v>
      </c>
    </row>
    <row r="28" spans="1:11">
      <c r="A28" s="3">
        <v>26</v>
      </c>
      <c r="B28" s="3" t="s">
        <v>489</v>
      </c>
      <c r="C28" s="79">
        <v>37.5</v>
      </c>
      <c r="D28" s="79">
        <v>24</v>
      </c>
      <c r="E28" s="79">
        <v>0</v>
      </c>
      <c r="F28" s="80">
        <v>61.5</v>
      </c>
      <c r="G28" s="203">
        <v>0</v>
      </c>
      <c r="H28" s="203">
        <v>0</v>
      </c>
      <c r="I28" s="13">
        <v>50</v>
      </c>
      <c r="J28" s="81">
        <v>92</v>
      </c>
      <c r="K28" s="137">
        <v>89</v>
      </c>
    </row>
    <row r="29" spans="1:11">
      <c r="A29" s="3">
        <v>27</v>
      </c>
      <c r="B29" s="3" t="s">
        <v>490</v>
      </c>
      <c r="C29" s="79">
        <v>36</v>
      </c>
      <c r="D29" s="79">
        <v>20</v>
      </c>
      <c r="E29" s="79">
        <v>0</v>
      </c>
      <c r="F29" s="80">
        <v>56</v>
      </c>
      <c r="G29" s="203">
        <v>0</v>
      </c>
      <c r="H29" s="203">
        <v>0</v>
      </c>
      <c r="I29" s="13">
        <v>41</v>
      </c>
      <c r="J29" s="81">
        <v>93</v>
      </c>
      <c r="K29" s="137">
        <v>73</v>
      </c>
    </row>
    <row r="30" spans="1:11">
      <c r="A30" s="3">
        <v>28</v>
      </c>
      <c r="B30" s="3" t="s">
        <v>491</v>
      </c>
      <c r="C30" s="79">
        <v>33.5</v>
      </c>
      <c r="D30" s="79">
        <v>21</v>
      </c>
      <c r="E30" s="79">
        <v>0</v>
      </c>
      <c r="F30" s="80">
        <v>54.5</v>
      </c>
      <c r="G30" s="203">
        <v>0</v>
      </c>
      <c r="H30" s="203">
        <v>0</v>
      </c>
      <c r="I30" s="13">
        <v>49.5</v>
      </c>
      <c r="J30" s="81">
        <v>83</v>
      </c>
      <c r="K30" s="137">
        <v>75</v>
      </c>
    </row>
    <row r="31" spans="1:11">
      <c r="A31" s="3">
        <v>29</v>
      </c>
      <c r="B31" s="3" t="s">
        <v>492</v>
      </c>
      <c r="C31" s="79">
        <v>33</v>
      </c>
      <c r="D31" s="79">
        <v>19.5</v>
      </c>
      <c r="E31" s="79">
        <v>0</v>
      </c>
      <c r="F31" s="80">
        <v>52.5</v>
      </c>
      <c r="G31" s="203">
        <v>0</v>
      </c>
      <c r="H31" s="203">
        <v>0</v>
      </c>
      <c r="I31" s="13">
        <v>36</v>
      </c>
      <c r="J31" s="81">
        <v>85</v>
      </c>
      <c r="K31" s="137">
        <v>75</v>
      </c>
    </row>
    <row r="32" spans="1:11">
      <c r="A32" s="3">
        <v>30</v>
      </c>
      <c r="B32" s="3" t="s">
        <v>493</v>
      </c>
      <c r="C32" s="79">
        <v>36</v>
      </c>
      <c r="D32" s="79">
        <v>24</v>
      </c>
      <c r="E32" s="79">
        <v>0</v>
      </c>
      <c r="F32" s="80">
        <v>60</v>
      </c>
      <c r="G32" s="203">
        <v>0</v>
      </c>
      <c r="H32" s="203">
        <v>0</v>
      </c>
      <c r="I32" s="13">
        <v>38</v>
      </c>
      <c r="J32" s="81">
        <v>95</v>
      </c>
      <c r="K32" s="137">
        <v>70</v>
      </c>
    </row>
    <row r="33" spans="1:11">
      <c r="A33" s="3">
        <v>31</v>
      </c>
      <c r="B33" s="15" t="s">
        <v>494</v>
      </c>
      <c r="C33" s="79">
        <v>38</v>
      </c>
      <c r="D33" s="79">
        <v>23</v>
      </c>
      <c r="E33" s="79">
        <v>0</v>
      </c>
      <c r="F33" s="80">
        <v>61</v>
      </c>
      <c r="G33" s="203">
        <v>0</v>
      </c>
      <c r="H33" s="203">
        <v>0</v>
      </c>
      <c r="I33" s="13">
        <v>45</v>
      </c>
      <c r="J33" s="164">
        <v>82</v>
      </c>
      <c r="K33" s="163">
        <v>90</v>
      </c>
    </row>
    <row r="34" spans="1:11">
      <c r="A34" s="3">
        <v>32</v>
      </c>
      <c r="B34" s="3" t="s">
        <v>495</v>
      </c>
      <c r="C34" s="79">
        <v>40</v>
      </c>
      <c r="D34" s="79">
        <v>24</v>
      </c>
      <c r="E34" s="79">
        <v>0</v>
      </c>
      <c r="F34" s="80">
        <v>64</v>
      </c>
      <c r="G34" s="203">
        <v>0</v>
      </c>
      <c r="H34" s="203">
        <v>0</v>
      </c>
      <c r="I34" s="13">
        <v>38.5</v>
      </c>
      <c r="J34" s="81">
        <v>95</v>
      </c>
      <c r="K34" s="137">
        <v>93</v>
      </c>
    </row>
    <row r="35" spans="1:11">
      <c r="A35" s="3">
        <v>33</v>
      </c>
      <c r="B35" s="3" t="s">
        <v>496</v>
      </c>
      <c r="C35" s="79">
        <v>40</v>
      </c>
      <c r="D35" s="79">
        <v>24</v>
      </c>
      <c r="E35" s="79">
        <v>0</v>
      </c>
      <c r="F35" s="80">
        <v>64</v>
      </c>
      <c r="G35" s="203">
        <v>0</v>
      </c>
      <c r="H35" s="203">
        <v>0</v>
      </c>
      <c r="I35" s="13">
        <v>50</v>
      </c>
      <c r="J35" s="81">
        <v>86</v>
      </c>
      <c r="K35" s="137">
        <v>94</v>
      </c>
    </row>
    <row r="36" spans="1:11">
      <c r="A36" s="3">
        <v>34</v>
      </c>
      <c r="B36" s="3" t="s">
        <v>497</v>
      </c>
      <c r="C36" s="79">
        <v>37</v>
      </c>
      <c r="D36" s="79">
        <v>23.5</v>
      </c>
      <c r="E36" s="79">
        <v>0</v>
      </c>
      <c r="F36" s="80">
        <v>60.5</v>
      </c>
      <c r="G36" s="203">
        <v>0</v>
      </c>
      <c r="H36" s="203">
        <v>0</v>
      </c>
      <c r="I36" s="13">
        <v>37</v>
      </c>
      <c r="J36" s="81">
        <v>98</v>
      </c>
      <c r="K36" s="137">
        <v>94</v>
      </c>
    </row>
    <row r="37" spans="1:11">
      <c r="A37" s="3">
        <v>35</v>
      </c>
      <c r="B37" s="3" t="s">
        <v>498</v>
      </c>
      <c r="C37" s="79">
        <v>37.5</v>
      </c>
      <c r="D37" s="79">
        <v>19</v>
      </c>
      <c r="E37" s="79">
        <v>0</v>
      </c>
      <c r="F37" s="80">
        <v>56.5</v>
      </c>
      <c r="G37" s="203">
        <v>0</v>
      </c>
      <c r="H37" s="203">
        <v>0</v>
      </c>
      <c r="I37" s="13">
        <v>32</v>
      </c>
      <c r="J37" s="81">
        <v>83</v>
      </c>
      <c r="K37" s="137">
        <v>52</v>
      </c>
    </row>
    <row r="38" spans="1:11">
      <c r="A38" s="3">
        <v>36</v>
      </c>
      <c r="B38" s="3" t="s">
        <v>499</v>
      </c>
      <c r="C38" s="79">
        <v>31</v>
      </c>
      <c r="D38" s="79">
        <v>19.5</v>
      </c>
      <c r="E38" s="79">
        <v>0</v>
      </c>
      <c r="F38" s="80">
        <v>50.5</v>
      </c>
      <c r="G38" s="203">
        <v>0</v>
      </c>
      <c r="H38" s="203">
        <v>0</v>
      </c>
      <c r="I38" s="13">
        <v>40.5</v>
      </c>
      <c r="J38" s="81">
        <v>77</v>
      </c>
      <c r="K38" s="137">
        <v>64</v>
      </c>
    </row>
    <row r="39" spans="1:11">
      <c r="A39" s="3">
        <v>37</v>
      </c>
      <c r="B39" s="3" t="s">
        <v>500</v>
      </c>
      <c r="C39" s="79">
        <v>35</v>
      </c>
      <c r="D39" s="79">
        <v>27.5</v>
      </c>
      <c r="E39" s="79">
        <v>0</v>
      </c>
      <c r="F39" s="80">
        <v>62.5</v>
      </c>
      <c r="G39" s="203">
        <v>0</v>
      </c>
      <c r="H39" s="203">
        <v>0</v>
      </c>
      <c r="I39" s="13">
        <v>33.5</v>
      </c>
      <c r="J39" s="81">
        <v>77</v>
      </c>
      <c r="K39" s="137">
        <v>67</v>
      </c>
    </row>
    <row r="40" spans="1:11">
      <c r="A40" s="3">
        <v>38</v>
      </c>
      <c r="B40" s="3" t="s">
        <v>501</v>
      </c>
      <c r="C40" s="79">
        <v>35.5</v>
      </c>
      <c r="D40" s="79">
        <v>24</v>
      </c>
      <c r="E40" s="79">
        <v>0</v>
      </c>
      <c r="F40" s="80">
        <v>59.5</v>
      </c>
      <c r="G40" s="203">
        <v>0</v>
      </c>
      <c r="H40" s="203">
        <v>0</v>
      </c>
      <c r="I40" s="13">
        <v>36.5</v>
      </c>
      <c r="J40" s="81">
        <v>88</v>
      </c>
      <c r="K40" s="137">
        <v>88</v>
      </c>
    </row>
    <row r="41" spans="1:11">
      <c r="A41" s="3">
        <v>39</v>
      </c>
      <c r="B41" s="3" t="s">
        <v>502</v>
      </c>
      <c r="C41" s="79">
        <v>35</v>
      </c>
      <c r="D41" s="79">
        <v>12</v>
      </c>
      <c r="E41" s="79">
        <v>0</v>
      </c>
      <c r="F41" s="80">
        <v>47</v>
      </c>
      <c r="G41" s="203">
        <v>0</v>
      </c>
      <c r="H41" s="203">
        <v>0</v>
      </c>
      <c r="I41" s="13">
        <v>24</v>
      </c>
      <c r="J41" s="81">
        <v>58</v>
      </c>
      <c r="K41" s="137">
        <v>64</v>
      </c>
    </row>
    <row r="42" spans="1:11">
      <c r="A42" s="3">
        <v>40</v>
      </c>
      <c r="B42" s="3" t="s">
        <v>503</v>
      </c>
      <c r="C42" s="79">
        <v>36.5</v>
      </c>
      <c r="D42" s="79">
        <v>27</v>
      </c>
      <c r="E42" s="79">
        <v>0</v>
      </c>
      <c r="F42" s="80">
        <v>63.5</v>
      </c>
      <c r="G42" s="203">
        <v>0</v>
      </c>
      <c r="H42" s="203">
        <v>0</v>
      </c>
      <c r="I42" s="13">
        <v>50</v>
      </c>
      <c r="J42" s="81">
        <v>96</v>
      </c>
      <c r="K42" s="137">
        <v>72</v>
      </c>
    </row>
    <row r="43" spans="1:11">
      <c r="A43" s="2">
        <v>41</v>
      </c>
      <c r="B43" s="3" t="s">
        <v>504</v>
      </c>
      <c r="C43" s="79">
        <v>39</v>
      </c>
      <c r="D43" s="79">
        <v>28</v>
      </c>
      <c r="E43" s="79">
        <v>0</v>
      </c>
      <c r="F43" s="80">
        <v>67</v>
      </c>
      <c r="G43" s="203">
        <v>0</v>
      </c>
      <c r="H43" s="203">
        <v>0</v>
      </c>
      <c r="I43" s="13">
        <v>42</v>
      </c>
      <c r="J43" s="81">
        <v>88</v>
      </c>
      <c r="K43" s="137">
        <v>81</v>
      </c>
    </row>
    <row r="44" spans="1:11">
      <c r="A44" s="159">
        <v>42</v>
      </c>
      <c r="B44" s="160" t="s">
        <v>505</v>
      </c>
      <c r="C44" s="79">
        <v>40</v>
      </c>
      <c r="D44" s="79">
        <v>27</v>
      </c>
      <c r="E44" s="79">
        <v>0</v>
      </c>
      <c r="F44" s="80">
        <v>67</v>
      </c>
      <c r="G44" s="203">
        <v>0</v>
      </c>
      <c r="H44" s="203">
        <v>0</v>
      </c>
      <c r="I44" s="12">
        <v>47</v>
      </c>
      <c r="J44" s="81">
        <v>91</v>
      </c>
      <c r="K44" s="137">
        <v>92</v>
      </c>
    </row>
    <row r="45" spans="1:11">
      <c r="B45" s="16" t="s">
        <v>49</v>
      </c>
      <c r="C45" s="19">
        <f t="shared" ref="C45:K45" si="0">AVERAGE(C3:C44)</f>
        <v>34.256097560975611</v>
      </c>
      <c r="D45" s="19">
        <f t="shared" si="0"/>
        <v>20.829268292682926</v>
      </c>
      <c r="E45" s="79">
        <v>0</v>
      </c>
      <c r="F45" s="19">
        <f t="shared" si="0"/>
        <v>55.085365853658537</v>
      </c>
      <c r="G45" s="203">
        <v>0</v>
      </c>
      <c r="H45" s="203">
        <v>0</v>
      </c>
      <c r="I45" s="19">
        <f t="shared" si="0"/>
        <v>37.756097560975611</v>
      </c>
      <c r="J45" s="19">
        <f t="shared" si="0"/>
        <v>81.634146341463421</v>
      </c>
      <c r="K45" s="19">
        <f t="shared" si="0"/>
        <v>76.268292682926827</v>
      </c>
    </row>
    <row r="46" spans="1:11">
      <c r="B46" s="18" t="s">
        <v>4</v>
      </c>
      <c r="C46" s="19">
        <f t="array" ref="C46">AVERAGE(IF(C3:C44&gt;=LARGE(C3:C44,18),C3:C44))</f>
        <v>38.285714285714285</v>
      </c>
      <c r="D46" s="19">
        <f t="array" ref="D46">AVERAGE(IF(D3:D44&gt;=LARGE(D3:D44,18),D3:D44))</f>
        <v>25.4</v>
      </c>
      <c r="E46" s="79">
        <v>0</v>
      </c>
      <c r="F46" s="19">
        <f t="array" ref="F46">AVERAGE(IF(F3:F44&gt;=LARGE(F3:F44,18),F3:F44))</f>
        <v>62.944444444444443</v>
      </c>
      <c r="G46" s="203">
        <v>0</v>
      </c>
      <c r="H46" s="19"/>
      <c r="I46" s="19">
        <f t="array" ref="I46">AVERAGE(IF(I3:I44&gt;=LARGE(I3:I44,18),I3:I44))</f>
        <v>45.973684210526315</v>
      </c>
      <c r="J46" s="19">
        <f t="array" ref="J46">AVERAGE(IF(J3:J44&gt;=LARGE(J3:J44,18),J3:J44))</f>
        <v>92.8</v>
      </c>
      <c r="K46" s="19">
        <f t="array" ref="K46">AVERAGE(IF(K3:K44&gt;=LARGE(K3:K44,18),K3:K44))</f>
        <v>89.526315789473685</v>
      </c>
    </row>
    <row r="47" spans="1:11">
      <c r="B47" s="18" t="s">
        <v>5</v>
      </c>
      <c r="C47" s="19">
        <f t="array" ref="C47">AVERAGE(IF(C3:C44&lt;=SMALL(C3:C44,12),C3:C44))</f>
        <v>25.035714285714285</v>
      </c>
      <c r="D47" s="19">
        <f t="array" ref="D47">AVERAGE(IF(D3:D44&lt;=SMALL(D3:D44,12),D3:D44))</f>
        <v>13.333333333333334</v>
      </c>
      <c r="E47" s="79">
        <v>0</v>
      </c>
      <c r="F47" s="19">
        <f t="array" ref="F47">AVERAGE(IF(F3:F44&lt;=SMALL(F3:F44,12),F3:F44))</f>
        <v>38.928571428571431</v>
      </c>
      <c r="G47" s="203">
        <v>0</v>
      </c>
      <c r="H47" s="19"/>
      <c r="I47" s="19">
        <f t="array" ref="I47">AVERAGE(IF(I3:I44&lt;=SMALL(I3:I44,12),I3:I44))</f>
        <v>24.142857142857142</v>
      </c>
      <c r="J47" s="19">
        <f t="array" ref="J47">AVERAGE(IF(J3:J44&lt;=SMALL(J3:J44,12),J3:J44))</f>
        <v>56.153846153846153</v>
      </c>
      <c r="K47" s="19">
        <f t="array" ref="K47">AVERAGE(IF(K3:K44&lt;=SMALL(K3:K44,12),K3:K44))</f>
        <v>50.846153846153847</v>
      </c>
    </row>
    <row r="48" spans="1:11">
      <c r="E48" s="79">
        <v>0</v>
      </c>
      <c r="G48" s="203">
        <v>0</v>
      </c>
    </row>
    <row r="49" spans="5:7">
      <c r="E49" s="79">
        <v>0</v>
      </c>
      <c r="G49" s="203">
        <v>0</v>
      </c>
    </row>
    <row r="50" spans="5:7">
      <c r="E50" s="79">
        <v>0</v>
      </c>
      <c r="G50" s="203">
        <v>0</v>
      </c>
    </row>
    <row r="51" spans="5:7">
      <c r="E51" s="79">
        <v>0</v>
      </c>
      <c r="G51" s="203">
        <v>0</v>
      </c>
    </row>
    <row r="52" spans="5:7">
      <c r="E52" s="79">
        <v>0</v>
      </c>
      <c r="G52" s="203">
        <v>0</v>
      </c>
    </row>
    <row r="53" spans="5:7">
      <c r="E53" s="79">
        <v>0</v>
      </c>
      <c r="G53" s="203">
        <v>0</v>
      </c>
    </row>
    <row r="54" spans="5:7">
      <c r="E54" s="79">
        <v>0</v>
      </c>
      <c r="G54" s="203">
        <v>0</v>
      </c>
    </row>
    <row r="55" spans="5:7">
      <c r="E55" s="79">
        <v>0</v>
      </c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1" zoomScale="90" zoomScaleNormal="90" workbookViewId="0">
      <selection activeCell="E47" sqref="E47:H56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134" t="s">
        <v>506</v>
      </c>
      <c r="C3" s="79">
        <v>33.5</v>
      </c>
      <c r="D3" s="79">
        <v>25</v>
      </c>
      <c r="E3" s="79">
        <v>0</v>
      </c>
      <c r="F3" s="80">
        <v>58.5</v>
      </c>
      <c r="G3" s="203">
        <v>0</v>
      </c>
      <c r="H3" s="203">
        <v>0</v>
      </c>
      <c r="I3" s="13">
        <v>46</v>
      </c>
      <c r="J3" s="145">
        <v>88</v>
      </c>
      <c r="K3" s="56">
        <v>86</v>
      </c>
    </row>
    <row r="4" spans="1:11">
      <c r="A4" s="3">
        <v>2</v>
      </c>
      <c r="B4" s="134" t="s">
        <v>507</v>
      </c>
      <c r="C4" s="79">
        <v>35.5</v>
      </c>
      <c r="D4" s="79">
        <v>17.5</v>
      </c>
      <c r="E4" s="79">
        <v>0</v>
      </c>
      <c r="F4" s="80">
        <v>53</v>
      </c>
      <c r="G4" s="203">
        <v>0</v>
      </c>
      <c r="H4" s="203">
        <v>0</v>
      </c>
      <c r="I4" s="13">
        <v>47.5</v>
      </c>
      <c r="J4" s="147">
        <v>93</v>
      </c>
      <c r="K4" s="58">
        <v>78</v>
      </c>
    </row>
    <row r="5" spans="1:11">
      <c r="A5" s="3">
        <v>3</v>
      </c>
      <c r="B5" s="134" t="s">
        <v>508</v>
      </c>
      <c r="C5" s="79">
        <v>36</v>
      </c>
      <c r="D5" s="79">
        <v>22.5</v>
      </c>
      <c r="E5" s="79">
        <v>0</v>
      </c>
      <c r="F5" s="80">
        <v>58.5</v>
      </c>
      <c r="G5" s="203">
        <v>0</v>
      </c>
      <c r="H5" s="203">
        <v>0</v>
      </c>
      <c r="I5" s="13">
        <v>45</v>
      </c>
      <c r="J5" s="147">
        <v>89</v>
      </c>
      <c r="K5" s="58">
        <v>85</v>
      </c>
    </row>
    <row r="6" spans="1:11">
      <c r="A6" s="3">
        <v>4</v>
      </c>
      <c r="B6" s="134" t="s">
        <v>509</v>
      </c>
      <c r="C6" s="79">
        <v>35.5</v>
      </c>
      <c r="D6" s="79">
        <v>25.5</v>
      </c>
      <c r="E6" s="79">
        <v>0</v>
      </c>
      <c r="F6" s="80">
        <v>61</v>
      </c>
      <c r="G6" s="203">
        <v>0</v>
      </c>
      <c r="H6" s="203">
        <v>0</v>
      </c>
      <c r="I6" s="13">
        <v>37.5</v>
      </c>
      <c r="J6" s="147">
        <v>84</v>
      </c>
      <c r="K6" s="58">
        <v>74</v>
      </c>
    </row>
    <row r="7" spans="1:11">
      <c r="A7" s="3">
        <v>5</v>
      </c>
      <c r="B7" s="134" t="s">
        <v>510</v>
      </c>
      <c r="C7" s="79">
        <v>32.5</v>
      </c>
      <c r="D7" s="79">
        <v>24</v>
      </c>
      <c r="E7" s="79">
        <v>0</v>
      </c>
      <c r="F7" s="80">
        <v>56.5</v>
      </c>
      <c r="G7" s="203">
        <v>0</v>
      </c>
      <c r="H7" s="203">
        <v>0</v>
      </c>
      <c r="I7" s="13">
        <v>49</v>
      </c>
      <c r="J7" s="147">
        <v>83</v>
      </c>
      <c r="K7" s="58">
        <v>77</v>
      </c>
    </row>
    <row r="8" spans="1:11">
      <c r="A8" s="3">
        <v>6</v>
      </c>
      <c r="B8" s="134" t="s">
        <v>511</v>
      </c>
      <c r="C8" s="79">
        <v>35.5</v>
      </c>
      <c r="D8" s="79">
        <v>15.5</v>
      </c>
      <c r="E8" s="79">
        <v>0</v>
      </c>
      <c r="F8" s="80">
        <v>51</v>
      </c>
      <c r="G8" s="203">
        <v>0</v>
      </c>
      <c r="H8" s="203">
        <v>0</v>
      </c>
      <c r="I8" s="13">
        <v>41</v>
      </c>
      <c r="J8" s="147">
        <v>95</v>
      </c>
      <c r="K8" s="58">
        <v>84</v>
      </c>
    </row>
    <row r="9" spans="1:11">
      <c r="A9" s="3">
        <v>7</v>
      </c>
      <c r="B9" s="134" t="s">
        <v>512</v>
      </c>
      <c r="C9" s="79">
        <v>36</v>
      </c>
      <c r="D9" s="79">
        <v>22</v>
      </c>
      <c r="E9" s="79">
        <v>0</v>
      </c>
      <c r="F9" s="80">
        <v>58</v>
      </c>
      <c r="G9" s="203">
        <v>0</v>
      </c>
      <c r="H9" s="203">
        <v>0</v>
      </c>
      <c r="I9" s="13">
        <v>44.5</v>
      </c>
      <c r="J9" s="147">
        <v>96</v>
      </c>
      <c r="K9" s="58">
        <v>73</v>
      </c>
    </row>
    <row r="10" spans="1:11">
      <c r="A10" s="3">
        <v>8</v>
      </c>
      <c r="B10" s="130" t="s">
        <v>513</v>
      </c>
      <c r="C10" s="79">
        <v>38.5</v>
      </c>
      <c r="D10" s="79">
        <v>22.5</v>
      </c>
      <c r="E10" s="79">
        <v>0</v>
      </c>
      <c r="F10" s="80">
        <v>61</v>
      </c>
      <c r="G10" s="203">
        <v>0</v>
      </c>
      <c r="H10" s="203">
        <v>0</v>
      </c>
      <c r="I10" s="13">
        <v>48.5</v>
      </c>
      <c r="J10" s="147">
        <v>94</v>
      </c>
      <c r="K10" s="58">
        <v>84</v>
      </c>
    </row>
    <row r="11" spans="1:11">
      <c r="A11" s="3">
        <v>9</v>
      </c>
      <c r="B11" s="130" t="s">
        <v>514</v>
      </c>
      <c r="C11" s="79">
        <v>24</v>
      </c>
      <c r="D11" s="79">
        <v>16</v>
      </c>
      <c r="E11" s="79">
        <v>0</v>
      </c>
      <c r="F11" s="80">
        <v>40</v>
      </c>
      <c r="G11" s="203">
        <v>0</v>
      </c>
      <c r="H11" s="203">
        <v>0</v>
      </c>
      <c r="I11" s="13">
        <v>31</v>
      </c>
      <c r="J11" s="147">
        <v>70</v>
      </c>
      <c r="K11" s="58">
        <v>72</v>
      </c>
    </row>
    <row r="12" spans="1:11">
      <c r="A12" s="3">
        <v>10</v>
      </c>
      <c r="B12" s="130" t="s">
        <v>515</v>
      </c>
      <c r="C12" s="79">
        <v>39</v>
      </c>
      <c r="D12" s="79">
        <v>25</v>
      </c>
      <c r="E12" s="79">
        <v>0</v>
      </c>
      <c r="F12" s="80">
        <v>64</v>
      </c>
      <c r="G12" s="203">
        <v>0</v>
      </c>
      <c r="H12" s="203">
        <v>0</v>
      </c>
      <c r="I12" s="13">
        <v>42.5</v>
      </c>
      <c r="J12" s="147">
        <v>98</v>
      </c>
      <c r="K12" s="58">
        <v>80</v>
      </c>
    </row>
    <row r="13" spans="1:11">
      <c r="A13" s="3">
        <v>11</v>
      </c>
      <c r="B13" s="133" t="s">
        <v>516</v>
      </c>
      <c r="C13" s="79">
        <v>37</v>
      </c>
      <c r="D13" s="79">
        <v>23</v>
      </c>
      <c r="E13" s="79">
        <v>0</v>
      </c>
      <c r="F13" s="80">
        <v>60</v>
      </c>
      <c r="G13" s="203">
        <v>0</v>
      </c>
      <c r="H13" s="203">
        <v>0</v>
      </c>
      <c r="I13" s="13">
        <v>34.5</v>
      </c>
      <c r="J13" s="147">
        <v>73</v>
      </c>
      <c r="K13" s="58">
        <v>78</v>
      </c>
    </row>
    <row r="14" spans="1:11">
      <c r="A14" s="3">
        <v>12</v>
      </c>
      <c r="B14" s="132" t="s">
        <v>517</v>
      </c>
      <c r="C14" s="79">
        <v>38</v>
      </c>
      <c r="D14" s="79">
        <v>18.5</v>
      </c>
      <c r="E14" s="79">
        <v>0</v>
      </c>
      <c r="F14" s="80">
        <v>56.5</v>
      </c>
      <c r="G14" s="203">
        <v>0</v>
      </c>
      <c r="H14" s="203">
        <v>0</v>
      </c>
      <c r="I14" s="13">
        <v>40</v>
      </c>
      <c r="J14" s="147">
        <v>92</v>
      </c>
      <c r="K14" s="58">
        <v>86</v>
      </c>
    </row>
    <row r="15" spans="1:11">
      <c r="A15" s="3">
        <v>13</v>
      </c>
      <c r="B15" s="134" t="s">
        <v>518</v>
      </c>
      <c r="C15" s="79">
        <v>39.5</v>
      </c>
      <c r="D15" s="79">
        <v>19</v>
      </c>
      <c r="E15" s="79">
        <v>0</v>
      </c>
      <c r="F15" s="80">
        <v>58.5</v>
      </c>
      <c r="G15" s="203">
        <v>0</v>
      </c>
      <c r="H15" s="203">
        <v>0</v>
      </c>
      <c r="I15" s="13">
        <v>42</v>
      </c>
      <c r="J15" s="147">
        <v>90</v>
      </c>
      <c r="K15" s="58">
        <v>85</v>
      </c>
    </row>
    <row r="16" spans="1:11">
      <c r="A16" s="3">
        <v>14</v>
      </c>
      <c r="B16" s="155" t="s">
        <v>519</v>
      </c>
      <c r="C16" s="79">
        <v>39</v>
      </c>
      <c r="D16" s="79">
        <v>21.5</v>
      </c>
      <c r="E16" s="79">
        <v>0</v>
      </c>
      <c r="F16" s="80">
        <v>60.5</v>
      </c>
      <c r="G16" s="203">
        <v>0</v>
      </c>
      <c r="H16" s="203">
        <v>0</v>
      </c>
      <c r="I16" s="13">
        <v>47</v>
      </c>
      <c r="J16" s="147">
        <v>100</v>
      </c>
      <c r="K16" s="58">
        <v>92</v>
      </c>
    </row>
    <row r="17" spans="1:11">
      <c r="A17" s="3">
        <v>15</v>
      </c>
      <c r="B17" s="132" t="s">
        <v>520</v>
      </c>
      <c r="C17" s="79">
        <v>38</v>
      </c>
      <c r="D17" s="79">
        <v>18</v>
      </c>
      <c r="E17" s="79">
        <v>0</v>
      </c>
      <c r="F17" s="80">
        <v>56</v>
      </c>
      <c r="G17" s="203">
        <v>0</v>
      </c>
      <c r="H17" s="203">
        <v>0</v>
      </c>
      <c r="I17" s="13">
        <v>20.5</v>
      </c>
      <c r="J17" s="147">
        <v>80</v>
      </c>
      <c r="K17" s="58">
        <v>63</v>
      </c>
    </row>
    <row r="18" spans="1:11">
      <c r="A18" s="3">
        <v>16</v>
      </c>
      <c r="B18" s="131" t="s">
        <v>521</v>
      </c>
      <c r="C18" s="79">
        <v>33.5</v>
      </c>
      <c r="D18" s="79">
        <v>11.5</v>
      </c>
      <c r="E18" s="79">
        <v>0</v>
      </c>
      <c r="F18" s="80">
        <v>45</v>
      </c>
      <c r="G18" s="203">
        <v>0</v>
      </c>
      <c r="H18" s="203">
        <v>0</v>
      </c>
      <c r="I18" s="13">
        <v>46</v>
      </c>
      <c r="J18" s="158">
        <v>81</v>
      </c>
      <c r="K18" s="58">
        <v>61</v>
      </c>
    </row>
    <row r="19" spans="1:11">
      <c r="A19" s="3">
        <v>17</v>
      </c>
      <c r="B19" s="131" t="s">
        <v>522</v>
      </c>
      <c r="C19" s="79">
        <v>33</v>
      </c>
      <c r="D19" s="79">
        <v>21.5</v>
      </c>
      <c r="E19" s="79">
        <v>0</v>
      </c>
      <c r="F19" s="80">
        <v>54.5</v>
      </c>
      <c r="G19" s="203">
        <v>0</v>
      </c>
      <c r="H19" s="203">
        <v>0</v>
      </c>
      <c r="I19" s="13">
        <v>44.5</v>
      </c>
      <c r="J19" s="147">
        <v>92</v>
      </c>
      <c r="K19" s="56">
        <v>77</v>
      </c>
    </row>
    <row r="20" spans="1:11">
      <c r="A20" s="3">
        <v>18</v>
      </c>
      <c r="B20" s="134" t="s">
        <v>523</v>
      </c>
      <c r="C20" s="79">
        <v>29</v>
      </c>
      <c r="D20" s="79">
        <v>0</v>
      </c>
      <c r="E20" s="79">
        <v>0</v>
      </c>
      <c r="F20" s="80">
        <v>29</v>
      </c>
      <c r="G20" s="203">
        <v>0</v>
      </c>
      <c r="H20" s="203">
        <v>0</v>
      </c>
      <c r="I20" s="13">
        <v>19</v>
      </c>
      <c r="J20" s="147">
        <v>67</v>
      </c>
      <c r="K20" s="58">
        <v>40</v>
      </c>
    </row>
    <row r="21" spans="1:11">
      <c r="A21" s="3">
        <v>19</v>
      </c>
      <c r="B21" s="155" t="s">
        <v>524</v>
      </c>
      <c r="C21" s="79">
        <v>13</v>
      </c>
      <c r="D21" s="79">
        <v>0</v>
      </c>
      <c r="E21" s="79">
        <v>0</v>
      </c>
      <c r="F21" s="80">
        <v>13</v>
      </c>
      <c r="G21" s="203">
        <v>0</v>
      </c>
      <c r="H21" s="203">
        <v>0</v>
      </c>
      <c r="I21" s="13">
        <v>6</v>
      </c>
      <c r="J21" s="147">
        <v>61</v>
      </c>
      <c r="K21" s="58">
        <v>17</v>
      </c>
    </row>
    <row r="22" spans="1:11">
      <c r="A22" s="3">
        <v>20</v>
      </c>
      <c r="B22" s="132" t="s">
        <v>525</v>
      </c>
      <c r="C22" s="79">
        <v>31.5</v>
      </c>
      <c r="D22" s="79">
        <v>17.5</v>
      </c>
      <c r="E22" s="79">
        <v>0</v>
      </c>
      <c r="F22" s="80">
        <v>49</v>
      </c>
      <c r="G22" s="203">
        <v>0</v>
      </c>
      <c r="H22" s="203">
        <v>0</v>
      </c>
      <c r="I22" s="13">
        <v>18</v>
      </c>
      <c r="J22" s="147">
        <v>67</v>
      </c>
      <c r="K22" s="58">
        <v>75</v>
      </c>
    </row>
    <row r="23" spans="1:11">
      <c r="A23" s="3">
        <v>21</v>
      </c>
      <c r="B23" s="134" t="s">
        <v>526</v>
      </c>
      <c r="C23" s="127">
        <v>40</v>
      </c>
      <c r="D23" s="127">
        <v>23</v>
      </c>
      <c r="E23" s="79">
        <v>0</v>
      </c>
      <c r="F23" s="80">
        <v>63</v>
      </c>
      <c r="G23" s="203">
        <v>0</v>
      </c>
      <c r="H23" s="203">
        <v>0</v>
      </c>
      <c r="I23" s="13">
        <v>45</v>
      </c>
      <c r="J23" s="147">
        <v>98</v>
      </c>
      <c r="K23" s="58">
        <v>85</v>
      </c>
    </row>
    <row r="24" spans="1:11">
      <c r="A24" s="3">
        <v>22</v>
      </c>
      <c r="B24" s="134" t="s">
        <v>527</v>
      </c>
      <c r="C24" s="79">
        <v>39</v>
      </c>
      <c r="D24" s="79">
        <v>24</v>
      </c>
      <c r="E24" s="79">
        <v>0</v>
      </c>
      <c r="F24" s="80">
        <v>63</v>
      </c>
      <c r="G24" s="203">
        <v>0</v>
      </c>
      <c r="H24" s="203">
        <v>0</v>
      </c>
      <c r="I24" s="13">
        <v>45.5</v>
      </c>
      <c r="J24" s="147">
        <v>94</v>
      </c>
      <c r="K24" s="58">
        <v>91</v>
      </c>
    </row>
    <row r="25" spans="1:11">
      <c r="A25" s="3">
        <v>23</v>
      </c>
      <c r="B25" s="134" t="s">
        <v>528</v>
      </c>
      <c r="C25" s="79">
        <v>39</v>
      </c>
      <c r="D25" s="79">
        <v>21</v>
      </c>
      <c r="E25" s="79">
        <v>0</v>
      </c>
      <c r="F25" s="80">
        <v>60</v>
      </c>
      <c r="G25" s="203">
        <v>0</v>
      </c>
      <c r="H25" s="203">
        <v>0</v>
      </c>
      <c r="I25" s="13">
        <v>45.5</v>
      </c>
      <c r="J25" s="147">
        <v>100</v>
      </c>
      <c r="K25" s="58">
        <v>85</v>
      </c>
    </row>
    <row r="26" spans="1:11">
      <c r="A26" s="3">
        <v>24</v>
      </c>
      <c r="B26" s="134" t="s">
        <v>529</v>
      </c>
      <c r="C26" s="79">
        <v>34.5</v>
      </c>
      <c r="D26" s="79">
        <v>25</v>
      </c>
      <c r="E26" s="79">
        <v>0</v>
      </c>
      <c r="F26" s="80">
        <v>59.5</v>
      </c>
      <c r="G26" s="203">
        <v>0</v>
      </c>
      <c r="H26" s="203">
        <v>0</v>
      </c>
      <c r="I26" s="13">
        <v>42</v>
      </c>
      <c r="J26" s="147">
        <v>94</v>
      </c>
      <c r="K26" s="58">
        <v>75</v>
      </c>
    </row>
    <row r="27" spans="1:11">
      <c r="A27" s="3">
        <v>25</v>
      </c>
      <c r="B27" s="134" t="s">
        <v>530</v>
      </c>
      <c r="C27" s="79">
        <v>36.5</v>
      </c>
      <c r="D27" s="79">
        <v>16.5</v>
      </c>
      <c r="E27" s="79">
        <v>0</v>
      </c>
      <c r="F27" s="80">
        <v>53</v>
      </c>
      <c r="G27" s="203">
        <v>0</v>
      </c>
      <c r="H27" s="203">
        <v>0</v>
      </c>
      <c r="I27" s="13">
        <v>39</v>
      </c>
      <c r="J27" s="147">
        <v>86</v>
      </c>
      <c r="K27" s="58">
        <v>72</v>
      </c>
    </row>
    <row r="28" spans="1:11">
      <c r="A28" s="3">
        <v>26</v>
      </c>
      <c r="B28" s="134" t="s">
        <v>531</v>
      </c>
      <c r="C28" s="79">
        <v>38</v>
      </c>
      <c r="D28" s="79">
        <v>17.5</v>
      </c>
      <c r="E28" s="79">
        <v>0</v>
      </c>
      <c r="F28" s="80">
        <v>55.5</v>
      </c>
      <c r="G28" s="203">
        <v>0</v>
      </c>
      <c r="H28" s="203">
        <v>0</v>
      </c>
      <c r="I28" s="13">
        <v>46</v>
      </c>
      <c r="J28" s="147">
        <v>88</v>
      </c>
      <c r="K28" s="58">
        <v>69</v>
      </c>
    </row>
    <row r="29" spans="1:11">
      <c r="A29" s="3">
        <v>27</v>
      </c>
      <c r="B29" s="134" t="s">
        <v>532</v>
      </c>
      <c r="C29" s="79">
        <v>37</v>
      </c>
      <c r="D29" s="79">
        <v>20</v>
      </c>
      <c r="E29" s="79">
        <v>0</v>
      </c>
      <c r="F29" s="80">
        <v>57</v>
      </c>
      <c r="G29" s="203">
        <v>0</v>
      </c>
      <c r="H29" s="203">
        <v>0</v>
      </c>
      <c r="I29" s="13">
        <v>39</v>
      </c>
      <c r="J29" s="147">
        <v>77</v>
      </c>
      <c r="K29" s="58">
        <v>73</v>
      </c>
    </row>
    <row r="30" spans="1:11">
      <c r="A30" s="3">
        <v>28</v>
      </c>
      <c r="B30" s="134" t="s">
        <v>533</v>
      </c>
      <c r="C30" s="79">
        <v>37.5</v>
      </c>
      <c r="D30" s="79">
        <v>22</v>
      </c>
      <c r="E30" s="79">
        <v>0</v>
      </c>
      <c r="F30" s="80">
        <v>59.5</v>
      </c>
      <c r="G30" s="203">
        <v>0</v>
      </c>
      <c r="H30" s="203">
        <v>0</v>
      </c>
      <c r="I30" s="13">
        <v>36</v>
      </c>
      <c r="J30" s="147">
        <v>96</v>
      </c>
      <c r="K30" s="58">
        <v>74</v>
      </c>
    </row>
    <row r="31" spans="1:11">
      <c r="A31" s="3">
        <v>29</v>
      </c>
      <c r="B31" s="134" t="s">
        <v>534</v>
      </c>
      <c r="C31" s="79">
        <v>35.5</v>
      </c>
      <c r="D31" s="79">
        <v>23</v>
      </c>
      <c r="E31" s="79">
        <v>0</v>
      </c>
      <c r="F31" s="80">
        <v>58.5</v>
      </c>
      <c r="G31" s="203">
        <v>0</v>
      </c>
      <c r="H31" s="203">
        <v>0</v>
      </c>
      <c r="I31" s="13">
        <v>43.5</v>
      </c>
      <c r="J31" s="147">
        <v>86</v>
      </c>
      <c r="K31" s="58">
        <v>71</v>
      </c>
    </row>
    <row r="32" spans="1:11">
      <c r="A32" s="3">
        <v>30</v>
      </c>
      <c r="B32" s="134" t="s">
        <v>535</v>
      </c>
      <c r="C32" s="79">
        <v>35</v>
      </c>
      <c r="D32" s="79">
        <v>17.5</v>
      </c>
      <c r="E32" s="79">
        <v>0</v>
      </c>
      <c r="F32" s="80">
        <v>52.5</v>
      </c>
      <c r="G32" s="203">
        <v>0</v>
      </c>
      <c r="H32" s="203">
        <v>0</v>
      </c>
      <c r="I32" s="13">
        <v>29</v>
      </c>
      <c r="J32" s="147">
        <v>94</v>
      </c>
      <c r="K32" s="58">
        <v>69</v>
      </c>
    </row>
    <row r="33" spans="1:11">
      <c r="A33" s="3">
        <v>31</v>
      </c>
      <c r="B33" s="132" t="s">
        <v>536</v>
      </c>
      <c r="C33" s="79">
        <v>35</v>
      </c>
      <c r="D33" s="79">
        <v>24.5</v>
      </c>
      <c r="E33" s="79">
        <v>0</v>
      </c>
      <c r="F33" s="80">
        <v>59.5</v>
      </c>
      <c r="G33" s="203">
        <v>0</v>
      </c>
      <c r="H33" s="203">
        <v>0</v>
      </c>
      <c r="I33" s="13">
        <v>41</v>
      </c>
      <c r="J33" s="147">
        <v>90</v>
      </c>
      <c r="K33" s="58">
        <v>73</v>
      </c>
    </row>
    <row r="34" spans="1:11">
      <c r="A34" s="3">
        <v>32</v>
      </c>
      <c r="B34" s="132" t="s">
        <v>537</v>
      </c>
      <c r="C34" s="79">
        <v>35.5</v>
      </c>
      <c r="D34" s="79">
        <v>25.5</v>
      </c>
      <c r="E34" s="79">
        <v>0</v>
      </c>
      <c r="F34" s="80">
        <v>61</v>
      </c>
      <c r="G34" s="203">
        <v>0</v>
      </c>
      <c r="H34" s="203">
        <v>0</v>
      </c>
      <c r="I34" s="13">
        <v>47</v>
      </c>
      <c r="J34" s="147">
        <v>88</v>
      </c>
      <c r="K34" s="58">
        <v>71</v>
      </c>
    </row>
    <row r="35" spans="1:11">
      <c r="A35" s="3">
        <v>33</v>
      </c>
      <c r="B35" s="132" t="s">
        <v>538</v>
      </c>
      <c r="C35" s="79">
        <v>40</v>
      </c>
      <c r="D35" s="79">
        <v>26</v>
      </c>
      <c r="E35" s="79">
        <v>0</v>
      </c>
      <c r="F35" s="80">
        <v>66</v>
      </c>
      <c r="G35" s="203">
        <v>0</v>
      </c>
      <c r="H35" s="203">
        <v>0</v>
      </c>
      <c r="I35" s="13">
        <v>50</v>
      </c>
      <c r="J35" s="147">
        <v>90</v>
      </c>
      <c r="K35" s="56">
        <v>91</v>
      </c>
    </row>
    <row r="36" spans="1:11">
      <c r="A36" s="3">
        <v>34</v>
      </c>
      <c r="B36" s="131" t="s">
        <v>539</v>
      </c>
      <c r="C36" s="79">
        <v>35</v>
      </c>
      <c r="D36" s="79">
        <v>23</v>
      </c>
      <c r="E36" s="79">
        <v>0</v>
      </c>
      <c r="F36" s="80">
        <v>58</v>
      </c>
      <c r="G36" s="203">
        <v>0</v>
      </c>
      <c r="H36" s="203">
        <v>0</v>
      </c>
      <c r="I36" s="13">
        <v>37</v>
      </c>
      <c r="J36" s="147">
        <v>84</v>
      </c>
      <c r="K36" s="58">
        <v>59</v>
      </c>
    </row>
    <row r="37" spans="1:11">
      <c r="A37" s="3">
        <v>35</v>
      </c>
      <c r="B37" s="132" t="s">
        <v>540</v>
      </c>
      <c r="C37" s="79">
        <v>38</v>
      </c>
      <c r="D37" s="79">
        <v>21.5</v>
      </c>
      <c r="E37" s="79">
        <v>0</v>
      </c>
      <c r="F37" s="80">
        <v>59.5</v>
      </c>
      <c r="G37" s="203">
        <v>0</v>
      </c>
      <c r="H37" s="203">
        <v>0</v>
      </c>
      <c r="I37" s="13">
        <v>48</v>
      </c>
      <c r="J37" s="147">
        <v>72</v>
      </c>
      <c r="K37" s="58">
        <v>91</v>
      </c>
    </row>
    <row r="38" spans="1:11">
      <c r="A38" s="3">
        <v>36</v>
      </c>
      <c r="B38" s="132" t="s">
        <v>541</v>
      </c>
      <c r="C38" s="79">
        <v>39.5</v>
      </c>
      <c r="D38" s="79">
        <v>25.5</v>
      </c>
      <c r="E38" s="79">
        <v>0</v>
      </c>
      <c r="F38" s="80">
        <v>65</v>
      </c>
      <c r="G38" s="203">
        <v>0</v>
      </c>
      <c r="H38" s="203">
        <v>0</v>
      </c>
      <c r="I38" s="13">
        <v>35</v>
      </c>
      <c r="J38" s="147">
        <v>94</v>
      </c>
      <c r="K38" s="58">
        <v>77</v>
      </c>
    </row>
    <row r="39" spans="1:11">
      <c r="A39" s="3">
        <v>37</v>
      </c>
      <c r="B39" s="132" t="s">
        <v>542</v>
      </c>
      <c r="C39" s="79">
        <v>35.5</v>
      </c>
      <c r="D39" s="79">
        <v>25.5</v>
      </c>
      <c r="E39" s="79">
        <v>0</v>
      </c>
      <c r="F39" s="80">
        <v>61</v>
      </c>
      <c r="G39" s="203">
        <v>0</v>
      </c>
      <c r="H39" s="203">
        <v>0</v>
      </c>
      <c r="I39" s="13">
        <v>37</v>
      </c>
      <c r="J39" s="147">
        <v>80</v>
      </c>
      <c r="K39" s="58">
        <v>60</v>
      </c>
    </row>
    <row r="40" spans="1:11">
      <c r="A40" s="3">
        <v>38</v>
      </c>
      <c r="B40" s="131" t="s">
        <v>543</v>
      </c>
      <c r="C40" s="79">
        <v>39</v>
      </c>
      <c r="D40" s="79">
        <v>29</v>
      </c>
      <c r="E40" s="79">
        <v>0</v>
      </c>
      <c r="F40" s="80">
        <v>68</v>
      </c>
      <c r="G40" s="203">
        <v>0</v>
      </c>
      <c r="H40" s="203">
        <v>0</v>
      </c>
      <c r="I40" s="13">
        <v>31.5</v>
      </c>
      <c r="J40" s="147">
        <v>80</v>
      </c>
      <c r="K40" s="58">
        <v>59</v>
      </c>
    </row>
    <row r="41" spans="1:11">
      <c r="A41" s="3">
        <v>39</v>
      </c>
      <c r="B41" s="131" t="s">
        <v>544</v>
      </c>
      <c r="C41" s="79">
        <v>39</v>
      </c>
      <c r="D41" s="79">
        <v>22.5</v>
      </c>
      <c r="E41" s="79">
        <v>0</v>
      </c>
      <c r="F41" s="80">
        <v>61.5</v>
      </c>
      <c r="G41" s="203">
        <v>0</v>
      </c>
      <c r="H41" s="203">
        <v>0</v>
      </c>
      <c r="I41" s="13">
        <v>37.5</v>
      </c>
      <c r="J41" s="147">
        <v>78</v>
      </c>
      <c r="K41" s="58">
        <v>56</v>
      </c>
    </row>
    <row r="42" spans="1:11">
      <c r="A42" s="3">
        <v>40</v>
      </c>
      <c r="B42" s="133" t="s">
        <v>545</v>
      </c>
      <c r="C42" s="79">
        <v>39</v>
      </c>
      <c r="D42" s="79">
        <v>24</v>
      </c>
      <c r="E42" s="79">
        <v>0</v>
      </c>
      <c r="F42" s="80">
        <v>63</v>
      </c>
      <c r="G42" s="203">
        <v>0</v>
      </c>
      <c r="H42" s="203">
        <v>0</v>
      </c>
      <c r="I42" s="13">
        <v>48.5</v>
      </c>
      <c r="J42" s="147">
        <v>88</v>
      </c>
      <c r="K42" s="58">
        <v>72</v>
      </c>
    </row>
    <row r="43" spans="1:11">
      <c r="A43" s="3">
        <v>41</v>
      </c>
      <c r="B43" s="156" t="s">
        <v>546</v>
      </c>
      <c r="C43" s="79">
        <v>38</v>
      </c>
      <c r="D43" s="79">
        <v>21.5</v>
      </c>
      <c r="E43" s="79">
        <v>0</v>
      </c>
      <c r="F43" s="80">
        <v>59.5</v>
      </c>
      <c r="G43" s="203">
        <v>0</v>
      </c>
      <c r="H43" s="203">
        <v>0</v>
      </c>
      <c r="I43" s="13">
        <v>24</v>
      </c>
      <c r="J43" s="147">
        <v>92</v>
      </c>
      <c r="K43" s="58">
        <v>69</v>
      </c>
    </row>
    <row r="44" spans="1:11">
      <c r="B44" s="18" t="s">
        <v>49</v>
      </c>
      <c r="C44" s="157">
        <v>35.68292683</v>
      </c>
      <c r="D44" s="157">
        <v>20.585365849999999</v>
      </c>
      <c r="E44" s="157">
        <v>20.585365849999999</v>
      </c>
      <c r="F44" s="157">
        <v>20.585365849999999</v>
      </c>
      <c r="G44" s="157">
        <v>20.585365849999999</v>
      </c>
      <c r="H44" s="157">
        <v>20.585365849999999</v>
      </c>
      <c r="I44" s="19">
        <f t="shared" ref="I44:K44" si="0">AVERAGE(I3:I43)</f>
        <v>38.951219512195124</v>
      </c>
      <c r="J44" s="19">
        <f t="shared" si="0"/>
        <v>86.390243902439025</v>
      </c>
      <c r="K44" s="19">
        <f t="shared" si="0"/>
        <v>73.390243902439025</v>
      </c>
    </row>
    <row r="45" spans="1:11">
      <c r="B45" s="18" t="s">
        <v>4</v>
      </c>
      <c r="C45" s="157">
        <v>38.777777780000001</v>
      </c>
      <c r="D45" s="157">
        <v>24.4</v>
      </c>
      <c r="E45" s="157">
        <v>24.4</v>
      </c>
      <c r="F45" s="157">
        <v>24.4</v>
      </c>
      <c r="G45" s="157">
        <v>24.4</v>
      </c>
      <c r="H45" s="157">
        <v>24.4</v>
      </c>
      <c r="I45" s="19">
        <f t="array" ref="I45">AVERAGE(IF(I3:I43&gt;=LARGE(I3:I43,18),I3:I43))</f>
        <v>46.5</v>
      </c>
      <c r="J45" s="19">
        <f t="array" ref="J45">AVERAGE(IF(J3:J43&gt;=LARGE(J3:J43,18),J3:J43))</f>
        <v>94.315789473684205</v>
      </c>
      <c r="K45" s="19">
        <f t="array" ref="K45">AVERAGE(IF(K3:K43&gt;=LARGE(K3:K43,18),K3:K43))</f>
        <v>84</v>
      </c>
    </row>
    <row r="46" spans="1:11">
      <c r="B46" s="18" t="s">
        <v>5</v>
      </c>
      <c r="C46" s="157">
        <v>30.791666670000001</v>
      </c>
      <c r="D46" s="157">
        <v>13.83333333</v>
      </c>
      <c r="E46" s="157">
        <v>13.83333333</v>
      </c>
      <c r="F46" s="157">
        <v>13.83333333</v>
      </c>
      <c r="G46" s="157">
        <v>13.83333333</v>
      </c>
      <c r="H46" s="157">
        <v>13.83333333</v>
      </c>
      <c r="I46" s="19">
        <f t="array" ref="I46">AVERAGE(IF(I3:I43&lt;=SMALL(I3:I43,12),I3:I43))</f>
        <v>27.576923076923077</v>
      </c>
      <c r="J46" s="19">
        <f t="array" ref="J46">AVERAGE(IF(J3:J43&lt;=SMALL(J3:J43,12),J3:J43))</f>
        <v>73.833333333333329</v>
      </c>
      <c r="K46" s="19">
        <f t="array" ref="K46">AVERAGE(IF(K3:K43&lt;=SMALL(K3:K43,12),K3:K43))</f>
        <v>58.769230769230766</v>
      </c>
    </row>
    <row r="47" spans="1:11">
      <c r="E47" s="79"/>
      <c r="G47" s="203"/>
    </row>
    <row r="48" spans="1:11">
      <c r="E48" s="79"/>
      <c r="G48" s="203"/>
    </row>
    <row r="49" spans="5:7">
      <c r="E49" s="79"/>
      <c r="G49" s="203"/>
    </row>
    <row r="50" spans="5:7">
      <c r="E50" s="79"/>
      <c r="G50" s="203"/>
    </row>
    <row r="51" spans="5:7">
      <c r="E51" s="79"/>
      <c r="G51" s="203"/>
    </row>
    <row r="52" spans="5:7">
      <c r="E52" s="79"/>
      <c r="G52" s="203"/>
    </row>
    <row r="53" spans="5:7">
      <c r="E53" s="79"/>
      <c r="G53" s="203"/>
    </row>
    <row r="54" spans="5:7">
      <c r="E54" s="79"/>
      <c r="G54" s="203"/>
    </row>
    <row r="55" spans="5:7">
      <c r="E55" s="79"/>
      <c r="G55" s="203"/>
    </row>
    <row r="56" spans="5:7">
      <c r="E56" s="79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110" zoomScaleNormal="110" workbookViewId="0">
      <selection activeCell="E47" sqref="E47:H56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3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3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M2" s="50"/>
    </row>
    <row r="3" spans="1:13">
      <c r="A3" s="149">
        <v>1</v>
      </c>
      <c r="B3" s="150" t="s">
        <v>547</v>
      </c>
      <c r="C3" s="3">
        <v>34</v>
      </c>
      <c r="D3" s="3">
        <v>20</v>
      </c>
      <c r="E3" s="197">
        <v>0</v>
      </c>
      <c r="F3" s="154">
        <f>C3+D3</f>
        <v>54</v>
      </c>
      <c r="G3" s="154">
        <v>0</v>
      </c>
      <c r="H3" s="154">
        <v>0</v>
      </c>
      <c r="I3" s="74">
        <v>47.5</v>
      </c>
      <c r="J3" s="145">
        <v>96</v>
      </c>
      <c r="K3" s="10">
        <v>86</v>
      </c>
      <c r="M3" s="50"/>
    </row>
    <row r="4" spans="1:13">
      <c r="A4" s="149">
        <v>2</v>
      </c>
      <c r="B4" s="150" t="s">
        <v>548</v>
      </c>
      <c r="C4" s="3">
        <v>39.5</v>
      </c>
      <c r="D4" s="3">
        <v>19</v>
      </c>
      <c r="E4" s="197">
        <v>0</v>
      </c>
      <c r="F4" s="154">
        <f t="shared" ref="F4:F43" si="0">C4+D4</f>
        <v>58.5</v>
      </c>
      <c r="G4" s="154">
        <v>0</v>
      </c>
      <c r="H4" s="154">
        <v>0</v>
      </c>
      <c r="I4" s="74">
        <v>46</v>
      </c>
      <c r="J4" s="147">
        <v>89</v>
      </c>
      <c r="K4" s="10">
        <v>68</v>
      </c>
      <c r="M4" s="50"/>
    </row>
    <row r="5" spans="1:13">
      <c r="A5" s="149">
        <v>3</v>
      </c>
      <c r="B5" s="150" t="s">
        <v>549</v>
      </c>
      <c r="C5" s="3">
        <v>37.5</v>
      </c>
      <c r="D5" s="3">
        <v>17.5</v>
      </c>
      <c r="E5" s="197">
        <v>0</v>
      </c>
      <c r="F5" s="154">
        <f t="shared" si="0"/>
        <v>55</v>
      </c>
      <c r="G5" s="154">
        <v>0</v>
      </c>
      <c r="H5" s="154">
        <v>0</v>
      </c>
      <c r="I5" s="74">
        <v>42.5</v>
      </c>
      <c r="J5" s="147">
        <v>66</v>
      </c>
      <c r="K5" s="10">
        <v>58</v>
      </c>
      <c r="M5" s="50"/>
    </row>
    <row r="6" spans="1:13">
      <c r="A6" s="149">
        <v>4</v>
      </c>
      <c r="B6" s="150" t="s">
        <v>550</v>
      </c>
      <c r="C6" s="149"/>
      <c r="D6" s="149"/>
      <c r="E6" s="197"/>
      <c r="F6" s="154"/>
      <c r="G6" s="154"/>
      <c r="H6" s="154"/>
      <c r="I6" s="74"/>
      <c r="J6" s="147"/>
      <c r="K6" s="10"/>
      <c r="M6" s="50"/>
    </row>
    <row r="7" spans="1:13">
      <c r="A7" s="149">
        <v>5</v>
      </c>
      <c r="B7" s="150" t="s">
        <v>551</v>
      </c>
      <c r="C7" s="3">
        <v>25</v>
      </c>
      <c r="D7" s="3">
        <v>16.5</v>
      </c>
      <c r="E7" s="197">
        <v>0</v>
      </c>
      <c r="F7" s="154">
        <f t="shared" si="0"/>
        <v>41.5</v>
      </c>
      <c r="G7" s="154">
        <v>0</v>
      </c>
      <c r="H7" s="154">
        <v>0</v>
      </c>
      <c r="I7" s="74">
        <v>23.5</v>
      </c>
      <c r="J7" s="147">
        <v>54</v>
      </c>
      <c r="K7" s="10">
        <v>56</v>
      </c>
      <c r="M7" s="50"/>
    </row>
    <row r="8" spans="1:13">
      <c r="A8" s="149">
        <v>6</v>
      </c>
      <c r="B8" s="151" t="s">
        <v>552</v>
      </c>
      <c r="C8" s="3">
        <v>29.5</v>
      </c>
      <c r="D8" s="3">
        <v>20</v>
      </c>
      <c r="E8" s="197">
        <v>0</v>
      </c>
      <c r="F8" s="154">
        <f t="shared" si="0"/>
        <v>49.5</v>
      </c>
      <c r="G8" s="154">
        <v>0</v>
      </c>
      <c r="H8" s="154">
        <v>0</v>
      </c>
      <c r="I8" s="74">
        <v>43.5</v>
      </c>
      <c r="J8" s="147">
        <v>76</v>
      </c>
      <c r="K8" s="10">
        <v>70</v>
      </c>
      <c r="M8" s="50"/>
    </row>
    <row r="9" spans="1:13">
      <c r="A9" s="149">
        <v>7</v>
      </c>
      <c r="B9" s="151" t="s">
        <v>553</v>
      </c>
      <c r="C9" s="3">
        <v>39</v>
      </c>
      <c r="D9" s="3">
        <v>22</v>
      </c>
      <c r="E9" s="197">
        <v>0</v>
      </c>
      <c r="F9" s="154">
        <f t="shared" si="0"/>
        <v>61</v>
      </c>
      <c r="G9" s="154">
        <v>0</v>
      </c>
      <c r="H9" s="154">
        <v>0</v>
      </c>
      <c r="I9" s="74">
        <v>47</v>
      </c>
      <c r="J9" s="147">
        <v>95</v>
      </c>
      <c r="K9" s="10">
        <v>91</v>
      </c>
      <c r="M9" s="50"/>
    </row>
    <row r="10" spans="1:13">
      <c r="A10" s="149">
        <v>8</v>
      </c>
      <c r="B10" s="151" t="s">
        <v>554</v>
      </c>
      <c r="C10" s="3">
        <v>39.5</v>
      </c>
      <c r="D10" s="3">
        <v>24.5</v>
      </c>
      <c r="E10" s="197">
        <v>0</v>
      </c>
      <c r="F10" s="154">
        <f t="shared" si="0"/>
        <v>64</v>
      </c>
      <c r="G10" s="154">
        <v>0</v>
      </c>
      <c r="H10" s="154">
        <v>0</v>
      </c>
      <c r="I10" s="74">
        <v>41.5</v>
      </c>
      <c r="J10" s="147">
        <v>76</v>
      </c>
      <c r="K10" s="10">
        <v>81</v>
      </c>
      <c r="M10" s="50"/>
    </row>
    <row r="11" spans="1:13">
      <c r="A11" s="149">
        <v>9</v>
      </c>
      <c r="B11" s="152" t="s">
        <v>555</v>
      </c>
      <c r="C11" s="3">
        <v>31.5</v>
      </c>
      <c r="D11" s="3">
        <v>25.5</v>
      </c>
      <c r="E11" s="197">
        <v>0</v>
      </c>
      <c r="F11" s="154">
        <f t="shared" si="0"/>
        <v>57</v>
      </c>
      <c r="G11" s="154">
        <v>0</v>
      </c>
      <c r="H11" s="154">
        <v>0</v>
      </c>
      <c r="I11" s="74">
        <v>45</v>
      </c>
      <c r="J11" s="147">
        <v>82</v>
      </c>
      <c r="K11" s="10">
        <v>76</v>
      </c>
      <c r="M11" s="50"/>
    </row>
    <row r="12" spans="1:13">
      <c r="A12" s="149">
        <v>10</v>
      </c>
      <c r="B12" s="153" t="s">
        <v>556</v>
      </c>
      <c r="C12" s="3">
        <v>37.5</v>
      </c>
      <c r="D12" s="3">
        <v>24.5</v>
      </c>
      <c r="E12" s="197">
        <v>0</v>
      </c>
      <c r="F12" s="154">
        <f t="shared" si="0"/>
        <v>62</v>
      </c>
      <c r="G12" s="154">
        <v>0</v>
      </c>
      <c r="H12" s="154">
        <v>0</v>
      </c>
      <c r="I12" s="74">
        <v>43.5</v>
      </c>
      <c r="J12" s="147">
        <v>91</v>
      </c>
      <c r="K12" s="10">
        <v>73</v>
      </c>
    </row>
    <row r="13" spans="1:13">
      <c r="A13" s="149">
        <v>11</v>
      </c>
      <c r="B13" s="150" t="s">
        <v>557</v>
      </c>
      <c r="C13" s="3">
        <v>35.5</v>
      </c>
      <c r="D13" s="3">
        <v>27.5</v>
      </c>
      <c r="E13" s="197">
        <v>0</v>
      </c>
      <c r="F13" s="154">
        <f t="shared" si="0"/>
        <v>63</v>
      </c>
      <c r="G13" s="154">
        <v>0</v>
      </c>
      <c r="H13" s="154">
        <v>0</v>
      </c>
      <c r="I13" s="74">
        <v>45.5</v>
      </c>
      <c r="J13" s="147">
        <v>97</v>
      </c>
      <c r="K13" s="10">
        <v>93</v>
      </c>
      <c r="M13" s="50"/>
    </row>
    <row r="14" spans="1:13">
      <c r="A14" s="149">
        <v>12</v>
      </c>
      <c r="B14" s="153" t="s">
        <v>558</v>
      </c>
      <c r="C14" s="3">
        <v>33.5</v>
      </c>
      <c r="D14" s="3">
        <v>26</v>
      </c>
      <c r="E14" s="197">
        <v>0</v>
      </c>
      <c r="F14" s="154">
        <f t="shared" si="0"/>
        <v>59.5</v>
      </c>
      <c r="G14" s="154">
        <v>0</v>
      </c>
      <c r="H14" s="154">
        <v>0</v>
      </c>
      <c r="I14" s="74">
        <v>48.5</v>
      </c>
      <c r="J14" s="147">
        <v>88</v>
      </c>
      <c r="K14" s="10">
        <v>70</v>
      </c>
      <c r="M14" s="50"/>
    </row>
    <row r="15" spans="1:13">
      <c r="A15" s="149">
        <v>13</v>
      </c>
      <c r="B15" s="153" t="s">
        <v>559</v>
      </c>
      <c r="C15" s="3">
        <v>39.5</v>
      </c>
      <c r="D15" s="3">
        <v>22</v>
      </c>
      <c r="E15" s="197">
        <v>0</v>
      </c>
      <c r="F15" s="154">
        <f t="shared" si="0"/>
        <v>61.5</v>
      </c>
      <c r="G15" s="154">
        <v>0</v>
      </c>
      <c r="H15" s="154">
        <v>0</v>
      </c>
      <c r="I15" s="74">
        <v>47</v>
      </c>
      <c r="J15" s="147">
        <v>96</v>
      </c>
      <c r="K15" s="10">
        <v>77</v>
      </c>
      <c r="M15" s="50"/>
    </row>
    <row r="16" spans="1:13">
      <c r="A16" s="149">
        <v>14</v>
      </c>
      <c r="B16" s="152" t="s">
        <v>560</v>
      </c>
      <c r="C16" s="3">
        <v>39.5</v>
      </c>
      <c r="D16" s="3">
        <v>26.5</v>
      </c>
      <c r="E16" s="197">
        <v>0</v>
      </c>
      <c r="F16" s="154">
        <f t="shared" si="0"/>
        <v>66</v>
      </c>
      <c r="G16" s="154">
        <v>0</v>
      </c>
      <c r="H16" s="154">
        <v>0</v>
      </c>
      <c r="I16" s="74">
        <v>43</v>
      </c>
      <c r="J16" s="147">
        <v>86</v>
      </c>
      <c r="K16" s="10">
        <v>85</v>
      </c>
      <c r="M16" s="50"/>
    </row>
    <row r="17" spans="1:13">
      <c r="A17" s="149">
        <v>15</v>
      </c>
      <c r="B17" s="152" t="s">
        <v>561</v>
      </c>
      <c r="C17" s="3">
        <v>33.5</v>
      </c>
      <c r="D17" s="3">
        <v>21</v>
      </c>
      <c r="E17" s="197">
        <v>0</v>
      </c>
      <c r="F17" s="154">
        <f t="shared" si="0"/>
        <v>54.5</v>
      </c>
      <c r="G17" s="154">
        <v>0</v>
      </c>
      <c r="H17" s="154">
        <v>0</v>
      </c>
      <c r="I17" s="74">
        <v>34.5</v>
      </c>
      <c r="J17" s="147">
        <v>77</v>
      </c>
      <c r="K17" s="10">
        <v>62</v>
      </c>
      <c r="M17" s="50"/>
    </row>
    <row r="18" spans="1:13">
      <c r="A18" s="149">
        <v>16</v>
      </c>
      <c r="B18" s="153" t="s">
        <v>562</v>
      </c>
      <c r="C18" s="3">
        <v>24</v>
      </c>
      <c r="D18" s="3">
        <v>17</v>
      </c>
      <c r="E18" s="197">
        <v>0</v>
      </c>
      <c r="F18" s="154">
        <f t="shared" si="0"/>
        <v>41</v>
      </c>
      <c r="G18" s="154">
        <v>0</v>
      </c>
      <c r="H18" s="154">
        <v>0</v>
      </c>
      <c r="I18" s="74">
        <v>33.5</v>
      </c>
      <c r="J18" s="147">
        <v>60</v>
      </c>
      <c r="K18" s="10">
        <v>31</v>
      </c>
      <c r="M18" s="50"/>
    </row>
    <row r="19" spans="1:13">
      <c r="A19" s="149">
        <v>17</v>
      </c>
      <c r="B19" s="153" t="s">
        <v>563</v>
      </c>
      <c r="C19" s="3">
        <v>13</v>
      </c>
      <c r="D19" s="3">
        <v>5.5</v>
      </c>
      <c r="E19" s="197">
        <v>0</v>
      </c>
      <c r="F19" s="154">
        <f t="shared" si="0"/>
        <v>18.5</v>
      </c>
      <c r="G19" s="154">
        <v>0</v>
      </c>
      <c r="H19" s="154">
        <v>0</v>
      </c>
      <c r="I19" s="74">
        <v>5.5</v>
      </c>
      <c r="J19" s="147">
        <v>32</v>
      </c>
      <c r="K19" s="10">
        <v>22</v>
      </c>
      <c r="M19" s="50"/>
    </row>
    <row r="20" spans="1:13">
      <c r="A20" s="149">
        <v>18</v>
      </c>
      <c r="B20" s="150" t="s">
        <v>564</v>
      </c>
      <c r="C20" s="3">
        <v>38.5</v>
      </c>
      <c r="D20" s="3">
        <v>20</v>
      </c>
      <c r="E20" s="197">
        <v>0</v>
      </c>
      <c r="F20" s="154">
        <f t="shared" si="0"/>
        <v>58.5</v>
      </c>
      <c r="G20" s="154">
        <v>0</v>
      </c>
      <c r="H20" s="154">
        <v>0</v>
      </c>
      <c r="I20" s="74">
        <v>49</v>
      </c>
      <c r="J20" s="147">
        <v>86</v>
      </c>
      <c r="K20" s="10">
        <v>83</v>
      </c>
      <c r="M20" s="50"/>
    </row>
    <row r="21" spans="1:13">
      <c r="A21" s="149">
        <v>19</v>
      </c>
      <c r="B21" s="150" t="s">
        <v>565</v>
      </c>
      <c r="C21" s="3">
        <v>38.5</v>
      </c>
      <c r="D21" s="3">
        <v>26</v>
      </c>
      <c r="E21" s="197">
        <v>0</v>
      </c>
      <c r="F21" s="154">
        <f t="shared" si="0"/>
        <v>64.5</v>
      </c>
      <c r="G21" s="154">
        <v>0</v>
      </c>
      <c r="H21" s="154">
        <v>0</v>
      </c>
      <c r="I21" s="74">
        <v>45</v>
      </c>
      <c r="J21" s="147">
        <v>96</v>
      </c>
      <c r="K21" s="10">
        <v>83</v>
      </c>
      <c r="M21" s="50"/>
    </row>
    <row r="22" spans="1:13">
      <c r="A22" s="149">
        <v>20</v>
      </c>
      <c r="B22" s="150" t="s">
        <v>566</v>
      </c>
      <c r="C22" s="3">
        <v>37.5</v>
      </c>
      <c r="D22" s="3">
        <v>26.5</v>
      </c>
      <c r="E22" s="197">
        <v>0</v>
      </c>
      <c r="F22" s="154">
        <f t="shared" si="0"/>
        <v>64</v>
      </c>
      <c r="G22" s="154">
        <v>0</v>
      </c>
      <c r="H22" s="154">
        <v>0</v>
      </c>
      <c r="I22" s="74">
        <v>42.5</v>
      </c>
      <c r="J22" s="147">
        <v>92</v>
      </c>
      <c r="K22" s="10">
        <v>96</v>
      </c>
      <c r="M22" s="50"/>
    </row>
    <row r="23" spans="1:13">
      <c r="A23" s="149">
        <v>21</v>
      </c>
      <c r="B23" s="150" t="s">
        <v>567</v>
      </c>
      <c r="C23" s="3">
        <v>37</v>
      </c>
      <c r="D23" s="3">
        <v>20.5</v>
      </c>
      <c r="E23" s="197">
        <v>0</v>
      </c>
      <c r="F23" s="154">
        <f t="shared" si="0"/>
        <v>57.5</v>
      </c>
      <c r="G23" s="154">
        <v>0</v>
      </c>
      <c r="H23" s="154">
        <v>0</v>
      </c>
      <c r="I23" s="74">
        <v>41</v>
      </c>
      <c r="J23" s="147">
        <v>84</v>
      </c>
      <c r="K23" s="10">
        <v>73</v>
      </c>
      <c r="M23" s="50"/>
    </row>
    <row r="24" spans="1:13">
      <c r="A24" s="149">
        <v>22</v>
      </c>
      <c r="B24" s="150" t="s">
        <v>568</v>
      </c>
      <c r="C24" s="3">
        <v>35</v>
      </c>
      <c r="D24" s="3">
        <v>26.5</v>
      </c>
      <c r="E24" s="197">
        <v>0</v>
      </c>
      <c r="F24" s="154">
        <f t="shared" si="0"/>
        <v>61.5</v>
      </c>
      <c r="G24" s="154">
        <v>0</v>
      </c>
      <c r="H24" s="154">
        <v>0</v>
      </c>
      <c r="I24" s="74">
        <v>42.5</v>
      </c>
      <c r="J24" s="147">
        <v>67</v>
      </c>
      <c r="K24" s="10">
        <v>74</v>
      </c>
      <c r="M24" s="50"/>
    </row>
    <row r="25" spans="1:13">
      <c r="A25" s="149">
        <v>23</v>
      </c>
      <c r="B25" s="150" t="s">
        <v>569</v>
      </c>
      <c r="C25" s="3">
        <v>37</v>
      </c>
      <c r="D25" s="3">
        <v>22</v>
      </c>
      <c r="E25" s="197">
        <v>0</v>
      </c>
      <c r="F25" s="154">
        <f t="shared" si="0"/>
        <v>59</v>
      </c>
      <c r="G25" s="154">
        <v>0</v>
      </c>
      <c r="H25" s="154">
        <v>0</v>
      </c>
      <c r="I25" s="74">
        <v>41</v>
      </c>
      <c r="J25" s="147">
        <v>95</v>
      </c>
      <c r="K25" s="10">
        <v>83</v>
      </c>
      <c r="M25" s="50"/>
    </row>
    <row r="26" spans="1:13">
      <c r="A26" s="149">
        <v>24</v>
      </c>
      <c r="B26" s="150" t="s">
        <v>570</v>
      </c>
      <c r="C26" s="3">
        <v>31</v>
      </c>
      <c r="D26" s="3">
        <v>24.5</v>
      </c>
      <c r="E26" s="197">
        <v>0</v>
      </c>
      <c r="F26" s="154">
        <f t="shared" si="0"/>
        <v>55.5</v>
      </c>
      <c r="G26" s="154">
        <v>0</v>
      </c>
      <c r="H26" s="154">
        <v>0</v>
      </c>
      <c r="I26" s="74">
        <v>45.5</v>
      </c>
      <c r="J26" s="147">
        <v>89</v>
      </c>
      <c r="K26" s="10">
        <v>77</v>
      </c>
      <c r="M26" s="50"/>
    </row>
    <row r="27" spans="1:13">
      <c r="A27" s="149">
        <v>25</v>
      </c>
      <c r="B27" s="150" t="s">
        <v>571</v>
      </c>
      <c r="C27" s="3">
        <v>35.5</v>
      </c>
      <c r="D27" s="3">
        <v>24</v>
      </c>
      <c r="E27" s="197">
        <v>0</v>
      </c>
      <c r="F27" s="154">
        <f t="shared" si="0"/>
        <v>59.5</v>
      </c>
      <c r="G27" s="154">
        <v>0</v>
      </c>
      <c r="H27" s="154">
        <v>0</v>
      </c>
      <c r="I27" s="74">
        <v>34</v>
      </c>
      <c r="J27" s="147">
        <v>92</v>
      </c>
      <c r="K27" s="10">
        <v>79</v>
      </c>
      <c r="M27" s="50"/>
    </row>
    <row r="28" spans="1:13">
      <c r="A28" s="149">
        <v>26</v>
      </c>
      <c r="B28" s="150" t="s">
        <v>572</v>
      </c>
      <c r="C28" s="3">
        <v>36</v>
      </c>
      <c r="D28" s="3">
        <v>22.5</v>
      </c>
      <c r="E28" s="197">
        <v>0</v>
      </c>
      <c r="F28" s="154">
        <f t="shared" si="0"/>
        <v>58.5</v>
      </c>
      <c r="G28" s="154">
        <v>0</v>
      </c>
      <c r="H28" s="154">
        <v>0</v>
      </c>
      <c r="I28" s="74">
        <v>44.5</v>
      </c>
      <c r="J28" s="147">
        <v>94</v>
      </c>
      <c r="K28" s="10">
        <v>81</v>
      </c>
      <c r="M28" s="50"/>
    </row>
    <row r="29" spans="1:13">
      <c r="A29" s="149">
        <v>27</v>
      </c>
      <c r="B29" s="150" t="s">
        <v>573</v>
      </c>
      <c r="C29" s="3">
        <v>29.5</v>
      </c>
      <c r="D29" s="3">
        <v>14.5</v>
      </c>
      <c r="E29" s="197">
        <v>0</v>
      </c>
      <c r="F29" s="154">
        <f t="shared" si="0"/>
        <v>44</v>
      </c>
      <c r="G29" s="154">
        <v>0</v>
      </c>
      <c r="H29" s="154">
        <v>0</v>
      </c>
      <c r="I29" s="74">
        <v>44</v>
      </c>
      <c r="J29" s="147">
        <v>84</v>
      </c>
      <c r="K29" s="10">
        <v>53</v>
      </c>
      <c r="M29" s="50"/>
    </row>
    <row r="30" spans="1:13">
      <c r="A30" s="149">
        <v>28</v>
      </c>
      <c r="B30" s="153" t="s">
        <v>574</v>
      </c>
      <c r="C30" s="3">
        <v>32.5</v>
      </c>
      <c r="D30" s="3">
        <v>23</v>
      </c>
      <c r="E30" s="197">
        <v>0</v>
      </c>
      <c r="F30" s="154">
        <f t="shared" si="0"/>
        <v>55.5</v>
      </c>
      <c r="G30" s="154">
        <v>0</v>
      </c>
      <c r="H30" s="154">
        <v>0</v>
      </c>
      <c r="I30" s="74">
        <v>44</v>
      </c>
      <c r="J30" s="147">
        <v>78</v>
      </c>
      <c r="K30" s="10">
        <v>86</v>
      </c>
      <c r="M30" s="50"/>
    </row>
    <row r="31" spans="1:13">
      <c r="A31" s="149">
        <v>29</v>
      </c>
      <c r="B31" s="153" t="s">
        <v>575</v>
      </c>
      <c r="C31" s="3">
        <v>37.5</v>
      </c>
      <c r="D31" s="3">
        <v>24</v>
      </c>
      <c r="E31" s="197">
        <v>0</v>
      </c>
      <c r="F31" s="154">
        <f t="shared" si="0"/>
        <v>61.5</v>
      </c>
      <c r="G31" s="154">
        <v>0</v>
      </c>
      <c r="H31" s="154">
        <v>0</v>
      </c>
      <c r="I31" s="74">
        <v>46</v>
      </c>
      <c r="J31" s="147">
        <v>92</v>
      </c>
      <c r="K31" s="10">
        <v>88</v>
      </c>
      <c r="M31" s="50"/>
    </row>
    <row r="32" spans="1:13">
      <c r="A32" s="149">
        <v>30</v>
      </c>
      <c r="B32" s="152" t="s">
        <v>576</v>
      </c>
      <c r="C32" s="3">
        <v>36</v>
      </c>
      <c r="D32" s="3">
        <v>24.5</v>
      </c>
      <c r="E32" s="197">
        <v>0</v>
      </c>
      <c r="F32" s="154">
        <f t="shared" si="0"/>
        <v>60.5</v>
      </c>
      <c r="G32" s="154">
        <v>0</v>
      </c>
      <c r="H32" s="154">
        <v>0</v>
      </c>
      <c r="I32" s="74">
        <v>48</v>
      </c>
      <c r="J32" s="147">
        <v>80</v>
      </c>
      <c r="K32" s="10">
        <v>84</v>
      </c>
      <c r="M32" s="50"/>
    </row>
    <row r="33" spans="1:13">
      <c r="A33" s="149">
        <v>31</v>
      </c>
      <c r="B33" s="153" t="s">
        <v>577</v>
      </c>
      <c r="C33" s="3">
        <v>38.5</v>
      </c>
      <c r="D33" s="3">
        <v>28.5</v>
      </c>
      <c r="E33" s="197">
        <v>0</v>
      </c>
      <c r="F33" s="154">
        <f t="shared" si="0"/>
        <v>67</v>
      </c>
      <c r="G33" s="154">
        <v>0</v>
      </c>
      <c r="H33" s="154">
        <v>0</v>
      </c>
      <c r="I33" s="74">
        <v>48</v>
      </c>
      <c r="J33" s="147">
        <v>92</v>
      </c>
      <c r="K33" s="10">
        <v>77</v>
      </c>
      <c r="M33" s="50"/>
    </row>
    <row r="34" spans="1:13">
      <c r="A34" s="149">
        <v>32</v>
      </c>
      <c r="B34" s="153" t="s">
        <v>578</v>
      </c>
      <c r="C34" s="3">
        <v>35.5</v>
      </c>
      <c r="D34" s="3">
        <v>23.5</v>
      </c>
      <c r="E34" s="197">
        <v>0</v>
      </c>
      <c r="F34" s="154">
        <f t="shared" si="0"/>
        <v>59</v>
      </c>
      <c r="G34" s="154">
        <v>0</v>
      </c>
      <c r="H34" s="154">
        <v>0</v>
      </c>
      <c r="I34" s="74">
        <v>35.5</v>
      </c>
      <c r="J34" s="147">
        <v>68</v>
      </c>
      <c r="K34" s="10">
        <v>57</v>
      </c>
      <c r="M34" s="50"/>
    </row>
    <row r="35" spans="1:13">
      <c r="A35" s="149">
        <v>33</v>
      </c>
      <c r="B35" s="153" t="s">
        <v>579</v>
      </c>
      <c r="C35" s="3">
        <v>35.5</v>
      </c>
      <c r="D35" s="3">
        <v>20</v>
      </c>
      <c r="E35" s="197">
        <v>0</v>
      </c>
      <c r="F35" s="154">
        <f t="shared" si="0"/>
        <v>55.5</v>
      </c>
      <c r="G35" s="154">
        <v>0</v>
      </c>
      <c r="H35" s="154">
        <v>0</v>
      </c>
      <c r="I35" s="74">
        <v>28.5</v>
      </c>
      <c r="J35" s="147">
        <v>63</v>
      </c>
      <c r="K35" s="10">
        <v>53</v>
      </c>
      <c r="M35" s="50"/>
    </row>
    <row r="36" spans="1:13">
      <c r="A36" s="149">
        <v>34</v>
      </c>
      <c r="B36" s="152" t="s">
        <v>580</v>
      </c>
      <c r="C36" s="3">
        <v>32</v>
      </c>
      <c r="D36" s="3">
        <v>19.5</v>
      </c>
      <c r="E36" s="197">
        <v>0</v>
      </c>
      <c r="F36" s="154">
        <f t="shared" si="0"/>
        <v>51.5</v>
      </c>
      <c r="G36" s="154">
        <v>0</v>
      </c>
      <c r="H36" s="154">
        <v>0</v>
      </c>
      <c r="I36" s="74">
        <v>22</v>
      </c>
      <c r="J36" s="147">
        <v>53</v>
      </c>
      <c r="K36" s="10">
        <v>66</v>
      </c>
      <c r="M36" s="50"/>
    </row>
    <row r="37" spans="1:13">
      <c r="A37" s="149">
        <v>35</v>
      </c>
      <c r="B37" s="153" t="s">
        <v>581</v>
      </c>
      <c r="C37" s="3">
        <v>39.5</v>
      </c>
      <c r="D37" s="3">
        <v>24</v>
      </c>
      <c r="E37" s="197">
        <v>0</v>
      </c>
      <c r="F37" s="154">
        <f t="shared" si="0"/>
        <v>63.5</v>
      </c>
      <c r="G37" s="154">
        <v>0</v>
      </c>
      <c r="H37" s="154">
        <v>0</v>
      </c>
      <c r="I37" s="74">
        <v>41</v>
      </c>
      <c r="J37" s="147">
        <v>89</v>
      </c>
      <c r="K37" s="10">
        <v>82</v>
      </c>
      <c r="M37" s="50"/>
    </row>
    <row r="38" spans="1:13">
      <c r="A38" s="149">
        <v>36</v>
      </c>
      <c r="B38" s="153" t="s">
        <v>582</v>
      </c>
      <c r="C38" s="3">
        <v>34</v>
      </c>
      <c r="D38" s="3">
        <v>25</v>
      </c>
      <c r="E38" s="197">
        <v>0</v>
      </c>
      <c r="F38" s="154">
        <f t="shared" si="0"/>
        <v>59</v>
      </c>
      <c r="G38" s="154">
        <v>0</v>
      </c>
      <c r="H38" s="154">
        <v>0</v>
      </c>
      <c r="I38" s="74">
        <v>35.5</v>
      </c>
      <c r="J38" s="147">
        <v>78</v>
      </c>
      <c r="K38" s="10">
        <v>73</v>
      </c>
      <c r="M38" s="50"/>
    </row>
    <row r="39" spans="1:13">
      <c r="A39" s="149">
        <v>37</v>
      </c>
      <c r="B39" s="153" t="s">
        <v>583</v>
      </c>
      <c r="C39" s="3">
        <v>36</v>
      </c>
      <c r="D39" s="3">
        <v>22.5</v>
      </c>
      <c r="E39" s="197">
        <v>0</v>
      </c>
      <c r="F39" s="154">
        <f t="shared" si="0"/>
        <v>58.5</v>
      </c>
      <c r="G39" s="154">
        <v>0</v>
      </c>
      <c r="H39" s="154">
        <v>0</v>
      </c>
      <c r="I39" s="74">
        <v>35.5</v>
      </c>
      <c r="J39" s="147">
        <v>86</v>
      </c>
      <c r="K39" s="10">
        <v>74</v>
      </c>
      <c r="M39" s="50"/>
    </row>
    <row r="40" spans="1:13">
      <c r="A40" s="149">
        <v>38</v>
      </c>
      <c r="B40" s="152" t="s">
        <v>584</v>
      </c>
      <c r="C40" s="3">
        <v>33</v>
      </c>
      <c r="D40" s="3">
        <v>22</v>
      </c>
      <c r="E40" s="197">
        <v>0</v>
      </c>
      <c r="F40" s="154">
        <f t="shared" si="0"/>
        <v>55</v>
      </c>
      <c r="G40" s="154">
        <v>0</v>
      </c>
      <c r="H40" s="154">
        <v>0</v>
      </c>
      <c r="I40" s="74">
        <v>40.5</v>
      </c>
      <c r="J40" s="147">
        <v>68</v>
      </c>
      <c r="K40" s="10">
        <v>83</v>
      </c>
      <c r="M40" s="50"/>
    </row>
    <row r="41" spans="1:13">
      <c r="A41" s="149">
        <v>39</v>
      </c>
      <c r="B41" s="153" t="s">
        <v>585</v>
      </c>
      <c r="C41" s="3">
        <v>37.5</v>
      </c>
      <c r="D41" s="3">
        <v>25</v>
      </c>
      <c r="E41" s="197">
        <v>0</v>
      </c>
      <c r="F41" s="154">
        <f t="shared" si="0"/>
        <v>62.5</v>
      </c>
      <c r="G41" s="154">
        <v>0</v>
      </c>
      <c r="H41" s="154">
        <v>0</v>
      </c>
      <c r="I41" s="12">
        <v>27.5</v>
      </c>
      <c r="J41" s="147">
        <v>86</v>
      </c>
      <c r="K41" s="10">
        <v>79</v>
      </c>
      <c r="M41" s="50"/>
    </row>
    <row r="42" spans="1:13">
      <c r="A42" s="149">
        <v>40</v>
      </c>
      <c r="B42" s="153" t="s">
        <v>586</v>
      </c>
      <c r="C42" s="3">
        <v>40</v>
      </c>
      <c r="D42" s="3">
        <v>27</v>
      </c>
      <c r="E42" s="197">
        <v>0</v>
      </c>
      <c r="F42" s="154">
        <f t="shared" si="0"/>
        <v>67</v>
      </c>
      <c r="G42" s="154">
        <v>0</v>
      </c>
      <c r="H42" s="154">
        <v>0</v>
      </c>
      <c r="I42" s="74">
        <v>50</v>
      </c>
      <c r="J42" s="147">
        <v>94</v>
      </c>
      <c r="K42" s="56">
        <v>94</v>
      </c>
    </row>
    <row r="43" spans="1:13">
      <c r="A43" s="149">
        <v>41</v>
      </c>
      <c r="B43" s="153" t="s">
        <v>587</v>
      </c>
      <c r="C43" s="3">
        <v>38</v>
      </c>
      <c r="D43" s="3">
        <v>27</v>
      </c>
      <c r="E43" s="197">
        <v>0</v>
      </c>
      <c r="F43" s="154">
        <f t="shared" si="0"/>
        <v>65</v>
      </c>
      <c r="G43" s="154">
        <v>0</v>
      </c>
      <c r="H43" s="154">
        <v>0</v>
      </c>
      <c r="I43" s="74">
        <v>48</v>
      </c>
      <c r="J43" s="147">
        <v>98</v>
      </c>
      <c r="K43" s="56">
        <v>87</v>
      </c>
    </row>
    <row r="44" spans="1:13">
      <c r="B44" s="18" t="s">
        <v>49</v>
      </c>
      <c r="C44" s="19">
        <f t="shared" ref="C44:K44" si="1">AVERAGE(C3:C43)</f>
        <v>34.8125</v>
      </c>
      <c r="D44" s="19">
        <f t="shared" si="1"/>
        <v>22.4375</v>
      </c>
      <c r="E44" s="19">
        <f t="shared" ref="E44:H44" si="2">AVERAGE(E3:E43)</f>
        <v>0</v>
      </c>
      <c r="F44" s="19">
        <f t="shared" si="2"/>
        <v>57.25</v>
      </c>
      <c r="G44" s="19">
        <f t="shared" si="2"/>
        <v>0</v>
      </c>
      <c r="H44" s="19">
        <f t="shared" si="2"/>
        <v>0</v>
      </c>
      <c r="I44" s="19">
        <f t="shared" si="1"/>
        <v>40.412500000000001</v>
      </c>
      <c r="J44" s="19">
        <f t="shared" si="1"/>
        <v>81.625</v>
      </c>
      <c r="K44" s="19">
        <f t="shared" si="1"/>
        <v>74.099999999999994</v>
      </c>
    </row>
    <row r="45" spans="1:13">
      <c r="B45" s="18" t="s">
        <v>4</v>
      </c>
      <c r="C45" s="19">
        <f t="array" ref="C45">AVERAGE(IF(C3:C43&gt;=LARGE(C3:C43,18),C3:C43))</f>
        <v>38.416666666666664</v>
      </c>
      <c r="D45" s="19">
        <f t="array" ref="D45">AVERAGE(IF(D3:D43&gt;=LARGE(D3:D43,18),D3:D43))</f>
        <v>25.631578947368421</v>
      </c>
      <c r="E45" s="19">
        <f t="array" ref="E45">AVERAGE(IF(E3:E43&gt;=LARGE(E3:E43,18),E3:E43))</f>
        <v>0</v>
      </c>
      <c r="F45" s="19">
        <f t="array" ref="F45">AVERAGE(IF(F3:F43&gt;=LARGE(F3:F43,18),F3:F43))</f>
        <v>62.972222222222221</v>
      </c>
      <c r="G45" s="19">
        <f t="array" ref="G45">AVERAGE(IF(G3:G43&gt;=LARGE(G3:G43,18),G3:G43))</f>
        <v>0</v>
      </c>
      <c r="H45" s="19">
        <f t="array" ref="H45">AVERAGE(IF(H3:H43&gt;=LARGE(H3:H43,18),H3:H43))</f>
        <v>0</v>
      </c>
      <c r="I45" s="19">
        <f t="array" ref="I45">AVERAGE(IF(I3:I43&gt;=LARGE(I3:I43,18),I3:I43))</f>
        <v>46.583333333333336</v>
      </c>
      <c r="J45" s="19">
        <f t="array" ref="J45">AVERAGE(IF(J3:J43&gt;=LARGE(J3:J43,18),J3:J43))</f>
        <v>93.055555555555557</v>
      </c>
      <c r="K45" s="19">
        <f t="array" ref="K45">AVERAGE(IF(K3:K43&gt;=LARGE(K3:K43,18),K3:K43))</f>
        <v>85.473684210526315</v>
      </c>
    </row>
    <row r="46" spans="1:13">
      <c r="B46" s="18" t="s">
        <v>5</v>
      </c>
      <c r="C46" s="19">
        <f t="array" ref="C46">AVERAGE(IF(C3:C43&lt;=SMALL(C3:C43,12),C3:C43))</f>
        <v>26.76923076923077</v>
      </c>
      <c r="D46" s="19">
        <f t="array" ref="D46">AVERAGE(IF(D3:D43&lt;=SMALL(D3:D43,12),D3:D43))</f>
        <v>16.153846153846153</v>
      </c>
      <c r="E46" s="19">
        <f t="array" ref="E46">AVERAGE(IF(E3:E43&lt;=SMALL(E3:E43,12),E3:E43))</f>
        <v>0</v>
      </c>
      <c r="F46" s="19">
        <f t="array" ref="F46">AVERAGE(IF(F3:F43&lt;=SMALL(F3:F43,12),F3:F43))</f>
        <v>45.071428571428569</v>
      </c>
      <c r="G46" s="19">
        <f t="array" ref="G46">AVERAGE(IF(G3:G43&lt;=SMALL(G3:G43,12),G3:G43))</f>
        <v>0</v>
      </c>
      <c r="H46" s="19">
        <f t="array" ref="H46">AVERAGE(IF(H3:H43&lt;=SMALL(H3:H43,12),H3:H43))</f>
        <v>0</v>
      </c>
      <c r="I46" s="19">
        <f t="array" ref="I46">AVERAGE(IF(I3:I43&lt;=SMALL(I3:I43,12),I3:I43))</f>
        <v>27.384615384615383</v>
      </c>
      <c r="J46" s="19">
        <f t="array" ref="J46">AVERAGE(IF(J3:J43&lt;=SMALL(J3:J43,12),J3:J43))</f>
        <v>58.46153846153846</v>
      </c>
      <c r="K46" s="19">
        <f t="array" ref="K46">AVERAGE(IF(K3:K43&lt;=SMALL(K3:K43,12),K3:K43))</f>
        <v>51.230769230769234</v>
      </c>
    </row>
    <row r="47" spans="1:13">
      <c r="E47" s="197"/>
      <c r="G47" s="154"/>
    </row>
    <row r="48" spans="1:13">
      <c r="E48" s="197"/>
      <c r="G48" s="154"/>
    </row>
    <row r="49" spans="5:7">
      <c r="E49" s="197"/>
      <c r="G49" s="154"/>
    </row>
    <row r="50" spans="5:7">
      <c r="E50" s="197"/>
      <c r="G50" s="154"/>
    </row>
    <row r="51" spans="5:7">
      <c r="E51" s="197"/>
      <c r="G51" s="154"/>
    </row>
    <row r="52" spans="5:7">
      <c r="E52" s="197"/>
      <c r="G52" s="154"/>
    </row>
    <row r="53" spans="5:7">
      <c r="E53" s="197"/>
      <c r="G53" s="154"/>
    </row>
    <row r="54" spans="5:7">
      <c r="E54" s="197"/>
      <c r="G54" s="154"/>
    </row>
    <row r="55" spans="5:7">
      <c r="E55" s="197"/>
      <c r="G55" s="154"/>
    </row>
    <row r="56" spans="5:7">
      <c r="E56" s="197"/>
    </row>
  </sheetData>
  <sheetProtection formatCells="0" insertHyperlinks="0" autoFilter="0"/>
  <sortState ref="M2:M41">
    <sortCondition descending="1" ref="M2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D41" sqref="D41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4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  <c r="N1" s="146"/>
    </row>
    <row r="2" spans="1:14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N2" s="146"/>
    </row>
    <row r="3" spans="1:14">
      <c r="A3" s="134">
        <v>1</v>
      </c>
      <c r="B3" s="139" t="s">
        <v>588</v>
      </c>
      <c r="C3" s="140">
        <v>39</v>
      </c>
      <c r="D3" s="140">
        <v>23</v>
      </c>
      <c r="E3" s="140">
        <v>0</v>
      </c>
      <c r="F3" s="8">
        <v>62</v>
      </c>
      <c r="G3" s="8">
        <v>0</v>
      </c>
      <c r="H3" s="8">
        <v>0</v>
      </c>
      <c r="I3" s="13">
        <v>50</v>
      </c>
      <c r="J3" s="145">
        <v>92</v>
      </c>
      <c r="K3" s="146">
        <v>90</v>
      </c>
      <c r="N3" s="146"/>
    </row>
    <row r="4" spans="1:14">
      <c r="A4" s="134">
        <v>2</v>
      </c>
      <c r="B4" s="141" t="s">
        <v>513</v>
      </c>
      <c r="C4" s="142">
        <v>29.5</v>
      </c>
      <c r="D4" s="142">
        <v>18.5</v>
      </c>
      <c r="E4" s="140">
        <v>0</v>
      </c>
      <c r="F4" s="8">
        <v>48</v>
      </c>
      <c r="G4" s="8">
        <v>0</v>
      </c>
      <c r="H4" s="8">
        <v>0</v>
      </c>
      <c r="I4" s="13">
        <v>40.5</v>
      </c>
      <c r="J4" s="147">
        <v>96</v>
      </c>
      <c r="K4" s="146">
        <v>82</v>
      </c>
      <c r="N4" s="146"/>
    </row>
    <row r="5" spans="1:14">
      <c r="A5" s="134">
        <v>3</v>
      </c>
      <c r="B5" s="141" t="s">
        <v>589</v>
      </c>
      <c r="C5" s="142">
        <v>40</v>
      </c>
      <c r="D5" s="142">
        <v>27</v>
      </c>
      <c r="E5" s="140">
        <v>0</v>
      </c>
      <c r="F5" s="8">
        <v>67</v>
      </c>
      <c r="G5" s="8">
        <v>0</v>
      </c>
      <c r="H5" s="8">
        <v>0</v>
      </c>
      <c r="I5" s="13">
        <v>50</v>
      </c>
      <c r="J5" s="147">
        <v>98</v>
      </c>
      <c r="K5" s="146">
        <v>95</v>
      </c>
      <c r="N5" s="146"/>
    </row>
    <row r="6" spans="1:14">
      <c r="A6" s="134">
        <v>4</v>
      </c>
      <c r="B6" s="141" t="s">
        <v>590</v>
      </c>
      <c r="C6" s="142">
        <v>39</v>
      </c>
      <c r="D6" s="142">
        <v>23.5</v>
      </c>
      <c r="E6" s="140">
        <v>0</v>
      </c>
      <c r="F6" s="8">
        <v>62.5</v>
      </c>
      <c r="G6" s="8">
        <v>0</v>
      </c>
      <c r="H6" s="8">
        <v>0</v>
      </c>
      <c r="I6" s="13">
        <v>49</v>
      </c>
      <c r="J6" s="147">
        <v>99</v>
      </c>
      <c r="K6" s="146">
        <v>82</v>
      </c>
      <c r="N6" s="146"/>
    </row>
    <row r="7" spans="1:14">
      <c r="A7" s="134">
        <v>5</v>
      </c>
      <c r="B7" s="141" t="s">
        <v>591</v>
      </c>
      <c r="C7" s="142">
        <v>37</v>
      </c>
      <c r="D7" s="142">
        <v>24</v>
      </c>
      <c r="E7" s="140">
        <v>0</v>
      </c>
      <c r="F7" s="8">
        <v>61</v>
      </c>
      <c r="G7" s="8">
        <v>0</v>
      </c>
      <c r="H7" s="8">
        <v>0</v>
      </c>
      <c r="I7" s="13">
        <v>46</v>
      </c>
      <c r="J7" s="147">
        <v>98</v>
      </c>
      <c r="K7" s="146">
        <v>74</v>
      </c>
      <c r="N7" s="146"/>
    </row>
    <row r="8" spans="1:14">
      <c r="A8" s="134">
        <v>6</v>
      </c>
      <c r="B8" s="141" t="s">
        <v>592</v>
      </c>
      <c r="C8" s="142">
        <v>34.5</v>
      </c>
      <c r="D8" s="142">
        <v>20.5</v>
      </c>
      <c r="E8" s="140">
        <v>0</v>
      </c>
      <c r="F8" s="8">
        <v>55</v>
      </c>
      <c r="G8" s="8">
        <v>0</v>
      </c>
      <c r="H8" s="8">
        <v>0</v>
      </c>
      <c r="I8" s="13">
        <v>34</v>
      </c>
      <c r="J8" s="147">
        <v>91</v>
      </c>
      <c r="K8" s="146">
        <v>87</v>
      </c>
      <c r="N8" s="146"/>
    </row>
    <row r="9" spans="1:14">
      <c r="A9" s="134">
        <v>7</v>
      </c>
      <c r="B9" s="141" t="s">
        <v>593</v>
      </c>
      <c r="C9" s="140">
        <v>31.5</v>
      </c>
      <c r="D9" s="6">
        <v>19</v>
      </c>
      <c r="E9" s="140">
        <v>0</v>
      </c>
      <c r="F9" s="8">
        <v>50.5</v>
      </c>
      <c r="G9" s="8">
        <v>0</v>
      </c>
      <c r="H9" s="8">
        <v>0</v>
      </c>
      <c r="I9" s="13">
        <v>42.5</v>
      </c>
      <c r="J9" s="147">
        <v>86</v>
      </c>
      <c r="K9" s="146">
        <v>78</v>
      </c>
      <c r="N9" s="146"/>
    </row>
    <row r="10" spans="1:14">
      <c r="A10" s="134">
        <v>8</v>
      </c>
      <c r="B10" s="141" t="s">
        <v>594</v>
      </c>
      <c r="C10" s="142">
        <v>32.5</v>
      </c>
      <c r="D10" s="6">
        <v>12</v>
      </c>
      <c r="E10" s="140">
        <v>0</v>
      </c>
      <c r="F10" s="8">
        <v>44.5</v>
      </c>
      <c r="G10" s="8">
        <v>0</v>
      </c>
      <c r="H10" s="8">
        <v>0</v>
      </c>
      <c r="I10" s="13">
        <v>36</v>
      </c>
      <c r="J10" s="147">
        <v>71</v>
      </c>
      <c r="K10" s="146">
        <v>50</v>
      </c>
      <c r="N10" s="146"/>
    </row>
    <row r="11" spans="1:14">
      <c r="A11" s="134">
        <v>9</v>
      </c>
      <c r="B11" s="141" t="s">
        <v>595</v>
      </c>
      <c r="C11" s="142">
        <v>21</v>
      </c>
      <c r="D11" s="6">
        <v>9</v>
      </c>
      <c r="E11" s="140">
        <v>0</v>
      </c>
      <c r="F11" s="8">
        <v>30</v>
      </c>
      <c r="G11" s="8">
        <v>0</v>
      </c>
      <c r="H11" s="8">
        <v>0</v>
      </c>
      <c r="I11" s="13">
        <v>38.5</v>
      </c>
      <c r="J11" s="147">
        <v>68</v>
      </c>
      <c r="K11" s="146">
        <v>46</v>
      </c>
      <c r="N11" s="146"/>
    </row>
    <row r="12" spans="1:14">
      <c r="A12" s="134">
        <v>10</v>
      </c>
      <c r="B12" s="141" t="s">
        <v>596</v>
      </c>
      <c r="C12" s="142">
        <v>26</v>
      </c>
      <c r="D12" s="6">
        <v>22.5</v>
      </c>
      <c r="E12" s="140">
        <v>0</v>
      </c>
      <c r="F12" s="8">
        <v>48.5</v>
      </c>
      <c r="G12" s="8">
        <v>0</v>
      </c>
      <c r="H12" s="8">
        <v>0</v>
      </c>
      <c r="I12" s="13">
        <v>34</v>
      </c>
      <c r="J12" s="147">
        <v>72</v>
      </c>
      <c r="K12" s="146">
        <v>73</v>
      </c>
      <c r="N12" s="146"/>
    </row>
    <row r="13" spans="1:14">
      <c r="A13" s="134">
        <v>11</v>
      </c>
      <c r="B13" s="141" t="s">
        <v>597</v>
      </c>
      <c r="C13" s="142">
        <v>33.5</v>
      </c>
      <c r="D13" s="6">
        <v>22.5</v>
      </c>
      <c r="E13" s="140">
        <v>0</v>
      </c>
      <c r="F13" s="8">
        <v>56</v>
      </c>
      <c r="G13" s="8">
        <v>0</v>
      </c>
      <c r="H13" s="8">
        <v>0</v>
      </c>
      <c r="I13" s="13">
        <v>48</v>
      </c>
      <c r="J13" s="147">
        <v>86</v>
      </c>
      <c r="K13" s="146">
        <v>76</v>
      </c>
      <c r="N13" s="146"/>
    </row>
    <row r="14" spans="1:14">
      <c r="A14" s="134">
        <v>12</v>
      </c>
      <c r="B14" s="141" t="s">
        <v>598</v>
      </c>
      <c r="C14" s="142">
        <v>30</v>
      </c>
      <c r="D14" s="6">
        <v>22</v>
      </c>
      <c r="E14" s="140">
        <v>0</v>
      </c>
      <c r="F14" s="8">
        <v>52</v>
      </c>
      <c r="G14" s="8">
        <v>0</v>
      </c>
      <c r="H14" s="8">
        <v>0</v>
      </c>
      <c r="I14" s="13">
        <v>47</v>
      </c>
      <c r="J14" s="147">
        <v>88</v>
      </c>
      <c r="K14" s="146">
        <v>83</v>
      </c>
      <c r="N14" s="146"/>
    </row>
    <row r="15" spans="1:14">
      <c r="A15" s="134">
        <v>13</v>
      </c>
      <c r="B15" s="141" t="s">
        <v>599</v>
      </c>
      <c r="C15" s="142">
        <v>26.5</v>
      </c>
      <c r="D15" s="6">
        <v>23</v>
      </c>
      <c r="E15" s="140">
        <v>0</v>
      </c>
      <c r="F15" s="8">
        <v>49.5</v>
      </c>
      <c r="G15" s="8">
        <v>0</v>
      </c>
      <c r="H15" s="8">
        <v>0</v>
      </c>
      <c r="I15" s="13">
        <v>44</v>
      </c>
      <c r="J15" s="147">
        <v>91</v>
      </c>
      <c r="K15" s="146">
        <v>84</v>
      </c>
      <c r="N15" s="146"/>
    </row>
    <row r="16" spans="1:14">
      <c r="A16" s="134">
        <v>14</v>
      </c>
      <c r="B16" s="141" t="s">
        <v>600</v>
      </c>
      <c r="C16" s="142">
        <v>33.5</v>
      </c>
      <c r="D16" s="6">
        <v>26.5</v>
      </c>
      <c r="E16" s="140">
        <v>0</v>
      </c>
      <c r="F16" s="8">
        <v>60</v>
      </c>
      <c r="G16" s="8">
        <v>0</v>
      </c>
      <c r="H16" s="8">
        <v>0</v>
      </c>
      <c r="I16" s="13">
        <v>44.5</v>
      </c>
      <c r="J16" s="147">
        <v>85</v>
      </c>
      <c r="K16" s="146">
        <v>80</v>
      </c>
      <c r="N16" s="146"/>
    </row>
    <row r="17" spans="1:14">
      <c r="A17" s="134">
        <v>15</v>
      </c>
      <c r="B17" s="141" t="s">
        <v>601</v>
      </c>
      <c r="C17" s="142">
        <v>24</v>
      </c>
      <c r="D17" s="6">
        <v>18.5</v>
      </c>
      <c r="E17" s="140">
        <v>0</v>
      </c>
      <c r="F17" s="8">
        <v>42.5</v>
      </c>
      <c r="G17" s="8">
        <v>0</v>
      </c>
      <c r="H17" s="8">
        <v>0</v>
      </c>
      <c r="I17" s="13">
        <v>39</v>
      </c>
      <c r="J17" s="147">
        <v>74</v>
      </c>
      <c r="K17" s="146">
        <v>70</v>
      </c>
      <c r="N17" s="146"/>
    </row>
    <row r="18" spans="1:14">
      <c r="A18" s="134">
        <v>16</v>
      </c>
      <c r="B18" s="141" t="s">
        <v>602</v>
      </c>
      <c r="C18" s="142">
        <v>30.5</v>
      </c>
      <c r="D18" s="6">
        <v>25.5</v>
      </c>
      <c r="E18" s="140">
        <v>0</v>
      </c>
      <c r="F18" s="8">
        <v>56</v>
      </c>
      <c r="G18" s="8">
        <v>0</v>
      </c>
      <c r="H18" s="8">
        <v>0</v>
      </c>
      <c r="I18" s="13">
        <v>40</v>
      </c>
      <c r="J18" s="147">
        <v>86</v>
      </c>
      <c r="K18" s="146">
        <v>76</v>
      </c>
      <c r="N18" s="146"/>
    </row>
    <row r="19" spans="1:14">
      <c r="A19" s="134">
        <v>17</v>
      </c>
      <c r="B19" s="141" t="s">
        <v>603</v>
      </c>
      <c r="C19" s="142">
        <v>39</v>
      </c>
      <c r="D19" s="6">
        <v>24</v>
      </c>
      <c r="E19" s="140">
        <v>0</v>
      </c>
      <c r="F19" s="8">
        <v>63</v>
      </c>
      <c r="G19" s="8">
        <v>0</v>
      </c>
      <c r="H19" s="8">
        <v>0</v>
      </c>
      <c r="I19" s="13">
        <v>47</v>
      </c>
      <c r="J19" s="147">
        <v>92</v>
      </c>
      <c r="K19" s="146">
        <v>83</v>
      </c>
      <c r="N19" s="146"/>
    </row>
    <row r="20" spans="1:14">
      <c r="A20" s="134">
        <v>18</v>
      </c>
      <c r="B20" s="141" t="s">
        <v>604</v>
      </c>
      <c r="C20" s="142">
        <v>37</v>
      </c>
      <c r="D20" s="6">
        <v>23.5</v>
      </c>
      <c r="E20" s="140">
        <v>0</v>
      </c>
      <c r="F20" s="8">
        <v>60.5</v>
      </c>
      <c r="G20" s="8">
        <v>0</v>
      </c>
      <c r="H20" s="8">
        <v>0</v>
      </c>
      <c r="I20" s="13">
        <v>49</v>
      </c>
      <c r="J20" s="147">
        <v>84</v>
      </c>
      <c r="K20" s="146">
        <v>90</v>
      </c>
      <c r="N20" s="146"/>
    </row>
    <row r="21" spans="1:14">
      <c r="A21" s="134">
        <v>19</v>
      </c>
      <c r="B21" s="141" t="s">
        <v>605</v>
      </c>
      <c r="C21" s="142">
        <v>36</v>
      </c>
      <c r="D21" s="6">
        <v>24.5</v>
      </c>
      <c r="E21" s="140">
        <v>0</v>
      </c>
      <c r="F21" s="8">
        <v>60.5</v>
      </c>
      <c r="G21" s="8">
        <v>0</v>
      </c>
      <c r="H21" s="8">
        <v>0</v>
      </c>
      <c r="I21" s="13">
        <v>47</v>
      </c>
      <c r="J21" s="147">
        <v>94</v>
      </c>
      <c r="K21" s="146">
        <v>71</v>
      </c>
      <c r="N21" s="146"/>
    </row>
    <row r="22" spans="1:14">
      <c r="A22" s="134">
        <v>21</v>
      </c>
      <c r="B22" s="141" t="s">
        <v>606</v>
      </c>
      <c r="C22" s="142">
        <v>33.5</v>
      </c>
      <c r="D22" s="6">
        <v>24.5</v>
      </c>
      <c r="E22" s="140">
        <v>0</v>
      </c>
      <c r="F22" s="8">
        <v>58</v>
      </c>
      <c r="G22" s="8">
        <v>0</v>
      </c>
      <c r="H22" s="8">
        <v>0</v>
      </c>
      <c r="I22" s="13">
        <v>46.5</v>
      </c>
      <c r="J22" s="147">
        <v>69</v>
      </c>
      <c r="K22" s="146">
        <v>88</v>
      </c>
      <c r="N22" s="146"/>
    </row>
    <row r="23" spans="1:14">
      <c r="A23" s="134">
        <v>22</v>
      </c>
      <c r="B23" s="141" t="s">
        <v>607</v>
      </c>
      <c r="C23" s="142">
        <v>35</v>
      </c>
      <c r="D23" s="6">
        <v>20.5</v>
      </c>
      <c r="E23" s="140">
        <v>0</v>
      </c>
      <c r="F23" s="8">
        <v>55.5</v>
      </c>
      <c r="G23" s="8">
        <v>0</v>
      </c>
      <c r="H23" s="8">
        <v>0</v>
      </c>
      <c r="I23" s="13">
        <v>45.5</v>
      </c>
      <c r="J23" s="147">
        <v>88</v>
      </c>
      <c r="K23" s="146">
        <v>87</v>
      </c>
      <c r="N23" s="146"/>
    </row>
    <row r="24" spans="1:14">
      <c r="A24" s="134">
        <v>23</v>
      </c>
      <c r="B24" s="141" t="s">
        <v>608</v>
      </c>
      <c r="C24" s="142">
        <v>37</v>
      </c>
      <c r="D24" s="6">
        <v>22</v>
      </c>
      <c r="E24" s="140">
        <v>0</v>
      </c>
      <c r="F24" s="8">
        <v>59</v>
      </c>
      <c r="G24" s="8">
        <v>0</v>
      </c>
      <c r="H24" s="8">
        <v>0</v>
      </c>
      <c r="I24" s="13">
        <v>40</v>
      </c>
      <c r="J24" s="147">
        <v>86</v>
      </c>
      <c r="K24" s="146">
        <v>75</v>
      </c>
      <c r="N24" s="146"/>
    </row>
    <row r="25" spans="1:14">
      <c r="A25" s="134">
        <v>24</v>
      </c>
      <c r="B25" s="141" t="s">
        <v>609</v>
      </c>
      <c r="C25" s="142">
        <v>35.5</v>
      </c>
      <c r="D25" s="6">
        <v>23.5</v>
      </c>
      <c r="E25" s="140">
        <v>0</v>
      </c>
      <c r="F25" s="8">
        <v>59</v>
      </c>
      <c r="G25" s="8">
        <v>0</v>
      </c>
      <c r="H25" s="8">
        <v>0</v>
      </c>
      <c r="I25" s="13">
        <v>44.5</v>
      </c>
      <c r="J25" s="147">
        <v>72</v>
      </c>
      <c r="K25" s="146">
        <v>79</v>
      </c>
      <c r="N25" s="146"/>
    </row>
    <row r="26" spans="1:14">
      <c r="A26" s="134">
        <v>25</v>
      </c>
      <c r="B26" s="141" t="s">
        <v>610</v>
      </c>
      <c r="C26" s="142">
        <v>40</v>
      </c>
      <c r="D26" s="6">
        <v>27</v>
      </c>
      <c r="E26" s="140">
        <v>0</v>
      </c>
      <c r="F26" s="8">
        <v>67</v>
      </c>
      <c r="G26" s="8">
        <v>0</v>
      </c>
      <c r="H26" s="8">
        <v>0</v>
      </c>
      <c r="I26" s="13">
        <v>50</v>
      </c>
      <c r="J26" s="147">
        <v>94</v>
      </c>
      <c r="K26" s="146">
        <v>93</v>
      </c>
      <c r="N26" s="146"/>
    </row>
    <row r="27" spans="1:14">
      <c r="A27" s="134">
        <v>26</v>
      </c>
      <c r="B27" s="141" t="s">
        <v>611</v>
      </c>
      <c r="C27" s="142">
        <v>40</v>
      </c>
      <c r="D27" s="6">
        <v>26</v>
      </c>
      <c r="E27" s="140">
        <v>0</v>
      </c>
      <c r="F27" s="8">
        <v>66</v>
      </c>
      <c r="G27" s="8">
        <v>0</v>
      </c>
      <c r="H27" s="8">
        <v>0</v>
      </c>
      <c r="I27" s="13">
        <v>50</v>
      </c>
      <c r="J27" s="147">
        <v>96</v>
      </c>
      <c r="K27" s="146">
        <v>98</v>
      </c>
      <c r="N27" s="146"/>
    </row>
    <row r="28" spans="1:14">
      <c r="A28" s="134">
        <v>27</v>
      </c>
      <c r="B28" s="141" t="s">
        <v>612</v>
      </c>
      <c r="C28" s="142">
        <v>37</v>
      </c>
      <c r="D28" s="6">
        <v>22</v>
      </c>
      <c r="E28" s="140">
        <v>0</v>
      </c>
      <c r="F28" s="8">
        <v>59</v>
      </c>
      <c r="G28" s="8">
        <v>0</v>
      </c>
      <c r="H28" s="8">
        <v>0</v>
      </c>
      <c r="I28" s="13">
        <v>49.5</v>
      </c>
      <c r="J28" s="147">
        <v>92</v>
      </c>
      <c r="K28" s="146">
        <v>76</v>
      </c>
      <c r="N28" s="146"/>
    </row>
    <row r="29" spans="1:14">
      <c r="A29" s="134">
        <v>28</v>
      </c>
      <c r="B29" s="141" t="s">
        <v>613</v>
      </c>
      <c r="C29" s="142">
        <v>38.5</v>
      </c>
      <c r="D29" s="6">
        <v>28</v>
      </c>
      <c r="E29" s="140">
        <v>0</v>
      </c>
      <c r="F29" s="8">
        <v>66.5</v>
      </c>
      <c r="G29" s="8">
        <v>0</v>
      </c>
      <c r="H29" s="8">
        <v>0</v>
      </c>
      <c r="I29" s="13">
        <v>45.5</v>
      </c>
      <c r="J29" s="147">
        <v>92</v>
      </c>
      <c r="K29" s="146">
        <v>82</v>
      </c>
      <c r="N29" s="146"/>
    </row>
    <row r="30" spans="1:14">
      <c r="A30" s="134">
        <v>29</v>
      </c>
      <c r="B30" s="141" t="s">
        <v>614</v>
      </c>
      <c r="C30" s="142">
        <v>39</v>
      </c>
      <c r="D30" s="6">
        <v>28</v>
      </c>
      <c r="E30" s="140">
        <v>0</v>
      </c>
      <c r="F30" s="8">
        <v>67</v>
      </c>
      <c r="G30" s="8">
        <v>0</v>
      </c>
      <c r="H30" s="8">
        <v>0</v>
      </c>
      <c r="I30" s="13">
        <v>47</v>
      </c>
      <c r="J30" s="147">
        <v>93</v>
      </c>
      <c r="K30" s="146">
        <v>97</v>
      </c>
      <c r="N30" s="146"/>
    </row>
    <row r="31" spans="1:14">
      <c r="A31" s="134">
        <v>30</v>
      </c>
      <c r="B31" s="141" t="s">
        <v>615</v>
      </c>
      <c r="C31" s="142">
        <v>39</v>
      </c>
      <c r="D31" s="6">
        <v>26.5</v>
      </c>
      <c r="E31" s="140">
        <v>0</v>
      </c>
      <c r="F31" s="8">
        <v>65.5</v>
      </c>
      <c r="G31" s="8">
        <v>0</v>
      </c>
      <c r="H31" s="8">
        <v>0</v>
      </c>
      <c r="I31" s="13">
        <v>46</v>
      </c>
      <c r="J31" s="147">
        <v>87</v>
      </c>
      <c r="K31" s="146">
        <v>79</v>
      </c>
      <c r="N31" s="146"/>
    </row>
    <row r="32" spans="1:14">
      <c r="A32" s="134">
        <v>31</v>
      </c>
      <c r="B32" s="141" t="s">
        <v>616</v>
      </c>
      <c r="C32" s="142">
        <v>38</v>
      </c>
      <c r="D32" s="6">
        <v>21.5</v>
      </c>
      <c r="E32" s="140">
        <v>0</v>
      </c>
      <c r="F32" s="8">
        <v>59.5</v>
      </c>
      <c r="G32" s="8">
        <v>0</v>
      </c>
      <c r="H32" s="8">
        <v>0</v>
      </c>
      <c r="I32" s="13">
        <v>42.5</v>
      </c>
      <c r="J32" s="147">
        <v>84</v>
      </c>
      <c r="K32" s="146">
        <v>78</v>
      </c>
      <c r="N32" s="146"/>
    </row>
    <row r="33" spans="1:14">
      <c r="A33" s="134">
        <v>32</v>
      </c>
      <c r="B33" s="141" t="s">
        <v>617</v>
      </c>
      <c r="C33" s="142">
        <v>40</v>
      </c>
      <c r="D33" s="6">
        <v>25</v>
      </c>
      <c r="E33" s="140">
        <v>0</v>
      </c>
      <c r="F33" s="8">
        <v>65</v>
      </c>
      <c r="G33" s="8">
        <v>0</v>
      </c>
      <c r="H33" s="8">
        <v>0</v>
      </c>
      <c r="I33" s="13">
        <v>48</v>
      </c>
      <c r="J33" s="147">
        <v>84</v>
      </c>
      <c r="K33" s="146">
        <v>93</v>
      </c>
      <c r="N33" s="146"/>
    </row>
    <row r="34" spans="1:14">
      <c r="A34" s="134">
        <v>33</v>
      </c>
      <c r="B34" s="141" t="s">
        <v>618</v>
      </c>
      <c r="C34" s="142">
        <v>38</v>
      </c>
      <c r="D34" s="6">
        <v>25</v>
      </c>
      <c r="E34" s="140">
        <v>0</v>
      </c>
      <c r="F34" s="8">
        <v>63</v>
      </c>
      <c r="G34" s="8">
        <v>0</v>
      </c>
      <c r="H34" s="8">
        <v>0</v>
      </c>
      <c r="I34" s="13">
        <v>49</v>
      </c>
      <c r="J34" s="147">
        <v>94</v>
      </c>
      <c r="K34" s="146">
        <v>53</v>
      </c>
      <c r="N34" s="146"/>
    </row>
    <row r="35" spans="1:14">
      <c r="A35" s="134">
        <v>34</v>
      </c>
      <c r="B35" s="141" t="s">
        <v>619</v>
      </c>
      <c r="C35" s="142">
        <v>37.5</v>
      </c>
      <c r="D35" s="6">
        <v>26</v>
      </c>
      <c r="E35" s="140">
        <v>0</v>
      </c>
      <c r="F35" s="8">
        <v>63.5</v>
      </c>
      <c r="G35" s="8">
        <v>0</v>
      </c>
      <c r="H35" s="8">
        <v>0</v>
      </c>
      <c r="I35" s="13">
        <v>49</v>
      </c>
      <c r="J35" s="147">
        <v>97</v>
      </c>
      <c r="K35" s="146">
        <v>86</v>
      </c>
      <c r="N35" s="146"/>
    </row>
    <row r="36" spans="1:14">
      <c r="A36" s="134">
        <v>35</v>
      </c>
      <c r="B36" s="141" t="s">
        <v>620</v>
      </c>
      <c r="C36" s="142">
        <v>37.5</v>
      </c>
      <c r="D36" s="6">
        <v>21</v>
      </c>
      <c r="E36" s="140">
        <v>0</v>
      </c>
      <c r="F36" s="8">
        <v>58.5</v>
      </c>
      <c r="G36" s="8">
        <v>0</v>
      </c>
      <c r="H36" s="8">
        <v>0</v>
      </c>
      <c r="I36" s="13">
        <v>37</v>
      </c>
      <c r="J36" s="147">
        <v>92</v>
      </c>
      <c r="K36" s="146">
        <v>89</v>
      </c>
      <c r="N36" s="146"/>
    </row>
    <row r="37" spans="1:14">
      <c r="A37" s="134">
        <v>36</v>
      </c>
      <c r="B37" s="141" t="s">
        <v>621</v>
      </c>
      <c r="C37" s="142">
        <v>38</v>
      </c>
      <c r="D37" s="6">
        <v>24</v>
      </c>
      <c r="E37" s="140">
        <v>0</v>
      </c>
      <c r="F37" s="8">
        <v>62</v>
      </c>
      <c r="G37" s="8">
        <v>0</v>
      </c>
      <c r="H37" s="8">
        <v>0</v>
      </c>
      <c r="I37" s="13">
        <v>48</v>
      </c>
      <c r="J37" s="147">
        <v>92</v>
      </c>
      <c r="K37" s="146">
        <v>95</v>
      </c>
      <c r="N37" s="146"/>
    </row>
    <row r="38" spans="1:14">
      <c r="A38" s="134">
        <v>37</v>
      </c>
      <c r="B38" s="141" t="s">
        <v>622</v>
      </c>
      <c r="C38" s="142">
        <v>30.5</v>
      </c>
      <c r="D38" s="6">
        <v>22.5</v>
      </c>
      <c r="E38" s="140">
        <v>0</v>
      </c>
      <c r="F38" s="8">
        <v>53</v>
      </c>
      <c r="G38" s="8">
        <v>0</v>
      </c>
      <c r="H38" s="8">
        <v>0</v>
      </c>
      <c r="I38" s="13">
        <v>46</v>
      </c>
      <c r="J38" s="147">
        <v>90</v>
      </c>
      <c r="K38" s="146">
        <v>71</v>
      </c>
      <c r="N38" s="146"/>
    </row>
    <row r="39" spans="1:14">
      <c r="A39" s="134">
        <v>38</v>
      </c>
      <c r="B39" s="141" t="s">
        <v>623</v>
      </c>
      <c r="C39" s="142">
        <v>33.5</v>
      </c>
      <c r="D39" s="6">
        <v>19.5</v>
      </c>
      <c r="E39" s="140">
        <v>0</v>
      </c>
      <c r="F39" s="8">
        <v>53</v>
      </c>
      <c r="G39" s="8">
        <v>0</v>
      </c>
      <c r="H39" s="8">
        <v>0</v>
      </c>
      <c r="I39" s="13">
        <v>47.5</v>
      </c>
      <c r="J39" s="147">
        <v>88</v>
      </c>
      <c r="K39" s="146">
        <v>71</v>
      </c>
      <c r="N39" s="146"/>
    </row>
    <row r="40" spans="1:14">
      <c r="A40" s="134">
        <v>39</v>
      </c>
      <c r="B40" s="141" t="s">
        <v>624</v>
      </c>
      <c r="C40" s="142">
        <v>28.5</v>
      </c>
      <c r="D40" s="6">
        <v>20</v>
      </c>
      <c r="E40" s="140">
        <v>0</v>
      </c>
      <c r="F40" s="8">
        <v>48.5</v>
      </c>
      <c r="G40" s="8">
        <v>0</v>
      </c>
      <c r="H40" s="8">
        <v>0</v>
      </c>
      <c r="I40" s="13">
        <v>26</v>
      </c>
      <c r="J40" s="147">
        <v>83</v>
      </c>
      <c r="K40" s="146">
        <v>77</v>
      </c>
      <c r="N40" s="146"/>
    </row>
    <row r="41" spans="1:14">
      <c r="A41" s="134">
        <v>40</v>
      </c>
      <c r="B41" s="141" t="s">
        <v>625</v>
      </c>
      <c r="C41" s="6">
        <v>32</v>
      </c>
      <c r="D41" s="6">
        <v>17.5</v>
      </c>
      <c r="E41" s="140">
        <v>0</v>
      </c>
      <c r="F41" s="8">
        <v>49.5</v>
      </c>
      <c r="G41" s="8">
        <v>0</v>
      </c>
      <c r="H41" s="8">
        <v>0</v>
      </c>
      <c r="I41" s="13">
        <v>37.5</v>
      </c>
      <c r="J41" s="147">
        <v>80</v>
      </c>
      <c r="K41" s="146">
        <v>32</v>
      </c>
      <c r="N41" s="146"/>
    </row>
    <row r="42" spans="1:14">
      <c r="A42" s="134">
        <v>41</v>
      </c>
      <c r="B42" s="141" t="s">
        <v>626</v>
      </c>
      <c r="C42" s="6">
        <v>39</v>
      </c>
      <c r="D42" s="6">
        <v>26</v>
      </c>
      <c r="E42" s="140">
        <v>0</v>
      </c>
      <c r="F42" s="8">
        <v>65</v>
      </c>
      <c r="G42" s="8">
        <v>0</v>
      </c>
      <c r="H42" s="8">
        <v>0</v>
      </c>
      <c r="I42" s="13">
        <v>49</v>
      </c>
      <c r="J42" s="147">
        <v>98</v>
      </c>
      <c r="K42" s="146">
        <v>97</v>
      </c>
    </row>
    <row r="43" spans="1:14">
      <c r="A43" s="134">
        <v>42</v>
      </c>
      <c r="B43" s="143" t="s">
        <v>627</v>
      </c>
      <c r="C43" s="6">
        <v>38</v>
      </c>
      <c r="D43" s="6">
        <v>27.5</v>
      </c>
      <c r="E43" s="140">
        <v>0</v>
      </c>
      <c r="F43" s="8">
        <v>65.5</v>
      </c>
      <c r="G43" s="8">
        <v>0</v>
      </c>
      <c r="H43" s="8">
        <v>0</v>
      </c>
      <c r="I43" s="13">
        <v>50</v>
      </c>
      <c r="J43" s="147">
        <v>100</v>
      </c>
      <c r="K43" s="146">
        <v>88</v>
      </c>
    </row>
    <row r="44" spans="1:14">
      <c r="A44" s="134">
        <v>43</v>
      </c>
      <c r="B44" s="143" t="s">
        <v>628</v>
      </c>
      <c r="C44" s="144">
        <v>37</v>
      </c>
      <c r="D44" s="144">
        <v>18.5</v>
      </c>
      <c r="E44" s="140">
        <v>0</v>
      </c>
      <c r="F44" s="8">
        <v>55.5</v>
      </c>
      <c r="G44" s="8">
        <v>0</v>
      </c>
      <c r="H44" s="8">
        <v>0</v>
      </c>
      <c r="I44" s="13">
        <v>46</v>
      </c>
      <c r="J44" s="147">
        <v>100</v>
      </c>
      <c r="K44" s="148">
        <v>87</v>
      </c>
    </row>
    <row r="45" spans="1:14">
      <c r="B45" s="18" t="s">
        <v>49</v>
      </c>
      <c r="C45" s="19">
        <f t="shared" ref="C45:K45" si="0">AVERAGE(C3:C43)</f>
        <v>34.756097560975611</v>
      </c>
      <c r="D45" s="19">
        <f t="shared" si="0"/>
        <v>22.743902439024389</v>
      </c>
      <c r="E45" s="19">
        <f t="shared" ref="E45:I45" si="1">AVERAGE(E3:E43)</f>
        <v>0</v>
      </c>
      <c r="F45" s="19">
        <f t="shared" si="1"/>
        <v>57.5</v>
      </c>
      <c r="G45" s="19">
        <f t="shared" si="1"/>
        <v>0</v>
      </c>
      <c r="H45" s="19">
        <f t="shared" si="1"/>
        <v>0</v>
      </c>
      <c r="I45" s="19">
        <f t="shared" si="1"/>
        <v>44.390243902439025</v>
      </c>
      <c r="J45" s="19">
        <f t="shared" si="0"/>
        <v>87.853658536585371</v>
      </c>
      <c r="K45" s="19">
        <f t="shared" si="0"/>
        <v>79.365853658536579</v>
      </c>
    </row>
    <row r="46" spans="1:14">
      <c r="B46" s="18" t="s">
        <v>4</v>
      </c>
      <c r="C46" s="19">
        <f t="array" ref="C46">AVERAGE(IF(C3:C43&gt;=LARGE(C3:C43,18),C3:C43))</f>
        <v>38.452380952380949</v>
      </c>
      <c r="D46" s="19">
        <f t="array" ref="D46">AVERAGE(IF(D3:D43&gt;=LARGE(D3:D43,18),D3:D43))</f>
        <v>25.833333333333332</v>
      </c>
      <c r="E46" s="19">
        <f t="array" ref="E46">AVERAGE(IF(E3:E43&gt;=LARGE(E3:E43,18),E3:E43))</f>
        <v>0</v>
      </c>
      <c r="F46" s="19">
        <f t="array" ref="F46">AVERAGE(IF(F3:F43&gt;=LARGE(F3:F43,18),F3:F43))</f>
        <v>64.027777777777771</v>
      </c>
      <c r="G46" s="19">
        <f t="array" ref="G46">AVERAGE(IF(G3:G43&gt;=LARGE(G3:G43,18),G3:G43))</f>
        <v>0</v>
      </c>
      <c r="H46" s="19">
        <f t="array" ref="H46">AVERAGE(IF(H3:H43&gt;=LARGE(H3:H43,18),H3:H43))</f>
        <v>0</v>
      </c>
      <c r="I46" s="19">
        <f t="array" ref="I46">AVERAGE(IF(I3:I43&gt;=LARGE(I3:I43,18),I3:I43))</f>
        <v>48.631578947368418</v>
      </c>
      <c r="J46" s="19">
        <f t="array" ref="J46">AVERAGE(IF(J3:J43&gt;=LARGE(J3:J43,18),J3:J43))</f>
        <v>94.944444444444443</v>
      </c>
      <c r="K46" s="19">
        <f t="array" ref="K46">AVERAGE(IF(K3:K43&gt;=LARGE(K3:K43,18),K3:K43))</f>
        <v>90.166666666666671</v>
      </c>
    </row>
    <row r="47" spans="1:14">
      <c r="B47" s="18" t="s">
        <v>5</v>
      </c>
      <c r="C47" s="19">
        <f t="array" ref="C47">AVERAGE(IF(C3:C43&lt;=SMALL(C3:C43,12),C3:C43))</f>
        <v>28.541666666666668</v>
      </c>
      <c r="D47" s="19">
        <f t="array" ref="D47">AVERAGE(IF(D3:D43&lt;=SMALL(D3:D43,12),D3:D43))</f>
        <v>18.125</v>
      </c>
      <c r="E47" s="19">
        <f t="array" ref="E47">AVERAGE(IF(E3:E43&lt;=SMALL(E3:E43,12),E3:E43))</f>
        <v>0</v>
      </c>
      <c r="F47" s="19">
        <f t="array" ref="F47">AVERAGE(IF(F3:F43&lt;=SMALL(F3:F43,12),F3:F43))</f>
        <v>47.458333333333336</v>
      </c>
      <c r="G47" s="19">
        <f t="array" ref="G47">AVERAGE(IF(G3:G43&lt;=SMALL(G3:G43,12),G3:G43))</f>
        <v>0</v>
      </c>
      <c r="H47" s="19">
        <f t="array" ref="H47">AVERAGE(IF(H3:H43&lt;=SMALL(H3:H43,12),H3:H43))</f>
        <v>0</v>
      </c>
      <c r="I47" s="19">
        <f t="array" ref="I47">AVERAGE(IF(I3:I43&lt;=SMALL(I3:I43,12),I3:I43))</f>
        <v>37.5</v>
      </c>
      <c r="J47" s="19">
        <f t="array" ref="J47">AVERAGE(IF(J3:J43&lt;=SMALL(J3:J43,12),J3:J43))</f>
        <v>77.166666666666671</v>
      </c>
      <c r="K47" s="19">
        <f t="array" ref="K47">AVERAGE(IF(K3:K43&lt;=SMALL(K3:K43,12),K3:K43))</f>
        <v>65.285714285714292</v>
      </c>
    </row>
    <row r="48" spans="1:14">
      <c r="E48" s="140"/>
      <c r="G48" s="8"/>
    </row>
    <row r="49" spans="5:9">
      <c r="E49" s="140"/>
      <c r="G49" s="8"/>
      <c r="I49" s="8"/>
    </row>
    <row r="50" spans="5:9">
      <c r="E50" s="140"/>
      <c r="G50" s="8"/>
    </row>
    <row r="51" spans="5:9">
      <c r="E51" s="140"/>
      <c r="G51" s="8"/>
    </row>
    <row r="52" spans="5:9">
      <c r="E52" s="140"/>
      <c r="G52" s="8"/>
    </row>
    <row r="53" spans="5:9">
      <c r="E53" s="140"/>
      <c r="G53" s="8"/>
    </row>
    <row r="54" spans="5:9">
      <c r="E54" s="140"/>
      <c r="G54" s="8"/>
    </row>
    <row r="55" spans="5:9">
      <c r="E55" s="140"/>
      <c r="G55" s="8"/>
    </row>
    <row r="56" spans="5:9">
      <c r="E56" s="140"/>
    </row>
  </sheetData>
  <sheetProtection formatCells="0" insertHyperlinks="0" autoFilter="0"/>
  <sortState ref="N1:N41">
    <sortCondition descending="1" ref="N1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G11" sqref="F11:G15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9" width="12.625" style="1"/>
    <col min="10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130" t="s">
        <v>629</v>
      </c>
      <c r="C3" s="1">
        <v>38.5</v>
      </c>
      <c r="D3" s="1">
        <v>24</v>
      </c>
      <c r="E3" s="1">
        <v>0</v>
      </c>
      <c r="F3" s="8">
        <f>D3+C3</f>
        <v>62.5</v>
      </c>
      <c r="G3" s="8">
        <v>0</v>
      </c>
      <c r="H3" s="8">
        <v>0</v>
      </c>
      <c r="I3" s="13">
        <v>47</v>
      </c>
      <c r="J3" s="135">
        <v>92</v>
      </c>
      <c r="K3" s="10">
        <v>92</v>
      </c>
    </row>
    <row r="4" spans="1:11">
      <c r="A4" s="3">
        <v>2</v>
      </c>
      <c r="B4" s="130" t="s">
        <v>630</v>
      </c>
      <c r="C4" s="1">
        <v>39</v>
      </c>
      <c r="D4" s="1">
        <v>21.5</v>
      </c>
      <c r="E4" s="1">
        <v>0</v>
      </c>
      <c r="F4" s="8">
        <f t="shared" ref="F4:F44" si="0">D4+C4</f>
        <v>60.5</v>
      </c>
      <c r="G4" s="8">
        <v>0</v>
      </c>
      <c r="H4" s="8">
        <v>0</v>
      </c>
      <c r="I4" s="13">
        <v>49.5</v>
      </c>
      <c r="J4" s="135">
        <v>92</v>
      </c>
      <c r="K4" s="10">
        <v>80</v>
      </c>
    </row>
    <row r="5" spans="1:11">
      <c r="A5" s="3">
        <v>3</v>
      </c>
      <c r="B5" s="130" t="s">
        <v>631</v>
      </c>
      <c r="C5" s="1">
        <v>35.5</v>
      </c>
      <c r="D5" s="1">
        <v>27</v>
      </c>
      <c r="E5" s="1">
        <v>0</v>
      </c>
      <c r="F5" s="8">
        <f t="shared" si="0"/>
        <v>62.5</v>
      </c>
      <c r="G5" s="8">
        <v>0</v>
      </c>
      <c r="H5" s="8">
        <v>0</v>
      </c>
      <c r="I5" s="13">
        <v>45</v>
      </c>
      <c r="J5" s="135">
        <v>61</v>
      </c>
      <c r="K5" s="10">
        <v>83</v>
      </c>
    </row>
    <row r="6" spans="1:11">
      <c r="A6" s="3">
        <v>4</v>
      </c>
      <c r="B6" s="130" t="s">
        <v>632</v>
      </c>
      <c r="C6" s="1">
        <v>39</v>
      </c>
      <c r="D6" s="1">
        <v>23</v>
      </c>
      <c r="E6" s="1">
        <v>0</v>
      </c>
      <c r="F6" s="8">
        <f t="shared" si="0"/>
        <v>62</v>
      </c>
      <c r="G6" s="8">
        <v>0</v>
      </c>
      <c r="H6" s="8">
        <v>0</v>
      </c>
      <c r="I6" s="13">
        <v>50</v>
      </c>
      <c r="J6" s="135">
        <v>94</v>
      </c>
      <c r="K6" s="10">
        <v>75</v>
      </c>
    </row>
    <row r="7" spans="1:11">
      <c r="A7" s="3">
        <v>5</v>
      </c>
      <c r="B7" s="130" t="s">
        <v>633</v>
      </c>
      <c r="C7" s="1">
        <v>38</v>
      </c>
      <c r="D7" s="1">
        <v>25.5</v>
      </c>
      <c r="E7" s="1">
        <v>0</v>
      </c>
      <c r="F7" s="8">
        <f t="shared" si="0"/>
        <v>63.5</v>
      </c>
      <c r="G7" s="8">
        <v>0</v>
      </c>
      <c r="H7" s="8">
        <v>0</v>
      </c>
      <c r="I7" s="13">
        <v>49</v>
      </c>
      <c r="J7" s="135">
        <v>96</v>
      </c>
      <c r="K7" s="10">
        <v>95</v>
      </c>
    </row>
    <row r="8" spans="1:11">
      <c r="A8" s="3">
        <v>6</v>
      </c>
      <c r="B8" s="130" t="s">
        <v>634</v>
      </c>
      <c r="C8" s="1">
        <v>37.5</v>
      </c>
      <c r="D8" s="1">
        <v>25</v>
      </c>
      <c r="E8" s="1">
        <v>0</v>
      </c>
      <c r="F8" s="8">
        <f t="shared" si="0"/>
        <v>62.5</v>
      </c>
      <c r="G8" s="8">
        <v>0</v>
      </c>
      <c r="H8" s="8">
        <v>0</v>
      </c>
      <c r="I8" s="13">
        <v>44.5</v>
      </c>
      <c r="J8" s="135">
        <v>88</v>
      </c>
      <c r="K8" s="10">
        <v>79</v>
      </c>
    </row>
    <row r="9" spans="1:11">
      <c r="A9" s="3">
        <v>7</v>
      </c>
      <c r="B9" s="130" t="s">
        <v>635</v>
      </c>
      <c r="C9" s="1">
        <v>37</v>
      </c>
      <c r="D9" s="1">
        <v>23</v>
      </c>
      <c r="E9" s="1">
        <v>0</v>
      </c>
      <c r="F9" s="8">
        <f t="shared" si="0"/>
        <v>60</v>
      </c>
      <c r="G9" s="8">
        <v>0</v>
      </c>
      <c r="H9" s="8">
        <v>0</v>
      </c>
      <c r="I9" s="13">
        <v>49</v>
      </c>
      <c r="J9" s="135">
        <v>98</v>
      </c>
      <c r="K9" s="10">
        <v>90</v>
      </c>
    </row>
    <row r="10" spans="1:11">
      <c r="A10" s="3">
        <v>8</v>
      </c>
      <c r="B10" s="130" t="s">
        <v>636</v>
      </c>
      <c r="C10" s="1">
        <v>37.5</v>
      </c>
      <c r="D10" s="1">
        <v>20.5</v>
      </c>
      <c r="E10" s="1">
        <v>0</v>
      </c>
      <c r="F10" s="8">
        <f t="shared" si="0"/>
        <v>58</v>
      </c>
      <c r="G10" s="8">
        <v>0</v>
      </c>
      <c r="H10" s="8">
        <v>0</v>
      </c>
      <c r="I10" s="13">
        <v>36</v>
      </c>
      <c r="J10" s="135">
        <v>66</v>
      </c>
      <c r="K10" s="10">
        <v>52</v>
      </c>
    </row>
    <row r="11" spans="1:11">
      <c r="A11" s="3">
        <v>9</v>
      </c>
      <c r="B11" s="130" t="s">
        <v>637</v>
      </c>
      <c r="C11" s="1">
        <v>36</v>
      </c>
      <c r="D11" s="1">
        <v>23</v>
      </c>
      <c r="E11" s="1">
        <v>0</v>
      </c>
      <c r="F11" s="8">
        <f t="shared" si="0"/>
        <v>59</v>
      </c>
      <c r="G11" s="8">
        <v>0</v>
      </c>
      <c r="H11" s="8">
        <v>0</v>
      </c>
      <c r="I11" s="13">
        <v>45</v>
      </c>
      <c r="J11" s="135">
        <v>99</v>
      </c>
      <c r="K11" s="10">
        <v>95</v>
      </c>
    </row>
    <row r="12" spans="1:11">
      <c r="A12" s="3">
        <v>10</v>
      </c>
      <c r="B12" s="130" t="s">
        <v>638</v>
      </c>
      <c r="C12" s="1">
        <v>39</v>
      </c>
      <c r="D12" s="1">
        <v>18.5</v>
      </c>
      <c r="E12" s="1">
        <v>0</v>
      </c>
      <c r="F12" s="8">
        <f t="shared" si="0"/>
        <v>57.5</v>
      </c>
      <c r="G12" s="8">
        <v>0</v>
      </c>
      <c r="H12" s="8">
        <v>0</v>
      </c>
      <c r="I12" s="13">
        <v>47.5</v>
      </c>
      <c r="J12" s="135">
        <v>94</v>
      </c>
      <c r="K12" s="10">
        <v>76</v>
      </c>
    </row>
    <row r="13" spans="1:11">
      <c r="A13" s="3">
        <v>11</v>
      </c>
      <c r="B13" s="131" t="s">
        <v>639</v>
      </c>
      <c r="C13" s="1">
        <v>32</v>
      </c>
      <c r="D13" s="1">
        <v>17.5</v>
      </c>
      <c r="E13" s="1">
        <v>0</v>
      </c>
      <c r="F13" s="8">
        <f t="shared" si="0"/>
        <v>49.5</v>
      </c>
      <c r="G13" s="8">
        <v>0</v>
      </c>
      <c r="H13" s="8">
        <v>0</v>
      </c>
      <c r="I13" s="13">
        <v>35</v>
      </c>
      <c r="J13" s="135">
        <v>89</v>
      </c>
      <c r="K13" s="10">
        <v>73</v>
      </c>
    </row>
    <row r="14" spans="1:11">
      <c r="A14" s="3">
        <v>12</v>
      </c>
      <c r="B14" s="132" t="s">
        <v>640</v>
      </c>
      <c r="C14" s="1">
        <v>40</v>
      </c>
      <c r="D14" s="1">
        <v>25.5</v>
      </c>
      <c r="E14" s="1">
        <v>0</v>
      </c>
      <c r="F14" s="8">
        <f t="shared" si="0"/>
        <v>65.5</v>
      </c>
      <c r="G14" s="8">
        <v>0</v>
      </c>
      <c r="H14" s="8">
        <v>0</v>
      </c>
      <c r="I14" s="13">
        <v>50</v>
      </c>
      <c r="J14" s="135">
        <v>95</v>
      </c>
      <c r="K14" s="10">
        <v>75</v>
      </c>
    </row>
    <row r="15" spans="1:11">
      <c r="A15" s="3">
        <v>13</v>
      </c>
      <c r="B15" s="131" t="s">
        <v>641</v>
      </c>
      <c r="C15" s="1">
        <v>38</v>
      </c>
      <c r="D15" s="1">
        <v>23</v>
      </c>
      <c r="E15" s="1">
        <v>0</v>
      </c>
      <c r="F15" s="8">
        <f t="shared" si="0"/>
        <v>61</v>
      </c>
      <c r="G15" s="8">
        <v>0</v>
      </c>
      <c r="H15" s="8">
        <v>0</v>
      </c>
      <c r="I15" s="13">
        <v>49</v>
      </c>
      <c r="J15" s="135">
        <v>87</v>
      </c>
      <c r="K15" s="10">
        <v>85</v>
      </c>
    </row>
    <row r="16" spans="1:11">
      <c r="A16" s="3">
        <v>14</v>
      </c>
      <c r="B16" s="131" t="s">
        <v>642</v>
      </c>
      <c r="C16" s="1">
        <v>39</v>
      </c>
      <c r="D16" s="1">
        <v>27</v>
      </c>
      <c r="E16" s="1">
        <v>0</v>
      </c>
      <c r="F16" s="8">
        <f t="shared" si="0"/>
        <v>66</v>
      </c>
      <c r="G16" s="8">
        <v>0</v>
      </c>
      <c r="H16" s="8">
        <v>0</v>
      </c>
      <c r="I16" s="13">
        <v>41.58</v>
      </c>
      <c r="J16" s="135">
        <v>92</v>
      </c>
      <c r="K16" s="10">
        <v>82</v>
      </c>
    </row>
    <row r="17" spans="1:11">
      <c r="A17" s="3">
        <v>15</v>
      </c>
      <c r="B17" s="132" t="s">
        <v>643</v>
      </c>
      <c r="C17" s="1">
        <v>38</v>
      </c>
      <c r="D17" s="1">
        <v>18.5</v>
      </c>
      <c r="E17" s="1">
        <v>0</v>
      </c>
      <c r="F17" s="8">
        <f t="shared" si="0"/>
        <v>56.5</v>
      </c>
      <c r="G17" s="8">
        <v>0</v>
      </c>
      <c r="H17" s="8">
        <v>0</v>
      </c>
      <c r="I17" s="13">
        <v>27</v>
      </c>
      <c r="J17" s="135">
        <v>76</v>
      </c>
      <c r="K17" s="10">
        <v>38</v>
      </c>
    </row>
    <row r="18" spans="1:11">
      <c r="A18" s="3">
        <v>16</v>
      </c>
      <c r="B18" s="131" t="s">
        <v>644</v>
      </c>
      <c r="C18" s="1">
        <v>35.5</v>
      </c>
      <c r="D18" s="1">
        <v>21</v>
      </c>
      <c r="E18" s="1">
        <v>0</v>
      </c>
      <c r="F18" s="8">
        <f t="shared" si="0"/>
        <v>56.5</v>
      </c>
      <c r="G18" s="8">
        <v>0</v>
      </c>
      <c r="H18" s="8">
        <v>0</v>
      </c>
      <c r="I18" s="13">
        <v>42</v>
      </c>
      <c r="J18" s="135">
        <v>80</v>
      </c>
      <c r="K18" s="10">
        <v>68</v>
      </c>
    </row>
    <row r="19" spans="1:11">
      <c r="A19" s="3">
        <v>17</v>
      </c>
      <c r="B19" s="134" t="s">
        <v>645</v>
      </c>
      <c r="C19" s="1">
        <v>38.5</v>
      </c>
      <c r="D19" s="1">
        <v>21</v>
      </c>
      <c r="E19" s="1">
        <v>0</v>
      </c>
      <c r="F19" s="8">
        <f t="shared" si="0"/>
        <v>59.5</v>
      </c>
      <c r="G19" s="8">
        <v>0</v>
      </c>
      <c r="H19" s="8">
        <v>0</v>
      </c>
      <c r="I19" s="13">
        <v>45</v>
      </c>
      <c r="J19" s="135">
        <v>99.5</v>
      </c>
      <c r="K19" s="10">
        <v>77</v>
      </c>
    </row>
    <row r="20" spans="1:11">
      <c r="A20" s="3">
        <v>18</v>
      </c>
      <c r="B20" s="132" t="s">
        <v>646</v>
      </c>
      <c r="C20" s="1">
        <v>28</v>
      </c>
      <c r="D20" s="1">
        <v>9</v>
      </c>
      <c r="E20" s="1">
        <v>0</v>
      </c>
      <c r="F20" s="8">
        <f t="shared" si="0"/>
        <v>37</v>
      </c>
      <c r="G20" s="8">
        <v>0</v>
      </c>
      <c r="H20" s="8">
        <v>0</v>
      </c>
      <c r="I20" s="13">
        <v>27.5</v>
      </c>
      <c r="J20" s="135">
        <v>73.5</v>
      </c>
      <c r="K20" s="10">
        <v>51</v>
      </c>
    </row>
    <row r="21" spans="1:11">
      <c r="A21" s="3">
        <v>19</v>
      </c>
      <c r="B21" s="131" t="s">
        <v>647</v>
      </c>
      <c r="C21" s="1">
        <v>38.5</v>
      </c>
      <c r="D21" s="1">
        <v>29.5</v>
      </c>
      <c r="E21" s="1">
        <v>0</v>
      </c>
      <c r="F21" s="8">
        <f t="shared" si="0"/>
        <v>68</v>
      </c>
      <c r="G21" s="8">
        <v>0</v>
      </c>
      <c r="H21" s="8">
        <v>0</v>
      </c>
      <c r="I21" s="13">
        <v>41</v>
      </c>
      <c r="J21" s="135">
        <v>86</v>
      </c>
      <c r="K21" s="10">
        <v>70</v>
      </c>
    </row>
    <row r="22" spans="1:11">
      <c r="A22" s="3">
        <v>20</v>
      </c>
      <c r="B22" s="131" t="s">
        <v>648</v>
      </c>
      <c r="C22" s="1">
        <v>35</v>
      </c>
      <c r="D22" s="1">
        <v>24.5</v>
      </c>
      <c r="E22" s="1">
        <v>0</v>
      </c>
      <c r="F22" s="8">
        <f t="shared" si="0"/>
        <v>59.5</v>
      </c>
      <c r="G22" s="8">
        <v>0</v>
      </c>
      <c r="H22" s="8">
        <v>0</v>
      </c>
      <c r="I22" s="13">
        <v>33</v>
      </c>
      <c r="J22" s="135">
        <v>74</v>
      </c>
      <c r="K22" s="10">
        <v>54</v>
      </c>
    </row>
    <row r="23" spans="1:11">
      <c r="A23" s="3">
        <v>21</v>
      </c>
      <c r="B23" s="130" t="s">
        <v>649</v>
      </c>
      <c r="C23" s="1">
        <v>32.5</v>
      </c>
      <c r="D23" s="1">
        <v>10</v>
      </c>
      <c r="E23" s="1">
        <v>0</v>
      </c>
      <c r="F23" s="8">
        <f t="shared" si="0"/>
        <v>42.5</v>
      </c>
      <c r="G23" s="8">
        <v>0</v>
      </c>
      <c r="H23" s="8">
        <v>0</v>
      </c>
      <c r="I23" s="13">
        <v>38.5</v>
      </c>
      <c r="J23" s="135">
        <v>85</v>
      </c>
      <c r="K23" s="10">
        <v>23</v>
      </c>
    </row>
    <row r="24" spans="1:11">
      <c r="A24" s="3">
        <v>22</v>
      </c>
      <c r="B24" s="131" t="s">
        <v>650</v>
      </c>
      <c r="C24" s="1">
        <v>40</v>
      </c>
      <c r="D24" s="1">
        <v>25</v>
      </c>
      <c r="E24" s="1">
        <v>0</v>
      </c>
      <c r="F24" s="8">
        <f t="shared" si="0"/>
        <v>65</v>
      </c>
      <c r="G24" s="8">
        <v>0</v>
      </c>
      <c r="H24" s="8">
        <v>0</v>
      </c>
      <c r="I24" s="13">
        <v>50</v>
      </c>
      <c r="J24" s="135">
        <v>100</v>
      </c>
      <c r="K24" s="10">
        <v>98</v>
      </c>
    </row>
    <row r="25" spans="1:11">
      <c r="A25" s="3">
        <v>23</v>
      </c>
      <c r="B25" s="130" t="s">
        <v>651</v>
      </c>
      <c r="C25" s="1">
        <v>38.5</v>
      </c>
      <c r="D25" s="1">
        <v>26.5</v>
      </c>
      <c r="E25" s="1">
        <v>0</v>
      </c>
      <c r="F25" s="8">
        <f t="shared" si="0"/>
        <v>65</v>
      </c>
      <c r="G25" s="8">
        <v>0</v>
      </c>
      <c r="H25" s="8">
        <v>0</v>
      </c>
      <c r="I25" s="13">
        <v>47.5</v>
      </c>
      <c r="J25" s="135">
        <v>98</v>
      </c>
      <c r="K25" s="10">
        <v>86</v>
      </c>
    </row>
    <row r="26" spans="1:11">
      <c r="A26" s="3">
        <v>24</v>
      </c>
      <c r="B26" s="130" t="s">
        <v>652</v>
      </c>
      <c r="C26" s="1">
        <v>35.5</v>
      </c>
      <c r="D26" s="1">
        <v>19.5</v>
      </c>
      <c r="E26" s="1">
        <v>0</v>
      </c>
      <c r="F26" s="8">
        <f t="shared" si="0"/>
        <v>55</v>
      </c>
      <c r="G26" s="8">
        <v>0</v>
      </c>
      <c r="H26" s="8">
        <v>0</v>
      </c>
      <c r="I26" s="13">
        <v>41</v>
      </c>
      <c r="J26" s="135">
        <v>88</v>
      </c>
      <c r="K26" s="10">
        <v>61</v>
      </c>
    </row>
    <row r="27" spans="1:11">
      <c r="A27" s="3">
        <v>25</v>
      </c>
      <c r="B27" s="130" t="s">
        <v>653</v>
      </c>
      <c r="C27" s="1">
        <v>40</v>
      </c>
      <c r="D27" s="1">
        <v>17</v>
      </c>
      <c r="E27" s="1">
        <v>0</v>
      </c>
      <c r="F27" s="8">
        <f t="shared" si="0"/>
        <v>57</v>
      </c>
      <c r="G27" s="8">
        <v>0</v>
      </c>
      <c r="H27" s="8">
        <v>0</v>
      </c>
      <c r="I27" s="13">
        <v>45</v>
      </c>
      <c r="J27" s="135">
        <v>88</v>
      </c>
      <c r="K27" s="10">
        <v>64</v>
      </c>
    </row>
    <row r="28" spans="1:11">
      <c r="A28" s="3">
        <v>26</v>
      </c>
      <c r="B28" s="130" t="s">
        <v>654</v>
      </c>
      <c r="C28" s="1">
        <v>31.5</v>
      </c>
      <c r="D28" s="1">
        <v>15.5</v>
      </c>
      <c r="E28" s="1">
        <v>0</v>
      </c>
      <c r="F28" s="8">
        <f t="shared" si="0"/>
        <v>47</v>
      </c>
      <c r="G28" s="8">
        <v>0</v>
      </c>
      <c r="H28" s="8">
        <v>0</v>
      </c>
      <c r="I28" s="13">
        <v>20.5</v>
      </c>
      <c r="J28" s="135">
        <v>45</v>
      </c>
      <c r="K28" s="10">
        <v>46</v>
      </c>
    </row>
    <row r="29" spans="1:11">
      <c r="A29" s="3">
        <v>27</v>
      </c>
      <c r="B29" s="130" t="s">
        <v>655</v>
      </c>
      <c r="C29" s="1">
        <v>37.5</v>
      </c>
      <c r="D29" s="1">
        <v>26.5</v>
      </c>
      <c r="E29" s="1">
        <v>0</v>
      </c>
      <c r="F29" s="8">
        <f t="shared" si="0"/>
        <v>64</v>
      </c>
      <c r="G29" s="8">
        <v>0</v>
      </c>
      <c r="H29" s="8">
        <v>0</v>
      </c>
      <c r="I29" s="13">
        <v>46.5</v>
      </c>
      <c r="J29" s="135">
        <v>98</v>
      </c>
      <c r="K29" s="10">
        <v>71</v>
      </c>
    </row>
    <row r="30" spans="1:11">
      <c r="A30" s="3">
        <v>28</v>
      </c>
      <c r="B30" s="130" t="s">
        <v>656</v>
      </c>
      <c r="C30" s="1">
        <v>32</v>
      </c>
      <c r="D30" s="1">
        <v>17.5</v>
      </c>
      <c r="E30" s="1">
        <v>0</v>
      </c>
      <c r="F30" s="8">
        <f t="shared" si="0"/>
        <v>49.5</v>
      </c>
      <c r="G30" s="8">
        <v>0</v>
      </c>
      <c r="H30" s="8">
        <v>0</v>
      </c>
      <c r="I30" s="13">
        <v>41</v>
      </c>
      <c r="J30" s="135"/>
      <c r="K30" s="10"/>
    </row>
    <row r="31" spans="1:11">
      <c r="A31" s="3">
        <v>29</v>
      </c>
      <c r="B31" s="130" t="s">
        <v>657</v>
      </c>
      <c r="C31" s="1">
        <v>38</v>
      </c>
      <c r="D31" s="1">
        <v>26</v>
      </c>
      <c r="E31" s="1">
        <v>0</v>
      </c>
      <c r="F31" s="8">
        <f t="shared" si="0"/>
        <v>64</v>
      </c>
      <c r="G31" s="8">
        <v>0</v>
      </c>
      <c r="H31" s="8">
        <v>0</v>
      </c>
      <c r="I31" s="13">
        <v>47.5</v>
      </c>
      <c r="J31" s="135">
        <v>94</v>
      </c>
      <c r="K31" s="10">
        <v>74</v>
      </c>
    </row>
    <row r="32" spans="1:11">
      <c r="A32" s="3">
        <v>30</v>
      </c>
      <c r="B32" s="130" t="s">
        <v>658</v>
      </c>
      <c r="C32" s="1">
        <v>37</v>
      </c>
      <c r="D32" s="1">
        <v>19.5</v>
      </c>
      <c r="E32" s="1">
        <v>0</v>
      </c>
      <c r="F32" s="8">
        <f t="shared" si="0"/>
        <v>56.5</v>
      </c>
      <c r="G32" s="8">
        <v>0</v>
      </c>
      <c r="H32" s="8">
        <v>0</v>
      </c>
      <c r="I32" s="13">
        <v>46</v>
      </c>
      <c r="J32" s="135">
        <v>76</v>
      </c>
      <c r="K32" s="10">
        <v>55</v>
      </c>
    </row>
    <row r="33" spans="1:11">
      <c r="A33" s="3">
        <v>31</v>
      </c>
      <c r="B33" s="130" t="s">
        <v>659</v>
      </c>
      <c r="C33" s="1">
        <v>40</v>
      </c>
      <c r="D33" s="1">
        <v>23</v>
      </c>
      <c r="E33" s="1">
        <v>0</v>
      </c>
      <c r="F33" s="8">
        <f t="shared" si="0"/>
        <v>63</v>
      </c>
      <c r="G33" s="8">
        <v>0</v>
      </c>
      <c r="H33" s="8">
        <v>0</v>
      </c>
      <c r="I33" s="13">
        <v>47</v>
      </c>
      <c r="J33" s="135">
        <v>89</v>
      </c>
      <c r="K33" s="10">
        <v>62</v>
      </c>
    </row>
    <row r="34" spans="1:11">
      <c r="A34" s="3">
        <v>32</v>
      </c>
      <c r="B34" s="130" t="s">
        <v>660</v>
      </c>
      <c r="C34" s="1">
        <v>37.5</v>
      </c>
      <c r="D34" s="1">
        <v>21</v>
      </c>
      <c r="E34" s="1">
        <v>0</v>
      </c>
      <c r="F34" s="8">
        <f t="shared" si="0"/>
        <v>58.5</v>
      </c>
      <c r="G34" s="8">
        <v>0</v>
      </c>
      <c r="H34" s="8">
        <v>0</v>
      </c>
      <c r="I34" s="13">
        <v>46</v>
      </c>
      <c r="J34" s="135">
        <v>93.5</v>
      </c>
      <c r="K34" s="10">
        <v>88</v>
      </c>
    </row>
    <row r="35" spans="1:11">
      <c r="A35" s="3">
        <v>33</v>
      </c>
      <c r="B35" s="134" t="s">
        <v>661</v>
      </c>
      <c r="C35" s="1">
        <v>36.5</v>
      </c>
      <c r="D35" s="1">
        <v>27</v>
      </c>
      <c r="E35" s="1">
        <v>0</v>
      </c>
      <c r="F35" s="8">
        <f t="shared" si="0"/>
        <v>63.5</v>
      </c>
      <c r="G35" s="8">
        <v>0</v>
      </c>
      <c r="H35" s="8">
        <v>0</v>
      </c>
      <c r="I35" s="13">
        <v>50</v>
      </c>
      <c r="J35" s="135">
        <v>88</v>
      </c>
      <c r="K35" s="10">
        <v>82</v>
      </c>
    </row>
    <row r="36" spans="1:11">
      <c r="A36" s="3">
        <v>34</v>
      </c>
      <c r="B36" s="132" t="s">
        <v>662</v>
      </c>
      <c r="C36" s="1">
        <v>38.5</v>
      </c>
      <c r="D36" s="1">
        <v>25</v>
      </c>
      <c r="E36" s="1">
        <v>0</v>
      </c>
      <c r="F36" s="8">
        <f t="shared" si="0"/>
        <v>63.5</v>
      </c>
      <c r="G36" s="8">
        <v>0</v>
      </c>
      <c r="H36" s="8">
        <v>0</v>
      </c>
      <c r="I36" s="13">
        <v>44.5</v>
      </c>
      <c r="J36" s="135">
        <v>80</v>
      </c>
      <c r="K36" s="10">
        <v>81</v>
      </c>
    </row>
    <row r="37" spans="1:11">
      <c r="A37" s="3">
        <v>35</v>
      </c>
      <c r="B37" s="131" t="s">
        <v>663</v>
      </c>
      <c r="C37" s="1">
        <v>40</v>
      </c>
      <c r="D37" s="1">
        <v>20.5</v>
      </c>
      <c r="E37" s="1">
        <v>0</v>
      </c>
      <c r="F37" s="8">
        <f t="shared" si="0"/>
        <v>60.5</v>
      </c>
      <c r="G37" s="8">
        <v>0</v>
      </c>
      <c r="H37" s="8">
        <v>0</v>
      </c>
      <c r="I37" s="13">
        <v>40.5</v>
      </c>
      <c r="J37" s="135">
        <v>89.5</v>
      </c>
      <c r="K37" s="10">
        <v>70</v>
      </c>
    </row>
    <row r="38" spans="1:11">
      <c r="A38" s="3">
        <v>36</v>
      </c>
      <c r="B38" s="131" t="s">
        <v>664</v>
      </c>
      <c r="C38" s="1">
        <v>38</v>
      </c>
      <c r="D38" s="1">
        <v>23</v>
      </c>
      <c r="E38" s="1">
        <v>0</v>
      </c>
      <c r="F38" s="8">
        <f t="shared" si="0"/>
        <v>61</v>
      </c>
      <c r="G38" s="8">
        <v>0</v>
      </c>
      <c r="H38" s="8">
        <v>0</v>
      </c>
      <c r="I38" s="13">
        <v>36.5</v>
      </c>
      <c r="J38" s="135">
        <v>74</v>
      </c>
      <c r="K38" s="10">
        <v>56</v>
      </c>
    </row>
    <row r="39" spans="1:11">
      <c r="A39" s="3">
        <v>37</v>
      </c>
      <c r="B39" s="134" t="s">
        <v>665</v>
      </c>
      <c r="F39" s="8"/>
      <c r="G39" s="8"/>
      <c r="H39" s="8"/>
      <c r="I39" s="13"/>
      <c r="J39" s="135"/>
      <c r="K39" s="10"/>
    </row>
    <row r="40" spans="1:11">
      <c r="A40" s="3">
        <v>38</v>
      </c>
      <c r="B40" s="131" t="s">
        <v>666</v>
      </c>
      <c r="C40" s="1">
        <v>36.5</v>
      </c>
      <c r="D40" s="1">
        <v>24.5</v>
      </c>
      <c r="E40" s="1">
        <v>0</v>
      </c>
      <c r="F40" s="8">
        <f t="shared" si="0"/>
        <v>61</v>
      </c>
      <c r="G40" s="8">
        <v>0</v>
      </c>
      <c r="H40" s="8">
        <v>0</v>
      </c>
      <c r="I40" s="13">
        <v>44</v>
      </c>
      <c r="J40" s="135">
        <v>86</v>
      </c>
      <c r="K40" s="10">
        <v>75</v>
      </c>
    </row>
    <row r="41" spans="1:11">
      <c r="A41" s="3">
        <v>39</v>
      </c>
      <c r="B41" s="132" t="s">
        <v>667</v>
      </c>
      <c r="C41" s="1">
        <v>34</v>
      </c>
      <c r="D41" s="1">
        <v>23.5</v>
      </c>
      <c r="E41" s="1">
        <v>0</v>
      </c>
      <c r="F41" s="8">
        <f t="shared" si="0"/>
        <v>57.5</v>
      </c>
      <c r="G41" s="8">
        <v>0</v>
      </c>
      <c r="H41" s="8">
        <v>0</v>
      </c>
      <c r="I41" s="13">
        <v>44</v>
      </c>
      <c r="J41" s="135">
        <v>88</v>
      </c>
      <c r="K41" s="10">
        <v>71</v>
      </c>
    </row>
    <row r="42" spans="1:11">
      <c r="A42" s="3">
        <v>40</v>
      </c>
      <c r="B42" s="133" t="s">
        <v>668</v>
      </c>
      <c r="C42" s="1">
        <v>33.5</v>
      </c>
      <c r="D42" s="1">
        <v>21</v>
      </c>
      <c r="E42" s="1">
        <v>0</v>
      </c>
      <c r="F42" s="8">
        <f t="shared" si="0"/>
        <v>54.5</v>
      </c>
      <c r="G42" s="8">
        <v>0</v>
      </c>
      <c r="H42" s="8">
        <v>0</v>
      </c>
      <c r="I42" s="13">
        <v>15</v>
      </c>
      <c r="J42" s="135">
        <v>83</v>
      </c>
      <c r="K42" s="10">
        <v>67</v>
      </c>
    </row>
    <row r="43" spans="1:11">
      <c r="A43" s="3">
        <v>41</v>
      </c>
      <c r="B43" s="131" t="s">
        <v>669</v>
      </c>
      <c r="C43" s="1">
        <v>38.5</v>
      </c>
      <c r="D43" s="1">
        <v>19.5</v>
      </c>
      <c r="E43" s="1">
        <v>0</v>
      </c>
      <c r="F43" s="8">
        <f t="shared" si="0"/>
        <v>58</v>
      </c>
      <c r="G43" s="8">
        <v>0</v>
      </c>
      <c r="H43" s="8">
        <v>0</v>
      </c>
      <c r="I43" s="13">
        <v>42</v>
      </c>
      <c r="J43" s="135">
        <v>92</v>
      </c>
      <c r="K43" s="10">
        <v>77</v>
      </c>
    </row>
    <row r="44" spans="1:11">
      <c r="A44" s="3">
        <v>42</v>
      </c>
      <c r="B44" s="131" t="s">
        <v>670</v>
      </c>
      <c r="C44" s="1">
        <v>40</v>
      </c>
      <c r="D44" s="1">
        <v>24</v>
      </c>
      <c r="E44" s="1">
        <v>0</v>
      </c>
      <c r="F44" s="8">
        <f t="shared" si="0"/>
        <v>64</v>
      </c>
      <c r="G44" s="8">
        <v>0</v>
      </c>
      <c r="H44" s="8">
        <v>0</v>
      </c>
      <c r="I44" s="13">
        <v>46</v>
      </c>
      <c r="J44" s="135">
        <v>97</v>
      </c>
      <c r="K44" s="10">
        <v>91</v>
      </c>
    </row>
    <row r="45" spans="1:11">
      <c r="B45" s="18" t="s">
        <v>49</v>
      </c>
      <c r="C45" s="19">
        <f t="shared" ref="C45:K45" si="1">AVERAGE(C3:C44)</f>
        <v>36.951219512195124</v>
      </c>
      <c r="D45" s="19">
        <f t="shared" si="1"/>
        <v>22.012195121951219</v>
      </c>
      <c r="E45" s="19">
        <f t="shared" ref="E45:H45" si="2">AVERAGE(E3:E44)</f>
        <v>0</v>
      </c>
      <c r="F45" s="19">
        <f t="shared" si="2"/>
        <v>58.963414634146339</v>
      </c>
      <c r="G45" s="19">
        <f t="shared" si="2"/>
        <v>0</v>
      </c>
      <c r="H45" s="19">
        <f t="shared" si="2"/>
        <v>0</v>
      </c>
      <c r="I45" s="19">
        <f t="shared" si="1"/>
        <v>42.258048780487805</v>
      </c>
      <c r="J45" s="19">
        <f t="shared" si="1"/>
        <v>86.6</v>
      </c>
      <c r="K45" s="19">
        <f t="shared" si="1"/>
        <v>72.2</v>
      </c>
    </row>
    <row r="46" spans="1:11">
      <c r="B46" s="18" t="s">
        <v>4</v>
      </c>
      <c r="C46" s="19">
        <f t="array" ref="C46">AVERAGE(IF(C3:C44&gt;=LARGE(C3:C44,18),C3:C44))</f>
        <v>38.904761904761905</v>
      </c>
      <c r="D46" s="19">
        <f t="array" ref="D46">AVERAGE(IF(D3:D44&gt;=LARGE(D3:D44,18),D3:D44))</f>
        <v>24.956521739130434</v>
      </c>
      <c r="E46" s="19">
        <f t="array" ref="E46">AVERAGE(IF(E3:E44&gt;=LARGE(E3:E44,18),E3:E44))</f>
        <v>0</v>
      </c>
      <c r="F46" s="19">
        <f t="array" ref="F46">AVERAGE(IF(F3:F44&gt;=LARGE(F3:F44,18),F3:F44))</f>
        <v>63.55263157894737</v>
      </c>
      <c r="G46" s="19">
        <f t="array" ref="G46">AVERAGE(IF(G3:G44&gt;=LARGE(G3:G44,18),G3:G44))</f>
        <v>0</v>
      </c>
      <c r="H46" s="19">
        <f t="array" ref="H46">AVERAGE(IF(H3:H44&gt;=LARGE(H3:H44,18),H3:H44))</f>
        <v>0</v>
      </c>
      <c r="I46" s="19">
        <f t="array" ref="I46">AVERAGE(IF(I3:I44&gt;=LARGE(I3:I44,18),I3:I44))</f>
        <v>47.5</v>
      </c>
      <c r="J46" s="19">
        <f t="array" ref="J46">AVERAGE(IF(J3:J44&gt;=LARGE(J3:J44,18),J3:J44))</f>
        <v>95.194444444444443</v>
      </c>
      <c r="K46" s="19">
        <f t="array" ref="K46">AVERAGE(IF(K3:K44&gt;=LARGE(K3:K44,18),K3:K44))</f>
        <v>85.388888888888886</v>
      </c>
    </row>
    <row r="47" spans="1:11">
      <c r="B47" s="18" t="s">
        <v>5</v>
      </c>
      <c r="C47" s="19">
        <f t="array" ref="C47">AVERAGE(IF(C3:C44&lt;=SMALL(C3:C44,12),C3:C44))</f>
        <v>30.846153846153847</v>
      </c>
      <c r="D47" s="19">
        <f t="array" ref="D47">AVERAGE(IF(D3:D44&lt;=SMALL(D3:D44,12),D3:D44))</f>
        <v>15.928571428571429</v>
      </c>
      <c r="E47" s="19">
        <f t="array" ref="E47">AVERAGE(IF(E3:E44&lt;=SMALL(E3:E44,12),E3:E44))</f>
        <v>0</v>
      </c>
      <c r="F47" s="19">
        <f t="array" ref="F47">AVERAGE(IF(F3:F44&lt;=SMALL(F3:F44,12),F3:F44))</f>
        <v>48.321428571428569</v>
      </c>
      <c r="G47" s="19">
        <f t="array" ref="G47">AVERAGE(IF(G3:G44&lt;=SMALL(G3:G44,12),G3:G44))</f>
        <v>0</v>
      </c>
      <c r="H47" s="19">
        <f t="array" ref="H47">AVERAGE(IF(H3:H44&lt;=SMALL(H3:H44,12),H3:H44))</f>
        <v>0</v>
      </c>
      <c r="I47" s="19">
        <f t="array" ref="I47">AVERAGE(IF(I3:I44&lt;=SMALL(I3:I44,12),I3:I44))</f>
        <v>30.892857142857142</v>
      </c>
      <c r="J47" s="19">
        <f t="array" ref="J47">AVERAGE(IF(J3:J44&lt;=SMALL(J3:J44,12),J3:J44))</f>
        <v>62.392857142857146</v>
      </c>
      <c r="K47" s="19">
        <f t="array" ref="K47">AVERAGE(IF(K3:K44&lt;=SMALL(K3:K44,12),K3:K44))</f>
        <v>44.928571428571431</v>
      </c>
    </row>
    <row r="48" spans="1:11">
      <c r="G48" s="8"/>
    </row>
    <row r="49" spans="7:7">
      <c r="G49" s="8"/>
    </row>
    <row r="50" spans="7:7">
      <c r="G50" s="8"/>
    </row>
    <row r="51" spans="7:7">
      <c r="G51" s="8"/>
    </row>
    <row r="52" spans="7:7">
      <c r="G52" s="8"/>
    </row>
    <row r="53" spans="7:7">
      <c r="G53" s="8"/>
    </row>
    <row r="54" spans="7:7">
      <c r="G54" s="8"/>
    </row>
    <row r="55" spans="7:7">
      <c r="G55" s="8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110" zoomScaleNormal="110" workbookViewId="0">
      <selection activeCell="M24" sqref="M24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130" t="s">
        <v>671</v>
      </c>
      <c r="C3" s="207">
        <v>28.5</v>
      </c>
      <c r="D3" s="207">
        <v>16.5</v>
      </c>
      <c r="E3" s="66">
        <v>0</v>
      </c>
      <c r="F3" s="8">
        <f>D3+C3</f>
        <v>45</v>
      </c>
      <c r="G3" s="8">
        <v>0</v>
      </c>
      <c r="H3" s="8">
        <v>0</v>
      </c>
      <c r="I3" s="13">
        <v>42</v>
      </c>
      <c r="J3" s="135">
        <v>74</v>
      </c>
      <c r="K3" s="136">
        <v>54</v>
      </c>
    </row>
    <row r="4" spans="1:11">
      <c r="A4" s="3">
        <v>2</v>
      </c>
      <c r="B4" s="130" t="s">
        <v>672</v>
      </c>
      <c r="C4" s="207">
        <v>36.5</v>
      </c>
      <c r="D4" s="207">
        <v>21.5</v>
      </c>
      <c r="E4" s="66">
        <v>0</v>
      </c>
      <c r="F4" s="8">
        <f t="shared" ref="F4:F42" si="0">D4+C4</f>
        <v>58</v>
      </c>
      <c r="G4" s="8">
        <v>0</v>
      </c>
      <c r="H4" s="8">
        <v>0</v>
      </c>
      <c r="I4" s="13">
        <v>39</v>
      </c>
      <c r="J4" s="135">
        <v>68</v>
      </c>
      <c r="K4" s="137">
        <v>92</v>
      </c>
    </row>
    <row r="5" spans="1:11">
      <c r="A5" s="3">
        <v>3</v>
      </c>
      <c r="B5" s="130" t="s">
        <v>673</v>
      </c>
      <c r="C5" s="207">
        <v>36</v>
      </c>
      <c r="D5" s="207">
        <v>25</v>
      </c>
      <c r="E5" s="66">
        <v>0</v>
      </c>
      <c r="F5" s="8">
        <f t="shared" si="0"/>
        <v>61</v>
      </c>
      <c r="G5" s="8">
        <v>0</v>
      </c>
      <c r="H5" s="8">
        <v>0</v>
      </c>
      <c r="I5" s="13">
        <v>41</v>
      </c>
      <c r="J5" s="135">
        <v>92</v>
      </c>
      <c r="K5" s="137">
        <v>64</v>
      </c>
    </row>
    <row r="6" spans="1:11">
      <c r="A6" s="3">
        <v>4</v>
      </c>
      <c r="B6" s="130" t="s">
        <v>674</v>
      </c>
      <c r="C6" s="207">
        <v>37</v>
      </c>
      <c r="D6" s="207">
        <v>18.5</v>
      </c>
      <c r="E6" s="66">
        <v>0</v>
      </c>
      <c r="F6" s="8">
        <f t="shared" si="0"/>
        <v>55.5</v>
      </c>
      <c r="G6" s="8">
        <v>0</v>
      </c>
      <c r="H6" s="8">
        <v>0</v>
      </c>
      <c r="I6" s="13">
        <v>42.5</v>
      </c>
      <c r="J6" s="135">
        <v>87</v>
      </c>
      <c r="K6" s="137">
        <v>67</v>
      </c>
    </row>
    <row r="7" spans="1:11">
      <c r="A7" s="3">
        <v>5</v>
      </c>
      <c r="B7" s="130" t="s">
        <v>675</v>
      </c>
      <c r="C7" s="207">
        <v>33</v>
      </c>
      <c r="D7" s="207">
        <v>20.5</v>
      </c>
      <c r="E7" s="66">
        <v>0</v>
      </c>
      <c r="F7" s="8">
        <f t="shared" si="0"/>
        <v>53.5</v>
      </c>
      <c r="G7" s="8">
        <v>0</v>
      </c>
      <c r="H7" s="8">
        <v>0</v>
      </c>
      <c r="I7" s="13">
        <v>40.5</v>
      </c>
      <c r="J7" s="135">
        <v>70.5</v>
      </c>
      <c r="K7" s="137">
        <v>65</v>
      </c>
    </row>
    <row r="8" spans="1:11">
      <c r="A8" s="3">
        <v>6</v>
      </c>
      <c r="B8" s="130" t="s">
        <v>676</v>
      </c>
      <c r="C8" s="207">
        <v>31.5</v>
      </c>
      <c r="D8" s="207">
        <v>18</v>
      </c>
      <c r="E8" s="66">
        <v>0</v>
      </c>
      <c r="F8" s="8">
        <f t="shared" si="0"/>
        <v>49.5</v>
      </c>
      <c r="G8" s="8">
        <v>0</v>
      </c>
      <c r="H8" s="8">
        <v>0</v>
      </c>
      <c r="I8" s="13">
        <v>42</v>
      </c>
      <c r="J8" s="135">
        <v>86.5</v>
      </c>
      <c r="K8" s="137">
        <v>53</v>
      </c>
    </row>
    <row r="9" spans="1:11">
      <c r="A9" s="3">
        <v>7</v>
      </c>
      <c r="B9" s="130" t="s">
        <v>677</v>
      </c>
      <c r="C9" s="207">
        <v>35</v>
      </c>
      <c r="D9" s="207">
        <v>15</v>
      </c>
      <c r="E9" s="66">
        <v>0</v>
      </c>
      <c r="F9" s="8">
        <f t="shared" si="0"/>
        <v>50</v>
      </c>
      <c r="G9" s="8">
        <v>0</v>
      </c>
      <c r="H9" s="8">
        <v>0</v>
      </c>
      <c r="I9" s="13">
        <v>40</v>
      </c>
      <c r="J9" s="135">
        <v>86</v>
      </c>
      <c r="K9" s="137">
        <v>27</v>
      </c>
    </row>
    <row r="10" spans="1:11">
      <c r="A10" s="3">
        <v>8</v>
      </c>
      <c r="B10" s="130" t="s">
        <v>678</v>
      </c>
      <c r="C10" s="207">
        <v>28</v>
      </c>
      <c r="D10" s="207">
        <v>8</v>
      </c>
      <c r="E10" s="66">
        <v>0</v>
      </c>
      <c r="F10" s="8">
        <f t="shared" si="0"/>
        <v>36</v>
      </c>
      <c r="G10" s="8">
        <v>0</v>
      </c>
      <c r="H10" s="8">
        <v>0</v>
      </c>
      <c r="I10" s="13">
        <v>42</v>
      </c>
      <c r="J10" s="135">
        <v>88</v>
      </c>
      <c r="K10" s="137">
        <v>37</v>
      </c>
    </row>
    <row r="11" spans="1:11">
      <c r="A11" s="3">
        <v>10</v>
      </c>
      <c r="B11" s="131" t="s">
        <v>679</v>
      </c>
      <c r="C11" s="207">
        <v>24</v>
      </c>
      <c r="D11" s="207">
        <v>18</v>
      </c>
      <c r="E11" s="66">
        <v>0</v>
      </c>
      <c r="F11" s="8">
        <f t="shared" si="0"/>
        <v>42</v>
      </c>
      <c r="G11" s="8">
        <v>0</v>
      </c>
      <c r="H11" s="8">
        <v>0</v>
      </c>
      <c r="I11" s="12">
        <v>38.5</v>
      </c>
      <c r="J11" s="135">
        <v>87</v>
      </c>
      <c r="K11" s="137">
        <v>82</v>
      </c>
    </row>
    <row r="12" spans="1:11">
      <c r="A12" s="3">
        <v>11</v>
      </c>
      <c r="B12" s="131" t="s">
        <v>680</v>
      </c>
      <c r="C12" s="207">
        <v>38.5</v>
      </c>
      <c r="D12" s="207">
        <v>20.5</v>
      </c>
      <c r="E12" s="66">
        <v>0</v>
      </c>
      <c r="F12" s="8">
        <f t="shared" si="0"/>
        <v>59</v>
      </c>
      <c r="G12" s="8">
        <v>0</v>
      </c>
      <c r="H12" s="8">
        <v>0</v>
      </c>
      <c r="I12" s="13">
        <v>45</v>
      </c>
      <c r="J12" s="135">
        <v>94</v>
      </c>
      <c r="K12" s="137">
        <v>68</v>
      </c>
    </row>
    <row r="13" spans="1:11">
      <c r="A13" s="3">
        <v>12</v>
      </c>
      <c r="B13" s="132" t="s">
        <v>681</v>
      </c>
      <c r="C13" s="207">
        <v>26.5</v>
      </c>
      <c r="D13" s="207">
        <v>15</v>
      </c>
      <c r="E13" s="66">
        <v>0</v>
      </c>
      <c r="F13" s="8">
        <f t="shared" si="0"/>
        <v>41.5</v>
      </c>
      <c r="G13" s="8">
        <v>0</v>
      </c>
      <c r="H13" s="8">
        <v>0</v>
      </c>
      <c r="I13" s="13">
        <v>40.5</v>
      </c>
      <c r="J13" s="135">
        <v>64</v>
      </c>
      <c r="K13" s="137">
        <v>41</v>
      </c>
    </row>
    <row r="14" spans="1:11">
      <c r="A14" s="3">
        <v>13</v>
      </c>
      <c r="B14" s="131" t="s">
        <v>682</v>
      </c>
      <c r="C14" s="207">
        <v>32.5</v>
      </c>
      <c r="D14" s="207">
        <v>25</v>
      </c>
      <c r="E14" s="66">
        <v>0</v>
      </c>
      <c r="F14" s="8">
        <f t="shared" si="0"/>
        <v>57.5</v>
      </c>
      <c r="G14" s="8">
        <v>0</v>
      </c>
      <c r="H14" s="8">
        <v>0</v>
      </c>
      <c r="I14" s="13">
        <v>37</v>
      </c>
      <c r="J14" s="135">
        <v>92</v>
      </c>
      <c r="K14" s="137">
        <v>84</v>
      </c>
    </row>
    <row r="15" spans="1:11">
      <c r="A15" s="3">
        <v>14</v>
      </c>
      <c r="B15" s="132" t="s">
        <v>683</v>
      </c>
      <c r="C15" s="207">
        <v>28.5</v>
      </c>
      <c r="D15" s="207">
        <v>14</v>
      </c>
      <c r="E15" s="66">
        <v>0</v>
      </c>
      <c r="F15" s="8">
        <f t="shared" si="0"/>
        <v>42.5</v>
      </c>
      <c r="G15" s="8">
        <v>0</v>
      </c>
      <c r="H15" s="8">
        <v>0</v>
      </c>
      <c r="I15" s="13">
        <v>32</v>
      </c>
      <c r="J15" s="135">
        <v>76.5</v>
      </c>
      <c r="K15" s="137">
        <v>73</v>
      </c>
    </row>
    <row r="16" spans="1:11">
      <c r="A16" s="3">
        <v>15</v>
      </c>
      <c r="B16" s="131" t="s">
        <v>684</v>
      </c>
      <c r="C16" s="207">
        <v>31</v>
      </c>
      <c r="D16" s="207">
        <v>22</v>
      </c>
      <c r="E16" s="66">
        <v>0</v>
      </c>
      <c r="F16" s="8">
        <f t="shared" si="0"/>
        <v>53</v>
      </c>
      <c r="G16" s="8">
        <v>0</v>
      </c>
      <c r="H16" s="8">
        <v>0</v>
      </c>
      <c r="I16" s="13">
        <v>41.5</v>
      </c>
      <c r="J16" s="135">
        <v>93</v>
      </c>
      <c r="K16" s="137">
        <v>82</v>
      </c>
    </row>
    <row r="17" spans="1:11">
      <c r="A17" s="3">
        <v>16</v>
      </c>
      <c r="B17" s="132" t="s">
        <v>685</v>
      </c>
      <c r="C17" s="207">
        <v>31.5</v>
      </c>
      <c r="D17" s="207">
        <v>14.5</v>
      </c>
      <c r="E17" s="66">
        <v>0</v>
      </c>
      <c r="F17" s="8">
        <f t="shared" si="0"/>
        <v>46</v>
      </c>
      <c r="G17" s="8">
        <v>0</v>
      </c>
      <c r="H17" s="8">
        <v>0</v>
      </c>
      <c r="I17" s="13">
        <v>36</v>
      </c>
      <c r="J17" s="135">
        <v>84</v>
      </c>
      <c r="K17" s="137">
        <v>41</v>
      </c>
    </row>
    <row r="18" spans="1:11">
      <c r="A18" s="3">
        <v>17</v>
      </c>
      <c r="B18" s="131" t="s">
        <v>686</v>
      </c>
      <c r="C18" s="207">
        <v>32</v>
      </c>
      <c r="D18" s="207">
        <v>16.5</v>
      </c>
      <c r="E18" s="66">
        <v>0</v>
      </c>
      <c r="F18" s="8">
        <f t="shared" si="0"/>
        <v>48.5</v>
      </c>
      <c r="G18" s="8">
        <v>0</v>
      </c>
      <c r="H18" s="8">
        <v>0</v>
      </c>
      <c r="I18" s="13">
        <v>35.5</v>
      </c>
      <c r="J18" s="135">
        <v>86</v>
      </c>
      <c r="K18" s="137">
        <v>67</v>
      </c>
    </row>
    <row r="19" spans="1:11">
      <c r="A19" s="3">
        <v>18</v>
      </c>
      <c r="B19" s="131" t="s">
        <v>687</v>
      </c>
      <c r="C19" s="207">
        <v>25</v>
      </c>
      <c r="D19" s="207">
        <v>11</v>
      </c>
      <c r="E19" s="66">
        <v>0</v>
      </c>
      <c r="F19" s="8">
        <f t="shared" si="0"/>
        <v>36</v>
      </c>
      <c r="G19" s="8">
        <v>0</v>
      </c>
      <c r="H19" s="8">
        <v>0</v>
      </c>
      <c r="I19" s="13">
        <v>42</v>
      </c>
      <c r="J19" s="135">
        <v>76</v>
      </c>
      <c r="K19" s="137">
        <v>54</v>
      </c>
    </row>
    <row r="20" spans="1:11">
      <c r="A20" s="3">
        <v>19</v>
      </c>
      <c r="B20" s="131" t="s">
        <v>688</v>
      </c>
      <c r="C20" s="207">
        <v>34.5</v>
      </c>
      <c r="D20" s="207">
        <v>24.5</v>
      </c>
      <c r="E20" s="66">
        <v>0</v>
      </c>
      <c r="F20" s="8">
        <f t="shared" si="0"/>
        <v>59</v>
      </c>
      <c r="G20" s="8">
        <v>0</v>
      </c>
      <c r="H20" s="8">
        <v>0</v>
      </c>
      <c r="I20" s="13">
        <v>41</v>
      </c>
      <c r="J20" s="135">
        <v>90</v>
      </c>
      <c r="K20" s="137">
        <v>70</v>
      </c>
    </row>
    <row r="21" spans="1:11">
      <c r="A21" s="3">
        <v>20</v>
      </c>
      <c r="B21" s="133" t="s">
        <v>689</v>
      </c>
      <c r="C21" s="207">
        <v>35</v>
      </c>
      <c r="D21" s="207">
        <v>23.5</v>
      </c>
      <c r="E21" s="66">
        <v>0</v>
      </c>
      <c r="F21" s="8">
        <f t="shared" si="0"/>
        <v>58.5</v>
      </c>
      <c r="G21" s="8">
        <v>0</v>
      </c>
      <c r="H21" s="8">
        <v>0</v>
      </c>
      <c r="I21" s="13">
        <v>39</v>
      </c>
      <c r="J21" s="135">
        <v>61.5</v>
      </c>
      <c r="K21" s="137">
        <v>81</v>
      </c>
    </row>
    <row r="22" spans="1:11">
      <c r="A22" s="3">
        <v>21</v>
      </c>
      <c r="B22" s="131" t="s">
        <v>690</v>
      </c>
      <c r="C22" s="208"/>
      <c r="D22" s="208"/>
      <c r="E22" s="66"/>
      <c r="F22" s="8"/>
      <c r="G22" s="8"/>
      <c r="H22" s="8"/>
      <c r="J22" s="135"/>
      <c r="K22" s="138"/>
    </row>
    <row r="23" spans="1:11">
      <c r="A23" s="3">
        <v>22</v>
      </c>
      <c r="B23" s="130" t="s">
        <v>691</v>
      </c>
      <c r="C23" s="207">
        <v>35.5</v>
      </c>
      <c r="D23" s="207">
        <v>26</v>
      </c>
      <c r="E23" s="66">
        <v>0</v>
      </c>
      <c r="F23" s="8">
        <f t="shared" si="0"/>
        <v>61.5</v>
      </c>
      <c r="G23" s="8">
        <v>0</v>
      </c>
      <c r="H23" s="8">
        <v>0</v>
      </c>
      <c r="I23" s="13">
        <v>44.5</v>
      </c>
      <c r="J23" s="135">
        <v>70</v>
      </c>
      <c r="K23" s="138">
        <v>92</v>
      </c>
    </row>
    <row r="24" spans="1:11">
      <c r="A24" s="3">
        <v>23</v>
      </c>
      <c r="B24" s="130" t="s">
        <v>692</v>
      </c>
      <c r="C24" s="207">
        <v>38.5</v>
      </c>
      <c r="D24" s="207">
        <v>21</v>
      </c>
      <c r="E24" s="66">
        <v>0</v>
      </c>
      <c r="F24" s="8">
        <f t="shared" si="0"/>
        <v>59.5</v>
      </c>
      <c r="G24" s="8">
        <v>0</v>
      </c>
      <c r="H24" s="8">
        <v>0</v>
      </c>
      <c r="I24" s="13">
        <v>49</v>
      </c>
      <c r="J24" s="135">
        <v>96</v>
      </c>
      <c r="K24" s="138">
        <v>89</v>
      </c>
    </row>
    <row r="25" spans="1:11">
      <c r="A25" s="3">
        <v>24</v>
      </c>
      <c r="B25" s="130" t="s">
        <v>693</v>
      </c>
      <c r="C25" s="207">
        <v>38</v>
      </c>
      <c r="D25" s="207">
        <v>24</v>
      </c>
      <c r="E25" s="66">
        <v>0</v>
      </c>
      <c r="F25" s="8">
        <f t="shared" si="0"/>
        <v>62</v>
      </c>
      <c r="G25" s="8">
        <v>0</v>
      </c>
      <c r="H25" s="8">
        <v>0</v>
      </c>
      <c r="I25" s="13">
        <v>49</v>
      </c>
      <c r="J25" s="135">
        <v>88</v>
      </c>
      <c r="K25" s="138">
        <v>94</v>
      </c>
    </row>
    <row r="26" spans="1:11">
      <c r="A26" s="3">
        <v>25</v>
      </c>
      <c r="B26" s="130" t="s">
        <v>694</v>
      </c>
      <c r="C26" s="207">
        <v>33.5</v>
      </c>
      <c r="D26" s="207">
        <v>24.5</v>
      </c>
      <c r="E26" s="66">
        <v>0</v>
      </c>
      <c r="F26" s="8">
        <f t="shared" si="0"/>
        <v>58</v>
      </c>
      <c r="G26" s="8">
        <v>0</v>
      </c>
      <c r="H26" s="8">
        <v>0</v>
      </c>
      <c r="I26" s="13">
        <v>49</v>
      </c>
      <c r="J26" s="135">
        <v>94</v>
      </c>
      <c r="K26" s="138">
        <v>88</v>
      </c>
    </row>
    <row r="27" spans="1:11">
      <c r="A27" s="3">
        <v>26</v>
      </c>
      <c r="B27" s="130" t="s">
        <v>695</v>
      </c>
      <c r="C27" s="207">
        <v>36.5</v>
      </c>
      <c r="D27" s="207">
        <v>27</v>
      </c>
      <c r="E27" s="66">
        <v>0</v>
      </c>
      <c r="F27" s="8">
        <f t="shared" si="0"/>
        <v>63.5</v>
      </c>
      <c r="G27" s="8">
        <v>0</v>
      </c>
      <c r="H27" s="8">
        <v>0</v>
      </c>
      <c r="I27" s="13">
        <v>49</v>
      </c>
      <c r="J27" s="135">
        <v>90</v>
      </c>
      <c r="K27" s="138">
        <v>84</v>
      </c>
    </row>
    <row r="28" spans="1:11">
      <c r="A28" s="3">
        <v>27</v>
      </c>
      <c r="B28" s="130" t="s">
        <v>696</v>
      </c>
      <c r="C28" s="207">
        <v>40</v>
      </c>
      <c r="D28" s="207">
        <v>30</v>
      </c>
      <c r="E28" s="66">
        <v>0</v>
      </c>
      <c r="F28" s="8">
        <f t="shared" si="0"/>
        <v>70</v>
      </c>
      <c r="G28" s="8">
        <v>0</v>
      </c>
      <c r="H28" s="8">
        <v>0</v>
      </c>
      <c r="I28" s="13">
        <v>50</v>
      </c>
      <c r="J28" s="135">
        <v>94</v>
      </c>
      <c r="K28" s="138">
        <v>95</v>
      </c>
    </row>
    <row r="29" spans="1:11">
      <c r="A29" s="3">
        <v>28</v>
      </c>
      <c r="B29" s="130" t="s">
        <v>697</v>
      </c>
      <c r="C29" s="207">
        <v>39</v>
      </c>
      <c r="D29" s="207">
        <v>25</v>
      </c>
      <c r="E29" s="66">
        <v>0</v>
      </c>
      <c r="F29" s="8">
        <f t="shared" si="0"/>
        <v>64</v>
      </c>
      <c r="G29" s="8">
        <v>0</v>
      </c>
      <c r="H29" s="8">
        <v>0</v>
      </c>
      <c r="I29" s="13">
        <v>48.5</v>
      </c>
      <c r="J29" s="135">
        <v>96</v>
      </c>
      <c r="K29" s="138">
        <v>87</v>
      </c>
    </row>
    <row r="30" spans="1:11">
      <c r="A30" s="3">
        <v>29</v>
      </c>
      <c r="B30" s="130" t="s">
        <v>698</v>
      </c>
      <c r="C30" s="207">
        <v>31.5</v>
      </c>
      <c r="D30" s="207">
        <v>18.5</v>
      </c>
      <c r="E30" s="66">
        <v>0</v>
      </c>
      <c r="F30" s="8">
        <f t="shared" si="0"/>
        <v>50</v>
      </c>
      <c r="G30" s="8">
        <v>0</v>
      </c>
      <c r="H30" s="8">
        <v>0</v>
      </c>
      <c r="I30" s="13">
        <v>22.5</v>
      </c>
      <c r="J30" s="135">
        <v>74</v>
      </c>
      <c r="K30" s="138">
        <v>46</v>
      </c>
    </row>
    <row r="31" spans="1:11">
      <c r="A31" s="3">
        <v>30</v>
      </c>
      <c r="B31" s="130" t="s">
        <v>699</v>
      </c>
      <c r="C31" s="207">
        <v>39.5</v>
      </c>
      <c r="D31" s="207">
        <v>27</v>
      </c>
      <c r="E31" s="66">
        <v>0</v>
      </c>
      <c r="F31" s="8">
        <f t="shared" si="0"/>
        <v>66.5</v>
      </c>
      <c r="G31" s="8">
        <v>0</v>
      </c>
      <c r="H31" s="8">
        <v>0</v>
      </c>
      <c r="I31" s="13">
        <v>47.5</v>
      </c>
      <c r="J31" s="135">
        <v>78</v>
      </c>
      <c r="K31" s="138">
        <v>84</v>
      </c>
    </row>
    <row r="32" spans="1:11">
      <c r="A32" s="3">
        <v>31</v>
      </c>
      <c r="B32" s="133" t="s">
        <v>700</v>
      </c>
      <c r="C32" s="207">
        <v>29</v>
      </c>
      <c r="D32" s="207">
        <v>20</v>
      </c>
      <c r="E32" s="66">
        <v>0</v>
      </c>
      <c r="F32" s="8">
        <f t="shared" si="0"/>
        <v>49</v>
      </c>
      <c r="G32" s="8">
        <v>0</v>
      </c>
      <c r="H32" s="8">
        <v>0</v>
      </c>
      <c r="I32" s="13">
        <v>27.5</v>
      </c>
      <c r="J32" s="135">
        <v>78</v>
      </c>
      <c r="K32" s="138">
        <v>42</v>
      </c>
    </row>
    <row r="33" spans="1:11">
      <c r="A33" s="3">
        <v>32</v>
      </c>
      <c r="B33" s="134" t="s">
        <v>701</v>
      </c>
      <c r="C33" s="207">
        <v>38.5</v>
      </c>
      <c r="D33" s="207">
        <v>26</v>
      </c>
      <c r="E33" s="66">
        <v>0</v>
      </c>
      <c r="F33" s="8">
        <f t="shared" si="0"/>
        <v>64.5</v>
      </c>
      <c r="G33" s="8">
        <v>0</v>
      </c>
      <c r="H33" s="8">
        <v>0</v>
      </c>
      <c r="I33" s="13">
        <v>50</v>
      </c>
      <c r="J33" s="135">
        <v>80</v>
      </c>
      <c r="K33" s="138">
        <v>95</v>
      </c>
    </row>
    <row r="34" spans="1:11">
      <c r="A34" s="3">
        <v>33</v>
      </c>
      <c r="B34" s="131" t="s">
        <v>702</v>
      </c>
      <c r="C34" s="207">
        <v>22.5</v>
      </c>
      <c r="D34" s="207">
        <v>20.5</v>
      </c>
      <c r="E34" s="66">
        <v>0</v>
      </c>
      <c r="F34" s="8">
        <f t="shared" si="0"/>
        <v>43</v>
      </c>
      <c r="G34" s="8">
        <v>0</v>
      </c>
      <c r="H34" s="8">
        <v>0</v>
      </c>
      <c r="I34" s="13">
        <v>48.5</v>
      </c>
      <c r="J34" s="135">
        <v>90</v>
      </c>
      <c r="K34" s="138">
        <v>75</v>
      </c>
    </row>
    <row r="35" spans="1:11">
      <c r="A35" s="3">
        <v>34</v>
      </c>
      <c r="B35" s="132" t="s">
        <v>703</v>
      </c>
      <c r="C35" s="207">
        <v>15.5</v>
      </c>
      <c r="D35" s="207">
        <v>23.5</v>
      </c>
      <c r="E35" s="66">
        <v>0</v>
      </c>
      <c r="F35" s="8">
        <f t="shared" si="0"/>
        <v>39</v>
      </c>
      <c r="G35" s="8">
        <v>0</v>
      </c>
      <c r="H35" s="8">
        <v>0</v>
      </c>
      <c r="I35" s="13">
        <v>32</v>
      </c>
      <c r="J35" s="135">
        <v>84.5</v>
      </c>
      <c r="K35" s="138">
        <v>51</v>
      </c>
    </row>
    <row r="36" spans="1:11">
      <c r="A36" s="3">
        <v>35</v>
      </c>
      <c r="B36" s="131" t="s">
        <v>338</v>
      </c>
      <c r="C36" s="207">
        <v>26.5</v>
      </c>
      <c r="D36" s="207">
        <v>24.5</v>
      </c>
      <c r="E36" s="66">
        <v>0</v>
      </c>
      <c r="F36" s="8">
        <f t="shared" si="0"/>
        <v>51</v>
      </c>
      <c r="G36" s="8">
        <v>0</v>
      </c>
      <c r="H36" s="8">
        <v>0</v>
      </c>
      <c r="I36" s="13">
        <v>42</v>
      </c>
      <c r="J36" s="135">
        <v>68</v>
      </c>
      <c r="K36" s="138">
        <v>48</v>
      </c>
    </row>
    <row r="37" spans="1:11">
      <c r="A37" s="3">
        <v>36</v>
      </c>
      <c r="B37" s="132" t="s">
        <v>704</v>
      </c>
      <c r="C37" s="207">
        <v>39.5</v>
      </c>
      <c r="D37" s="207">
        <v>27</v>
      </c>
      <c r="E37" s="66">
        <v>0</v>
      </c>
      <c r="F37" s="8">
        <f t="shared" si="0"/>
        <v>66.5</v>
      </c>
      <c r="G37" s="8">
        <v>0</v>
      </c>
      <c r="H37" s="8">
        <v>0</v>
      </c>
      <c r="I37" s="13">
        <v>50</v>
      </c>
      <c r="J37" s="135">
        <v>96</v>
      </c>
      <c r="K37" s="138">
        <v>87</v>
      </c>
    </row>
    <row r="38" spans="1:11">
      <c r="A38" s="3">
        <v>37</v>
      </c>
      <c r="B38" s="133" t="s">
        <v>705</v>
      </c>
      <c r="C38" s="207">
        <v>39.5</v>
      </c>
      <c r="D38" s="207">
        <v>25.5</v>
      </c>
      <c r="E38" s="66">
        <v>0</v>
      </c>
      <c r="F38" s="8">
        <f t="shared" si="0"/>
        <v>65</v>
      </c>
      <c r="G38" s="8">
        <v>0</v>
      </c>
      <c r="H38" s="8">
        <v>0</v>
      </c>
      <c r="I38" s="13">
        <v>45.5</v>
      </c>
      <c r="J38" s="135">
        <v>96</v>
      </c>
      <c r="K38" s="138">
        <v>88</v>
      </c>
    </row>
    <row r="39" spans="1:11">
      <c r="A39" s="3">
        <v>38</v>
      </c>
      <c r="B39" s="131" t="s">
        <v>706</v>
      </c>
      <c r="C39" s="207">
        <v>36.5</v>
      </c>
      <c r="D39" s="207">
        <v>25</v>
      </c>
      <c r="E39" s="66">
        <v>0</v>
      </c>
      <c r="F39" s="8">
        <f t="shared" si="0"/>
        <v>61.5</v>
      </c>
      <c r="G39" s="8">
        <v>0</v>
      </c>
      <c r="H39" s="8">
        <v>0</v>
      </c>
      <c r="I39" s="13">
        <v>45</v>
      </c>
      <c r="J39" s="135">
        <v>83</v>
      </c>
      <c r="K39" s="138">
        <v>30</v>
      </c>
    </row>
    <row r="40" spans="1:11">
      <c r="A40" s="3">
        <v>40</v>
      </c>
      <c r="B40" s="130" t="s">
        <v>707</v>
      </c>
      <c r="C40" s="207">
        <v>38.5</v>
      </c>
      <c r="D40" s="207">
        <v>21.5</v>
      </c>
      <c r="E40" s="66">
        <v>0</v>
      </c>
      <c r="F40" s="8">
        <f t="shared" si="0"/>
        <v>60</v>
      </c>
      <c r="G40" s="8">
        <v>0</v>
      </c>
      <c r="H40" s="8">
        <v>0</v>
      </c>
      <c r="I40" s="13">
        <v>44</v>
      </c>
      <c r="J40" s="135">
        <v>94</v>
      </c>
      <c r="K40" s="138">
        <v>87</v>
      </c>
    </row>
    <row r="41" spans="1:11">
      <c r="A41" s="3">
        <v>40</v>
      </c>
      <c r="B41" s="131" t="s">
        <v>708</v>
      </c>
      <c r="C41" s="207">
        <v>36</v>
      </c>
      <c r="D41" s="207">
        <v>25.5</v>
      </c>
      <c r="E41" s="66">
        <v>0</v>
      </c>
      <c r="F41" s="8">
        <f t="shared" si="0"/>
        <v>61.5</v>
      </c>
      <c r="G41" s="8">
        <v>0</v>
      </c>
      <c r="H41" s="8">
        <v>0</v>
      </c>
      <c r="I41" s="13">
        <v>42</v>
      </c>
      <c r="J41" s="135">
        <v>94</v>
      </c>
      <c r="K41" s="138">
        <v>69</v>
      </c>
    </row>
    <row r="42" spans="1:11">
      <c r="A42" s="3">
        <v>41</v>
      </c>
      <c r="B42" s="130" t="s">
        <v>709</v>
      </c>
      <c r="C42" s="207">
        <v>36</v>
      </c>
      <c r="D42" s="207">
        <v>26</v>
      </c>
      <c r="E42" s="66">
        <v>0</v>
      </c>
      <c r="F42" s="8">
        <f t="shared" si="0"/>
        <v>62</v>
      </c>
      <c r="G42" s="8">
        <v>0</v>
      </c>
      <c r="H42" s="8">
        <v>0</v>
      </c>
      <c r="I42" s="13">
        <v>48</v>
      </c>
      <c r="J42" s="135">
        <v>98</v>
      </c>
      <c r="K42" s="138">
        <v>92</v>
      </c>
    </row>
    <row r="43" spans="1:11">
      <c r="B43" s="18" t="s">
        <v>49</v>
      </c>
      <c r="C43" s="19">
        <f t="shared" ref="C43:K43" si="1">AVERAGE(C3:C42)</f>
        <v>33.192307692307693</v>
      </c>
      <c r="D43" s="19">
        <f t="shared" si="1"/>
        <v>21.423076923076923</v>
      </c>
      <c r="E43" s="19">
        <f t="shared" ref="E43:I43" si="2">AVERAGE(E3:E42)</f>
        <v>0</v>
      </c>
      <c r="F43" s="19">
        <f t="shared" si="2"/>
        <v>54.615384615384613</v>
      </c>
      <c r="G43" s="19">
        <f t="shared" si="2"/>
        <v>0</v>
      </c>
      <c r="H43" s="19">
        <f t="shared" si="2"/>
        <v>0</v>
      </c>
      <c r="I43" s="19">
        <f t="shared" si="2"/>
        <v>42.064102564102562</v>
      </c>
      <c r="J43" s="19">
        <f t="shared" si="1"/>
        <v>84.551282051282058</v>
      </c>
      <c r="K43" s="19">
        <f t="shared" si="1"/>
        <v>69.871794871794876</v>
      </c>
    </row>
    <row r="44" spans="1:11">
      <c r="B44" s="18" t="s">
        <v>4</v>
      </c>
      <c r="C44" s="19">
        <f t="array" ref="C44">AVERAGE(IF(C3:C42&gt;=LARGE(C3:C42,18),C3:C42))</f>
        <v>37.75</v>
      </c>
      <c r="D44" s="19">
        <f t="array" ref="D44">AVERAGE(IF(D3:D42&gt;=LARGE(D3:D42,18),D3:D42))</f>
        <v>25.5</v>
      </c>
      <c r="E44" s="19">
        <f t="array" ref="E44">AVERAGE(IF(E3:E42&gt;=LARGE(E3:E42,18),E3:E42))</f>
        <v>0</v>
      </c>
      <c r="F44" s="19">
        <f t="array" ref="F44">AVERAGE(IF(F3:F42&gt;=LARGE(F3:F42,18),F3:F42))</f>
        <v>62.527777777777779</v>
      </c>
      <c r="G44" s="19">
        <f t="array" ref="G44">AVERAGE(IF(G3:G42&gt;=LARGE(G3:G42,18),G3:G42))</f>
        <v>0</v>
      </c>
      <c r="H44" s="19">
        <f t="array" ref="H44">AVERAGE(IF(H3:H42&gt;=LARGE(H3:H42,18),H3:H42))</f>
        <v>0</v>
      </c>
      <c r="I44" s="19">
        <f t="array" ref="I44">AVERAGE(IF(I3:I42&gt;=LARGE(I3:I42,18),I3:I42))</f>
        <v>45.956521739130437</v>
      </c>
      <c r="J44" s="19">
        <f t="array" ref="J44">AVERAGE(IF(J3:J42&gt;=LARGE(J3:J42,18),J3:J42))</f>
        <v>93.055555555555557</v>
      </c>
      <c r="K44" s="19">
        <f t="array" ref="K44">AVERAGE(IF(K3:K42&gt;=LARGE(K3:K42,18),K3:K42))</f>
        <v>87.944444444444443</v>
      </c>
    </row>
    <row r="45" spans="1:11">
      <c r="B45" s="18" t="s">
        <v>5</v>
      </c>
      <c r="C45" s="19">
        <f t="array" ref="C45">AVERAGE(IF(C3:C42&lt;=SMALL(C3:C42,12),C3:C42))</f>
        <v>25.3</v>
      </c>
      <c r="D45" s="19">
        <f t="array" ref="D45">AVERAGE(IF(D3:D42&lt;=SMALL(D3:D42,12),D3:D42))</f>
        <v>14.115384615384615</v>
      </c>
      <c r="E45" s="19">
        <f t="array" ref="E45">AVERAGE(IF(E3:E42&lt;=SMALL(E3:E42,12),E3:E42))</f>
        <v>0</v>
      </c>
      <c r="F45" s="19">
        <f t="array" ref="F45">AVERAGE(IF(F3:F42&lt;=SMALL(F3:F42,12),F3:F42))</f>
        <v>39.846153846153847</v>
      </c>
      <c r="G45" s="19">
        <f t="array" ref="G45">AVERAGE(IF(G3:G42&lt;=SMALL(G3:G42,12),G3:G42))</f>
        <v>0</v>
      </c>
      <c r="H45" s="19">
        <f t="array" ref="H45">AVERAGE(IF(H3:H42&lt;=SMALL(H3:H42,12),H3:H42))</f>
        <v>0</v>
      </c>
      <c r="I45" s="19">
        <f t="array" ref="I45">AVERAGE(IF(I3:I42&lt;=SMALL(I3:I42,12),I3:I42))</f>
        <v>32.857142857142854</v>
      </c>
      <c r="J45" s="19">
        <f t="array" ref="J45">AVERAGE(IF(J3:J42&lt;=SMALL(J3:J42,12),J3:J42))</f>
        <v>66.038461538461533</v>
      </c>
      <c r="K45" s="19">
        <f t="array" ref="K45">AVERAGE(IF(K3:K42&lt;=SMALL(K3:K42,12),K3:K42))</f>
        <v>40.307692307692307</v>
      </c>
    </row>
    <row r="46" spans="1:11">
      <c r="E46" s="66"/>
      <c r="G46" s="8"/>
      <c r="H46" s="8"/>
    </row>
    <row r="47" spans="1:11">
      <c r="E47" s="66"/>
      <c r="G47" s="8"/>
    </row>
    <row r="48" spans="1:11">
      <c r="E48" s="66"/>
      <c r="G48" s="8"/>
    </row>
    <row r="49" spans="5:7">
      <c r="E49" s="66"/>
      <c r="G49" s="8"/>
    </row>
    <row r="50" spans="5:7">
      <c r="E50" s="66"/>
      <c r="G50" s="8"/>
    </row>
    <row r="51" spans="5:7">
      <c r="E51" s="66"/>
      <c r="G51" s="8"/>
    </row>
    <row r="52" spans="5:7">
      <c r="E52" s="66"/>
      <c r="G52" s="8"/>
    </row>
    <row r="53" spans="5:7">
      <c r="E53" s="66"/>
      <c r="G53" s="8"/>
    </row>
    <row r="54" spans="5:7">
      <c r="E54" s="66"/>
      <c r="G54" s="8"/>
    </row>
    <row r="55" spans="5:7">
      <c r="E55" s="66"/>
      <c r="G55" s="8"/>
    </row>
    <row r="56" spans="5:7">
      <c r="E56" s="66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B8" zoomScale="85" zoomScaleNormal="85" workbookViewId="0">
      <selection activeCell="E45" sqref="E45:H56"/>
    </sheetView>
  </sheetViews>
  <sheetFormatPr defaultColWidth="9" defaultRowHeight="14.25"/>
  <cols>
    <col min="1" max="1" width="9" style="1"/>
    <col min="2" max="2" width="13.375" style="1" customWidth="1"/>
    <col min="3" max="8" width="12.625" style="12" customWidth="1"/>
    <col min="9" max="9" width="9" style="12"/>
    <col min="10" max="11" width="12.625" style="12"/>
    <col min="12" max="12" width="11.5" style="1" customWidth="1"/>
    <col min="13" max="257" width="9" style="1"/>
    <col min="258" max="258" width="13.375" style="1" customWidth="1"/>
    <col min="259" max="262" width="12.625" style="1" customWidth="1"/>
    <col min="263" max="513" width="9" style="1"/>
    <col min="514" max="514" width="13.375" style="1" customWidth="1"/>
    <col min="515" max="518" width="12.625" style="1" customWidth="1"/>
    <col min="519" max="769" width="9" style="1"/>
    <col min="770" max="770" width="13.375" style="1" customWidth="1"/>
    <col min="771" max="774" width="12.625" style="1" customWidth="1"/>
    <col min="775" max="1025" width="9" style="1"/>
    <col min="1026" max="1026" width="13.375" style="1" customWidth="1"/>
    <col min="1027" max="1030" width="12.625" style="1" customWidth="1"/>
    <col min="1031" max="1281" width="9" style="1"/>
    <col min="1282" max="1282" width="13.375" style="1" customWidth="1"/>
    <col min="1283" max="1286" width="12.625" style="1" customWidth="1"/>
    <col min="1287" max="1537" width="9" style="1"/>
    <col min="1538" max="1538" width="13.375" style="1" customWidth="1"/>
    <col min="1539" max="1542" width="12.625" style="1" customWidth="1"/>
    <col min="1543" max="1793" width="9" style="1"/>
    <col min="1794" max="1794" width="13.375" style="1" customWidth="1"/>
    <col min="1795" max="1798" width="12.625" style="1" customWidth="1"/>
    <col min="1799" max="2049" width="9" style="1"/>
    <col min="2050" max="2050" width="13.375" style="1" customWidth="1"/>
    <col min="2051" max="2054" width="12.625" style="1" customWidth="1"/>
    <col min="2055" max="2305" width="9" style="1"/>
    <col min="2306" max="2306" width="13.375" style="1" customWidth="1"/>
    <col min="2307" max="2310" width="12.625" style="1" customWidth="1"/>
    <col min="2311" max="2561" width="9" style="1"/>
    <col min="2562" max="2562" width="13.375" style="1" customWidth="1"/>
    <col min="2563" max="2566" width="12.625" style="1" customWidth="1"/>
    <col min="2567" max="2817" width="9" style="1"/>
    <col min="2818" max="2818" width="13.375" style="1" customWidth="1"/>
    <col min="2819" max="2822" width="12.625" style="1" customWidth="1"/>
    <col min="2823" max="3073" width="9" style="1"/>
    <col min="3074" max="3074" width="13.375" style="1" customWidth="1"/>
    <col min="3075" max="3078" width="12.625" style="1" customWidth="1"/>
    <col min="3079" max="3329" width="9" style="1"/>
    <col min="3330" max="3330" width="13.375" style="1" customWidth="1"/>
    <col min="3331" max="3334" width="12.625" style="1" customWidth="1"/>
    <col min="3335" max="3585" width="9" style="1"/>
    <col min="3586" max="3586" width="13.375" style="1" customWidth="1"/>
    <col min="3587" max="3590" width="12.625" style="1" customWidth="1"/>
    <col min="3591" max="3841" width="9" style="1"/>
    <col min="3842" max="3842" width="13.375" style="1" customWidth="1"/>
    <col min="3843" max="3846" width="12.625" style="1" customWidth="1"/>
    <col min="3847" max="4097" width="9" style="1"/>
    <col min="4098" max="4098" width="13.375" style="1" customWidth="1"/>
    <col min="4099" max="4102" width="12.625" style="1" customWidth="1"/>
    <col min="4103" max="4353" width="9" style="1"/>
    <col min="4354" max="4354" width="13.375" style="1" customWidth="1"/>
    <col min="4355" max="4358" width="12.625" style="1" customWidth="1"/>
    <col min="4359" max="4609" width="9" style="1"/>
    <col min="4610" max="4610" width="13.375" style="1" customWidth="1"/>
    <col min="4611" max="4614" width="12.625" style="1" customWidth="1"/>
    <col min="4615" max="4865" width="9" style="1"/>
    <col min="4866" max="4866" width="13.375" style="1" customWidth="1"/>
    <col min="4867" max="4870" width="12.625" style="1" customWidth="1"/>
    <col min="4871" max="5121" width="9" style="1"/>
    <col min="5122" max="5122" width="13.375" style="1" customWidth="1"/>
    <col min="5123" max="5126" width="12.625" style="1" customWidth="1"/>
    <col min="5127" max="5377" width="9" style="1"/>
    <col min="5378" max="5378" width="13.375" style="1" customWidth="1"/>
    <col min="5379" max="5382" width="12.625" style="1" customWidth="1"/>
    <col min="5383" max="5633" width="9" style="1"/>
    <col min="5634" max="5634" width="13.375" style="1" customWidth="1"/>
    <col min="5635" max="5638" width="12.625" style="1" customWidth="1"/>
    <col min="5639" max="5889" width="9" style="1"/>
    <col min="5890" max="5890" width="13.375" style="1" customWidth="1"/>
    <col min="5891" max="5894" width="12.625" style="1" customWidth="1"/>
    <col min="5895" max="6145" width="9" style="1"/>
    <col min="6146" max="6146" width="13.375" style="1" customWidth="1"/>
    <col min="6147" max="6150" width="12.625" style="1" customWidth="1"/>
    <col min="6151" max="6401" width="9" style="1"/>
    <col min="6402" max="6402" width="13.375" style="1" customWidth="1"/>
    <col min="6403" max="6406" width="12.625" style="1" customWidth="1"/>
    <col min="6407" max="6657" width="9" style="1"/>
    <col min="6658" max="6658" width="13.375" style="1" customWidth="1"/>
    <col min="6659" max="6662" width="12.625" style="1" customWidth="1"/>
    <col min="6663" max="6913" width="9" style="1"/>
    <col min="6914" max="6914" width="13.375" style="1" customWidth="1"/>
    <col min="6915" max="6918" width="12.625" style="1" customWidth="1"/>
    <col min="6919" max="7169" width="9" style="1"/>
    <col min="7170" max="7170" width="13.375" style="1" customWidth="1"/>
    <col min="7171" max="7174" width="12.625" style="1" customWidth="1"/>
    <col min="7175" max="7425" width="9" style="1"/>
    <col min="7426" max="7426" width="13.375" style="1" customWidth="1"/>
    <col min="7427" max="7430" width="12.625" style="1" customWidth="1"/>
    <col min="7431" max="7681" width="9" style="1"/>
    <col min="7682" max="7682" width="13.375" style="1" customWidth="1"/>
    <col min="7683" max="7686" width="12.625" style="1" customWidth="1"/>
    <col min="7687" max="7937" width="9" style="1"/>
    <col min="7938" max="7938" width="13.375" style="1" customWidth="1"/>
    <col min="7939" max="7942" width="12.625" style="1" customWidth="1"/>
    <col min="7943" max="8193" width="9" style="1"/>
    <col min="8194" max="8194" width="13.375" style="1" customWidth="1"/>
    <col min="8195" max="8198" width="12.625" style="1" customWidth="1"/>
    <col min="8199" max="8449" width="9" style="1"/>
    <col min="8450" max="8450" width="13.375" style="1" customWidth="1"/>
    <col min="8451" max="8454" width="12.625" style="1" customWidth="1"/>
    <col min="8455" max="8705" width="9" style="1"/>
    <col min="8706" max="8706" width="13.375" style="1" customWidth="1"/>
    <col min="8707" max="8710" width="12.625" style="1" customWidth="1"/>
    <col min="8711" max="8961" width="9" style="1"/>
    <col min="8962" max="8962" width="13.375" style="1" customWidth="1"/>
    <col min="8963" max="8966" width="12.625" style="1" customWidth="1"/>
    <col min="8967" max="9217" width="9" style="1"/>
    <col min="9218" max="9218" width="13.375" style="1" customWidth="1"/>
    <col min="9219" max="9222" width="12.625" style="1" customWidth="1"/>
    <col min="9223" max="9473" width="9" style="1"/>
    <col min="9474" max="9474" width="13.375" style="1" customWidth="1"/>
    <col min="9475" max="9478" width="12.625" style="1" customWidth="1"/>
    <col min="9479" max="9729" width="9" style="1"/>
    <col min="9730" max="9730" width="13.375" style="1" customWidth="1"/>
    <col min="9731" max="9734" width="12.625" style="1" customWidth="1"/>
    <col min="9735" max="9985" width="9" style="1"/>
    <col min="9986" max="9986" width="13.375" style="1" customWidth="1"/>
    <col min="9987" max="9990" width="12.625" style="1" customWidth="1"/>
    <col min="9991" max="10241" width="9" style="1"/>
    <col min="10242" max="10242" width="13.375" style="1" customWidth="1"/>
    <col min="10243" max="10246" width="12.625" style="1" customWidth="1"/>
    <col min="10247" max="10497" width="9" style="1"/>
    <col min="10498" max="10498" width="13.375" style="1" customWidth="1"/>
    <col min="10499" max="10502" width="12.625" style="1" customWidth="1"/>
    <col min="10503" max="10753" width="9" style="1"/>
    <col min="10754" max="10754" width="13.375" style="1" customWidth="1"/>
    <col min="10755" max="10758" width="12.625" style="1" customWidth="1"/>
    <col min="10759" max="11009" width="9" style="1"/>
    <col min="11010" max="11010" width="13.375" style="1" customWidth="1"/>
    <col min="11011" max="11014" width="12.625" style="1" customWidth="1"/>
    <col min="11015" max="11265" width="9" style="1"/>
    <col min="11266" max="11266" width="13.375" style="1" customWidth="1"/>
    <col min="11267" max="11270" width="12.625" style="1" customWidth="1"/>
    <col min="11271" max="11521" width="9" style="1"/>
    <col min="11522" max="11522" width="13.375" style="1" customWidth="1"/>
    <col min="11523" max="11526" width="12.625" style="1" customWidth="1"/>
    <col min="11527" max="11777" width="9" style="1"/>
    <col min="11778" max="11778" width="13.375" style="1" customWidth="1"/>
    <col min="11779" max="11782" width="12.625" style="1" customWidth="1"/>
    <col min="11783" max="12033" width="9" style="1"/>
    <col min="12034" max="12034" width="13.375" style="1" customWidth="1"/>
    <col min="12035" max="12038" width="12.625" style="1" customWidth="1"/>
    <col min="12039" max="12289" width="9" style="1"/>
    <col min="12290" max="12290" width="13.375" style="1" customWidth="1"/>
    <col min="12291" max="12294" width="12.625" style="1" customWidth="1"/>
    <col min="12295" max="12545" width="9" style="1"/>
    <col min="12546" max="12546" width="13.375" style="1" customWidth="1"/>
    <col min="12547" max="12550" width="12.625" style="1" customWidth="1"/>
    <col min="12551" max="12801" width="9" style="1"/>
    <col min="12802" max="12802" width="13.375" style="1" customWidth="1"/>
    <col min="12803" max="12806" width="12.625" style="1" customWidth="1"/>
    <col min="12807" max="13057" width="9" style="1"/>
    <col min="13058" max="13058" width="13.375" style="1" customWidth="1"/>
    <col min="13059" max="13062" width="12.625" style="1" customWidth="1"/>
    <col min="13063" max="13313" width="9" style="1"/>
    <col min="13314" max="13314" width="13.375" style="1" customWidth="1"/>
    <col min="13315" max="13318" width="12.625" style="1" customWidth="1"/>
    <col min="13319" max="13569" width="9" style="1"/>
    <col min="13570" max="13570" width="13.375" style="1" customWidth="1"/>
    <col min="13571" max="13574" width="12.625" style="1" customWidth="1"/>
    <col min="13575" max="13825" width="9" style="1"/>
    <col min="13826" max="13826" width="13.375" style="1" customWidth="1"/>
    <col min="13827" max="13830" width="12.625" style="1" customWidth="1"/>
    <col min="13831" max="14081" width="9" style="1"/>
    <col min="14082" max="14082" width="13.375" style="1" customWidth="1"/>
    <col min="14083" max="14086" width="12.625" style="1" customWidth="1"/>
    <col min="14087" max="14337" width="9" style="1"/>
    <col min="14338" max="14338" width="13.375" style="1" customWidth="1"/>
    <col min="14339" max="14342" width="12.625" style="1" customWidth="1"/>
    <col min="14343" max="14593" width="9" style="1"/>
    <col min="14594" max="14594" width="13.375" style="1" customWidth="1"/>
    <col min="14595" max="14598" width="12.625" style="1" customWidth="1"/>
    <col min="14599" max="14849" width="9" style="1"/>
    <col min="14850" max="14850" width="13.375" style="1" customWidth="1"/>
    <col min="14851" max="14854" width="12.625" style="1" customWidth="1"/>
    <col min="14855" max="15105" width="9" style="1"/>
    <col min="15106" max="15106" width="13.375" style="1" customWidth="1"/>
    <col min="15107" max="15110" width="12.625" style="1" customWidth="1"/>
    <col min="15111" max="15361" width="9" style="1"/>
    <col min="15362" max="15362" width="13.375" style="1" customWidth="1"/>
    <col min="15363" max="15366" width="12.625" style="1" customWidth="1"/>
    <col min="15367" max="15617" width="9" style="1"/>
    <col min="15618" max="15618" width="13.375" style="1" customWidth="1"/>
    <col min="15619" max="15622" width="12.625" style="1" customWidth="1"/>
    <col min="15623" max="15873" width="9" style="1"/>
    <col min="15874" max="15874" width="13.375" style="1" customWidth="1"/>
    <col min="15875" max="15878" width="12.625" style="1" customWidth="1"/>
    <col min="15879" max="16129" width="9" style="1"/>
    <col min="16130" max="16130" width="13.375" style="1" customWidth="1"/>
    <col min="16131" max="16134" width="12.625" style="1" customWidth="1"/>
    <col min="16135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25">
        <v>2</v>
      </c>
      <c r="B3" s="125" t="s">
        <v>710</v>
      </c>
      <c r="C3" s="79">
        <v>28.5</v>
      </c>
      <c r="D3" s="79">
        <v>28</v>
      </c>
      <c r="E3" s="79">
        <v>0</v>
      </c>
      <c r="F3" s="80">
        <v>56.5</v>
      </c>
      <c r="G3" s="80">
        <v>0</v>
      </c>
      <c r="H3" s="80">
        <v>0</v>
      </c>
      <c r="I3" s="123">
        <v>53</v>
      </c>
      <c r="J3" s="120">
        <v>91</v>
      </c>
      <c r="K3" s="6">
        <v>79</v>
      </c>
    </row>
    <row r="4" spans="1:11">
      <c r="A4" s="125">
        <v>3</v>
      </c>
      <c r="B4" s="125" t="s">
        <v>711</v>
      </c>
      <c r="C4" s="79">
        <v>27.5</v>
      </c>
      <c r="D4" s="79">
        <v>24.5</v>
      </c>
      <c r="E4" s="79">
        <v>0</v>
      </c>
      <c r="F4" s="80">
        <v>52</v>
      </c>
      <c r="G4" s="80">
        <v>0</v>
      </c>
      <c r="H4" s="80">
        <v>0</v>
      </c>
      <c r="I4" s="123">
        <v>58</v>
      </c>
      <c r="J4" s="120">
        <v>98</v>
      </c>
      <c r="K4" s="6">
        <v>87</v>
      </c>
    </row>
    <row r="5" spans="1:11">
      <c r="A5" s="125">
        <v>4</v>
      </c>
      <c r="B5" s="125" t="s">
        <v>712</v>
      </c>
      <c r="C5" s="79">
        <v>20</v>
      </c>
      <c r="D5" s="79">
        <v>20</v>
      </c>
      <c r="E5" s="79">
        <v>0</v>
      </c>
      <c r="F5" s="80">
        <v>40</v>
      </c>
      <c r="G5" s="80">
        <v>0</v>
      </c>
      <c r="H5" s="80">
        <v>0</v>
      </c>
      <c r="I5" s="123">
        <v>53</v>
      </c>
      <c r="J5" s="120">
        <v>66</v>
      </c>
      <c r="K5" s="6">
        <v>79</v>
      </c>
    </row>
    <row r="6" spans="1:11">
      <c r="A6" s="125">
        <v>5</v>
      </c>
      <c r="B6" s="125" t="s">
        <v>713</v>
      </c>
      <c r="C6" s="79">
        <v>29</v>
      </c>
      <c r="D6" s="79">
        <v>29.5</v>
      </c>
      <c r="E6" s="79">
        <v>0</v>
      </c>
      <c r="F6" s="80">
        <v>58.5</v>
      </c>
      <c r="G6" s="80">
        <v>0</v>
      </c>
      <c r="H6" s="80">
        <v>0</v>
      </c>
      <c r="I6" s="123">
        <v>57</v>
      </c>
      <c r="J6" s="120">
        <v>76</v>
      </c>
      <c r="K6" s="6">
        <v>85</v>
      </c>
    </row>
    <row r="7" spans="1:11">
      <c r="A7" s="125">
        <v>6</v>
      </c>
      <c r="B7" s="125" t="s">
        <v>714</v>
      </c>
      <c r="C7" s="79">
        <v>23</v>
      </c>
      <c r="D7" s="79">
        <v>24</v>
      </c>
      <c r="E7" s="79">
        <v>0</v>
      </c>
      <c r="F7" s="80">
        <v>47</v>
      </c>
      <c r="G7" s="80">
        <v>0</v>
      </c>
      <c r="H7" s="80">
        <v>0</v>
      </c>
      <c r="I7" s="123">
        <v>47</v>
      </c>
      <c r="J7" s="120">
        <v>79</v>
      </c>
      <c r="K7" s="6">
        <v>88</v>
      </c>
    </row>
    <row r="8" spans="1:11">
      <c r="A8" s="125">
        <v>7</v>
      </c>
      <c r="B8" s="125" t="s">
        <v>715</v>
      </c>
      <c r="C8" s="79">
        <v>25</v>
      </c>
      <c r="D8" s="79">
        <v>23</v>
      </c>
      <c r="E8" s="79">
        <v>0</v>
      </c>
      <c r="F8" s="80">
        <v>48</v>
      </c>
      <c r="G8" s="80">
        <v>0</v>
      </c>
      <c r="H8" s="80">
        <v>0</v>
      </c>
      <c r="I8" s="123">
        <v>48</v>
      </c>
      <c r="J8" s="120">
        <v>77</v>
      </c>
      <c r="K8" s="6">
        <v>73</v>
      </c>
    </row>
    <row r="9" spans="1:11">
      <c r="A9" s="125">
        <v>8</v>
      </c>
      <c r="B9" s="125" t="s">
        <v>716</v>
      </c>
      <c r="C9" s="79">
        <v>26</v>
      </c>
      <c r="D9" s="79">
        <v>29.5</v>
      </c>
      <c r="E9" s="79">
        <v>0</v>
      </c>
      <c r="F9" s="80">
        <v>55.5</v>
      </c>
      <c r="G9" s="80">
        <v>0</v>
      </c>
      <c r="H9" s="80">
        <v>0</v>
      </c>
      <c r="I9" s="123">
        <v>53</v>
      </c>
      <c r="J9" s="120">
        <v>67</v>
      </c>
      <c r="K9" s="6">
        <v>79</v>
      </c>
    </row>
    <row r="10" spans="1:11">
      <c r="A10" s="125">
        <v>9</v>
      </c>
      <c r="B10" s="125" t="s">
        <v>717</v>
      </c>
      <c r="C10" s="79">
        <v>26</v>
      </c>
      <c r="D10" s="79">
        <v>26.5</v>
      </c>
      <c r="E10" s="79">
        <v>0</v>
      </c>
      <c r="F10" s="80">
        <v>52.5</v>
      </c>
      <c r="G10" s="80">
        <v>0</v>
      </c>
      <c r="H10" s="80">
        <v>0</v>
      </c>
      <c r="I10" s="123">
        <v>48</v>
      </c>
      <c r="J10" s="120">
        <v>87</v>
      </c>
      <c r="K10" s="6">
        <v>69</v>
      </c>
    </row>
    <row r="11" spans="1:11">
      <c r="A11" s="125">
        <v>10</v>
      </c>
      <c r="B11" s="125" t="s">
        <v>718</v>
      </c>
      <c r="C11" s="79">
        <v>16</v>
      </c>
      <c r="D11" s="79">
        <v>20</v>
      </c>
      <c r="E11" s="79">
        <v>0</v>
      </c>
      <c r="F11" s="80">
        <v>36</v>
      </c>
      <c r="G11" s="80">
        <v>0</v>
      </c>
      <c r="H11" s="80">
        <v>0</v>
      </c>
      <c r="I11" s="123">
        <v>29</v>
      </c>
      <c r="J11" s="120">
        <v>52</v>
      </c>
      <c r="K11" s="6">
        <v>61</v>
      </c>
    </row>
    <row r="12" spans="1:11">
      <c r="A12" s="125">
        <v>11</v>
      </c>
      <c r="B12" s="125" t="s">
        <v>719</v>
      </c>
      <c r="C12" s="79">
        <v>17</v>
      </c>
      <c r="D12" s="79">
        <v>20</v>
      </c>
      <c r="E12" s="79">
        <v>0</v>
      </c>
      <c r="F12" s="80">
        <v>37</v>
      </c>
      <c r="G12" s="80">
        <v>0</v>
      </c>
      <c r="H12" s="80">
        <v>0</v>
      </c>
      <c r="I12" s="123">
        <v>24</v>
      </c>
      <c r="J12" s="120">
        <v>48</v>
      </c>
      <c r="K12" s="6">
        <v>56</v>
      </c>
    </row>
    <row r="13" spans="1:11">
      <c r="A13" s="125">
        <v>13</v>
      </c>
      <c r="B13" s="125" t="s">
        <v>720</v>
      </c>
      <c r="C13" s="79">
        <v>18</v>
      </c>
      <c r="D13" s="79">
        <v>18</v>
      </c>
      <c r="E13" s="79">
        <v>0</v>
      </c>
      <c r="F13" s="80">
        <v>36</v>
      </c>
      <c r="G13" s="80">
        <v>0</v>
      </c>
      <c r="H13" s="80">
        <v>0</v>
      </c>
      <c r="I13" s="123">
        <v>27</v>
      </c>
      <c r="J13" s="120">
        <v>52</v>
      </c>
      <c r="K13" s="6">
        <v>54</v>
      </c>
    </row>
    <row r="14" spans="1:11">
      <c r="A14" s="125">
        <v>14</v>
      </c>
      <c r="B14" s="125" t="s">
        <v>721</v>
      </c>
      <c r="C14" s="79">
        <v>26</v>
      </c>
      <c r="D14" s="79">
        <v>30</v>
      </c>
      <c r="E14" s="79">
        <v>0</v>
      </c>
      <c r="F14" s="80">
        <v>56</v>
      </c>
      <c r="G14" s="80">
        <v>0</v>
      </c>
      <c r="H14" s="80">
        <v>0</v>
      </c>
      <c r="I14" s="123">
        <v>42</v>
      </c>
      <c r="J14" s="120">
        <v>74</v>
      </c>
      <c r="K14" s="6">
        <v>69</v>
      </c>
    </row>
    <row r="15" spans="1:11">
      <c r="A15" s="125">
        <v>15</v>
      </c>
      <c r="B15" s="125" t="s">
        <v>722</v>
      </c>
      <c r="C15" s="79"/>
      <c r="D15" s="79"/>
      <c r="E15" s="79"/>
      <c r="F15" s="80"/>
      <c r="G15" s="80"/>
      <c r="H15" s="80"/>
      <c r="I15" s="123"/>
      <c r="J15" s="120"/>
      <c r="K15" s="6"/>
    </row>
    <row r="16" spans="1:11">
      <c r="A16" s="125">
        <v>17</v>
      </c>
      <c r="B16" s="125" t="s">
        <v>723</v>
      </c>
      <c r="C16" s="79">
        <v>20</v>
      </c>
      <c r="D16" s="79">
        <v>26.5</v>
      </c>
      <c r="E16" s="79">
        <v>0</v>
      </c>
      <c r="F16" s="80">
        <v>46.5</v>
      </c>
      <c r="G16" s="80">
        <v>0</v>
      </c>
      <c r="H16" s="80">
        <v>0</v>
      </c>
      <c r="I16" s="123">
        <v>54</v>
      </c>
      <c r="J16" s="120">
        <v>73</v>
      </c>
      <c r="K16" s="6">
        <v>72</v>
      </c>
    </row>
    <row r="17" spans="1:16">
      <c r="A17" s="125">
        <v>18</v>
      </c>
      <c r="B17" s="125" t="s">
        <v>724</v>
      </c>
      <c r="C17" s="79">
        <v>28</v>
      </c>
      <c r="D17" s="79">
        <v>29</v>
      </c>
      <c r="E17" s="79">
        <v>0</v>
      </c>
      <c r="F17" s="80">
        <v>57</v>
      </c>
      <c r="G17" s="80">
        <v>0</v>
      </c>
      <c r="H17" s="80">
        <v>0</v>
      </c>
      <c r="I17" s="123">
        <v>51</v>
      </c>
      <c r="J17" s="120">
        <v>72</v>
      </c>
      <c r="K17" s="6">
        <v>83</v>
      </c>
    </row>
    <row r="18" spans="1:16">
      <c r="A18" s="125">
        <v>19</v>
      </c>
      <c r="B18" s="126" t="s">
        <v>725</v>
      </c>
      <c r="C18" s="79">
        <v>25.5</v>
      </c>
      <c r="D18" s="79">
        <v>29.5</v>
      </c>
      <c r="E18" s="79">
        <v>0</v>
      </c>
      <c r="F18" s="80">
        <v>55</v>
      </c>
      <c r="G18" s="80">
        <v>0</v>
      </c>
      <c r="H18" s="80">
        <v>0</v>
      </c>
      <c r="I18" s="123">
        <v>45</v>
      </c>
      <c r="J18" s="120">
        <v>79</v>
      </c>
      <c r="K18" s="6">
        <v>80</v>
      </c>
    </row>
    <row r="19" spans="1:16">
      <c r="A19" s="125">
        <v>20</v>
      </c>
      <c r="B19" s="125" t="s">
        <v>726</v>
      </c>
      <c r="C19" s="79">
        <v>21</v>
      </c>
      <c r="D19" s="79">
        <v>17</v>
      </c>
      <c r="E19" s="79">
        <v>0</v>
      </c>
      <c r="F19" s="80">
        <v>38</v>
      </c>
      <c r="G19" s="80">
        <v>0</v>
      </c>
      <c r="H19" s="80">
        <v>0</v>
      </c>
      <c r="I19" s="123">
        <v>39</v>
      </c>
      <c r="J19" s="120">
        <v>42</v>
      </c>
      <c r="K19" s="6">
        <v>66</v>
      </c>
    </row>
    <row r="20" spans="1:16">
      <c r="A20" s="125">
        <v>21</v>
      </c>
      <c r="B20" s="125" t="s">
        <v>727</v>
      </c>
      <c r="C20" s="79">
        <v>29</v>
      </c>
      <c r="D20" s="79">
        <v>33</v>
      </c>
      <c r="E20" s="79">
        <v>0</v>
      </c>
      <c r="F20" s="80">
        <v>62</v>
      </c>
      <c r="G20" s="80">
        <v>0</v>
      </c>
      <c r="H20" s="80">
        <v>0</v>
      </c>
      <c r="I20" s="123">
        <v>60</v>
      </c>
      <c r="J20" s="120">
        <v>73</v>
      </c>
      <c r="K20" s="6">
        <v>91</v>
      </c>
    </row>
    <row r="21" spans="1:16">
      <c r="A21" s="125">
        <v>22</v>
      </c>
      <c r="B21" s="125" t="s">
        <v>728</v>
      </c>
      <c r="C21" s="79">
        <v>28</v>
      </c>
      <c r="D21" s="79">
        <v>30.5</v>
      </c>
      <c r="E21" s="79">
        <v>0</v>
      </c>
      <c r="F21" s="80">
        <v>58.5</v>
      </c>
      <c r="G21" s="80">
        <v>0</v>
      </c>
      <c r="H21" s="80">
        <v>0</v>
      </c>
      <c r="I21" s="123">
        <v>60</v>
      </c>
      <c r="J21" s="120">
        <v>92</v>
      </c>
      <c r="K21" s="6">
        <v>88</v>
      </c>
    </row>
    <row r="22" spans="1:16">
      <c r="A22" s="125">
        <v>23</v>
      </c>
      <c r="B22" s="125" t="s">
        <v>729</v>
      </c>
      <c r="C22" s="79">
        <v>25</v>
      </c>
      <c r="D22" s="79">
        <v>26.5</v>
      </c>
      <c r="E22" s="79">
        <v>0</v>
      </c>
      <c r="F22" s="80">
        <v>51.5</v>
      </c>
      <c r="G22" s="80">
        <v>0</v>
      </c>
      <c r="H22" s="80">
        <v>0</v>
      </c>
      <c r="I22" s="123">
        <v>49</v>
      </c>
      <c r="J22" s="120">
        <v>82</v>
      </c>
      <c r="K22" s="6">
        <v>85</v>
      </c>
    </row>
    <row r="23" spans="1:16">
      <c r="A23" s="125">
        <v>24</v>
      </c>
      <c r="B23" s="125" t="s">
        <v>730</v>
      </c>
      <c r="C23" s="79">
        <v>28.5</v>
      </c>
      <c r="D23" s="79">
        <v>22</v>
      </c>
      <c r="E23" s="79">
        <v>0</v>
      </c>
      <c r="F23" s="80">
        <v>50.5</v>
      </c>
      <c r="G23" s="80">
        <v>0</v>
      </c>
      <c r="H23" s="80">
        <v>0</v>
      </c>
      <c r="I23" s="123">
        <v>38</v>
      </c>
      <c r="J23" s="120">
        <v>46</v>
      </c>
      <c r="K23" s="6">
        <v>70</v>
      </c>
    </row>
    <row r="24" spans="1:16">
      <c r="A24" s="125">
        <v>25</v>
      </c>
      <c r="B24" s="125" t="s">
        <v>396</v>
      </c>
      <c r="C24" s="79">
        <v>22.5</v>
      </c>
      <c r="D24" s="79">
        <v>19</v>
      </c>
      <c r="E24" s="79">
        <v>0</v>
      </c>
      <c r="F24" s="80">
        <v>41.5</v>
      </c>
      <c r="G24" s="80">
        <v>0</v>
      </c>
      <c r="H24" s="80">
        <v>0</v>
      </c>
      <c r="I24" s="123">
        <v>35</v>
      </c>
      <c r="J24" s="120">
        <v>71</v>
      </c>
      <c r="K24" s="6">
        <v>62</v>
      </c>
    </row>
    <row r="25" spans="1:16">
      <c r="A25" s="125">
        <v>26</v>
      </c>
      <c r="B25" s="125" t="s">
        <v>731</v>
      </c>
      <c r="C25" s="79">
        <v>28</v>
      </c>
      <c r="D25" s="79">
        <v>24.5</v>
      </c>
      <c r="E25" s="79">
        <v>0</v>
      </c>
      <c r="F25" s="80">
        <v>52.5</v>
      </c>
      <c r="G25" s="80">
        <v>0</v>
      </c>
      <c r="H25" s="80">
        <v>0</v>
      </c>
      <c r="I25" s="123">
        <v>45</v>
      </c>
      <c r="J25" s="120">
        <v>75</v>
      </c>
      <c r="K25" s="6">
        <v>64</v>
      </c>
      <c r="P25" s="1" t="s">
        <v>732</v>
      </c>
    </row>
    <row r="26" spans="1:16">
      <c r="A26" s="125">
        <v>27</v>
      </c>
      <c r="B26" s="125" t="s">
        <v>733</v>
      </c>
      <c r="C26" s="79">
        <v>25.5</v>
      </c>
      <c r="D26" s="79">
        <v>26</v>
      </c>
      <c r="E26" s="79">
        <v>0</v>
      </c>
      <c r="F26" s="80">
        <v>51.5</v>
      </c>
      <c r="G26" s="80">
        <v>0</v>
      </c>
      <c r="H26" s="80">
        <v>0</v>
      </c>
      <c r="I26" s="123">
        <v>58</v>
      </c>
      <c r="J26" s="120">
        <v>77</v>
      </c>
      <c r="K26" s="6">
        <v>73</v>
      </c>
    </row>
    <row r="27" spans="1:16">
      <c r="A27" s="125">
        <v>28</v>
      </c>
      <c r="B27" s="125" t="s">
        <v>734</v>
      </c>
      <c r="C27" s="79">
        <v>26.5</v>
      </c>
      <c r="D27" s="79">
        <v>27</v>
      </c>
      <c r="E27" s="79">
        <v>0</v>
      </c>
      <c r="F27" s="80">
        <v>53.5</v>
      </c>
      <c r="G27" s="80">
        <v>0</v>
      </c>
      <c r="H27" s="80">
        <v>0</v>
      </c>
      <c r="I27" s="123">
        <v>55</v>
      </c>
      <c r="J27" s="120">
        <v>96</v>
      </c>
      <c r="K27" s="6">
        <v>82</v>
      </c>
    </row>
    <row r="28" spans="1:16">
      <c r="A28" s="125">
        <v>29</v>
      </c>
      <c r="B28" s="125" t="s">
        <v>735</v>
      </c>
      <c r="C28" s="79">
        <v>25.5</v>
      </c>
      <c r="D28" s="79">
        <v>29</v>
      </c>
      <c r="E28" s="79">
        <v>0</v>
      </c>
      <c r="F28" s="80">
        <v>54.5</v>
      </c>
      <c r="G28" s="80">
        <v>0</v>
      </c>
      <c r="H28" s="80">
        <v>0</v>
      </c>
      <c r="I28" s="123">
        <v>56</v>
      </c>
      <c r="J28" s="120">
        <v>92</v>
      </c>
      <c r="K28" s="6">
        <v>82</v>
      </c>
    </row>
    <row r="29" spans="1:16">
      <c r="A29" s="125">
        <v>30</v>
      </c>
      <c r="B29" s="125" t="s">
        <v>641</v>
      </c>
      <c r="C29" s="79">
        <v>25.5</v>
      </c>
      <c r="D29" s="79">
        <v>21</v>
      </c>
      <c r="E29" s="79">
        <v>0</v>
      </c>
      <c r="F29" s="80">
        <v>46.5</v>
      </c>
      <c r="G29" s="80">
        <v>0</v>
      </c>
      <c r="H29" s="80">
        <v>0</v>
      </c>
      <c r="I29" s="123">
        <v>48</v>
      </c>
      <c r="J29" s="120">
        <v>77</v>
      </c>
      <c r="K29" s="6">
        <v>85</v>
      </c>
    </row>
    <row r="30" spans="1:16">
      <c r="A30" s="125">
        <v>31</v>
      </c>
      <c r="B30" s="125" t="s">
        <v>736</v>
      </c>
      <c r="C30" s="79">
        <v>21.5</v>
      </c>
      <c r="D30" s="79">
        <v>18.5</v>
      </c>
      <c r="E30" s="79">
        <v>0</v>
      </c>
      <c r="F30" s="80">
        <v>40</v>
      </c>
      <c r="G30" s="80">
        <v>0</v>
      </c>
      <c r="H30" s="80">
        <v>0</v>
      </c>
      <c r="I30" s="123">
        <v>53</v>
      </c>
      <c r="J30" s="120">
        <v>54</v>
      </c>
      <c r="K30" s="6">
        <v>76</v>
      </c>
    </row>
    <row r="31" spans="1:16">
      <c r="A31" s="125">
        <v>32</v>
      </c>
      <c r="B31" s="125" t="s">
        <v>737</v>
      </c>
      <c r="C31" s="79">
        <v>25</v>
      </c>
      <c r="D31" s="79">
        <v>28.5</v>
      </c>
      <c r="E31" s="79">
        <v>0</v>
      </c>
      <c r="F31" s="80">
        <v>53.5</v>
      </c>
      <c r="G31" s="80">
        <v>0</v>
      </c>
      <c r="H31" s="80">
        <v>0</v>
      </c>
      <c r="I31" s="123">
        <v>50</v>
      </c>
      <c r="J31" s="120">
        <v>76</v>
      </c>
      <c r="K31" s="6">
        <v>74</v>
      </c>
    </row>
    <row r="32" spans="1:16">
      <c r="A32" s="125">
        <v>33</v>
      </c>
      <c r="B32" s="125" t="s">
        <v>738</v>
      </c>
      <c r="C32" s="79">
        <v>25.5</v>
      </c>
      <c r="D32" s="79">
        <v>37</v>
      </c>
      <c r="E32" s="79">
        <v>0</v>
      </c>
      <c r="F32" s="80">
        <v>62.5</v>
      </c>
      <c r="G32" s="80">
        <v>0</v>
      </c>
      <c r="H32" s="80">
        <v>0</v>
      </c>
      <c r="I32" s="123">
        <v>55</v>
      </c>
      <c r="J32" s="120">
        <v>91</v>
      </c>
      <c r="K32" s="6">
        <v>76</v>
      </c>
    </row>
    <row r="33" spans="1:11">
      <c r="A33" s="125">
        <v>34</v>
      </c>
      <c r="B33" s="125" t="s">
        <v>739</v>
      </c>
      <c r="C33" s="79">
        <v>25.5</v>
      </c>
      <c r="D33" s="79">
        <v>27.5</v>
      </c>
      <c r="E33" s="79">
        <v>0</v>
      </c>
      <c r="F33" s="80">
        <v>53</v>
      </c>
      <c r="G33" s="80">
        <v>0</v>
      </c>
      <c r="H33" s="80">
        <v>0</v>
      </c>
      <c r="I33" s="123">
        <v>57</v>
      </c>
      <c r="J33" s="120">
        <v>71</v>
      </c>
      <c r="K33" s="6">
        <v>83</v>
      </c>
    </row>
    <row r="34" spans="1:11">
      <c r="A34" s="125">
        <v>35</v>
      </c>
      <c r="B34" s="125" t="s">
        <v>740</v>
      </c>
      <c r="C34" s="79">
        <v>22</v>
      </c>
      <c r="D34" s="79">
        <v>17.5</v>
      </c>
      <c r="E34" s="79">
        <v>0</v>
      </c>
      <c r="F34" s="80">
        <v>39.5</v>
      </c>
      <c r="G34" s="80">
        <v>0</v>
      </c>
      <c r="H34" s="80">
        <v>0</v>
      </c>
      <c r="I34" s="123">
        <v>19</v>
      </c>
      <c r="J34" s="120">
        <v>38</v>
      </c>
      <c r="K34" s="6">
        <v>44</v>
      </c>
    </row>
    <row r="35" spans="1:11">
      <c r="A35" s="125">
        <v>36</v>
      </c>
      <c r="B35" s="125" t="s">
        <v>741</v>
      </c>
      <c r="C35" s="127">
        <v>25</v>
      </c>
      <c r="D35" s="127">
        <v>26</v>
      </c>
      <c r="E35" s="79">
        <v>0</v>
      </c>
      <c r="F35" s="80">
        <v>51</v>
      </c>
      <c r="G35" s="80">
        <v>0</v>
      </c>
      <c r="H35" s="80">
        <v>0</v>
      </c>
      <c r="I35" s="123">
        <v>56</v>
      </c>
      <c r="J35" s="120">
        <v>84</v>
      </c>
      <c r="K35" s="6">
        <v>82</v>
      </c>
    </row>
    <row r="36" spans="1:11">
      <c r="A36" s="125">
        <v>37</v>
      </c>
      <c r="B36" s="125" t="s">
        <v>742</v>
      </c>
      <c r="C36" s="79">
        <v>24.5</v>
      </c>
      <c r="D36" s="79">
        <v>17.5</v>
      </c>
      <c r="E36" s="79">
        <v>0</v>
      </c>
      <c r="F36" s="80">
        <v>42</v>
      </c>
      <c r="G36" s="80">
        <v>0</v>
      </c>
      <c r="H36" s="80">
        <v>0</v>
      </c>
      <c r="I36" s="123">
        <v>44</v>
      </c>
      <c r="J36" s="120">
        <v>44</v>
      </c>
      <c r="K36" s="6">
        <v>64</v>
      </c>
    </row>
    <row r="37" spans="1:11">
      <c r="A37" s="125">
        <v>38</v>
      </c>
      <c r="B37" s="125" t="s">
        <v>743</v>
      </c>
      <c r="C37" s="79">
        <v>24.5</v>
      </c>
      <c r="D37" s="127">
        <v>29</v>
      </c>
      <c r="E37" s="79">
        <v>0</v>
      </c>
      <c r="F37" s="80">
        <v>53.5</v>
      </c>
      <c r="G37" s="80">
        <v>0</v>
      </c>
      <c r="H37" s="80">
        <v>0</v>
      </c>
      <c r="I37" s="123">
        <v>52</v>
      </c>
      <c r="J37" s="120">
        <v>80</v>
      </c>
      <c r="K37" s="6">
        <v>86</v>
      </c>
    </row>
    <row r="38" spans="1:11">
      <c r="A38" s="125">
        <v>40</v>
      </c>
      <c r="B38" s="125" t="s">
        <v>744</v>
      </c>
      <c r="C38" s="79">
        <v>24.5</v>
      </c>
      <c r="D38" s="79">
        <v>32</v>
      </c>
      <c r="E38" s="79">
        <v>0</v>
      </c>
      <c r="F38" s="80">
        <v>56.5</v>
      </c>
      <c r="G38" s="80">
        <v>0</v>
      </c>
      <c r="H38" s="80">
        <v>0</v>
      </c>
      <c r="I38" s="123">
        <v>52</v>
      </c>
      <c r="J38" s="120">
        <v>71</v>
      </c>
      <c r="K38" s="6">
        <v>87</v>
      </c>
    </row>
    <row r="39" spans="1:11">
      <c r="A39" s="125">
        <v>41</v>
      </c>
      <c r="B39" s="125" t="s">
        <v>745</v>
      </c>
      <c r="C39" s="79">
        <v>28</v>
      </c>
      <c r="D39" s="79">
        <v>32.5</v>
      </c>
      <c r="E39" s="79">
        <v>0</v>
      </c>
      <c r="F39" s="80">
        <v>60.5</v>
      </c>
      <c r="G39" s="80">
        <v>0</v>
      </c>
      <c r="H39" s="80">
        <v>0</v>
      </c>
      <c r="I39" s="123">
        <v>58</v>
      </c>
      <c r="J39" s="120">
        <v>93</v>
      </c>
      <c r="K39" s="6">
        <v>93</v>
      </c>
    </row>
    <row r="40" spans="1:11">
      <c r="A40" s="125">
        <v>42</v>
      </c>
      <c r="B40" s="125" t="s">
        <v>746</v>
      </c>
      <c r="C40" s="79">
        <v>12</v>
      </c>
      <c r="D40" s="79">
        <v>8.5</v>
      </c>
      <c r="E40" s="79">
        <v>0</v>
      </c>
      <c r="F40" s="80">
        <v>20.5</v>
      </c>
      <c r="G40" s="80">
        <v>0</v>
      </c>
      <c r="H40" s="80">
        <v>0</v>
      </c>
      <c r="I40" s="123">
        <v>15</v>
      </c>
      <c r="J40" s="120"/>
      <c r="K40" s="6">
        <v>37</v>
      </c>
    </row>
    <row r="41" spans="1:11">
      <c r="A41" s="128">
        <v>43</v>
      </c>
      <c r="B41" s="125" t="s">
        <v>747</v>
      </c>
      <c r="C41" s="79">
        <v>27</v>
      </c>
      <c r="D41" s="79">
        <v>30</v>
      </c>
      <c r="E41" s="79">
        <v>0</v>
      </c>
      <c r="F41" s="80">
        <v>57</v>
      </c>
      <c r="G41" s="80">
        <v>0</v>
      </c>
      <c r="H41" s="80">
        <v>0</v>
      </c>
      <c r="I41" s="123">
        <v>43</v>
      </c>
      <c r="J41" s="120">
        <v>74</v>
      </c>
      <c r="K41" s="129">
        <v>76</v>
      </c>
    </row>
    <row r="42" spans="1:11">
      <c r="B42" s="72" t="s">
        <v>49</v>
      </c>
      <c r="C42" s="7">
        <f t="shared" ref="C42:K42" si="0">AVERAGE(C3:C41)</f>
        <v>24.355263157894736</v>
      </c>
      <c r="D42" s="7">
        <f t="shared" si="0"/>
        <v>25.210526315789473</v>
      </c>
      <c r="E42" s="7">
        <f t="shared" ref="E42:H42" si="1">AVERAGE(E3:E41)</f>
        <v>0</v>
      </c>
      <c r="F42" s="7">
        <f t="shared" si="1"/>
        <v>49.565789473684212</v>
      </c>
      <c r="G42" s="7">
        <f t="shared" si="1"/>
        <v>0</v>
      </c>
      <c r="H42" s="7">
        <f t="shared" si="1"/>
        <v>0</v>
      </c>
      <c r="I42" s="7">
        <f t="shared" si="0"/>
        <v>47</v>
      </c>
      <c r="J42" s="7">
        <f t="shared" si="0"/>
        <v>72.702702702702709</v>
      </c>
      <c r="K42" s="7">
        <f t="shared" si="0"/>
        <v>74.736842105263165</v>
      </c>
    </row>
    <row r="43" spans="1:11">
      <c r="B43" s="72" t="s">
        <v>4</v>
      </c>
      <c r="C43" s="7">
        <f t="array" ref="C43">AVERAGE(IF(C3:C41&gt;=LARGE(C3:C41,18),C3:C41))</f>
        <v>26.95</v>
      </c>
      <c r="D43" s="7">
        <f t="array" ref="D43">AVERAGE(IF(D3:D41&gt;=LARGE(D3:D41,18),D3:D41))</f>
        <v>29.55</v>
      </c>
      <c r="E43" s="7">
        <f t="array" ref="E43">AVERAGE(IF(E3:E41&gt;=LARGE(E3:E41,18),E3:E41))</f>
        <v>0</v>
      </c>
      <c r="F43" s="7">
        <f t="array" ref="F43">AVERAGE(IF(F3:F41&gt;=LARGE(F3:F41,18),F3:F41))</f>
        <v>56.236842105263158</v>
      </c>
      <c r="G43" s="7">
        <f t="array" ref="G43">AVERAGE(IF(G3:G41&gt;=LARGE(G3:G41,18),G3:G41))</f>
        <v>0</v>
      </c>
      <c r="H43" s="7">
        <f t="array" ref="H43">AVERAGE(IF(H3:H41&gt;=LARGE(H3:H41,18),H3:H41))</f>
        <v>0</v>
      </c>
      <c r="I43" s="7">
        <f t="array" ref="I43">AVERAGE(IF(I3:I41&gt;=LARGE(I3:I41,18),I3:I41))</f>
        <v>55.555555555555557</v>
      </c>
      <c r="J43" s="7">
        <f t="array" ref="J43">AVERAGE(IF(J3:J41&gt;=LARGE(J3:J41,18),J3:J41))</f>
        <v>84.833333333333329</v>
      </c>
      <c r="K43" s="7">
        <f t="array" ref="K43">AVERAGE(IF(K3:K41&gt;=LARGE(K3:K41,18),K3:K41))</f>
        <v>84.421052631578945</v>
      </c>
    </row>
    <row r="44" spans="1:11">
      <c r="B44" s="72" t="s">
        <v>5</v>
      </c>
      <c r="C44" s="7">
        <f t="array" ref="C44">AVERAGE(IF(C3:C41&lt;=SMALL(C3:C41,12),C3:C41))</f>
        <v>19.100000000000001</v>
      </c>
      <c r="D44" s="7">
        <f t="array" ref="D44">AVERAGE(IF(D3:D41&lt;=SMALL(D3:D41,12),D3:D41))</f>
        <v>16.846153846153847</v>
      </c>
      <c r="E44" s="7">
        <f t="array" ref="E44">AVERAGE(IF(E3:E41&lt;=SMALL(E3:E41,12),E3:E41))</f>
        <v>0</v>
      </c>
      <c r="F44" s="7">
        <f t="array" ref="F44">AVERAGE(IF(F3:F41&lt;=SMALL(F3:F41,12),F3:F41))</f>
        <v>35.653846153846153</v>
      </c>
      <c r="G44" s="7">
        <f t="array" ref="G44">AVERAGE(IF(G3:G41&lt;=SMALL(G3:G41,12),G3:G41))</f>
        <v>0</v>
      </c>
      <c r="H44" s="7">
        <f t="array" ref="H44">AVERAGE(IF(H3:H41&lt;=SMALL(H3:H41,12),H3:H41))</f>
        <v>0</v>
      </c>
      <c r="I44" s="7">
        <f t="array" ref="I44">AVERAGE(IF(I3:I41&lt;=SMALL(I3:I41,12),I3:I41))</f>
        <v>31.785714285714285</v>
      </c>
      <c r="J44" s="7">
        <f t="array" ref="J44">AVERAGE(IF(J3:J41&lt;=SMALL(J3:J41,12),J3:J41))</f>
        <v>48.133333333333333</v>
      </c>
      <c r="K44" s="7">
        <f t="array" ref="K44">AVERAGE(IF(K3:K41&lt;=SMALL(K3:K41,12),K3:K41))</f>
        <v>55.07692307692308</v>
      </c>
    </row>
    <row r="45" spans="1:11">
      <c r="B45" s="125"/>
      <c r="E45" s="79"/>
      <c r="G45" s="80"/>
      <c r="H45" s="80"/>
    </row>
    <row r="46" spans="1:11">
      <c r="B46" s="125"/>
      <c r="E46" s="79"/>
      <c r="G46" s="80"/>
      <c r="H46" s="80"/>
    </row>
    <row r="47" spans="1:11">
      <c r="E47" s="79"/>
      <c r="G47" s="80"/>
    </row>
    <row r="48" spans="1:11">
      <c r="E48" s="79"/>
      <c r="G48" s="80"/>
    </row>
    <row r="49" spans="5:7">
      <c r="E49" s="79"/>
      <c r="G49" s="80"/>
    </row>
    <row r="50" spans="5:7">
      <c r="E50" s="79"/>
      <c r="G50" s="80"/>
    </row>
    <row r="51" spans="5:7">
      <c r="E51" s="79"/>
      <c r="G51" s="80"/>
    </row>
    <row r="52" spans="5:7">
      <c r="E52" s="79"/>
      <c r="G52" s="80"/>
    </row>
    <row r="53" spans="5:7">
      <c r="E53" s="79"/>
      <c r="G53" s="80"/>
    </row>
    <row r="54" spans="5:7">
      <c r="E54" s="79"/>
      <c r="G54" s="80"/>
    </row>
    <row r="55" spans="5:7">
      <c r="E55" s="79"/>
      <c r="G55" s="80"/>
    </row>
    <row r="56" spans="5:7">
      <c r="E56" s="79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E44" sqref="E44:H57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9" width="9" style="12"/>
    <col min="10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3">
        <v>1</v>
      </c>
      <c r="B3" s="121" t="s">
        <v>748</v>
      </c>
      <c r="C3" s="79">
        <v>25.5</v>
      </c>
      <c r="D3" s="79">
        <v>31</v>
      </c>
      <c r="E3" s="79">
        <v>0</v>
      </c>
      <c r="F3" s="122">
        <v>56.5</v>
      </c>
      <c r="G3" s="122">
        <v>0</v>
      </c>
      <c r="H3" s="122">
        <v>0</v>
      </c>
      <c r="I3" s="123">
        <v>51</v>
      </c>
      <c r="J3" s="24">
        <v>87</v>
      </c>
      <c r="K3" s="6">
        <v>83</v>
      </c>
    </row>
    <row r="4" spans="1:11">
      <c r="A4" s="3">
        <v>2</v>
      </c>
      <c r="B4" s="121" t="s">
        <v>749</v>
      </c>
      <c r="C4" s="79">
        <v>4</v>
      </c>
      <c r="D4" s="79">
        <v>6</v>
      </c>
      <c r="E4" s="79">
        <v>0</v>
      </c>
      <c r="F4" s="122">
        <v>10</v>
      </c>
      <c r="G4" s="122">
        <v>0</v>
      </c>
      <c r="H4" s="122">
        <v>0</v>
      </c>
      <c r="I4" s="123">
        <v>4</v>
      </c>
      <c r="J4" s="124">
        <v>22</v>
      </c>
      <c r="K4" s="6">
        <v>25</v>
      </c>
    </row>
    <row r="5" spans="1:11">
      <c r="A5" s="3">
        <v>3</v>
      </c>
      <c r="B5" s="121" t="s">
        <v>750</v>
      </c>
      <c r="C5" s="79">
        <v>27</v>
      </c>
      <c r="D5" s="79">
        <v>23</v>
      </c>
      <c r="E5" s="79">
        <v>0</v>
      </c>
      <c r="F5" s="122">
        <v>50</v>
      </c>
      <c r="G5" s="122">
        <v>0</v>
      </c>
      <c r="H5" s="122">
        <v>0</v>
      </c>
      <c r="I5" s="123">
        <v>48</v>
      </c>
      <c r="J5" s="124">
        <v>80</v>
      </c>
      <c r="K5" s="6">
        <v>82</v>
      </c>
    </row>
    <row r="6" spans="1:11">
      <c r="A6" s="3">
        <v>4</v>
      </c>
      <c r="B6" s="121" t="s">
        <v>751</v>
      </c>
      <c r="C6" s="79">
        <v>27</v>
      </c>
      <c r="D6" s="79">
        <v>30</v>
      </c>
      <c r="E6" s="79">
        <v>0</v>
      </c>
      <c r="F6" s="122">
        <v>57</v>
      </c>
      <c r="G6" s="122">
        <v>0</v>
      </c>
      <c r="H6" s="122">
        <v>0</v>
      </c>
      <c r="I6" s="123">
        <v>56</v>
      </c>
      <c r="J6" s="124">
        <v>94</v>
      </c>
      <c r="K6" s="6">
        <v>82</v>
      </c>
    </row>
    <row r="7" spans="1:11">
      <c r="A7" s="3">
        <v>6</v>
      </c>
      <c r="B7" s="121" t="s">
        <v>752</v>
      </c>
      <c r="C7" s="79">
        <v>26</v>
      </c>
      <c r="D7" s="79">
        <v>26</v>
      </c>
      <c r="E7" s="79">
        <v>0</v>
      </c>
      <c r="F7" s="122">
        <v>52</v>
      </c>
      <c r="G7" s="122">
        <v>0</v>
      </c>
      <c r="H7" s="122">
        <v>0</v>
      </c>
      <c r="I7" s="123">
        <v>47</v>
      </c>
      <c r="J7" s="124">
        <v>80</v>
      </c>
      <c r="K7" s="6">
        <v>76</v>
      </c>
    </row>
    <row r="8" spans="1:11">
      <c r="A8" s="3">
        <v>7</v>
      </c>
      <c r="B8" s="121" t="s">
        <v>753</v>
      </c>
      <c r="C8" s="79">
        <v>23</v>
      </c>
      <c r="D8" s="79">
        <v>20.5</v>
      </c>
      <c r="E8" s="79">
        <v>0</v>
      </c>
      <c r="F8" s="122">
        <v>43.5</v>
      </c>
      <c r="G8" s="122">
        <v>0</v>
      </c>
      <c r="H8" s="122">
        <v>0</v>
      </c>
      <c r="I8" s="123">
        <v>25</v>
      </c>
      <c r="J8" s="124">
        <v>48</v>
      </c>
      <c r="K8" s="6">
        <v>73</v>
      </c>
    </row>
    <row r="9" spans="1:11">
      <c r="A9" s="3">
        <v>8</v>
      </c>
      <c r="B9" s="121" t="s">
        <v>754</v>
      </c>
      <c r="C9" s="79">
        <v>23</v>
      </c>
      <c r="D9" s="79">
        <v>23.5</v>
      </c>
      <c r="E9" s="79">
        <v>0</v>
      </c>
      <c r="F9" s="122">
        <v>46.5</v>
      </c>
      <c r="G9" s="122">
        <v>0</v>
      </c>
      <c r="H9" s="122">
        <v>0</v>
      </c>
      <c r="I9" s="123">
        <v>38</v>
      </c>
      <c r="J9" s="124">
        <v>64</v>
      </c>
      <c r="K9" s="6">
        <v>58</v>
      </c>
    </row>
    <row r="10" spans="1:11">
      <c r="A10" s="3">
        <v>10</v>
      </c>
      <c r="B10" s="121" t="s">
        <v>755</v>
      </c>
      <c r="C10" s="79">
        <v>25</v>
      </c>
      <c r="D10" s="79">
        <v>29.5</v>
      </c>
      <c r="E10" s="79">
        <v>0</v>
      </c>
      <c r="F10" s="122">
        <v>54.5</v>
      </c>
      <c r="G10" s="122">
        <v>0</v>
      </c>
      <c r="H10" s="122">
        <v>0</v>
      </c>
      <c r="I10" s="123">
        <v>55</v>
      </c>
      <c r="J10" s="124">
        <v>93</v>
      </c>
      <c r="K10" s="6">
        <v>94</v>
      </c>
    </row>
    <row r="11" spans="1:11">
      <c r="A11" s="3">
        <v>11</v>
      </c>
      <c r="B11" s="121" t="s">
        <v>756</v>
      </c>
      <c r="C11" s="79">
        <v>16</v>
      </c>
      <c r="D11" s="79">
        <v>20</v>
      </c>
      <c r="E11" s="79">
        <v>0</v>
      </c>
      <c r="F11" s="122">
        <v>36</v>
      </c>
      <c r="G11" s="122">
        <v>0</v>
      </c>
      <c r="H11" s="122">
        <v>0</v>
      </c>
      <c r="I11" s="123">
        <v>35</v>
      </c>
      <c r="J11" s="124">
        <v>66</v>
      </c>
      <c r="K11" s="6">
        <v>78</v>
      </c>
    </row>
    <row r="12" spans="1:11">
      <c r="A12" s="3">
        <v>12</v>
      </c>
      <c r="B12" s="121" t="s">
        <v>757</v>
      </c>
      <c r="C12" s="79">
        <v>5</v>
      </c>
      <c r="D12" s="79">
        <v>0</v>
      </c>
      <c r="E12" s="79">
        <v>0</v>
      </c>
      <c r="F12" s="122">
        <v>5</v>
      </c>
      <c r="G12" s="122">
        <v>0</v>
      </c>
      <c r="H12" s="122">
        <v>0</v>
      </c>
      <c r="I12" s="123">
        <v>7</v>
      </c>
      <c r="J12" s="124">
        <v>24</v>
      </c>
      <c r="K12" s="6">
        <v>25</v>
      </c>
    </row>
    <row r="13" spans="1:11">
      <c r="A13" s="3">
        <v>13</v>
      </c>
      <c r="B13" s="121" t="s">
        <v>758</v>
      </c>
      <c r="C13" s="79">
        <v>27</v>
      </c>
      <c r="D13" s="79">
        <v>21.5</v>
      </c>
      <c r="E13" s="79">
        <v>0</v>
      </c>
      <c r="F13" s="122">
        <v>48.5</v>
      </c>
      <c r="G13" s="122">
        <v>0</v>
      </c>
      <c r="H13" s="122">
        <v>0</v>
      </c>
      <c r="I13" s="123">
        <v>49</v>
      </c>
      <c r="J13" s="124">
        <v>63</v>
      </c>
      <c r="K13" s="6">
        <v>77</v>
      </c>
    </row>
    <row r="14" spans="1:11">
      <c r="A14" s="3">
        <v>14</v>
      </c>
      <c r="B14" s="121" t="s">
        <v>759</v>
      </c>
      <c r="C14" s="79">
        <v>28</v>
      </c>
      <c r="D14" s="79">
        <v>30.5</v>
      </c>
      <c r="E14" s="79">
        <v>0</v>
      </c>
      <c r="F14" s="122">
        <v>58.5</v>
      </c>
      <c r="G14" s="122">
        <v>0</v>
      </c>
      <c r="H14" s="122">
        <v>0</v>
      </c>
      <c r="I14" s="123">
        <v>56</v>
      </c>
      <c r="J14" s="124">
        <v>93</v>
      </c>
      <c r="K14" s="6">
        <v>89</v>
      </c>
    </row>
    <row r="15" spans="1:11">
      <c r="A15" s="3">
        <v>15</v>
      </c>
      <c r="B15" s="121" t="s">
        <v>760</v>
      </c>
      <c r="C15" s="79">
        <v>29</v>
      </c>
      <c r="D15" s="79">
        <v>31</v>
      </c>
      <c r="E15" s="79">
        <v>0</v>
      </c>
      <c r="F15" s="122">
        <v>60</v>
      </c>
      <c r="G15" s="122">
        <v>0</v>
      </c>
      <c r="H15" s="122">
        <v>0</v>
      </c>
      <c r="I15" s="123">
        <v>53</v>
      </c>
      <c r="J15" s="124">
        <v>99</v>
      </c>
      <c r="K15" s="6">
        <v>98</v>
      </c>
    </row>
    <row r="16" spans="1:11">
      <c r="A16" s="3">
        <v>16</v>
      </c>
      <c r="B16" s="121" t="s">
        <v>761</v>
      </c>
      <c r="C16" s="79">
        <v>20.5</v>
      </c>
      <c r="D16" s="79">
        <v>25.5</v>
      </c>
      <c r="E16" s="79">
        <v>0</v>
      </c>
      <c r="F16" s="122">
        <v>46</v>
      </c>
      <c r="G16" s="122">
        <v>0</v>
      </c>
      <c r="H16" s="122">
        <v>0</v>
      </c>
      <c r="I16" s="123">
        <v>55</v>
      </c>
      <c r="J16" s="124">
        <v>60</v>
      </c>
      <c r="K16" s="6">
        <v>81</v>
      </c>
    </row>
    <row r="17" spans="1:11">
      <c r="A17" s="3">
        <v>17</v>
      </c>
      <c r="B17" s="121" t="s">
        <v>762</v>
      </c>
      <c r="C17" s="79">
        <v>28</v>
      </c>
      <c r="D17" s="79">
        <v>27.5</v>
      </c>
      <c r="E17" s="79">
        <v>0</v>
      </c>
      <c r="F17" s="122">
        <v>55.5</v>
      </c>
      <c r="G17" s="122">
        <v>0</v>
      </c>
      <c r="H17" s="122">
        <v>0</v>
      </c>
      <c r="I17" s="123">
        <v>51</v>
      </c>
      <c r="J17" s="124">
        <v>88</v>
      </c>
      <c r="K17" s="6">
        <v>86</v>
      </c>
    </row>
    <row r="18" spans="1:11">
      <c r="A18" s="3">
        <v>18</v>
      </c>
      <c r="B18" s="121" t="s">
        <v>763</v>
      </c>
      <c r="C18" s="79">
        <v>24.5</v>
      </c>
      <c r="D18" s="79">
        <v>18.5</v>
      </c>
      <c r="E18" s="79">
        <v>0</v>
      </c>
      <c r="F18" s="122">
        <v>43</v>
      </c>
      <c r="G18" s="122">
        <v>0</v>
      </c>
      <c r="H18" s="122">
        <v>0</v>
      </c>
      <c r="I18" s="123">
        <v>48</v>
      </c>
      <c r="J18" s="124">
        <v>81</v>
      </c>
      <c r="K18" s="6">
        <v>83</v>
      </c>
    </row>
    <row r="19" spans="1:11">
      <c r="A19" s="3">
        <v>19</v>
      </c>
      <c r="B19" s="121" t="s">
        <v>764</v>
      </c>
      <c r="C19" s="79">
        <v>20.5</v>
      </c>
      <c r="D19" s="79">
        <v>27.5</v>
      </c>
      <c r="E19" s="79">
        <v>0</v>
      </c>
      <c r="F19" s="122">
        <v>48</v>
      </c>
      <c r="G19" s="122">
        <v>0</v>
      </c>
      <c r="H19" s="122">
        <v>0</v>
      </c>
      <c r="I19" s="123">
        <v>59</v>
      </c>
      <c r="J19" s="124">
        <v>84</v>
      </c>
      <c r="K19" s="6">
        <v>77</v>
      </c>
    </row>
    <row r="20" spans="1:11">
      <c r="A20" s="3">
        <v>20</v>
      </c>
      <c r="B20" s="121" t="s">
        <v>765</v>
      </c>
      <c r="C20" s="79">
        <v>25.5</v>
      </c>
      <c r="D20" s="79">
        <v>22</v>
      </c>
      <c r="E20" s="79">
        <v>0</v>
      </c>
      <c r="F20" s="122">
        <v>47.5</v>
      </c>
      <c r="G20" s="122">
        <v>0</v>
      </c>
      <c r="H20" s="122">
        <v>0</v>
      </c>
      <c r="I20" s="123">
        <v>44</v>
      </c>
      <c r="J20" s="124">
        <v>92.5</v>
      </c>
      <c r="K20" s="6">
        <v>81</v>
      </c>
    </row>
    <row r="21" spans="1:11">
      <c r="A21" s="3">
        <v>21</v>
      </c>
      <c r="B21" s="121" t="s">
        <v>766</v>
      </c>
      <c r="C21" s="79">
        <v>26</v>
      </c>
      <c r="D21" s="79">
        <v>26.5</v>
      </c>
      <c r="E21" s="79">
        <v>0</v>
      </c>
      <c r="F21" s="122">
        <v>52.5</v>
      </c>
      <c r="G21" s="122">
        <v>0</v>
      </c>
      <c r="H21" s="122">
        <v>0</v>
      </c>
      <c r="I21" s="123">
        <v>58</v>
      </c>
      <c r="J21" s="124">
        <v>100</v>
      </c>
      <c r="K21" s="6">
        <v>87</v>
      </c>
    </row>
    <row r="22" spans="1:11">
      <c r="A22" s="3">
        <v>22</v>
      </c>
      <c r="B22" s="121" t="s">
        <v>767</v>
      </c>
      <c r="C22" s="79">
        <v>25</v>
      </c>
      <c r="D22" s="79">
        <v>29.5</v>
      </c>
      <c r="E22" s="79">
        <v>0</v>
      </c>
      <c r="F22" s="122">
        <v>54.5</v>
      </c>
      <c r="G22" s="122">
        <v>0</v>
      </c>
      <c r="H22" s="122">
        <v>0</v>
      </c>
      <c r="I22" s="123">
        <v>51</v>
      </c>
      <c r="J22" s="124">
        <v>88</v>
      </c>
      <c r="K22" s="6">
        <v>73</v>
      </c>
    </row>
    <row r="23" spans="1:11">
      <c r="A23" s="3">
        <v>23</v>
      </c>
      <c r="B23" s="121" t="s">
        <v>768</v>
      </c>
      <c r="C23" s="79">
        <v>26</v>
      </c>
      <c r="D23" s="79">
        <v>24.5</v>
      </c>
      <c r="E23" s="79">
        <v>0</v>
      </c>
      <c r="F23" s="122">
        <v>50.5</v>
      </c>
      <c r="G23" s="122">
        <v>0</v>
      </c>
      <c r="H23" s="122">
        <v>0</v>
      </c>
      <c r="I23" s="123">
        <v>48</v>
      </c>
      <c r="J23" s="124">
        <v>63</v>
      </c>
      <c r="K23" s="6">
        <v>68</v>
      </c>
    </row>
    <row r="24" spans="1:11">
      <c r="A24" s="3">
        <v>24</v>
      </c>
      <c r="B24" s="121" t="s">
        <v>769</v>
      </c>
      <c r="C24" s="79">
        <v>28</v>
      </c>
      <c r="D24" s="79">
        <v>31.5</v>
      </c>
      <c r="E24" s="79">
        <v>0</v>
      </c>
      <c r="F24" s="122">
        <v>59.5</v>
      </c>
      <c r="G24" s="122">
        <v>0</v>
      </c>
      <c r="H24" s="122">
        <v>0</v>
      </c>
      <c r="I24" s="123">
        <v>52</v>
      </c>
      <c r="J24" s="124">
        <v>95</v>
      </c>
      <c r="K24" s="6">
        <v>93</v>
      </c>
    </row>
    <row r="25" spans="1:11">
      <c r="A25" s="3">
        <v>25</v>
      </c>
      <c r="B25" s="121" t="s">
        <v>770</v>
      </c>
      <c r="C25" s="79">
        <v>25</v>
      </c>
      <c r="D25" s="79">
        <v>29</v>
      </c>
      <c r="E25" s="79">
        <v>0</v>
      </c>
      <c r="F25" s="122">
        <v>54</v>
      </c>
      <c r="G25" s="122">
        <v>0</v>
      </c>
      <c r="H25" s="122">
        <v>0</v>
      </c>
      <c r="I25" s="123">
        <v>41</v>
      </c>
      <c r="J25" s="124">
        <v>65</v>
      </c>
      <c r="K25" s="6">
        <v>80</v>
      </c>
    </row>
    <row r="26" spans="1:11">
      <c r="A26" s="3">
        <v>26</v>
      </c>
      <c r="B26" s="121" t="s">
        <v>771</v>
      </c>
      <c r="C26" s="79">
        <v>22.5</v>
      </c>
      <c r="D26" s="79">
        <v>25</v>
      </c>
      <c r="E26" s="79">
        <v>0</v>
      </c>
      <c r="F26" s="122">
        <v>47.5</v>
      </c>
      <c r="G26" s="122">
        <v>0</v>
      </c>
      <c r="H26" s="122">
        <v>0</v>
      </c>
      <c r="I26" s="123">
        <v>52</v>
      </c>
      <c r="J26" s="124">
        <v>77</v>
      </c>
      <c r="K26" s="6">
        <v>76</v>
      </c>
    </row>
    <row r="27" spans="1:11">
      <c r="A27" s="3">
        <v>27</v>
      </c>
      <c r="B27" s="121" t="s">
        <v>772</v>
      </c>
      <c r="C27" s="79">
        <v>20</v>
      </c>
      <c r="D27" s="79">
        <v>18.5</v>
      </c>
      <c r="E27" s="79">
        <v>0</v>
      </c>
      <c r="F27" s="122">
        <v>38.5</v>
      </c>
      <c r="G27" s="122">
        <v>0</v>
      </c>
      <c r="H27" s="122">
        <v>0</v>
      </c>
      <c r="I27" s="123">
        <v>30</v>
      </c>
      <c r="J27" s="124">
        <v>64</v>
      </c>
      <c r="K27" s="6">
        <v>48</v>
      </c>
    </row>
    <row r="28" spans="1:11">
      <c r="A28" s="3">
        <v>28</v>
      </c>
      <c r="B28" s="121" t="s">
        <v>773</v>
      </c>
      <c r="C28" s="79">
        <v>28</v>
      </c>
      <c r="D28" s="79">
        <v>33</v>
      </c>
      <c r="E28" s="79">
        <v>0</v>
      </c>
      <c r="F28" s="122">
        <v>61</v>
      </c>
      <c r="G28" s="122">
        <v>0</v>
      </c>
      <c r="H28" s="122">
        <v>0</v>
      </c>
      <c r="I28" s="123">
        <v>47</v>
      </c>
      <c r="J28" s="124">
        <v>79</v>
      </c>
      <c r="K28" s="6">
        <v>88</v>
      </c>
    </row>
    <row r="29" spans="1:11">
      <c r="A29" s="3">
        <v>29</v>
      </c>
      <c r="B29" s="121" t="s">
        <v>774</v>
      </c>
      <c r="C29" s="79">
        <v>17.5</v>
      </c>
      <c r="D29" s="79">
        <v>17</v>
      </c>
      <c r="E29" s="79">
        <v>0</v>
      </c>
      <c r="F29" s="122">
        <v>34.5</v>
      </c>
      <c r="G29" s="122">
        <v>0</v>
      </c>
      <c r="H29" s="122">
        <v>0</v>
      </c>
      <c r="I29" s="123">
        <v>47</v>
      </c>
      <c r="J29" s="124">
        <v>71</v>
      </c>
      <c r="K29" s="6">
        <v>70</v>
      </c>
    </row>
    <row r="30" spans="1:11">
      <c r="A30" s="3">
        <v>30</v>
      </c>
      <c r="B30" s="121" t="s">
        <v>775</v>
      </c>
      <c r="C30" s="79">
        <v>27</v>
      </c>
      <c r="D30" s="79">
        <v>21.5</v>
      </c>
      <c r="E30" s="79">
        <v>0</v>
      </c>
      <c r="F30" s="122">
        <v>48.5</v>
      </c>
      <c r="G30" s="122">
        <v>0</v>
      </c>
      <c r="H30" s="122">
        <v>0</v>
      </c>
      <c r="I30" s="123">
        <v>55</v>
      </c>
      <c r="J30" s="124">
        <v>70</v>
      </c>
      <c r="K30" s="6">
        <v>82</v>
      </c>
    </row>
    <row r="31" spans="1:11">
      <c r="A31" s="3">
        <v>31</v>
      </c>
      <c r="B31" s="121" t="s">
        <v>776</v>
      </c>
      <c r="C31" s="79">
        <v>25</v>
      </c>
      <c r="D31" s="79">
        <v>23.5</v>
      </c>
      <c r="E31" s="79">
        <v>0</v>
      </c>
      <c r="F31" s="122">
        <v>48.5</v>
      </c>
      <c r="G31" s="122">
        <v>0</v>
      </c>
      <c r="H31" s="122">
        <v>0</v>
      </c>
      <c r="I31" s="123">
        <v>52</v>
      </c>
      <c r="J31" s="124">
        <v>84</v>
      </c>
      <c r="K31" s="6">
        <v>81</v>
      </c>
    </row>
    <row r="32" spans="1:11">
      <c r="A32" s="3">
        <v>32</v>
      </c>
      <c r="B32" s="121" t="s">
        <v>777</v>
      </c>
      <c r="C32" s="79">
        <v>27</v>
      </c>
      <c r="D32" s="79">
        <v>32</v>
      </c>
      <c r="E32" s="79">
        <v>0</v>
      </c>
      <c r="F32" s="122">
        <v>59</v>
      </c>
      <c r="G32" s="122">
        <v>0</v>
      </c>
      <c r="H32" s="122">
        <v>0</v>
      </c>
      <c r="I32" s="123">
        <v>41</v>
      </c>
      <c r="J32" s="124">
        <v>79</v>
      </c>
      <c r="K32" s="6">
        <v>84</v>
      </c>
    </row>
    <row r="33" spans="1:11">
      <c r="A33" s="3">
        <v>33</v>
      </c>
      <c r="B33" s="121" t="s">
        <v>778</v>
      </c>
      <c r="C33" s="79">
        <v>21</v>
      </c>
      <c r="D33" s="79">
        <v>18.5</v>
      </c>
      <c r="E33" s="79">
        <v>0</v>
      </c>
      <c r="F33" s="122">
        <v>39.5</v>
      </c>
      <c r="G33" s="122">
        <v>0</v>
      </c>
      <c r="H33" s="122">
        <v>0</v>
      </c>
      <c r="I33" s="123">
        <v>41</v>
      </c>
      <c r="J33" s="124">
        <v>73</v>
      </c>
      <c r="K33" s="6">
        <v>79</v>
      </c>
    </row>
    <row r="34" spans="1:11">
      <c r="A34" s="3">
        <v>34</v>
      </c>
      <c r="B34" s="121" t="s">
        <v>779</v>
      </c>
      <c r="C34" s="79">
        <v>27</v>
      </c>
      <c r="D34" s="79">
        <v>24</v>
      </c>
      <c r="E34" s="79">
        <v>0</v>
      </c>
      <c r="F34" s="122">
        <v>51</v>
      </c>
      <c r="G34" s="122">
        <v>0</v>
      </c>
      <c r="H34" s="122">
        <v>0</v>
      </c>
      <c r="I34" s="123">
        <v>41</v>
      </c>
      <c r="J34" s="124">
        <v>74</v>
      </c>
      <c r="K34" s="6">
        <v>77</v>
      </c>
    </row>
    <row r="35" spans="1:11">
      <c r="A35" s="3">
        <v>35</v>
      </c>
      <c r="B35" s="121" t="s">
        <v>780</v>
      </c>
      <c r="C35" s="79">
        <v>29</v>
      </c>
      <c r="D35" s="79">
        <v>30.5</v>
      </c>
      <c r="E35" s="79">
        <v>0</v>
      </c>
      <c r="F35" s="122">
        <v>59.5</v>
      </c>
      <c r="G35" s="122">
        <v>0</v>
      </c>
      <c r="H35" s="122">
        <v>0</v>
      </c>
      <c r="I35" s="123">
        <v>56</v>
      </c>
      <c r="J35" s="124">
        <v>92</v>
      </c>
      <c r="K35" s="6">
        <v>92</v>
      </c>
    </row>
    <row r="36" spans="1:11">
      <c r="A36" s="3">
        <v>36</v>
      </c>
      <c r="B36" s="121" t="s">
        <v>781</v>
      </c>
      <c r="C36" s="79">
        <v>24</v>
      </c>
      <c r="D36" s="79">
        <v>32.5</v>
      </c>
      <c r="E36" s="79">
        <v>0</v>
      </c>
      <c r="F36" s="122">
        <v>56.5</v>
      </c>
      <c r="G36" s="122">
        <v>0</v>
      </c>
      <c r="H36" s="122">
        <v>0</v>
      </c>
      <c r="I36" s="123">
        <v>54</v>
      </c>
      <c r="J36" s="124">
        <v>79</v>
      </c>
      <c r="K36" s="6">
        <v>88</v>
      </c>
    </row>
    <row r="37" spans="1:11">
      <c r="A37" s="3">
        <v>37</v>
      </c>
      <c r="B37" s="121" t="s">
        <v>782</v>
      </c>
      <c r="C37" s="79">
        <v>28</v>
      </c>
      <c r="D37" s="79">
        <v>24.5</v>
      </c>
      <c r="E37" s="79">
        <v>0</v>
      </c>
      <c r="F37" s="122">
        <v>52.5</v>
      </c>
      <c r="G37" s="122">
        <v>0</v>
      </c>
      <c r="H37" s="122">
        <v>0</v>
      </c>
      <c r="I37" s="123">
        <v>59</v>
      </c>
      <c r="J37" s="124">
        <v>98</v>
      </c>
      <c r="K37" s="6">
        <v>84</v>
      </c>
    </row>
    <row r="38" spans="1:11">
      <c r="A38" s="3">
        <v>38</v>
      </c>
      <c r="B38" s="121" t="s">
        <v>783</v>
      </c>
      <c r="C38" s="79">
        <v>28</v>
      </c>
      <c r="D38" s="79">
        <v>24.5</v>
      </c>
      <c r="E38" s="79">
        <v>0</v>
      </c>
      <c r="F38" s="122">
        <v>52.5</v>
      </c>
      <c r="G38" s="122">
        <v>0</v>
      </c>
      <c r="H38" s="122">
        <v>0</v>
      </c>
      <c r="I38" s="123">
        <v>54</v>
      </c>
      <c r="J38" s="124">
        <v>95</v>
      </c>
      <c r="K38" s="6">
        <v>90</v>
      </c>
    </row>
    <row r="39" spans="1:11">
      <c r="A39" s="3">
        <v>39</v>
      </c>
      <c r="B39" s="121" t="s">
        <v>784</v>
      </c>
      <c r="C39" s="79">
        <v>29.5</v>
      </c>
      <c r="D39" s="79">
        <v>24.5</v>
      </c>
      <c r="E39" s="79">
        <v>0</v>
      </c>
      <c r="F39" s="122">
        <v>54</v>
      </c>
      <c r="G39" s="122">
        <v>0</v>
      </c>
      <c r="H39" s="122">
        <v>0</v>
      </c>
      <c r="I39" s="123">
        <v>48</v>
      </c>
      <c r="J39" s="124">
        <v>82</v>
      </c>
      <c r="K39" s="6">
        <v>84</v>
      </c>
    </row>
    <row r="40" spans="1:11">
      <c r="A40" s="3">
        <v>40</v>
      </c>
      <c r="B40" s="121" t="s">
        <v>785</v>
      </c>
      <c r="C40" s="79">
        <v>26.5</v>
      </c>
      <c r="D40" s="79">
        <v>20</v>
      </c>
      <c r="E40" s="79">
        <v>0</v>
      </c>
      <c r="F40" s="122">
        <v>46.5</v>
      </c>
      <c r="G40" s="122">
        <v>0</v>
      </c>
      <c r="H40" s="122">
        <v>0</v>
      </c>
      <c r="I40" s="123">
        <v>46.5</v>
      </c>
      <c r="J40" s="124">
        <v>89</v>
      </c>
      <c r="K40" s="6">
        <v>93</v>
      </c>
    </row>
    <row r="41" spans="1:11">
      <c r="B41" s="72" t="s">
        <v>49</v>
      </c>
      <c r="C41" s="7">
        <f>AVERAGE(C3:C40)</f>
        <v>24.065789473684209</v>
      </c>
      <c r="D41" s="7">
        <f>AVERAGE(D3:D40)</f>
        <v>24.315789473684209</v>
      </c>
      <c r="E41" s="7">
        <f t="shared" ref="E41:I41" si="0">AVERAGE(E3:E40)</f>
        <v>0</v>
      </c>
      <c r="F41" s="7">
        <f t="shared" si="0"/>
        <v>48.381578947368418</v>
      </c>
      <c r="G41" s="7">
        <f t="shared" si="0"/>
        <v>0</v>
      </c>
      <c r="H41" s="7">
        <f t="shared" si="0"/>
        <v>0</v>
      </c>
      <c r="I41" s="7">
        <f t="shared" si="0"/>
        <v>46.171052631578945</v>
      </c>
      <c r="J41" s="7">
        <v>77.25</v>
      </c>
      <c r="K41" s="7">
        <f>AVERAGE(K3:K40)</f>
        <v>78.026315789473685</v>
      </c>
    </row>
    <row r="42" spans="1:11">
      <c r="B42" s="72" t="s">
        <v>4</v>
      </c>
      <c r="C42" s="7">
        <f t="array" ref="C42">AVERAGE(IF(C3:C40&gt;=LARGE(C3:C40,18),C3:C40))</f>
        <v>27.473684210526315</v>
      </c>
      <c r="D42" s="7">
        <f t="array" ref="D42">AVERAGE(IF(D3:D40&gt;=LARGE(D3:D40,18),D3:D40))</f>
        <v>29.333333333333332</v>
      </c>
      <c r="E42" s="7">
        <f t="array" ref="E42">AVERAGE(IF(E3:E40&gt;=LARGE(E3:E40,18),E3:E40))</f>
        <v>0</v>
      </c>
      <c r="F42" s="7">
        <f t="array" ref="F42">AVERAGE(IF(F3:F40&gt;=LARGE(F3:F40,18),F3:F40))</f>
        <v>56.083333333333336</v>
      </c>
      <c r="G42" s="7">
        <f t="array" ref="G42">AVERAGE(IF(G3:G40&gt;=LARGE(G3:G40,18),G3:G40))</f>
        <v>0</v>
      </c>
      <c r="H42" s="7">
        <f t="array" ref="H42">AVERAGE(IF(H3:H40&gt;=LARGE(H3:H40,18),H3:H40))</f>
        <v>0</v>
      </c>
      <c r="I42" s="7">
        <f t="array" ref="I42">AVERAGE(IF(I3:I40&gt;=LARGE(I3:I40,18),I3:I40))</f>
        <v>54.388888888888886</v>
      </c>
      <c r="J42" s="7">
        <v>90.8055555555556</v>
      </c>
      <c r="K42" s="7">
        <f t="array" ref="K42">AVERAGE(IF(K3:K40&gt;=LARGE(K3:K40,18),K3:K40))</f>
        <v>87.473684210526315</v>
      </c>
    </row>
    <row r="43" spans="1:11">
      <c r="B43" s="72" t="s">
        <v>5</v>
      </c>
      <c r="C43" s="7">
        <f t="array" ref="C43">AVERAGE(IF(C3:C40&lt;=SMALL(C3:C40,12),C3:C40))</f>
        <v>18.083333333333332</v>
      </c>
      <c r="D43" s="7">
        <f t="array" ref="D43">AVERAGE(IF(D3:D40&lt;=SMALL(D3:D40,12),D3:D40))</f>
        <v>17</v>
      </c>
      <c r="E43" s="7">
        <f t="array" ref="E43">AVERAGE(IF(E3:E40&lt;=SMALL(E3:E40,12),E3:E40))</f>
        <v>0</v>
      </c>
      <c r="F43" s="7">
        <f t="array" ref="F43">AVERAGE(IF(F3:F40&lt;=SMALL(F3:F40,12),F3:F40))</f>
        <v>37.230769230769234</v>
      </c>
      <c r="G43" s="7">
        <f t="array" ref="G43">AVERAGE(IF(G3:G40&lt;=SMALL(G3:G40,12),G3:G40))</f>
        <v>0</v>
      </c>
      <c r="H43" s="7">
        <f t="array" ref="H43">AVERAGE(IF(H3:H40&lt;=SMALL(H3:H40,12),H3:H40))</f>
        <v>0</v>
      </c>
      <c r="I43" s="7">
        <f t="array" ref="I43">AVERAGE(IF(I3:I40&lt;=SMALL(I3:I40,12),I3:I40))</f>
        <v>32.791666666666664</v>
      </c>
      <c r="J43" s="7">
        <v>48.571428571428598</v>
      </c>
      <c r="K43" s="7">
        <f t="array" ref="K43">AVERAGE(IF(K3:K40&lt;=SMALL(K3:K40,12),K3:K40))</f>
        <v>63.307692307692307</v>
      </c>
    </row>
    <row r="44" spans="1:11">
      <c r="E44" s="79"/>
      <c r="G44" s="122"/>
      <c r="H44" s="122"/>
    </row>
    <row r="45" spans="1:11">
      <c r="E45" s="79"/>
      <c r="G45" s="122"/>
      <c r="H45" s="122"/>
    </row>
    <row r="46" spans="1:11">
      <c r="E46" s="79"/>
      <c r="G46" s="122"/>
      <c r="H46" s="122"/>
    </row>
    <row r="47" spans="1:11">
      <c r="E47" s="79"/>
      <c r="G47" s="122"/>
    </row>
    <row r="48" spans="1:11">
      <c r="E48" s="79"/>
      <c r="G48" s="122"/>
    </row>
    <row r="49" spans="5:7">
      <c r="E49" s="79"/>
      <c r="G49" s="122"/>
    </row>
    <row r="50" spans="5:7">
      <c r="E50" s="79"/>
      <c r="G50" s="122"/>
    </row>
    <row r="51" spans="5:7">
      <c r="E51" s="79"/>
      <c r="G51" s="122"/>
    </row>
    <row r="52" spans="5:7">
      <c r="E52" s="79"/>
      <c r="G52" s="122"/>
    </row>
    <row r="53" spans="5:7">
      <c r="E53" s="79"/>
      <c r="G53" s="122"/>
    </row>
    <row r="54" spans="5:7">
      <c r="E54" s="79"/>
      <c r="G54" s="122"/>
    </row>
    <row r="55" spans="5:7">
      <c r="E55" s="79"/>
      <c r="G55" s="122"/>
    </row>
    <row r="56" spans="5:7">
      <c r="E56" s="79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D42" sqref="D42:H44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2" width="16" style="1" customWidth="1"/>
    <col min="13" max="16384" width="9" style="1"/>
  </cols>
  <sheetData>
    <row r="1" spans="1:11">
      <c r="A1" s="211" t="s">
        <v>8</v>
      </c>
      <c r="B1" s="211" t="s">
        <v>9</v>
      </c>
      <c r="C1" s="216" t="s">
        <v>0</v>
      </c>
      <c r="D1" s="217"/>
      <c r="E1" s="217"/>
      <c r="F1" s="218"/>
      <c r="G1" s="111"/>
      <c r="H1" s="111"/>
      <c r="I1" s="111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>
      <c r="A3" s="13">
        <v>1</v>
      </c>
      <c r="B3" s="13" t="s">
        <v>786</v>
      </c>
      <c r="C3" s="10">
        <v>27</v>
      </c>
      <c r="D3" s="10">
        <v>29.5</v>
      </c>
      <c r="E3" s="10">
        <v>0</v>
      </c>
      <c r="F3" s="80">
        <v>56.5</v>
      </c>
      <c r="G3" s="203">
        <v>0</v>
      </c>
      <c r="H3" s="203">
        <v>0</v>
      </c>
      <c r="I3" s="13">
        <v>56</v>
      </c>
      <c r="J3" s="119">
        <v>85</v>
      </c>
      <c r="K3" s="79">
        <v>81</v>
      </c>
    </row>
    <row r="4" spans="1:11">
      <c r="A4" s="13">
        <v>2</v>
      </c>
      <c r="B4" s="13" t="s">
        <v>787</v>
      </c>
      <c r="C4" s="10">
        <v>28.5</v>
      </c>
      <c r="D4" s="10">
        <v>31</v>
      </c>
      <c r="E4" s="10">
        <v>0</v>
      </c>
      <c r="F4" s="80">
        <v>59.5</v>
      </c>
      <c r="G4" s="203">
        <v>0</v>
      </c>
      <c r="H4" s="203">
        <v>0</v>
      </c>
      <c r="I4" s="13">
        <v>56</v>
      </c>
      <c r="J4" s="120">
        <v>98</v>
      </c>
      <c r="K4" s="79">
        <v>87</v>
      </c>
    </row>
    <row r="5" spans="1:11">
      <c r="A5" s="13">
        <v>3</v>
      </c>
      <c r="B5" s="13" t="s">
        <v>788</v>
      </c>
      <c r="C5" s="10">
        <v>29.5</v>
      </c>
      <c r="D5" s="10">
        <v>34.5</v>
      </c>
      <c r="E5" s="10">
        <v>0</v>
      </c>
      <c r="F5" s="80">
        <v>64</v>
      </c>
      <c r="G5" s="203">
        <v>0</v>
      </c>
      <c r="H5" s="203">
        <v>0</v>
      </c>
      <c r="I5" s="13">
        <v>45</v>
      </c>
      <c r="J5" s="120">
        <v>83</v>
      </c>
      <c r="K5" s="79">
        <v>100</v>
      </c>
    </row>
    <row r="6" spans="1:11">
      <c r="A6" s="13">
        <v>4</v>
      </c>
      <c r="B6" s="13" t="s">
        <v>789</v>
      </c>
      <c r="C6" s="10">
        <v>29</v>
      </c>
      <c r="D6" s="10">
        <v>29</v>
      </c>
      <c r="E6" s="10">
        <v>0</v>
      </c>
      <c r="F6" s="80">
        <v>58</v>
      </c>
      <c r="G6" s="203">
        <v>0</v>
      </c>
      <c r="H6" s="203">
        <v>0</v>
      </c>
      <c r="I6" s="13">
        <v>56</v>
      </c>
      <c r="J6" s="120">
        <v>82</v>
      </c>
      <c r="K6" s="79">
        <v>78</v>
      </c>
    </row>
    <row r="7" spans="1:11">
      <c r="A7" s="13">
        <v>5</v>
      </c>
      <c r="B7" s="13" t="s">
        <v>790</v>
      </c>
      <c r="C7" s="10">
        <v>29</v>
      </c>
      <c r="D7" s="10">
        <v>28</v>
      </c>
      <c r="E7" s="10">
        <v>0</v>
      </c>
      <c r="F7" s="80">
        <v>57</v>
      </c>
      <c r="G7" s="203">
        <v>0</v>
      </c>
      <c r="H7" s="203">
        <v>0</v>
      </c>
      <c r="I7" s="13">
        <v>48</v>
      </c>
      <c r="J7" s="120">
        <v>90</v>
      </c>
      <c r="K7" s="79">
        <v>80</v>
      </c>
    </row>
    <row r="8" spans="1:11">
      <c r="A8" s="13">
        <v>6</v>
      </c>
      <c r="B8" s="13" t="s">
        <v>791</v>
      </c>
      <c r="C8" s="10">
        <v>29</v>
      </c>
      <c r="D8" s="10">
        <v>30.5</v>
      </c>
      <c r="E8" s="10">
        <v>0</v>
      </c>
      <c r="F8" s="80">
        <v>59.5</v>
      </c>
      <c r="G8" s="203">
        <v>0</v>
      </c>
      <c r="H8" s="203">
        <v>0</v>
      </c>
      <c r="I8" s="13">
        <v>54</v>
      </c>
      <c r="J8" s="120">
        <v>64</v>
      </c>
      <c r="K8" s="79">
        <v>70</v>
      </c>
    </row>
    <row r="9" spans="1:11">
      <c r="A9" s="13">
        <v>7</v>
      </c>
      <c r="B9" s="13" t="s">
        <v>792</v>
      </c>
      <c r="C9" s="10">
        <v>30</v>
      </c>
      <c r="D9" s="10">
        <v>31.5</v>
      </c>
      <c r="E9" s="10">
        <v>0</v>
      </c>
      <c r="F9" s="80">
        <v>61.5</v>
      </c>
      <c r="G9" s="203">
        <v>0</v>
      </c>
      <c r="H9" s="203">
        <v>0</v>
      </c>
      <c r="I9" s="13">
        <v>60</v>
      </c>
      <c r="J9" s="120">
        <v>99</v>
      </c>
      <c r="K9" s="79">
        <v>98</v>
      </c>
    </row>
    <row r="10" spans="1:11">
      <c r="A10" s="13">
        <v>8</v>
      </c>
      <c r="B10" s="13" t="s">
        <v>793</v>
      </c>
      <c r="C10" s="10">
        <v>26</v>
      </c>
      <c r="D10" s="10">
        <v>32.5</v>
      </c>
      <c r="E10" s="10">
        <v>0</v>
      </c>
      <c r="F10" s="80">
        <v>58.5</v>
      </c>
      <c r="G10" s="203">
        <v>0</v>
      </c>
      <c r="H10" s="203">
        <v>0</v>
      </c>
      <c r="I10" s="13">
        <v>49</v>
      </c>
      <c r="J10" s="120">
        <v>71</v>
      </c>
      <c r="K10" s="79">
        <v>92</v>
      </c>
    </row>
    <row r="11" spans="1:11">
      <c r="A11" s="13">
        <v>9</v>
      </c>
      <c r="B11" s="13" t="s">
        <v>794</v>
      </c>
      <c r="C11" s="10">
        <v>25</v>
      </c>
      <c r="D11" s="10">
        <v>30.5</v>
      </c>
      <c r="E11" s="10">
        <v>0</v>
      </c>
      <c r="F11" s="80">
        <v>55.5</v>
      </c>
      <c r="G11" s="203">
        <v>0</v>
      </c>
      <c r="H11" s="203">
        <v>0</v>
      </c>
      <c r="I11" s="13">
        <v>47</v>
      </c>
      <c r="J11" s="120">
        <v>84</v>
      </c>
      <c r="K11" s="79">
        <v>76</v>
      </c>
    </row>
    <row r="12" spans="1:11">
      <c r="A12" s="13">
        <v>10</v>
      </c>
      <c r="B12" s="13" t="s">
        <v>795</v>
      </c>
      <c r="C12" s="10">
        <v>22.5</v>
      </c>
      <c r="D12" s="10">
        <v>25.5</v>
      </c>
      <c r="E12" s="10">
        <v>0</v>
      </c>
      <c r="F12" s="80">
        <v>48</v>
      </c>
      <c r="G12" s="203">
        <v>0</v>
      </c>
      <c r="H12" s="203">
        <v>0</v>
      </c>
      <c r="I12" s="13">
        <v>43</v>
      </c>
      <c r="J12" s="120">
        <v>57</v>
      </c>
      <c r="K12" s="79">
        <v>75</v>
      </c>
    </row>
    <row r="13" spans="1:11">
      <c r="A13" s="13">
        <v>11</v>
      </c>
      <c r="B13" s="13" t="s">
        <v>796</v>
      </c>
      <c r="C13" s="10">
        <v>27.5</v>
      </c>
      <c r="D13" s="10">
        <v>34</v>
      </c>
      <c r="E13" s="10">
        <v>0</v>
      </c>
      <c r="F13" s="80">
        <v>61.5</v>
      </c>
      <c r="G13" s="203">
        <v>0</v>
      </c>
      <c r="H13" s="203">
        <v>0</v>
      </c>
      <c r="I13" s="13">
        <v>54</v>
      </c>
      <c r="J13" s="120">
        <v>86</v>
      </c>
      <c r="K13" s="79">
        <v>75</v>
      </c>
    </row>
    <row r="14" spans="1:11">
      <c r="A14" s="13">
        <v>12</v>
      </c>
      <c r="B14" s="13" t="s">
        <v>797</v>
      </c>
      <c r="C14" s="10">
        <v>30</v>
      </c>
      <c r="D14" s="10">
        <v>26.5</v>
      </c>
      <c r="E14" s="10">
        <v>0</v>
      </c>
      <c r="F14" s="80">
        <v>56.5</v>
      </c>
      <c r="G14" s="203">
        <v>0</v>
      </c>
      <c r="H14" s="203">
        <v>0</v>
      </c>
      <c r="I14" s="13">
        <v>52</v>
      </c>
      <c r="J14" s="120">
        <v>78</v>
      </c>
      <c r="K14" s="79">
        <v>92</v>
      </c>
    </row>
    <row r="15" spans="1:11">
      <c r="A15" s="13">
        <v>13</v>
      </c>
      <c r="B15" s="13" t="s">
        <v>798</v>
      </c>
      <c r="C15" s="10">
        <v>24.5</v>
      </c>
      <c r="D15" s="10">
        <v>26</v>
      </c>
      <c r="E15" s="10">
        <v>0</v>
      </c>
      <c r="F15" s="80">
        <v>50.5</v>
      </c>
      <c r="G15" s="203">
        <v>0</v>
      </c>
      <c r="H15" s="203">
        <v>0</v>
      </c>
      <c r="I15" s="13">
        <v>43</v>
      </c>
      <c r="J15" s="120">
        <v>71</v>
      </c>
      <c r="K15" s="79">
        <v>85</v>
      </c>
    </row>
    <row r="16" spans="1:11">
      <c r="A16" s="13">
        <v>14</v>
      </c>
      <c r="B16" s="13" t="s">
        <v>799</v>
      </c>
      <c r="C16" s="10">
        <v>22.5</v>
      </c>
      <c r="D16" s="10">
        <v>22</v>
      </c>
      <c r="E16" s="10">
        <v>0</v>
      </c>
      <c r="F16" s="80">
        <v>44.5</v>
      </c>
      <c r="G16" s="203">
        <v>0</v>
      </c>
      <c r="H16" s="203">
        <v>0</v>
      </c>
      <c r="I16" s="13">
        <v>30</v>
      </c>
      <c r="J16" s="120">
        <v>87</v>
      </c>
      <c r="K16" s="79">
        <v>51</v>
      </c>
    </row>
    <row r="17" spans="1:11">
      <c r="A17" s="13">
        <v>15</v>
      </c>
      <c r="B17" s="13" t="s">
        <v>800</v>
      </c>
      <c r="C17" s="10">
        <v>21.5</v>
      </c>
      <c r="D17" s="10">
        <v>28.5</v>
      </c>
      <c r="E17" s="10">
        <v>0</v>
      </c>
      <c r="F17" s="80">
        <v>50</v>
      </c>
      <c r="G17" s="203">
        <v>0</v>
      </c>
      <c r="H17" s="203">
        <v>0</v>
      </c>
      <c r="I17" s="13">
        <v>52</v>
      </c>
      <c r="J17" s="120">
        <v>62</v>
      </c>
      <c r="K17" s="79">
        <v>87</v>
      </c>
    </row>
    <row r="18" spans="1:11">
      <c r="A18" s="13">
        <v>16</v>
      </c>
      <c r="B18" s="13" t="s">
        <v>801</v>
      </c>
      <c r="C18" s="10">
        <v>26</v>
      </c>
      <c r="D18" s="10">
        <v>22</v>
      </c>
      <c r="E18" s="10">
        <v>0</v>
      </c>
      <c r="F18" s="80">
        <v>48</v>
      </c>
      <c r="G18" s="203">
        <v>0</v>
      </c>
      <c r="H18" s="203">
        <v>0</v>
      </c>
      <c r="I18" s="13">
        <v>51</v>
      </c>
      <c r="J18" s="120">
        <v>66</v>
      </c>
      <c r="K18" s="79">
        <v>57</v>
      </c>
    </row>
    <row r="19" spans="1:11">
      <c r="A19" s="13">
        <v>17</v>
      </c>
      <c r="B19" s="13" t="s">
        <v>802</v>
      </c>
      <c r="C19" s="10">
        <v>27</v>
      </c>
      <c r="D19" s="10">
        <v>30.5</v>
      </c>
      <c r="E19" s="10">
        <v>0</v>
      </c>
      <c r="F19" s="80">
        <v>57.5</v>
      </c>
      <c r="G19" s="203">
        <v>0</v>
      </c>
      <c r="H19" s="203">
        <v>0</v>
      </c>
      <c r="I19" s="13">
        <v>51</v>
      </c>
      <c r="J19" s="120">
        <v>71</v>
      </c>
      <c r="K19" s="79">
        <v>58</v>
      </c>
    </row>
    <row r="20" spans="1:11">
      <c r="A20" s="13">
        <v>18</v>
      </c>
      <c r="B20" s="13" t="s">
        <v>803</v>
      </c>
      <c r="C20" s="10">
        <v>21</v>
      </c>
      <c r="D20" s="10">
        <v>28.5</v>
      </c>
      <c r="E20" s="10">
        <v>0</v>
      </c>
      <c r="F20" s="80">
        <v>49.5</v>
      </c>
      <c r="G20" s="203">
        <v>0</v>
      </c>
      <c r="H20" s="203">
        <v>0</v>
      </c>
      <c r="I20" s="13">
        <v>45</v>
      </c>
      <c r="J20" s="120">
        <v>56</v>
      </c>
      <c r="K20" s="79">
        <v>83</v>
      </c>
    </row>
    <row r="21" spans="1:11">
      <c r="A21" s="13">
        <v>19</v>
      </c>
      <c r="B21" s="13" t="s">
        <v>804</v>
      </c>
      <c r="C21" s="10">
        <v>27</v>
      </c>
      <c r="D21" s="10">
        <v>23.5</v>
      </c>
      <c r="E21" s="10">
        <v>0</v>
      </c>
      <c r="F21" s="80">
        <v>50.5</v>
      </c>
      <c r="G21" s="203">
        <v>0</v>
      </c>
      <c r="H21" s="203">
        <v>0</v>
      </c>
      <c r="I21" s="13">
        <v>51</v>
      </c>
      <c r="J21" s="120">
        <v>80</v>
      </c>
      <c r="K21" s="79">
        <v>77</v>
      </c>
    </row>
    <row r="22" spans="1:11">
      <c r="A22" s="13">
        <v>20</v>
      </c>
      <c r="B22" s="13" t="s">
        <v>805</v>
      </c>
      <c r="C22" s="10">
        <v>26.5</v>
      </c>
      <c r="D22" s="10">
        <v>29.5</v>
      </c>
      <c r="E22" s="10">
        <v>0</v>
      </c>
      <c r="F22" s="80">
        <v>56</v>
      </c>
      <c r="G22" s="203">
        <v>0</v>
      </c>
      <c r="H22" s="203">
        <v>0</v>
      </c>
      <c r="I22" s="13">
        <v>39</v>
      </c>
      <c r="J22" s="120">
        <v>67</v>
      </c>
      <c r="K22" s="79">
        <v>84</v>
      </c>
    </row>
    <row r="23" spans="1:11">
      <c r="A23" s="13">
        <v>21</v>
      </c>
      <c r="B23" s="13" t="s">
        <v>806</v>
      </c>
      <c r="C23" s="10">
        <v>20</v>
      </c>
      <c r="D23" s="10">
        <v>14.5</v>
      </c>
      <c r="E23" s="10">
        <v>0</v>
      </c>
      <c r="F23" s="80">
        <v>34.5</v>
      </c>
      <c r="G23" s="203">
        <v>0</v>
      </c>
      <c r="H23" s="203">
        <v>0</v>
      </c>
      <c r="I23" s="13">
        <v>33</v>
      </c>
      <c r="J23" s="120">
        <v>61</v>
      </c>
      <c r="K23" s="79">
        <v>48</v>
      </c>
    </row>
    <row r="24" spans="1:11">
      <c r="A24" s="13">
        <v>22</v>
      </c>
      <c r="B24" s="13" t="s">
        <v>807</v>
      </c>
      <c r="C24" s="10">
        <v>19.5</v>
      </c>
      <c r="D24" s="10">
        <v>23</v>
      </c>
      <c r="E24" s="10">
        <v>0</v>
      </c>
      <c r="F24" s="80">
        <v>42.5</v>
      </c>
      <c r="G24" s="203">
        <v>0</v>
      </c>
      <c r="H24" s="203">
        <v>0</v>
      </c>
      <c r="I24" s="13">
        <v>26</v>
      </c>
      <c r="J24" s="120">
        <v>69</v>
      </c>
      <c r="K24" s="79">
        <v>70</v>
      </c>
    </row>
    <row r="25" spans="1:11">
      <c r="A25" s="13">
        <v>23</v>
      </c>
      <c r="B25" s="13" t="s">
        <v>808</v>
      </c>
      <c r="C25" s="10">
        <v>28</v>
      </c>
      <c r="D25" s="10">
        <v>31.5</v>
      </c>
      <c r="E25" s="10">
        <v>0</v>
      </c>
      <c r="F25" s="80">
        <v>59.5</v>
      </c>
      <c r="G25" s="203">
        <v>0</v>
      </c>
      <c r="H25" s="203">
        <v>0</v>
      </c>
      <c r="I25" s="13">
        <v>53</v>
      </c>
      <c r="J25" s="120">
        <v>84</v>
      </c>
      <c r="K25" s="79">
        <v>90</v>
      </c>
    </row>
    <row r="26" spans="1:11">
      <c r="A26" s="13">
        <v>24</v>
      </c>
      <c r="B26" s="13" t="s">
        <v>809</v>
      </c>
      <c r="C26" s="10">
        <v>27.5</v>
      </c>
      <c r="D26" s="10">
        <v>27.5</v>
      </c>
      <c r="E26" s="10">
        <v>0</v>
      </c>
      <c r="F26" s="80">
        <v>55</v>
      </c>
      <c r="G26" s="203">
        <v>0</v>
      </c>
      <c r="H26" s="203">
        <v>0</v>
      </c>
      <c r="I26" s="13">
        <v>49</v>
      </c>
      <c r="J26" s="120">
        <v>70</v>
      </c>
      <c r="K26" s="79">
        <v>63</v>
      </c>
    </row>
    <row r="27" spans="1:11">
      <c r="A27" s="13">
        <v>25</v>
      </c>
      <c r="B27" s="13" t="s">
        <v>810</v>
      </c>
      <c r="C27" s="10">
        <v>27</v>
      </c>
      <c r="D27" s="10">
        <v>29.5</v>
      </c>
      <c r="E27" s="10">
        <v>0</v>
      </c>
      <c r="F27" s="80">
        <v>56.5</v>
      </c>
      <c r="G27" s="203">
        <v>0</v>
      </c>
      <c r="H27" s="203">
        <v>0</v>
      </c>
      <c r="I27" s="13">
        <v>48</v>
      </c>
      <c r="J27" s="120">
        <v>60</v>
      </c>
      <c r="K27" s="79">
        <v>58</v>
      </c>
    </row>
    <row r="28" spans="1:11">
      <c r="A28" s="13">
        <v>26</v>
      </c>
      <c r="B28" s="13" t="s">
        <v>811</v>
      </c>
      <c r="C28" s="10">
        <v>25.5</v>
      </c>
      <c r="D28" s="10">
        <v>30</v>
      </c>
      <c r="E28" s="10">
        <v>0</v>
      </c>
      <c r="F28" s="80">
        <v>55.5</v>
      </c>
      <c r="G28" s="203">
        <v>0</v>
      </c>
      <c r="H28" s="203">
        <v>0</v>
      </c>
      <c r="I28" s="13">
        <v>53</v>
      </c>
      <c r="J28" s="120">
        <v>80</v>
      </c>
      <c r="K28" s="79">
        <v>82</v>
      </c>
    </row>
    <row r="29" spans="1:11">
      <c r="A29" s="13">
        <v>27</v>
      </c>
      <c r="B29" s="13" t="s">
        <v>812</v>
      </c>
      <c r="C29" s="10">
        <v>25.5</v>
      </c>
      <c r="D29" s="10">
        <v>28</v>
      </c>
      <c r="E29" s="10">
        <v>0</v>
      </c>
      <c r="F29" s="80">
        <v>53.5</v>
      </c>
      <c r="G29" s="203">
        <v>0</v>
      </c>
      <c r="H29" s="203">
        <v>0</v>
      </c>
      <c r="I29" s="13">
        <v>46</v>
      </c>
      <c r="J29" s="120">
        <v>70</v>
      </c>
      <c r="K29" s="79">
        <v>65</v>
      </c>
    </row>
    <row r="30" spans="1:11">
      <c r="A30" s="13">
        <v>28</v>
      </c>
      <c r="B30" s="13" t="s">
        <v>813</v>
      </c>
      <c r="C30" s="10">
        <v>25</v>
      </c>
      <c r="D30" s="10">
        <v>20.5</v>
      </c>
      <c r="E30" s="10">
        <v>0</v>
      </c>
      <c r="F30" s="80">
        <v>45.5</v>
      </c>
      <c r="G30" s="203">
        <v>0</v>
      </c>
      <c r="H30" s="203">
        <v>0</v>
      </c>
      <c r="I30" s="13">
        <v>42</v>
      </c>
      <c r="J30" s="120">
        <v>64</v>
      </c>
      <c r="K30" s="79">
        <v>83</v>
      </c>
    </row>
    <row r="31" spans="1:11">
      <c r="A31" s="13">
        <v>29</v>
      </c>
      <c r="B31" s="13" t="s">
        <v>814</v>
      </c>
      <c r="C31" s="10">
        <v>27</v>
      </c>
      <c r="D31" s="10">
        <v>22</v>
      </c>
      <c r="E31" s="10">
        <v>0</v>
      </c>
      <c r="F31" s="80">
        <v>49</v>
      </c>
      <c r="G31" s="203">
        <v>0</v>
      </c>
      <c r="H31" s="203">
        <v>0</v>
      </c>
      <c r="I31" s="13">
        <v>52</v>
      </c>
      <c r="J31" s="120">
        <v>91</v>
      </c>
      <c r="K31" s="79">
        <v>71</v>
      </c>
    </row>
    <row r="32" spans="1:11">
      <c r="A32" s="13">
        <v>30</v>
      </c>
      <c r="B32" s="13" t="s">
        <v>815</v>
      </c>
      <c r="C32" s="10">
        <v>14.5</v>
      </c>
      <c r="D32" s="10">
        <v>21.5</v>
      </c>
      <c r="E32" s="10">
        <v>0</v>
      </c>
      <c r="F32" s="80">
        <v>36</v>
      </c>
      <c r="G32" s="203">
        <v>0</v>
      </c>
      <c r="H32" s="203">
        <v>0</v>
      </c>
      <c r="I32" s="13">
        <v>44</v>
      </c>
      <c r="J32" s="120">
        <v>45</v>
      </c>
      <c r="K32" s="79">
        <v>65</v>
      </c>
    </row>
    <row r="33" spans="1:11">
      <c r="A33" s="13">
        <v>31</v>
      </c>
      <c r="B33" s="13" t="s">
        <v>816</v>
      </c>
      <c r="C33" s="10">
        <v>15</v>
      </c>
      <c r="D33" s="10">
        <v>27</v>
      </c>
      <c r="E33" s="10">
        <v>0</v>
      </c>
      <c r="F33" s="80">
        <v>42</v>
      </c>
      <c r="G33" s="203">
        <v>0</v>
      </c>
      <c r="H33" s="203">
        <v>0</v>
      </c>
      <c r="I33" s="13">
        <v>42</v>
      </c>
      <c r="J33" s="120">
        <v>48</v>
      </c>
      <c r="K33" s="79">
        <v>81</v>
      </c>
    </row>
    <row r="34" spans="1:11">
      <c r="A34" s="13">
        <v>32</v>
      </c>
      <c r="B34" s="13" t="s">
        <v>817</v>
      </c>
      <c r="C34" s="10">
        <v>26.5</v>
      </c>
      <c r="D34" s="10">
        <v>17</v>
      </c>
      <c r="E34" s="10">
        <v>0</v>
      </c>
      <c r="F34" s="80">
        <v>43.5</v>
      </c>
      <c r="G34" s="203">
        <v>0</v>
      </c>
      <c r="H34" s="203">
        <v>0</v>
      </c>
      <c r="I34" s="13">
        <v>33</v>
      </c>
      <c r="J34" s="120">
        <v>50</v>
      </c>
      <c r="K34" s="79">
        <v>77</v>
      </c>
    </row>
    <row r="35" spans="1:11">
      <c r="A35" s="13">
        <v>33</v>
      </c>
      <c r="B35" s="13" t="s">
        <v>818</v>
      </c>
      <c r="C35" s="10">
        <v>20.5</v>
      </c>
      <c r="D35" s="10">
        <v>22</v>
      </c>
      <c r="E35" s="10">
        <v>0</v>
      </c>
      <c r="F35" s="80">
        <v>42.5</v>
      </c>
      <c r="G35" s="203">
        <v>0</v>
      </c>
      <c r="H35" s="203">
        <v>0</v>
      </c>
      <c r="I35" s="13">
        <v>38</v>
      </c>
      <c r="J35" s="120">
        <v>67</v>
      </c>
      <c r="K35" s="79">
        <v>59</v>
      </c>
    </row>
    <row r="36" spans="1:11">
      <c r="A36" s="13">
        <v>34</v>
      </c>
      <c r="B36" s="13" t="s">
        <v>819</v>
      </c>
      <c r="C36" s="10">
        <v>19</v>
      </c>
      <c r="D36" s="10">
        <v>14.5</v>
      </c>
      <c r="E36" s="10">
        <v>0</v>
      </c>
      <c r="F36" s="80">
        <v>33.5</v>
      </c>
      <c r="G36" s="203">
        <v>0</v>
      </c>
      <c r="H36" s="203">
        <v>0</v>
      </c>
      <c r="I36" s="13">
        <v>34</v>
      </c>
      <c r="J36" s="120">
        <v>52</v>
      </c>
      <c r="K36" s="79">
        <v>62</v>
      </c>
    </row>
    <row r="37" spans="1:11">
      <c r="A37" s="13">
        <v>35</v>
      </c>
      <c r="B37" s="13" t="s">
        <v>820</v>
      </c>
      <c r="C37" s="10">
        <v>23</v>
      </c>
      <c r="D37" s="10">
        <v>15.5</v>
      </c>
      <c r="E37" s="10">
        <v>0</v>
      </c>
      <c r="F37" s="80">
        <v>38.5</v>
      </c>
      <c r="G37" s="203">
        <v>0</v>
      </c>
      <c r="H37" s="203">
        <v>0</v>
      </c>
      <c r="I37" s="13">
        <v>32</v>
      </c>
      <c r="J37" s="120">
        <v>60</v>
      </c>
      <c r="K37" s="79">
        <v>63</v>
      </c>
    </row>
    <row r="38" spans="1:11">
      <c r="A38" s="13">
        <v>36</v>
      </c>
      <c r="B38" s="13" t="s">
        <v>821</v>
      </c>
      <c r="C38" s="10">
        <v>15.5</v>
      </c>
      <c r="D38" s="10">
        <v>10.5</v>
      </c>
      <c r="E38" s="10">
        <v>0</v>
      </c>
      <c r="F38" s="80">
        <v>26</v>
      </c>
      <c r="G38" s="203">
        <v>0</v>
      </c>
      <c r="H38" s="203">
        <v>0</v>
      </c>
      <c r="I38" s="13">
        <v>23</v>
      </c>
      <c r="J38" s="120">
        <v>44</v>
      </c>
      <c r="K38" s="79">
        <v>74</v>
      </c>
    </row>
    <row r="39" spans="1:11">
      <c r="A39" s="13">
        <v>37</v>
      </c>
      <c r="B39" s="13" t="s">
        <v>822</v>
      </c>
      <c r="C39" s="10">
        <v>15</v>
      </c>
      <c r="D39" s="10">
        <v>13.5</v>
      </c>
      <c r="E39" s="10">
        <v>0</v>
      </c>
      <c r="F39" s="80">
        <v>28.5</v>
      </c>
      <c r="G39" s="203">
        <v>0</v>
      </c>
      <c r="H39" s="203">
        <v>0</v>
      </c>
      <c r="I39" s="13">
        <v>33</v>
      </c>
      <c r="J39" s="120">
        <v>32</v>
      </c>
      <c r="K39" s="79">
        <v>70</v>
      </c>
    </row>
    <row r="40" spans="1:11">
      <c r="A40" s="13">
        <v>38</v>
      </c>
      <c r="B40" s="13" t="s">
        <v>823</v>
      </c>
      <c r="C40" s="10">
        <v>15.5</v>
      </c>
      <c r="D40" s="10">
        <v>10</v>
      </c>
      <c r="E40" s="10">
        <v>0</v>
      </c>
      <c r="F40" s="80">
        <v>25.5</v>
      </c>
      <c r="G40" s="203">
        <v>0</v>
      </c>
      <c r="H40" s="203">
        <v>0</v>
      </c>
      <c r="I40" s="13">
        <v>23</v>
      </c>
      <c r="J40" s="120">
        <v>58</v>
      </c>
      <c r="K40" s="79">
        <v>49</v>
      </c>
    </row>
    <row r="41" spans="1:11">
      <c r="A41" s="118">
        <v>39</v>
      </c>
      <c r="B41" s="118" t="s">
        <v>824</v>
      </c>
      <c r="C41" s="10">
        <v>26</v>
      </c>
      <c r="D41" s="10">
        <v>27</v>
      </c>
      <c r="E41" s="10">
        <v>0</v>
      </c>
      <c r="F41" s="80">
        <v>53</v>
      </c>
      <c r="G41" s="203">
        <v>0</v>
      </c>
      <c r="H41" s="203">
        <v>0</v>
      </c>
      <c r="I41" s="13">
        <v>53</v>
      </c>
      <c r="J41" s="120">
        <v>71</v>
      </c>
      <c r="K41" s="79">
        <v>84</v>
      </c>
    </row>
    <row r="42" spans="1:11">
      <c r="B42" s="72" t="s">
        <v>49</v>
      </c>
      <c r="C42" s="7">
        <f t="shared" ref="C42:K42" si="0">AVERAGE(C3:C41)</f>
        <v>24.217948717948719</v>
      </c>
      <c r="D42" s="7">
        <f t="shared" si="0"/>
        <v>25.089743589743591</v>
      </c>
      <c r="E42" s="7">
        <f t="shared" ref="E42:H42" si="1">AVERAGE(E3:E41)</f>
        <v>0</v>
      </c>
      <c r="F42" s="7">
        <f t="shared" si="1"/>
        <v>49.307692307692307</v>
      </c>
      <c r="G42" s="7">
        <f t="shared" si="1"/>
        <v>0</v>
      </c>
      <c r="H42" s="7">
        <f t="shared" si="1"/>
        <v>0</v>
      </c>
      <c r="I42" s="7">
        <f t="shared" si="0"/>
        <v>44.589743589743591</v>
      </c>
      <c r="J42" s="7">
        <v>69.564102564102598</v>
      </c>
      <c r="K42" s="7">
        <f t="shared" si="0"/>
        <v>74.358974358974365</v>
      </c>
    </row>
    <row r="43" spans="1:11">
      <c r="B43" s="72" t="s">
        <v>4</v>
      </c>
      <c r="C43" s="7">
        <f t="array" ref="C43">AVERAGE(IF(C3:C41&gt;=LARGE(C3:C41,18),C3:C41))</f>
        <v>27.7</v>
      </c>
      <c r="D43" s="7">
        <f t="array" ref="D43">AVERAGE(IF(D3:D41&gt;=LARGE(D3:D41,18),D3:D41))</f>
        <v>30.388888888888889</v>
      </c>
      <c r="E43" s="7">
        <f t="array" ref="E43">AVERAGE(IF(E3:E41&gt;=LARGE(E3:E41,18),E3:E41))</f>
        <v>0</v>
      </c>
      <c r="F43" s="7">
        <f t="array" ref="F43">AVERAGE(IF(F3:F41&gt;=LARGE(F3:F41,18),F3:F41))</f>
        <v>57.861111111111114</v>
      </c>
      <c r="G43" s="7">
        <f t="array" ref="G43">AVERAGE(IF(G3:G41&gt;=LARGE(G3:G41,18),G3:G41))</f>
        <v>0</v>
      </c>
      <c r="H43" s="7">
        <f t="array" ref="H43">AVERAGE(IF(H3:H41&gt;=LARGE(H3:H41,18),H3:H41))</f>
        <v>0</v>
      </c>
      <c r="I43" s="7">
        <f t="array" ref="I43">AVERAGE(IF(I3:I41&gt;=LARGE(I3:I41,18),I3:I41))</f>
        <v>52.526315789473685</v>
      </c>
      <c r="J43" s="7">
        <v>82.8333333333333</v>
      </c>
      <c r="K43" s="7">
        <f t="array" ref="K43">AVERAGE(IF(K3:K41&gt;=LARGE(K3:K41,18),K3:K41))</f>
        <v>85.315789473684205</v>
      </c>
    </row>
    <row r="44" spans="1:11">
      <c r="B44" s="72" t="s">
        <v>5</v>
      </c>
      <c r="C44" s="7">
        <f t="array" ref="C44">AVERAGE(IF(C3:C41&lt;=SMALL(C3:C41,12),C3:C41))</f>
        <v>18.615384615384617</v>
      </c>
      <c r="D44" s="7">
        <f t="array" ref="D44">AVERAGE(IF(D3:D41&lt;=SMALL(D3:D41,12),D3:D41))</f>
        <v>17.346153846153847</v>
      </c>
      <c r="E44" s="7">
        <f t="array" ref="E44">AVERAGE(IF(E3:E41&lt;=SMALL(E3:E41,12),E3:E41))</f>
        <v>0</v>
      </c>
      <c r="F44" s="7">
        <f t="array" ref="F44">AVERAGE(IF(F3:F41&lt;=SMALL(F3:F41,12),F3:F41))</f>
        <v>36.458333333333336</v>
      </c>
      <c r="G44" s="7">
        <f t="array" ref="G44">AVERAGE(IF(G3:G41&lt;=SMALL(G3:G41,12),G3:G41))</f>
        <v>0</v>
      </c>
      <c r="H44" s="7">
        <f t="array" ref="H44">AVERAGE(IF(H3:H41&lt;=SMALL(H3:H41,12),H3:H41))</f>
        <v>0</v>
      </c>
      <c r="I44" s="7">
        <f t="array" ref="I44">AVERAGE(IF(I3:I41&lt;=SMALL(I3:I41,12),I3:I41))</f>
        <v>32.92307692307692</v>
      </c>
      <c r="J44" s="7">
        <v>51.9166666666667</v>
      </c>
      <c r="K44" s="7">
        <f t="array" ref="K44">AVERAGE(IF(K3:K41&lt;=SMALL(K3:K41,12),K3:K41))</f>
        <v>58.166666666666664</v>
      </c>
    </row>
    <row r="45" spans="1:11">
      <c r="E45" s="10"/>
      <c r="G45" s="203"/>
      <c r="H45" s="203"/>
    </row>
    <row r="46" spans="1:11">
      <c r="E46" s="10"/>
      <c r="G46" s="203"/>
      <c r="H46" s="203"/>
    </row>
    <row r="47" spans="1:11">
      <c r="E47" s="10"/>
      <c r="G47" s="203"/>
    </row>
    <row r="48" spans="1:11">
      <c r="E48" s="10"/>
      <c r="G48" s="203"/>
    </row>
    <row r="49" spans="5:7">
      <c r="E49" s="10"/>
      <c r="G49" s="203"/>
    </row>
    <row r="50" spans="5:7">
      <c r="E50" s="10"/>
      <c r="G50" s="203"/>
    </row>
    <row r="51" spans="5:7">
      <c r="E51" s="10"/>
      <c r="G51" s="203"/>
    </row>
    <row r="52" spans="5:7">
      <c r="E52" s="10"/>
      <c r="G52" s="203"/>
    </row>
    <row r="53" spans="5:7">
      <c r="E53" s="10"/>
      <c r="G53" s="203"/>
    </row>
    <row r="54" spans="5:7">
      <c r="E54" s="10"/>
      <c r="G54" s="203"/>
    </row>
    <row r="55" spans="5:7">
      <c r="E55" s="10"/>
      <c r="G55" s="203"/>
    </row>
    <row r="56" spans="5:7">
      <c r="E56" s="10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70" zoomScaleNormal="70" workbookViewId="0">
      <selection activeCell="G42" sqref="G42:H42"/>
    </sheetView>
  </sheetViews>
  <sheetFormatPr defaultColWidth="9" defaultRowHeight="14.25"/>
  <cols>
    <col min="1" max="1" width="9" style="1"/>
    <col min="2" max="2" width="12.625" style="1" customWidth="1"/>
    <col min="3" max="8" width="12.625" style="12" customWidth="1"/>
    <col min="9" max="9" width="14.375" style="12" customWidth="1"/>
    <col min="10" max="11" width="12.625" style="12"/>
    <col min="12" max="258" width="9" style="1"/>
    <col min="259" max="262" width="12.625" style="1" customWidth="1"/>
    <col min="263" max="514" width="9" style="1"/>
    <col min="515" max="518" width="12.625" style="1" customWidth="1"/>
    <col min="519" max="770" width="9" style="1"/>
    <col min="771" max="774" width="12.625" style="1" customWidth="1"/>
    <col min="775" max="1026" width="9" style="1"/>
    <col min="1027" max="1030" width="12.625" style="1" customWidth="1"/>
    <col min="1031" max="1282" width="9" style="1"/>
    <col min="1283" max="1286" width="12.625" style="1" customWidth="1"/>
    <col min="1287" max="1538" width="9" style="1"/>
    <col min="1539" max="1542" width="12.625" style="1" customWidth="1"/>
    <col min="1543" max="1794" width="9" style="1"/>
    <col min="1795" max="1798" width="12.625" style="1" customWidth="1"/>
    <col min="1799" max="2050" width="9" style="1"/>
    <col min="2051" max="2054" width="12.625" style="1" customWidth="1"/>
    <col min="2055" max="2306" width="9" style="1"/>
    <col min="2307" max="2310" width="12.625" style="1" customWidth="1"/>
    <col min="2311" max="2562" width="9" style="1"/>
    <col min="2563" max="2566" width="12.625" style="1" customWidth="1"/>
    <col min="2567" max="2818" width="9" style="1"/>
    <col min="2819" max="2822" width="12.625" style="1" customWidth="1"/>
    <col min="2823" max="3074" width="9" style="1"/>
    <col min="3075" max="3078" width="12.625" style="1" customWidth="1"/>
    <col min="3079" max="3330" width="9" style="1"/>
    <col min="3331" max="3334" width="12.625" style="1" customWidth="1"/>
    <col min="3335" max="3586" width="9" style="1"/>
    <col min="3587" max="3590" width="12.625" style="1" customWidth="1"/>
    <col min="3591" max="3842" width="9" style="1"/>
    <col min="3843" max="3846" width="12.625" style="1" customWidth="1"/>
    <col min="3847" max="4098" width="9" style="1"/>
    <col min="4099" max="4102" width="12.625" style="1" customWidth="1"/>
    <col min="4103" max="4354" width="9" style="1"/>
    <col min="4355" max="4358" width="12.625" style="1" customWidth="1"/>
    <col min="4359" max="4610" width="9" style="1"/>
    <col min="4611" max="4614" width="12.625" style="1" customWidth="1"/>
    <col min="4615" max="4866" width="9" style="1"/>
    <col min="4867" max="4870" width="12.625" style="1" customWidth="1"/>
    <col min="4871" max="5122" width="9" style="1"/>
    <col min="5123" max="5126" width="12.625" style="1" customWidth="1"/>
    <col min="5127" max="5378" width="9" style="1"/>
    <col min="5379" max="5382" width="12.625" style="1" customWidth="1"/>
    <col min="5383" max="5634" width="9" style="1"/>
    <col min="5635" max="5638" width="12.625" style="1" customWidth="1"/>
    <col min="5639" max="5890" width="9" style="1"/>
    <col min="5891" max="5894" width="12.625" style="1" customWidth="1"/>
    <col min="5895" max="6146" width="9" style="1"/>
    <col min="6147" max="6150" width="12.625" style="1" customWidth="1"/>
    <col min="6151" max="6402" width="9" style="1"/>
    <col min="6403" max="6406" width="12.625" style="1" customWidth="1"/>
    <col min="6407" max="6658" width="9" style="1"/>
    <col min="6659" max="6662" width="12.625" style="1" customWidth="1"/>
    <col min="6663" max="6914" width="9" style="1"/>
    <col min="6915" max="6918" width="12.625" style="1" customWidth="1"/>
    <col min="6919" max="7170" width="9" style="1"/>
    <col min="7171" max="7174" width="12.625" style="1" customWidth="1"/>
    <col min="7175" max="7426" width="9" style="1"/>
    <col min="7427" max="7430" width="12.625" style="1" customWidth="1"/>
    <col min="7431" max="7682" width="9" style="1"/>
    <col min="7683" max="7686" width="12.625" style="1" customWidth="1"/>
    <col min="7687" max="7938" width="9" style="1"/>
    <col min="7939" max="7942" width="12.625" style="1" customWidth="1"/>
    <col min="7943" max="8194" width="9" style="1"/>
    <col min="8195" max="8198" width="12.625" style="1" customWidth="1"/>
    <col min="8199" max="8450" width="9" style="1"/>
    <col min="8451" max="8454" width="12.625" style="1" customWidth="1"/>
    <col min="8455" max="8706" width="9" style="1"/>
    <col min="8707" max="8710" width="12.625" style="1" customWidth="1"/>
    <col min="8711" max="8962" width="9" style="1"/>
    <col min="8963" max="8966" width="12.625" style="1" customWidth="1"/>
    <col min="8967" max="9218" width="9" style="1"/>
    <col min="9219" max="9222" width="12.625" style="1" customWidth="1"/>
    <col min="9223" max="9474" width="9" style="1"/>
    <col min="9475" max="9478" width="12.625" style="1" customWidth="1"/>
    <col min="9479" max="9730" width="9" style="1"/>
    <col min="9731" max="9734" width="12.625" style="1" customWidth="1"/>
    <col min="9735" max="9986" width="9" style="1"/>
    <col min="9987" max="9990" width="12.625" style="1" customWidth="1"/>
    <col min="9991" max="10242" width="9" style="1"/>
    <col min="10243" max="10246" width="12.625" style="1" customWidth="1"/>
    <col min="10247" max="10498" width="9" style="1"/>
    <col min="10499" max="10502" width="12.625" style="1" customWidth="1"/>
    <col min="10503" max="10754" width="9" style="1"/>
    <col min="10755" max="10758" width="12.625" style="1" customWidth="1"/>
    <col min="10759" max="11010" width="9" style="1"/>
    <col min="11011" max="11014" width="12.625" style="1" customWidth="1"/>
    <col min="11015" max="11266" width="9" style="1"/>
    <col min="11267" max="11270" width="12.625" style="1" customWidth="1"/>
    <col min="11271" max="11522" width="9" style="1"/>
    <col min="11523" max="11526" width="12.625" style="1" customWidth="1"/>
    <col min="11527" max="11778" width="9" style="1"/>
    <col min="11779" max="11782" width="12.625" style="1" customWidth="1"/>
    <col min="11783" max="12034" width="9" style="1"/>
    <col min="12035" max="12038" width="12.625" style="1" customWidth="1"/>
    <col min="12039" max="12290" width="9" style="1"/>
    <col min="12291" max="12294" width="12.625" style="1" customWidth="1"/>
    <col min="12295" max="12546" width="9" style="1"/>
    <col min="12547" max="12550" width="12.625" style="1" customWidth="1"/>
    <col min="12551" max="12802" width="9" style="1"/>
    <col min="12803" max="12806" width="12.625" style="1" customWidth="1"/>
    <col min="12807" max="13058" width="9" style="1"/>
    <col min="13059" max="13062" width="12.625" style="1" customWidth="1"/>
    <col min="13063" max="13314" width="9" style="1"/>
    <col min="13315" max="13318" width="12.625" style="1" customWidth="1"/>
    <col min="13319" max="13570" width="9" style="1"/>
    <col min="13571" max="13574" width="12.625" style="1" customWidth="1"/>
    <col min="13575" max="13826" width="9" style="1"/>
    <col min="13827" max="13830" width="12.625" style="1" customWidth="1"/>
    <col min="13831" max="14082" width="9" style="1"/>
    <col min="14083" max="14086" width="12.625" style="1" customWidth="1"/>
    <col min="14087" max="14338" width="9" style="1"/>
    <col min="14339" max="14342" width="12.625" style="1" customWidth="1"/>
    <col min="14343" max="14594" width="9" style="1"/>
    <col min="14595" max="14598" width="12.625" style="1" customWidth="1"/>
    <col min="14599" max="14850" width="9" style="1"/>
    <col min="14851" max="14854" width="12.625" style="1" customWidth="1"/>
    <col min="14855" max="15106" width="9" style="1"/>
    <col min="15107" max="15110" width="12.625" style="1" customWidth="1"/>
    <col min="15111" max="15362" width="9" style="1"/>
    <col min="15363" max="15366" width="12.625" style="1" customWidth="1"/>
    <col min="15367" max="15618" width="9" style="1"/>
    <col min="15619" max="15622" width="12.625" style="1" customWidth="1"/>
    <col min="15623" max="15874" width="9" style="1"/>
    <col min="15875" max="15878" width="12.625" style="1" customWidth="1"/>
    <col min="15879" max="16130" width="9" style="1"/>
    <col min="16131" max="16134" width="12.625" style="1" customWidth="1"/>
    <col min="16135" max="16384" width="9" style="1"/>
  </cols>
  <sheetData>
    <row r="1" spans="1:11">
      <c r="A1" s="102" t="s">
        <v>8</v>
      </c>
      <c r="B1" s="102" t="s">
        <v>9</v>
      </c>
      <c r="C1" s="103" t="s">
        <v>0</v>
      </c>
      <c r="D1" s="103"/>
      <c r="E1" s="198"/>
      <c r="F1" s="102"/>
      <c r="G1" s="110"/>
      <c r="H1" s="110"/>
      <c r="I1" s="110" t="s">
        <v>1</v>
      </c>
      <c r="J1" s="15" t="s">
        <v>6</v>
      </c>
      <c r="K1" s="111" t="s">
        <v>7</v>
      </c>
    </row>
    <row r="2" spans="1:11">
      <c r="A2" s="102"/>
      <c r="B2" s="102"/>
      <c r="C2" s="104" t="s">
        <v>2</v>
      </c>
      <c r="D2" s="104" t="s">
        <v>3</v>
      </c>
      <c r="E2" s="199" t="s">
        <v>1350</v>
      </c>
      <c r="F2" s="5" t="s">
        <v>10</v>
      </c>
      <c r="G2" s="112" t="s">
        <v>1352</v>
      </c>
      <c r="H2" s="112" t="s">
        <v>1354</v>
      </c>
      <c r="I2" s="112" t="s">
        <v>10</v>
      </c>
      <c r="J2" s="15" t="s">
        <v>10</v>
      </c>
      <c r="K2" s="111" t="s">
        <v>10</v>
      </c>
    </row>
    <row r="3" spans="1:11" ht="18.75">
      <c r="A3" s="2">
        <v>1</v>
      </c>
      <c r="B3" s="105" t="s">
        <v>825</v>
      </c>
      <c r="C3" s="29">
        <v>18</v>
      </c>
      <c r="D3" s="29">
        <v>19</v>
      </c>
      <c r="E3" s="29">
        <v>0</v>
      </c>
      <c r="F3" s="80">
        <v>37</v>
      </c>
      <c r="G3" s="203">
        <v>0</v>
      </c>
      <c r="H3" s="203">
        <v>0</v>
      </c>
      <c r="I3" s="113">
        <v>56</v>
      </c>
      <c r="J3" s="114">
        <v>76</v>
      </c>
      <c r="K3" s="115">
        <v>71</v>
      </c>
    </row>
    <row r="4" spans="1:11" ht="18.75">
      <c r="A4" s="3">
        <v>2</v>
      </c>
      <c r="B4" s="106" t="s">
        <v>826</v>
      </c>
      <c r="C4" s="29">
        <v>27.5</v>
      </c>
      <c r="D4" s="29">
        <v>31</v>
      </c>
      <c r="E4" s="29">
        <v>0</v>
      </c>
      <c r="F4" s="80">
        <v>58.5</v>
      </c>
      <c r="G4" s="203">
        <v>0</v>
      </c>
      <c r="H4" s="203">
        <v>0</v>
      </c>
      <c r="I4" s="113">
        <v>44</v>
      </c>
      <c r="J4" s="116">
        <v>87</v>
      </c>
      <c r="K4" s="115">
        <v>72</v>
      </c>
    </row>
    <row r="5" spans="1:11" ht="19.350000000000001" customHeight="1">
      <c r="A5" s="4">
        <v>3</v>
      </c>
      <c r="B5" s="107" t="s">
        <v>827</v>
      </c>
      <c r="C5" s="29">
        <v>28.5</v>
      </c>
      <c r="D5" s="29">
        <v>34</v>
      </c>
      <c r="E5" s="29">
        <v>0</v>
      </c>
      <c r="F5" s="80">
        <v>62.5</v>
      </c>
      <c r="G5" s="203">
        <v>0</v>
      </c>
      <c r="H5" s="203">
        <v>0</v>
      </c>
      <c r="I5" s="113">
        <v>42</v>
      </c>
      <c r="J5" s="116">
        <v>90</v>
      </c>
      <c r="K5" s="115">
        <v>79</v>
      </c>
    </row>
    <row r="6" spans="1:11" ht="18.75">
      <c r="A6" s="3">
        <v>4</v>
      </c>
      <c r="B6" s="106" t="s">
        <v>828</v>
      </c>
      <c r="C6" s="29">
        <v>24</v>
      </c>
      <c r="D6" s="29">
        <v>20.5</v>
      </c>
      <c r="E6" s="29">
        <v>0</v>
      </c>
      <c r="F6" s="80">
        <v>44.5</v>
      </c>
      <c r="G6" s="203">
        <v>0</v>
      </c>
      <c r="H6" s="203">
        <v>0</v>
      </c>
      <c r="I6" s="113">
        <v>27</v>
      </c>
      <c r="J6" s="116">
        <v>78</v>
      </c>
      <c r="K6" s="115">
        <v>75</v>
      </c>
    </row>
    <row r="7" spans="1:11" ht="18.75">
      <c r="A7" s="3">
        <v>5</v>
      </c>
      <c r="B7" s="106" t="s">
        <v>829</v>
      </c>
      <c r="C7" s="29">
        <v>28</v>
      </c>
      <c r="D7" s="29">
        <v>31</v>
      </c>
      <c r="E7" s="29">
        <v>0</v>
      </c>
      <c r="F7" s="80">
        <v>59</v>
      </c>
      <c r="G7" s="203">
        <v>0</v>
      </c>
      <c r="H7" s="203">
        <v>0</v>
      </c>
      <c r="I7" s="113">
        <v>44.5</v>
      </c>
      <c r="J7" s="116">
        <v>76</v>
      </c>
      <c r="K7" s="115">
        <v>73</v>
      </c>
    </row>
    <row r="8" spans="1:11" ht="18.75">
      <c r="A8" s="3">
        <v>6</v>
      </c>
      <c r="B8" s="106" t="s">
        <v>830</v>
      </c>
      <c r="C8" s="29">
        <v>29</v>
      </c>
      <c r="D8" s="29">
        <v>31.5</v>
      </c>
      <c r="E8" s="29">
        <v>0</v>
      </c>
      <c r="F8" s="80">
        <v>60.5</v>
      </c>
      <c r="G8" s="203">
        <v>0</v>
      </c>
      <c r="H8" s="203">
        <v>0</v>
      </c>
      <c r="I8" s="113">
        <v>45</v>
      </c>
      <c r="J8" s="116">
        <v>85</v>
      </c>
      <c r="K8" s="115">
        <v>81</v>
      </c>
    </row>
    <row r="9" spans="1:11" ht="18.75">
      <c r="A9" s="3">
        <v>7</v>
      </c>
      <c r="B9" s="106" t="s">
        <v>831</v>
      </c>
      <c r="C9" s="29">
        <v>23.5</v>
      </c>
      <c r="D9" s="29">
        <v>16.5</v>
      </c>
      <c r="E9" s="29">
        <v>0</v>
      </c>
      <c r="F9" s="80">
        <v>40</v>
      </c>
      <c r="G9" s="203">
        <v>0</v>
      </c>
      <c r="H9" s="203">
        <v>0</v>
      </c>
      <c r="I9" s="113">
        <v>45</v>
      </c>
      <c r="J9" s="116">
        <v>73</v>
      </c>
      <c r="K9" s="115">
        <v>81</v>
      </c>
    </row>
    <row r="10" spans="1:11" ht="18.75">
      <c r="A10" s="3">
        <v>8</v>
      </c>
      <c r="B10" s="106" t="s">
        <v>832</v>
      </c>
      <c r="C10" s="29">
        <v>19.5</v>
      </c>
      <c r="D10" s="29">
        <v>16.5</v>
      </c>
      <c r="E10" s="29">
        <v>0</v>
      </c>
      <c r="F10" s="80">
        <v>36</v>
      </c>
      <c r="G10" s="203">
        <v>0</v>
      </c>
      <c r="H10" s="203">
        <v>0</v>
      </c>
      <c r="I10" s="113">
        <v>42</v>
      </c>
      <c r="J10" s="116">
        <v>73</v>
      </c>
      <c r="K10" s="115">
        <v>67</v>
      </c>
    </row>
    <row r="11" spans="1:11" ht="18.75">
      <c r="A11" s="3">
        <v>9</v>
      </c>
      <c r="B11" s="106" t="s">
        <v>833</v>
      </c>
      <c r="C11" s="29">
        <v>23</v>
      </c>
      <c r="D11" s="29">
        <v>30</v>
      </c>
      <c r="E11" s="29">
        <v>0</v>
      </c>
      <c r="F11" s="80">
        <v>53</v>
      </c>
      <c r="G11" s="203">
        <v>0</v>
      </c>
      <c r="H11" s="203">
        <v>0</v>
      </c>
      <c r="I11" s="113">
        <v>54</v>
      </c>
      <c r="J11" s="116">
        <v>75</v>
      </c>
      <c r="K11" s="115">
        <v>90</v>
      </c>
    </row>
    <row r="12" spans="1:11" ht="18.75">
      <c r="A12" s="3">
        <v>10</v>
      </c>
      <c r="B12" s="106" t="s">
        <v>834</v>
      </c>
      <c r="C12" s="29">
        <v>21</v>
      </c>
      <c r="D12" s="29">
        <v>18.5</v>
      </c>
      <c r="E12" s="29">
        <v>0</v>
      </c>
      <c r="F12" s="80">
        <v>39.5</v>
      </c>
      <c r="G12" s="203">
        <v>0</v>
      </c>
      <c r="H12" s="203">
        <v>0</v>
      </c>
      <c r="I12" s="113">
        <v>50</v>
      </c>
      <c r="J12" s="116">
        <v>60</v>
      </c>
      <c r="K12" s="115">
        <v>54</v>
      </c>
    </row>
    <row r="13" spans="1:11" ht="18.75">
      <c r="A13" s="3">
        <v>11</v>
      </c>
      <c r="B13" s="106" t="s">
        <v>835</v>
      </c>
      <c r="C13" s="29">
        <v>26</v>
      </c>
      <c r="D13" s="29">
        <v>30</v>
      </c>
      <c r="E13" s="29">
        <v>0</v>
      </c>
      <c r="F13" s="80">
        <v>56</v>
      </c>
      <c r="G13" s="203">
        <v>0</v>
      </c>
      <c r="H13" s="203">
        <v>0</v>
      </c>
      <c r="I13" s="113">
        <v>45</v>
      </c>
      <c r="J13" s="116">
        <v>93</v>
      </c>
      <c r="K13" s="115">
        <v>78</v>
      </c>
    </row>
    <row r="14" spans="1:11" ht="18.75">
      <c r="A14" s="3">
        <v>12</v>
      </c>
      <c r="B14" s="106" t="s">
        <v>836</v>
      </c>
      <c r="C14" s="29">
        <v>23.5</v>
      </c>
      <c r="D14" s="29">
        <v>26.5</v>
      </c>
      <c r="E14" s="29">
        <v>0</v>
      </c>
      <c r="F14" s="80">
        <v>50</v>
      </c>
      <c r="G14" s="203">
        <v>0</v>
      </c>
      <c r="H14" s="203">
        <v>0</v>
      </c>
      <c r="I14" s="113">
        <v>49</v>
      </c>
      <c r="J14" s="116">
        <v>74</v>
      </c>
      <c r="K14" s="115">
        <v>71</v>
      </c>
    </row>
    <row r="15" spans="1:11" ht="18.75">
      <c r="A15" s="3">
        <v>13</v>
      </c>
      <c r="B15" s="106" t="s">
        <v>837</v>
      </c>
      <c r="C15" s="29">
        <v>19.5</v>
      </c>
      <c r="D15" s="29">
        <v>10.5</v>
      </c>
      <c r="E15" s="29">
        <v>0</v>
      </c>
      <c r="F15" s="80">
        <v>30</v>
      </c>
      <c r="G15" s="203">
        <v>0</v>
      </c>
      <c r="H15" s="203">
        <v>0</v>
      </c>
      <c r="I15" s="113">
        <v>38</v>
      </c>
      <c r="J15" s="116">
        <v>52</v>
      </c>
      <c r="K15" s="115">
        <v>51</v>
      </c>
    </row>
    <row r="16" spans="1:11" ht="18.75">
      <c r="A16" s="3">
        <v>14</v>
      </c>
      <c r="B16" s="106" t="s">
        <v>838</v>
      </c>
      <c r="C16" s="29">
        <v>27</v>
      </c>
      <c r="D16" s="29">
        <v>29.5</v>
      </c>
      <c r="E16" s="29">
        <v>0</v>
      </c>
      <c r="F16" s="80">
        <v>56.5</v>
      </c>
      <c r="G16" s="203">
        <v>0</v>
      </c>
      <c r="H16" s="203">
        <v>0</v>
      </c>
      <c r="I16" s="113">
        <v>55</v>
      </c>
      <c r="J16" s="116">
        <v>96.5</v>
      </c>
      <c r="K16" s="115">
        <v>81</v>
      </c>
    </row>
    <row r="17" spans="1:11" ht="18.75">
      <c r="A17" s="3">
        <v>15</v>
      </c>
      <c r="B17" s="106" t="s">
        <v>839</v>
      </c>
      <c r="C17" s="29">
        <v>28.5</v>
      </c>
      <c r="D17" s="29">
        <v>27</v>
      </c>
      <c r="E17" s="29">
        <v>0</v>
      </c>
      <c r="F17" s="80">
        <v>55.5</v>
      </c>
      <c r="G17" s="203">
        <v>0</v>
      </c>
      <c r="H17" s="203">
        <v>0</v>
      </c>
      <c r="I17" s="113">
        <v>43</v>
      </c>
      <c r="J17" s="116">
        <v>82</v>
      </c>
      <c r="K17" s="115">
        <v>74</v>
      </c>
    </row>
    <row r="18" spans="1:11" ht="18.75">
      <c r="A18" s="3">
        <v>16</v>
      </c>
      <c r="B18" s="106" t="s">
        <v>840</v>
      </c>
      <c r="C18" s="29">
        <v>29</v>
      </c>
      <c r="D18" s="29">
        <v>29.5</v>
      </c>
      <c r="E18" s="29">
        <v>0</v>
      </c>
      <c r="F18" s="80">
        <v>58.5</v>
      </c>
      <c r="G18" s="203">
        <v>0</v>
      </c>
      <c r="H18" s="203">
        <v>0</v>
      </c>
      <c r="I18" s="113">
        <v>44</v>
      </c>
      <c r="J18" s="116">
        <v>92</v>
      </c>
      <c r="K18" s="115">
        <v>83</v>
      </c>
    </row>
    <row r="19" spans="1:11" ht="18.75">
      <c r="A19" s="3">
        <v>17</v>
      </c>
      <c r="B19" s="106" t="s">
        <v>841</v>
      </c>
      <c r="C19" s="29">
        <v>22</v>
      </c>
      <c r="D19" s="29">
        <v>20.5</v>
      </c>
      <c r="E19" s="29">
        <v>0</v>
      </c>
      <c r="F19" s="80">
        <v>42.5</v>
      </c>
      <c r="G19" s="203">
        <v>0</v>
      </c>
      <c r="H19" s="203">
        <v>0</v>
      </c>
      <c r="I19" s="113">
        <v>44</v>
      </c>
      <c r="J19" s="116">
        <v>91</v>
      </c>
      <c r="K19" s="115">
        <v>82</v>
      </c>
    </row>
    <row r="20" spans="1:11" ht="18.75">
      <c r="A20" s="3">
        <v>18</v>
      </c>
      <c r="B20" s="106" t="s">
        <v>842</v>
      </c>
      <c r="C20" s="29">
        <v>21</v>
      </c>
      <c r="D20" s="29">
        <v>16</v>
      </c>
      <c r="E20" s="29">
        <v>0</v>
      </c>
      <c r="F20" s="80">
        <v>37</v>
      </c>
      <c r="G20" s="203">
        <v>0</v>
      </c>
      <c r="H20" s="203">
        <v>0</v>
      </c>
      <c r="I20" s="113">
        <v>49</v>
      </c>
      <c r="J20" s="116">
        <v>56</v>
      </c>
      <c r="K20" s="115">
        <v>62</v>
      </c>
    </row>
    <row r="21" spans="1:11" ht="18.75">
      <c r="A21" s="3">
        <v>19</v>
      </c>
      <c r="B21" s="106" t="s">
        <v>843</v>
      </c>
      <c r="C21" s="29">
        <v>27.5</v>
      </c>
      <c r="D21" s="29">
        <v>25</v>
      </c>
      <c r="E21" s="29">
        <v>0</v>
      </c>
      <c r="F21" s="80">
        <v>52.5</v>
      </c>
      <c r="G21" s="203">
        <v>0</v>
      </c>
      <c r="H21" s="203">
        <v>0</v>
      </c>
      <c r="I21" s="113">
        <v>50</v>
      </c>
      <c r="J21" s="116">
        <v>80</v>
      </c>
      <c r="K21" s="115">
        <v>79</v>
      </c>
    </row>
    <row r="22" spans="1:11" s="101" customFormat="1" ht="18.75">
      <c r="A22" s="3">
        <v>20</v>
      </c>
      <c r="B22" s="106" t="s">
        <v>844</v>
      </c>
      <c r="C22" s="29">
        <v>29</v>
      </c>
      <c r="D22" s="29">
        <v>36</v>
      </c>
      <c r="E22" s="29">
        <v>0</v>
      </c>
      <c r="F22" s="80">
        <v>65</v>
      </c>
      <c r="G22" s="203">
        <v>0</v>
      </c>
      <c r="H22" s="203">
        <v>0</v>
      </c>
      <c r="I22" s="113">
        <v>51</v>
      </c>
      <c r="J22" s="116">
        <v>99</v>
      </c>
      <c r="K22" s="115">
        <v>100</v>
      </c>
    </row>
    <row r="23" spans="1:11" ht="18.75">
      <c r="A23" s="3">
        <v>21</v>
      </c>
      <c r="B23" s="106" t="s">
        <v>845</v>
      </c>
      <c r="C23" s="29">
        <v>27</v>
      </c>
      <c r="D23" s="29">
        <v>28.5</v>
      </c>
      <c r="E23" s="29">
        <v>0</v>
      </c>
      <c r="F23" s="80">
        <v>55.5</v>
      </c>
      <c r="G23" s="203">
        <v>0</v>
      </c>
      <c r="H23" s="203">
        <v>0</v>
      </c>
      <c r="I23" s="113">
        <v>46</v>
      </c>
      <c r="J23" s="116">
        <v>81</v>
      </c>
      <c r="K23" s="115">
        <v>63</v>
      </c>
    </row>
    <row r="24" spans="1:11" ht="18.75">
      <c r="A24" s="3">
        <v>22</v>
      </c>
      <c r="B24" s="106" t="s">
        <v>846</v>
      </c>
      <c r="C24" s="29">
        <v>27</v>
      </c>
      <c r="D24" s="29">
        <v>27.5</v>
      </c>
      <c r="E24" s="29">
        <v>0</v>
      </c>
      <c r="F24" s="80">
        <v>54.5</v>
      </c>
      <c r="G24" s="203">
        <v>0</v>
      </c>
      <c r="H24" s="203">
        <v>0</v>
      </c>
      <c r="I24" s="113">
        <v>56</v>
      </c>
      <c r="J24" s="116">
        <v>87</v>
      </c>
      <c r="K24" s="115">
        <v>86</v>
      </c>
    </row>
    <row r="25" spans="1:11" ht="18.75">
      <c r="A25" s="3">
        <v>23</v>
      </c>
      <c r="B25" s="106" t="s">
        <v>847</v>
      </c>
      <c r="C25" s="29">
        <v>20.5</v>
      </c>
      <c r="D25" s="29">
        <v>24</v>
      </c>
      <c r="E25" s="29">
        <v>0</v>
      </c>
      <c r="F25" s="80">
        <v>44.5</v>
      </c>
      <c r="G25" s="203">
        <v>0</v>
      </c>
      <c r="H25" s="203">
        <v>0</v>
      </c>
      <c r="I25" s="113">
        <v>49</v>
      </c>
      <c r="J25" s="116">
        <v>95</v>
      </c>
      <c r="K25" s="115">
        <v>76</v>
      </c>
    </row>
    <row r="26" spans="1:11" ht="18.75">
      <c r="A26" s="3">
        <v>24</v>
      </c>
      <c r="B26" s="106" t="s">
        <v>848</v>
      </c>
      <c r="C26" s="29">
        <v>28</v>
      </c>
      <c r="D26" s="29">
        <v>34</v>
      </c>
      <c r="E26" s="29">
        <v>0</v>
      </c>
      <c r="F26" s="80">
        <v>62</v>
      </c>
      <c r="G26" s="203">
        <v>0</v>
      </c>
      <c r="H26" s="203">
        <v>0</v>
      </c>
      <c r="I26" s="113">
        <v>51</v>
      </c>
      <c r="J26" s="116">
        <v>98.5</v>
      </c>
      <c r="K26" s="115">
        <v>83</v>
      </c>
    </row>
    <row r="27" spans="1:11" ht="18.75">
      <c r="A27" s="3">
        <v>25</v>
      </c>
      <c r="B27" s="106" t="s">
        <v>849</v>
      </c>
      <c r="C27" s="29">
        <v>19.5</v>
      </c>
      <c r="D27" s="29">
        <v>25</v>
      </c>
      <c r="E27" s="29">
        <v>0</v>
      </c>
      <c r="F27" s="80">
        <v>44.5</v>
      </c>
      <c r="G27" s="203">
        <v>0</v>
      </c>
      <c r="H27" s="203">
        <v>0</v>
      </c>
      <c r="I27" s="113">
        <v>31.5</v>
      </c>
      <c r="J27" s="116">
        <v>78</v>
      </c>
      <c r="K27" s="115">
        <v>63</v>
      </c>
    </row>
    <row r="28" spans="1:11" ht="18.75">
      <c r="A28" s="3">
        <v>26</v>
      </c>
      <c r="B28" s="106" t="s">
        <v>850</v>
      </c>
      <c r="C28" s="29">
        <v>25.5</v>
      </c>
      <c r="D28" s="29">
        <v>24</v>
      </c>
      <c r="E28" s="29">
        <v>0</v>
      </c>
      <c r="F28" s="80">
        <v>49.5</v>
      </c>
      <c r="G28" s="203">
        <v>0</v>
      </c>
      <c r="H28" s="203">
        <v>0</v>
      </c>
      <c r="I28" s="113">
        <v>50</v>
      </c>
      <c r="J28" s="116">
        <v>70</v>
      </c>
      <c r="K28" s="115">
        <v>81</v>
      </c>
    </row>
    <row r="29" spans="1:11" ht="18.75">
      <c r="A29" s="3">
        <v>27</v>
      </c>
      <c r="B29" s="106" t="s">
        <v>851</v>
      </c>
      <c r="C29" s="29">
        <v>26.5</v>
      </c>
      <c r="D29" s="29">
        <v>28</v>
      </c>
      <c r="E29" s="29">
        <v>0</v>
      </c>
      <c r="F29" s="80">
        <v>54.5</v>
      </c>
      <c r="G29" s="203">
        <v>0</v>
      </c>
      <c r="H29" s="203">
        <v>0</v>
      </c>
      <c r="I29" s="113">
        <v>49</v>
      </c>
      <c r="J29" s="116">
        <v>78</v>
      </c>
      <c r="K29" s="115">
        <v>86</v>
      </c>
    </row>
    <row r="30" spans="1:11" ht="18.75">
      <c r="A30" s="3">
        <v>28</v>
      </c>
      <c r="B30" s="106" t="s">
        <v>852</v>
      </c>
      <c r="C30" s="29">
        <v>21</v>
      </c>
      <c r="D30" s="29">
        <v>31</v>
      </c>
      <c r="E30" s="29">
        <v>0</v>
      </c>
      <c r="F30" s="80">
        <v>52</v>
      </c>
      <c r="G30" s="203">
        <v>0</v>
      </c>
      <c r="H30" s="203">
        <v>0</v>
      </c>
      <c r="I30" s="113">
        <v>55</v>
      </c>
      <c r="J30" s="116">
        <v>76</v>
      </c>
      <c r="K30" s="115">
        <v>72</v>
      </c>
    </row>
    <row r="31" spans="1:11" ht="18.75">
      <c r="A31" s="3">
        <v>29</v>
      </c>
      <c r="B31" s="106" t="s">
        <v>853</v>
      </c>
      <c r="C31" s="29">
        <v>25</v>
      </c>
      <c r="D31" s="29">
        <v>34</v>
      </c>
      <c r="E31" s="29">
        <v>0</v>
      </c>
      <c r="F31" s="80">
        <v>59</v>
      </c>
      <c r="G31" s="203">
        <v>0</v>
      </c>
      <c r="H31" s="203">
        <v>0</v>
      </c>
      <c r="I31" s="113">
        <v>46</v>
      </c>
      <c r="J31" s="116">
        <v>75</v>
      </c>
      <c r="K31" s="115">
        <v>87</v>
      </c>
    </row>
    <row r="32" spans="1:11" ht="18.75">
      <c r="A32" s="3">
        <v>30</v>
      </c>
      <c r="B32" s="106" t="s">
        <v>854</v>
      </c>
      <c r="C32" s="29">
        <v>28.5</v>
      </c>
      <c r="D32" s="29">
        <v>33</v>
      </c>
      <c r="E32" s="29">
        <v>0</v>
      </c>
      <c r="F32" s="80">
        <v>61.5</v>
      </c>
      <c r="G32" s="203">
        <v>0</v>
      </c>
      <c r="H32" s="203">
        <v>0</v>
      </c>
      <c r="I32" s="113">
        <v>59</v>
      </c>
      <c r="J32" s="116">
        <v>98</v>
      </c>
      <c r="K32" s="115">
        <v>88</v>
      </c>
    </row>
    <row r="33" spans="1:15" ht="18.75">
      <c r="A33" s="3">
        <v>31</v>
      </c>
      <c r="B33" s="106" t="s">
        <v>855</v>
      </c>
      <c r="C33" s="29">
        <v>25.5</v>
      </c>
      <c r="D33" s="29">
        <v>24</v>
      </c>
      <c r="E33" s="29">
        <v>0</v>
      </c>
      <c r="F33" s="80">
        <v>49.5</v>
      </c>
      <c r="G33" s="203">
        <v>0</v>
      </c>
      <c r="H33" s="203">
        <v>0</v>
      </c>
      <c r="I33" s="113">
        <v>46</v>
      </c>
      <c r="J33" s="116">
        <v>87</v>
      </c>
      <c r="K33" s="115">
        <v>79</v>
      </c>
    </row>
    <row r="34" spans="1:15" ht="18.75">
      <c r="A34" s="3">
        <v>32</v>
      </c>
      <c r="B34" s="106" t="s">
        <v>856</v>
      </c>
      <c r="C34" s="29">
        <v>27</v>
      </c>
      <c r="D34" s="29">
        <v>31</v>
      </c>
      <c r="E34" s="29">
        <v>0</v>
      </c>
      <c r="F34" s="80">
        <v>58</v>
      </c>
      <c r="G34" s="203">
        <v>0</v>
      </c>
      <c r="H34" s="203">
        <v>0</v>
      </c>
      <c r="I34" s="113">
        <v>53</v>
      </c>
      <c r="J34" s="116">
        <v>92</v>
      </c>
      <c r="K34" s="115">
        <v>84</v>
      </c>
    </row>
    <row r="35" spans="1:15" ht="18.75">
      <c r="A35" s="3">
        <v>33</v>
      </c>
      <c r="B35" s="106" t="s">
        <v>857</v>
      </c>
      <c r="C35" s="29">
        <v>20.5</v>
      </c>
      <c r="D35" s="29">
        <v>25.5</v>
      </c>
      <c r="E35" s="29">
        <v>0</v>
      </c>
      <c r="F35" s="80">
        <v>46</v>
      </c>
      <c r="G35" s="203">
        <v>0</v>
      </c>
      <c r="H35" s="203">
        <v>0</v>
      </c>
      <c r="I35" s="113">
        <v>53</v>
      </c>
      <c r="J35" s="116">
        <v>73</v>
      </c>
      <c r="K35" s="115">
        <v>79</v>
      </c>
    </row>
    <row r="36" spans="1:15" ht="18.75">
      <c r="A36" s="3">
        <v>34</v>
      </c>
      <c r="B36" s="106" t="s">
        <v>858</v>
      </c>
      <c r="C36" s="29">
        <v>28</v>
      </c>
      <c r="D36" s="29">
        <v>32</v>
      </c>
      <c r="E36" s="29">
        <v>0</v>
      </c>
      <c r="F36" s="80">
        <v>60</v>
      </c>
      <c r="G36" s="203">
        <v>0</v>
      </c>
      <c r="H36" s="203">
        <v>0</v>
      </c>
      <c r="I36" s="113">
        <v>58</v>
      </c>
      <c r="J36" s="116">
        <v>87</v>
      </c>
      <c r="K36" s="115">
        <v>64</v>
      </c>
    </row>
    <row r="37" spans="1:15" ht="18.75">
      <c r="A37" s="3">
        <v>35</v>
      </c>
      <c r="B37" s="106" t="s">
        <v>859</v>
      </c>
      <c r="C37" s="29">
        <v>27.5</v>
      </c>
      <c r="D37" s="29">
        <v>31</v>
      </c>
      <c r="E37" s="29">
        <v>0</v>
      </c>
      <c r="F37" s="80">
        <v>58.5</v>
      </c>
      <c r="G37" s="203">
        <v>0</v>
      </c>
      <c r="H37" s="203">
        <v>0</v>
      </c>
      <c r="I37" s="113">
        <v>47</v>
      </c>
      <c r="J37" s="116">
        <v>86</v>
      </c>
      <c r="K37" s="115">
        <v>76</v>
      </c>
    </row>
    <row r="38" spans="1:15" ht="18.75">
      <c r="A38" s="108">
        <v>36</v>
      </c>
      <c r="B38" s="109" t="s">
        <v>860</v>
      </c>
      <c r="C38" s="29">
        <v>27.5</v>
      </c>
      <c r="D38" s="29">
        <v>24</v>
      </c>
      <c r="E38" s="29">
        <v>0</v>
      </c>
      <c r="F38" s="80">
        <v>51.5</v>
      </c>
      <c r="G38" s="203">
        <v>0</v>
      </c>
      <c r="H38" s="203">
        <v>0</v>
      </c>
      <c r="I38" s="113">
        <v>37</v>
      </c>
      <c r="J38" s="116">
        <v>78</v>
      </c>
      <c r="K38" s="117">
        <v>64</v>
      </c>
    </row>
    <row r="39" spans="1:15" ht="18.75">
      <c r="A39" s="3">
        <v>37</v>
      </c>
      <c r="B39" s="106" t="s">
        <v>861</v>
      </c>
      <c r="C39" s="29">
        <v>27</v>
      </c>
      <c r="D39" s="29">
        <v>33.5</v>
      </c>
      <c r="E39" s="29">
        <v>0</v>
      </c>
      <c r="F39" s="80">
        <v>60.5</v>
      </c>
      <c r="G39" s="203">
        <v>0</v>
      </c>
      <c r="H39" s="203">
        <v>0</v>
      </c>
      <c r="I39" s="113">
        <v>55</v>
      </c>
      <c r="J39" s="116">
        <v>78</v>
      </c>
      <c r="K39" s="115">
        <v>90</v>
      </c>
    </row>
    <row r="40" spans="1:15" ht="18.75">
      <c r="A40" s="3">
        <v>38</v>
      </c>
      <c r="B40" s="106" t="s">
        <v>862</v>
      </c>
      <c r="C40" s="29">
        <v>29</v>
      </c>
      <c r="D40" s="29">
        <v>33.5</v>
      </c>
      <c r="E40" s="29">
        <v>0</v>
      </c>
      <c r="F40" s="80">
        <v>62.5</v>
      </c>
      <c r="G40" s="203">
        <v>0</v>
      </c>
      <c r="H40" s="203">
        <v>0</v>
      </c>
      <c r="I40" s="113">
        <v>53</v>
      </c>
      <c r="J40" s="116">
        <v>95</v>
      </c>
      <c r="K40" s="115">
        <v>76</v>
      </c>
    </row>
    <row r="41" spans="1:15" ht="18.75">
      <c r="A41" s="3">
        <v>39</v>
      </c>
      <c r="B41" s="106" t="s">
        <v>863</v>
      </c>
      <c r="C41" s="29">
        <v>25</v>
      </c>
      <c r="D41" s="29">
        <v>34.5</v>
      </c>
      <c r="E41" s="29">
        <v>0</v>
      </c>
      <c r="F41" s="80">
        <v>59.5</v>
      </c>
      <c r="G41" s="203">
        <v>0</v>
      </c>
      <c r="H41" s="203">
        <v>0</v>
      </c>
      <c r="I41" s="113">
        <v>48</v>
      </c>
      <c r="J41" s="116">
        <v>94</v>
      </c>
      <c r="K41" s="115">
        <v>83</v>
      </c>
      <c r="O41" s="1" t="s">
        <v>445</v>
      </c>
    </row>
    <row r="42" spans="1:15">
      <c r="A42" s="12"/>
      <c r="B42" s="106" t="s">
        <v>864</v>
      </c>
      <c r="C42" s="29">
        <v>27.5</v>
      </c>
      <c r="D42" s="29">
        <v>28.5</v>
      </c>
      <c r="E42" s="29">
        <v>0</v>
      </c>
      <c r="F42" s="80">
        <v>56</v>
      </c>
      <c r="G42" s="203">
        <v>0</v>
      </c>
      <c r="H42" s="203">
        <v>0</v>
      </c>
      <c r="I42" s="113">
        <v>38</v>
      </c>
      <c r="J42" s="58">
        <v>92</v>
      </c>
      <c r="K42" s="115">
        <v>65</v>
      </c>
    </row>
    <row r="43" spans="1:15">
      <c r="A43" s="12"/>
      <c r="B43" s="106" t="s">
        <v>865</v>
      </c>
      <c r="C43" s="29">
        <v>27</v>
      </c>
      <c r="D43" s="29">
        <v>33.5</v>
      </c>
      <c r="E43" s="29">
        <v>0</v>
      </c>
      <c r="F43" s="80">
        <v>60.5</v>
      </c>
      <c r="G43" s="203"/>
      <c r="H43" s="203"/>
      <c r="I43" s="113"/>
      <c r="J43" s="58">
        <v>90</v>
      </c>
      <c r="K43" s="115">
        <v>83</v>
      </c>
    </row>
    <row r="44" spans="1:15">
      <c r="B44" s="72" t="s">
        <v>49</v>
      </c>
      <c r="C44" s="7">
        <f t="shared" ref="C44:K44" si="0">AVERAGE(C2:C43)</f>
        <v>25.243902439024389</v>
      </c>
      <c r="D44" s="7">
        <f t="shared" si="0"/>
        <v>27.292682926829269</v>
      </c>
      <c r="E44" s="7">
        <f t="shared" ref="E44:H44" si="1">AVERAGE(E2:E43)</f>
        <v>0</v>
      </c>
      <c r="F44" s="7">
        <f t="shared" si="1"/>
        <v>52.536585365853661</v>
      </c>
      <c r="G44" s="7">
        <f t="shared" si="1"/>
        <v>0</v>
      </c>
      <c r="H44" s="7">
        <f t="shared" si="1"/>
        <v>0</v>
      </c>
      <c r="I44" s="7">
        <f t="shared" si="0"/>
        <v>47.45</v>
      </c>
      <c r="J44" s="7">
        <f t="shared" si="0"/>
        <v>82.365853658536579</v>
      </c>
      <c r="K44" s="7">
        <f t="shared" si="0"/>
        <v>76.390243902439025</v>
      </c>
    </row>
    <row r="45" spans="1:15">
      <c r="B45" s="72" t="s">
        <v>4</v>
      </c>
      <c r="C45" s="7">
        <f t="array" ref="C45">AVERAGE(IF(C2:C43&gt;=LARGE(C2:C43,18),C2:C43))</f>
        <v>27.857142857142858</v>
      </c>
      <c r="D45" s="7">
        <f t="array" ref="D45">AVERAGE(IF(D2:D43&gt;=LARGE(D2:D43,18),D2:D43))</f>
        <v>32.472222222222221</v>
      </c>
      <c r="E45" s="7">
        <f t="array" ref="E45">AVERAGE(IF(E2:E43&gt;=LARGE(E2:E43,18),E2:E43))</f>
        <v>0</v>
      </c>
      <c r="F45" s="7">
        <f t="array" ref="F45">AVERAGE(IF(F2:F43&gt;=LARGE(F2:F43,18),F2:F43))</f>
        <v>59.710526315789473</v>
      </c>
      <c r="G45" s="7">
        <f t="array" ref="G45">AVERAGE(IF(G2:G43&gt;=LARGE(G2:G43,18),G2:G43))</f>
        <v>0</v>
      </c>
      <c r="H45" s="7">
        <f t="array" ref="H45">AVERAGE(IF(H2:H43&gt;=LARGE(H2:H43,18),H2:H43))</f>
        <v>0</v>
      </c>
      <c r="I45" s="7">
        <f t="array" ref="I45">AVERAGE(IF(I2:I43&gt;=LARGE(I2:I43,18),I2:I43))</f>
        <v>52.75</v>
      </c>
      <c r="J45" s="7">
        <f t="array" ref="J45">AVERAGE(IF(J2:J43&gt;=LARGE(J2:J43,18),J2:J43))</f>
        <v>92.444444444444443</v>
      </c>
      <c r="K45" s="7">
        <f t="array" ref="K45">AVERAGE(IF(K2:K43&gt;=LARGE(K2:K43,18),K2:K43))</f>
        <v>84.047619047619051</v>
      </c>
    </row>
    <row r="46" spans="1:15">
      <c r="B46" s="72" t="s">
        <v>5</v>
      </c>
      <c r="C46" s="7">
        <f t="array" ref="C46">AVERAGE(IF(C2:C43&lt;=SMALL(C2:C43,12),C2:C43))</f>
        <v>20.96153846153846</v>
      </c>
      <c r="D46" s="7">
        <f t="array" ref="D46">AVERAGE(IF(D2:D43&lt;=SMALL(D2:D43,12),D2:D43))</f>
        <v>19.5</v>
      </c>
      <c r="E46" s="7">
        <f t="array" ref="E46">AVERAGE(IF(E2:E43&lt;=SMALL(E2:E43,12),E2:E43))</f>
        <v>0</v>
      </c>
      <c r="F46" s="7">
        <f t="array" ref="F46">AVERAGE(IF(F2:F43&lt;=SMALL(F2:F43,12),F2:F43))</f>
        <v>41.57692307692308</v>
      </c>
      <c r="G46" s="7">
        <f t="array" ref="G46">AVERAGE(IF(G2:G43&lt;=SMALL(G2:G43,12),G2:G43))</f>
        <v>0</v>
      </c>
      <c r="H46" s="7">
        <f t="array" ref="H46">AVERAGE(IF(H2:H43&lt;=SMALL(H2:H43,12),H2:H43))</f>
        <v>0</v>
      </c>
      <c r="I46" s="7">
        <f t="array" ref="I46">AVERAGE(IF(I2:I43&lt;=SMALL(I2:I43,12),I2:I43))</f>
        <v>36.53846153846154</v>
      </c>
      <c r="J46" s="7">
        <f t="array" ref="J46">AVERAGE(IF(J2:J43&lt;=SMALL(J2:J43,12),J2:J43))</f>
        <v>69.92307692307692</v>
      </c>
      <c r="K46" s="7">
        <f t="array" ref="K46">AVERAGE(IF(K2:K43&lt;=SMALL(K2:K43,12),K2:K43))</f>
        <v>64.538461538461533</v>
      </c>
    </row>
    <row r="47" spans="1:15">
      <c r="E47" s="29"/>
      <c r="G47" s="203"/>
    </row>
    <row r="48" spans="1:15">
      <c r="E48" s="29"/>
      <c r="G48" s="203"/>
    </row>
    <row r="49" spans="5:7">
      <c r="E49" s="29"/>
      <c r="G49" s="203"/>
    </row>
    <row r="50" spans="5:7">
      <c r="E50" s="29"/>
      <c r="G50" s="203"/>
    </row>
    <row r="51" spans="5:7">
      <c r="E51" s="29"/>
      <c r="G51" s="203"/>
    </row>
    <row r="52" spans="5:7">
      <c r="E52" s="29"/>
      <c r="G52" s="203"/>
    </row>
    <row r="53" spans="5:7">
      <c r="E53" s="29"/>
      <c r="G53" s="203"/>
    </row>
    <row r="54" spans="5:7">
      <c r="E54" s="29"/>
      <c r="G54" s="203"/>
    </row>
    <row r="55" spans="5:7">
      <c r="E55" s="29"/>
      <c r="G55" s="203"/>
    </row>
    <row r="56" spans="5:7">
      <c r="E56" s="29"/>
    </row>
  </sheetData>
  <sheetProtection formatCells="0" insertHyperlinks="0" autoFilter="0"/>
  <sortState ref="A1:K44">
    <sortCondition ref="A3"/>
  </sortState>
  <phoneticPr fontId="2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2" zoomScale="85" zoomScaleNormal="85" workbookViewId="0">
      <selection activeCell="E47" sqref="E47:G56"/>
    </sheetView>
  </sheetViews>
  <sheetFormatPr defaultColWidth="9" defaultRowHeight="14.25"/>
  <cols>
    <col min="1" max="1" width="9" style="1"/>
    <col min="2" max="2" width="13.25" style="1" customWidth="1"/>
    <col min="3" max="8" width="12.625" style="12" customWidth="1"/>
    <col min="9" max="9" width="11.5" style="12"/>
    <col min="10" max="11" width="12.625" style="12"/>
    <col min="12" max="258" width="9" style="1"/>
    <col min="259" max="262" width="12.625" style="1" customWidth="1"/>
    <col min="263" max="514" width="9" style="1"/>
    <col min="515" max="518" width="12.625" style="1" customWidth="1"/>
    <col min="519" max="770" width="9" style="1"/>
    <col min="771" max="774" width="12.625" style="1" customWidth="1"/>
    <col min="775" max="1026" width="9" style="1"/>
    <col min="1027" max="1030" width="12.625" style="1" customWidth="1"/>
    <col min="1031" max="1282" width="9" style="1"/>
    <col min="1283" max="1286" width="12.625" style="1" customWidth="1"/>
    <col min="1287" max="1538" width="9" style="1"/>
    <col min="1539" max="1542" width="12.625" style="1" customWidth="1"/>
    <col min="1543" max="1794" width="9" style="1"/>
    <col min="1795" max="1798" width="12.625" style="1" customWidth="1"/>
    <col min="1799" max="2050" width="9" style="1"/>
    <col min="2051" max="2054" width="12.625" style="1" customWidth="1"/>
    <col min="2055" max="2306" width="9" style="1"/>
    <col min="2307" max="2310" width="12.625" style="1" customWidth="1"/>
    <col min="2311" max="2562" width="9" style="1"/>
    <col min="2563" max="2566" width="12.625" style="1" customWidth="1"/>
    <col min="2567" max="2818" width="9" style="1"/>
    <col min="2819" max="2822" width="12.625" style="1" customWidth="1"/>
    <col min="2823" max="3074" width="9" style="1"/>
    <col min="3075" max="3078" width="12.625" style="1" customWidth="1"/>
    <col min="3079" max="3330" width="9" style="1"/>
    <col min="3331" max="3334" width="12.625" style="1" customWidth="1"/>
    <col min="3335" max="3586" width="9" style="1"/>
    <col min="3587" max="3590" width="12.625" style="1" customWidth="1"/>
    <col min="3591" max="3842" width="9" style="1"/>
    <col min="3843" max="3846" width="12.625" style="1" customWidth="1"/>
    <col min="3847" max="4098" width="9" style="1"/>
    <col min="4099" max="4102" width="12.625" style="1" customWidth="1"/>
    <col min="4103" max="4354" width="9" style="1"/>
    <col min="4355" max="4358" width="12.625" style="1" customWidth="1"/>
    <col min="4359" max="4610" width="9" style="1"/>
    <col min="4611" max="4614" width="12.625" style="1" customWidth="1"/>
    <col min="4615" max="4866" width="9" style="1"/>
    <col min="4867" max="4870" width="12.625" style="1" customWidth="1"/>
    <col min="4871" max="5122" width="9" style="1"/>
    <col min="5123" max="5126" width="12.625" style="1" customWidth="1"/>
    <col min="5127" max="5378" width="9" style="1"/>
    <col min="5379" max="5382" width="12.625" style="1" customWidth="1"/>
    <col min="5383" max="5634" width="9" style="1"/>
    <col min="5635" max="5638" width="12.625" style="1" customWidth="1"/>
    <col min="5639" max="5890" width="9" style="1"/>
    <col min="5891" max="5894" width="12.625" style="1" customWidth="1"/>
    <col min="5895" max="6146" width="9" style="1"/>
    <col min="6147" max="6150" width="12.625" style="1" customWidth="1"/>
    <col min="6151" max="6402" width="9" style="1"/>
    <col min="6403" max="6406" width="12.625" style="1" customWidth="1"/>
    <col min="6407" max="6658" width="9" style="1"/>
    <col min="6659" max="6662" width="12.625" style="1" customWidth="1"/>
    <col min="6663" max="6914" width="9" style="1"/>
    <col min="6915" max="6918" width="12.625" style="1" customWidth="1"/>
    <col min="6919" max="7170" width="9" style="1"/>
    <col min="7171" max="7174" width="12.625" style="1" customWidth="1"/>
    <col min="7175" max="7426" width="9" style="1"/>
    <col min="7427" max="7430" width="12.625" style="1" customWidth="1"/>
    <col min="7431" max="7682" width="9" style="1"/>
    <col min="7683" max="7686" width="12.625" style="1" customWidth="1"/>
    <col min="7687" max="7938" width="9" style="1"/>
    <col min="7939" max="7942" width="12.625" style="1" customWidth="1"/>
    <col min="7943" max="8194" width="9" style="1"/>
    <col min="8195" max="8198" width="12.625" style="1" customWidth="1"/>
    <col min="8199" max="8450" width="9" style="1"/>
    <col min="8451" max="8454" width="12.625" style="1" customWidth="1"/>
    <col min="8455" max="8706" width="9" style="1"/>
    <col min="8707" max="8710" width="12.625" style="1" customWidth="1"/>
    <col min="8711" max="8962" width="9" style="1"/>
    <col min="8963" max="8966" width="12.625" style="1" customWidth="1"/>
    <col min="8967" max="9218" width="9" style="1"/>
    <col min="9219" max="9222" width="12.625" style="1" customWidth="1"/>
    <col min="9223" max="9474" width="9" style="1"/>
    <col min="9475" max="9478" width="12.625" style="1" customWidth="1"/>
    <col min="9479" max="9730" width="9" style="1"/>
    <col min="9731" max="9734" width="12.625" style="1" customWidth="1"/>
    <col min="9735" max="9986" width="9" style="1"/>
    <col min="9987" max="9990" width="12.625" style="1" customWidth="1"/>
    <col min="9991" max="10242" width="9" style="1"/>
    <col min="10243" max="10246" width="12.625" style="1" customWidth="1"/>
    <col min="10247" max="10498" width="9" style="1"/>
    <col min="10499" max="10502" width="12.625" style="1" customWidth="1"/>
    <col min="10503" max="10754" width="9" style="1"/>
    <col min="10755" max="10758" width="12.625" style="1" customWidth="1"/>
    <col min="10759" max="11010" width="9" style="1"/>
    <col min="11011" max="11014" width="12.625" style="1" customWidth="1"/>
    <col min="11015" max="11266" width="9" style="1"/>
    <col min="11267" max="11270" width="12.625" style="1" customWidth="1"/>
    <col min="11271" max="11522" width="9" style="1"/>
    <col min="11523" max="11526" width="12.625" style="1" customWidth="1"/>
    <col min="11527" max="11778" width="9" style="1"/>
    <col min="11779" max="11782" width="12.625" style="1" customWidth="1"/>
    <col min="11783" max="12034" width="9" style="1"/>
    <col min="12035" max="12038" width="12.625" style="1" customWidth="1"/>
    <col min="12039" max="12290" width="9" style="1"/>
    <col min="12291" max="12294" width="12.625" style="1" customWidth="1"/>
    <col min="12295" max="12546" width="9" style="1"/>
    <col min="12547" max="12550" width="12.625" style="1" customWidth="1"/>
    <col min="12551" max="12802" width="9" style="1"/>
    <col min="12803" max="12806" width="12.625" style="1" customWidth="1"/>
    <col min="12807" max="13058" width="9" style="1"/>
    <col min="13059" max="13062" width="12.625" style="1" customWidth="1"/>
    <col min="13063" max="13314" width="9" style="1"/>
    <col min="13315" max="13318" width="12.625" style="1" customWidth="1"/>
    <col min="13319" max="13570" width="9" style="1"/>
    <col min="13571" max="13574" width="12.625" style="1" customWidth="1"/>
    <col min="13575" max="13826" width="9" style="1"/>
    <col min="13827" max="13830" width="12.625" style="1" customWidth="1"/>
    <col min="13831" max="14082" width="9" style="1"/>
    <col min="14083" max="14086" width="12.625" style="1" customWidth="1"/>
    <col min="14087" max="14338" width="9" style="1"/>
    <col min="14339" max="14342" width="12.625" style="1" customWidth="1"/>
    <col min="14343" max="14594" width="9" style="1"/>
    <col min="14595" max="14598" width="12.625" style="1" customWidth="1"/>
    <col min="14599" max="14850" width="9" style="1"/>
    <col min="14851" max="14854" width="12.625" style="1" customWidth="1"/>
    <col min="14855" max="15106" width="9" style="1"/>
    <col min="15107" max="15110" width="12.625" style="1" customWidth="1"/>
    <col min="15111" max="15362" width="9" style="1"/>
    <col min="15363" max="15366" width="12.625" style="1" customWidth="1"/>
    <col min="15367" max="15618" width="9" style="1"/>
    <col min="15619" max="15622" width="12.625" style="1" customWidth="1"/>
    <col min="15623" max="15874" width="9" style="1"/>
    <col min="15875" max="15878" width="12.625" style="1" customWidth="1"/>
    <col min="15879" max="16130" width="9" style="1"/>
    <col min="16131" max="16134" width="12.625" style="1" customWidth="1"/>
    <col min="16135" max="16384" width="9" style="1"/>
  </cols>
  <sheetData>
    <row r="1" spans="1:18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  <c r="N1" s="50"/>
      <c r="O1" s="50"/>
      <c r="P1" s="50"/>
      <c r="Q1" s="50"/>
      <c r="R1" s="50"/>
    </row>
    <row r="2" spans="1:18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N2" s="50"/>
      <c r="O2" s="50"/>
      <c r="P2" s="50"/>
      <c r="Q2" s="50"/>
      <c r="R2" s="50"/>
    </row>
    <row r="3" spans="1:18">
      <c r="A3" s="3">
        <v>1</v>
      </c>
      <c r="B3" s="3" t="s">
        <v>866</v>
      </c>
      <c r="C3" s="97">
        <v>27.5</v>
      </c>
      <c r="D3" s="97">
        <v>32.5</v>
      </c>
      <c r="E3" s="97">
        <v>0</v>
      </c>
      <c r="F3" s="80">
        <v>60</v>
      </c>
      <c r="G3" s="203">
        <v>0</v>
      </c>
      <c r="H3" s="203">
        <v>0</v>
      </c>
      <c r="I3" s="13">
        <v>54</v>
      </c>
      <c r="J3" s="98">
        <v>88</v>
      </c>
      <c r="K3" s="99">
        <v>85</v>
      </c>
      <c r="N3" s="50"/>
      <c r="O3" s="100"/>
      <c r="P3" s="50"/>
      <c r="Q3" s="50"/>
      <c r="R3" s="50"/>
    </row>
    <row r="4" spans="1:18">
      <c r="A4" s="3">
        <v>2</v>
      </c>
      <c r="B4" s="3" t="s">
        <v>867</v>
      </c>
      <c r="C4" s="97">
        <v>27</v>
      </c>
      <c r="D4" s="97">
        <v>37.5</v>
      </c>
      <c r="E4" s="97">
        <v>0</v>
      </c>
      <c r="F4" s="80">
        <v>64.5</v>
      </c>
      <c r="G4" s="203">
        <v>0</v>
      </c>
      <c r="H4" s="203">
        <v>0</v>
      </c>
      <c r="I4" s="13">
        <v>54</v>
      </c>
      <c r="J4" s="98">
        <v>78</v>
      </c>
      <c r="K4" s="99">
        <v>98</v>
      </c>
      <c r="N4" s="50"/>
      <c r="O4" s="100"/>
      <c r="P4" s="50"/>
      <c r="Q4" s="50"/>
      <c r="R4" s="50"/>
    </row>
    <row r="5" spans="1:18">
      <c r="A5" s="3">
        <v>3</v>
      </c>
      <c r="B5" s="3" t="s">
        <v>868</v>
      </c>
      <c r="C5" s="97">
        <v>28</v>
      </c>
      <c r="D5" s="97">
        <v>32.5</v>
      </c>
      <c r="E5" s="97">
        <v>0</v>
      </c>
      <c r="F5" s="80">
        <v>60.5</v>
      </c>
      <c r="G5" s="203">
        <v>0</v>
      </c>
      <c r="H5" s="203">
        <v>0</v>
      </c>
      <c r="I5" s="13">
        <v>55</v>
      </c>
      <c r="J5" s="98">
        <v>94</v>
      </c>
      <c r="K5" s="99">
        <v>83</v>
      </c>
      <c r="N5" s="50"/>
      <c r="O5" s="100"/>
      <c r="P5" s="50"/>
      <c r="Q5" s="50"/>
      <c r="R5" s="50"/>
    </row>
    <row r="6" spans="1:18">
      <c r="A6" s="3">
        <v>4</v>
      </c>
      <c r="B6" s="3" t="s">
        <v>869</v>
      </c>
      <c r="C6" s="97">
        <v>21.5</v>
      </c>
      <c r="D6" s="97">
        <v>29.5</v>
      </c>
      <c r="E6" s="97">
        <v>0</v>
      </c>
      <c r="F6" s="80">
        <v>51</v>
      </c>
      <c r="G6" s="203">
        <v>0</v>
      </c>
      <c r="H6" s="203">
        <v>0</v>
      </c>
      <c r="I6" s="13">
        <v>47</v>
      </c>
      <c r="J6" s="98">
        <v>77</v>
      </c>
      <c r="K6" s="99">
        <v>82</v>
      </c>
      <c r="N6" s="50"/>
      <c r="O6" s="100"/>
      <c r="P6" s="50"/>
      <c r="Q6" s="50"/>
      <c r="R6" s="50"/>
    </row>
    <row r="7" spans="1:18">
      <c r="A7" s="3">
        <v>5</v>
      </c>
      <c r="B7" s="3" t="s">
        <v>870</v>
      </c>
      <c r="C7" s="97">
        <v>24</v>
      </c>
      <c r="D7" s="97">
        <v>24</v>
      </c>
      <c r="E7" s="97">
        <v>0</v>
      </c>
      <c r="F7" s="80">
        <v>48</v>
      </c>
      <c r="G7" s="203">
        <v>0</v>
      </c>
      <c r="H7" s="203">
        <v>0</v>
      </c>
      <c r="I7" s="13">
        <v>57</v>
      </c>
      <c r="J7" s="98">
        <v>94</v>
      </c>
      <c r="K7" s="99">
        <v>67</v>
      </c>
      <c r="N7" s="50"/>
      <c r="O7" s="100"/>
      <c r="P7" s="50"/>
      <c r="Q7" s="50"/>
      <c r="R7" s="50"/>
    </row>
    <row r="8" spans="1:18">
      <c r="A8" s="3">
        <v>6</v>
      </c>
      <c r="B8" s="3" t="s">
        <v>871</v>
      </c>
      <c r="C8" s="97">
        <v>25.5</v>
      </c>
      <c r="D8" s="97">
        <v>28.5</v>
      </c>
      <c r="E8" s="97">
        <v>0</v>
      </c>
      <c r="F8" s="80">
        <v>54</v>
      </c>
      <c r="G8" s="203">
        <v>0</v>
      </c>
      <c r="H8" s="203">
        <v>0</v>
      </c>
      <c r="I8" s="13">
        <v>58</v>
      </c>
      <c r="J8" s="98">
        <v>90</v>
      </c>
      <c r="K8" s="99">
        <v>92</v>
      </c>
      <c r="N8" s="50"/>
      <c r="O8" s="100"/>
      <c r="P8" s="50"/>
      <c r="Q8" s="50"/>
      <c r="R8" s="50"/>
    </row>
    <row r="9" spans="1:18">
      <c r="A9" s="3">
        <v>7</v>
      </c>
      <c r="B9" s="3" t="s">
        <v>872</v>
      </c>
      <c r="C9" s="97">
        <v>26</v>
      </c>
      <c r="D9" s="97">
        <v>33</v>
      </c>
      <c r="E9" s="97">
        <v>0</v>
      </c>
      <c r="F9" s="80">
        <v>59</v>
      </c>
      <c r="G9" s="203">
        <v>0</v>
      </c>
      <c r="H9" s="203">
        <v>0</v>
      </c>
      <c r="I9" s="13">
        <v>49</v>
      </c>
      <c r="J9" s="98">
        <v>91</v>
      </c>
      <c r="K9" s="99">
        <v>81</v>
      </c>
      <c r="N9" s="50"/>
      <c r="O9" s="100"/>
      <c r="P9" s="50"/>
      <c r="Q9" s="50"/>
      <c r="R9" s="50"/>
    </row>
    <row r="10" spans="1:18">
      <c r="A10" s="3">
        <v>8</v>
      </c>
      <c r="B10" s="3" t="s">
        <v>873</v>
      </c>
      <c r="C10" s="97">
        <v>26</v>
      </c>
      <c r="D10" s="97">
        <v>34</v>
      </c>
      <c r="E10" s="97">
        <v>0</v>
      </c>
      <c r="F10" s="80">
        <v>60</v>
      </c>
      <c r="G10" s="203">
        <v>0</v>
      </c>
      <c r="H10" s="203">
        <v>0</v>
      </c>
      <c r="I10" s="13">
        <v>57</v>
      </c>
      <c r="J10" s="98">
        <v>99</v>
      </c>
      <c r="K10" s="99">
        <v>82</v>
      </c>
      <c r="N10" s="50"/>
      <c r="O10" s="100"/>
      <c r="P10" s="50"/>
      <c r="Q10" s="50"/>
      <c r="R10" s="50"/>
    </row>
    <row r="11" spans="1:18">
      <c r="A11" s="3">
        <v>9</v>
      </c>
      <c r="B11" s="3" t="s">
        <v>874</v>
      </c>
      <c r="C11" s="97">
        <v>27.5</v>
      </c>
      <c r="D11" s="97">
        <v>28</v>
      </c>
      <c r="E11" s="97">
        <v>0</v>
      </c>
      <c r="F11" s="80">
        <v>55.5</v>
      </c>
      <c r="G11" s="203">
        <v>0</v>
      </c>
      <c r="H11" s="203">
        <v>0</v>
      </c>
      <c r="I11" s="13">
        <v>56</v>
      </c>
      <c r="J11" s="98">
        <v>94</v>
      </c>
      <c r="K11" s="99">
        <v>90</v>
      </c>
      <c r="N11" s="50"/>
      <c r="O11" s="100"/>
      <c r="P11" s="50"/>
      <c r="Q11" s="50"/>
      <c r="R11" s="50"/>
    </row>
    <row r="12" spans="1:18">
      <c r="A12" s="3">
        <v>10</v>
      </c>
      <c r="B12" s="3" t="s">
        <v>792</v>
      </c>
      <c r="C12" s="97">
        <v>21</v>
      </c>
      <c r="D12" s="97">
        <v>22.5</v>
      </c>
      <c r="E12" s="97">
        <v>0</v>
      </c>
      <c r="F12" s="80">
        <v>43.5</v>
      </c>
      <c r="G12" s="203">
        <v>0</v>
      </c>
      <c r="H12" s="203">
        <v>0</v>
      </c>
      <c r="I12" s="13">
        <v>56</v>
      </c>
      <c r="J12" s="98">
        <v>90</v>
      </c>
      <c r="K12" s="99">
        <v>76</v>
      </c>
      <c r="N12" s="50"/>
      <c r="O12" s="100"/>
      <c r="P12" s="50"/>
      <c r="Q12" s="50"/>
      <c r="R12" s="50"/>
    </row>
    <row r="13" spans="1:18">
      <c r="A13" s="3">
        <v>11</v>
      </c>
      <c r="B13" s="3" t="s">
        <v>875</v>
      </c>
      <c r="C13" s="97">
        <v>21.5</v>
      </c>
      <c r="D13" s="97">
        <v>25</v>
      </c>
      <c r="E13" s="97">
        <v>0</v>
      </c>
      <c r="F13" s="80">
        <v>46.5</v>
      </c>
      <c r="G13" s="203">
        <v>0</v>
      </c>
      <c r="H13" s="203">
        <v>0</v>
      </c>
      <c r="I13" s="13">
        <v>54</v>
      </c>
      <c r="J13" s="98">
        <v>96</v>
      </c>
      <c r="K13" s="99">
        <v>83</v>
      </c>
      <c r="N13" s="50"/>
      <c r="O13" s="100"/>
      <c r="P13" s="50"/>
      <c r="Q13" s="50"/>
      <c r="R13" s="50"/>
    </row>
    <row r="14" spans="1:18">
      <c r="A14" s="3">
        <v>12</v>
      </c>
      <c r="B14" s="3" t="s">
        <v>876</v>
      </c>
      <c r="C14" s="97">
        <v>25</v>
      </c>
      <c r="D14" s="97">
        <v>21</v>
      </c>
      <c r="E14" s="97">
        <v>0</v>
      </c>
      <c r="F14" s="80">
        <v>46</v>
      </c>
      <c r="G14" s="203">
        <v>0</v>
      </c>
      <c r="H14" s="203">
        <v>0</v>
      </c>
      <c r="I14" s="13">
        <v>49</v>
      </c>
      <c r="J14" s="98">
        <v>91</v>
      </c>
      <c r="K14" s="99">
        <v>73</v>
      </c>
      <c r="N14" s="50"/>
      <c r="O14" s="100"/>
      <c r="P14" s="50"/>
      <c r="Q14" s="50"/>
      <c r="R14" s="50"/>
    </row>
    <row r="15" spans="1:18">
      <c r="A15" s="3">
        <v>13</v>
      </c>
      <c r="B15" s="3" t="s">
        <v>877</v>
      </c>
      <c r="C15" s="97">
        <v>21.5</v>
      </c>
      <c r="D15" s="97">
        <v>26.5</v>
      </c>
      <c r="E15" s="97">
        <v>0</v>
      </c>
      <c r="F15" s="80">
        <v>48</v>
      </c>
      <c r="G15" s="203">
        <v>0</v>
      </c>
      <c r="H15" s="203">
        <v>0</v>
      </c>
      <c r="I15" s="13">
        <v>53.5</v>
      </c>
      <c r="J15" s="98">
        <v>79</v>
      </c>
      <c r="K15" s="99">
        <v>95</v>
      </c>
      <c r="N15" s="50"/>
      <c r="O15" s="100"/>
      <c r="P15" s="50"/>
      <c r="Q15" s="50"/>
      <c r="R15" s="50"/>
    </row>
    <row r="16" spans="1:18">
      <c r="A16" s="3">
        <v>14</v>
      </c>
      <c r="B16" s="3" t="s">
        <v>878</v>
      </c>
      <c r="C16" s="97">
        <v>23</v>
      </c>
      <c r="D16" s="97">
        <v>27</v>
      </c>
      <c r="E16" s="97">
        <v>0</v>
      </c>
      <c r="F16" s="80">
        <v>50</v>
      </c>
      <c r="G16" s="203">
        <v>0</v>
      </c>
      <c r="H16" s="203">
        <v>0</v>
      </c>
      <c r="I16" s="13">
        <v>51</v>
      </c>
      <c r="J16" s="98">
        <v>76</v>
      </c>
      <c r="K16" s="99">
        <v>67</v>
      </c>
      <c r="N16" s="50"/>
      <c r="O16" s="100"/>
      <c r="P16" s="50"/>
      <c r="Q16" s="50"/>
      <c r="R16" s="50"/>
    </row>
    <row r="17" spans="1:18">
      <c r="A17" s="3">
        <v>15</v>
      </c>
      <c r="B17" s="3" t="s">
        <v>879</v>
      </c>
      <c r="C17" s="97">
        <v>25.5</v>
      </c>
      <c r="D17" s="97">
        <v>21.5</v>
      </c>
      <c r="E17" s="97">
        <v>0</v>
      </c>
      <c r="F17" s="80">
        <v>47</v>
      </c>
      <c r="G17" s="203">
        <v>0</v>
      </c>
      <c r="H17" s="203">
        <v>0</v>
      </c>
      <c r="I17" s="13">
        <v>54</v>
      </c>
      <c r="J17" s="98">
        <v>81</v>
      </c>
      <c r="K17" s="99">
        <v>76</v>
      </c>
      <c r="N17" s="50"/>
      <c r="O17" s="100"/>
      <c r="P17" s="50"/>
      <c r="Q17" s="50"/>
      <c r="R17" s="50"/>
    </row>
    <row r="18" spans="1:18">
      <c r="A18" s="3">
        <v>16</v>
      </c>
      <c r="B18" s="3" t="s">
        <v>880</v>
      </c>
      <c r="C18" s="97">
        <v>28</v>
      </c>
      <c r="D18" s="97">
        <v>35.5</v>
      </c>
      <c r="E18" s="97">
        <v>0</v>
      </c>
      <c r="F18" s="80">
        <v>63.5</v>
      </c>
      <c r="G18" s="203">
        <v>0</v>
      </c>
      <c r="H18" s="203">
        <v>0</v>
      </c>
      <c r="I18" s="13">
        <v>58</v>
      </c>
      <c r="J18" s="98">
        <v>92</v>
      </c>
      <c r="K18" s="99">
        <v>94</v>
      </c>
      <c r="N18" s="50"/>
      <c r="O18" s="100"/>
      <c r="P18" s="50"/>
      <c r="Q18" s="50"/>
      <c r="R18" s="50"/>
    </row>
    <row r="19" spans="1:18">
      <c r="A19" s="3">
        <v>17</v>
      </c>
      <c r="B19" s="3" t="s">
        <v>881</v>
      </c>
      <c r="C19" s="97">
        <v>27.5</v>
      </c>
      <c r="D19" s="97">
        <v>29</v>
      </c>
      <c r="E19" s="97">
        <v>0</v>
      </c>
      <c r="F19" s="80">
        <v>56.5</v>
      </c>
      <c r="G19" s="203">
        <v>0</v>
      </c>
      <c r="H19" s="203">
        <v>0</v>
      </c>
      <c r="I19" s="13">
        <v>43</v>
      </c>
      <c r="J19" s="98">
        <v>94</v>
      </c>
      <c r="K19" s="99">
        <v>77</v>
      </c>
      <c r="N19" s="50"/>
      <c r="O19" s="100"/>
      <c r="P19" s="50"/>
      <c r="Q19" s="50"/>
      <c r="R19" s="50"/>
    </row>
    <row r="20" spans="1:18">
      <c r="A20" s="3">
        <v>18</v>
      </c>
      <c r="B20" s="3" t="s">
        <v>882</v>
      </c>
      <c r="C20" s="97">
        <v>20.5</v>
      </c>
      <c r="D20" s="97">
        <v>20</v>
      </c>
      <c r="E20" s="97">
        <v>0</v>
      </c>
      <c r="F20" s="80">
        <v>40.5</v>
      </c>
      <c r="G20" s="203">
        <v>0</v>
      </c>
      <c r="H20" s="203">
        <v>0</v>
      </c>
      <c r="I20" s="13">
        <v>38.5</v>
      </c>
      <c r="J20" s="98">
        <v>70</v>
      </c>
      <c r="K20" s="99">
        <v>57</v>
      </c>
      <c r="N20" s="50"/>
      <c r="O20" s="100"/>
      <c r="P20" s="50"/>
      <c r="Q20" s="50"/>
      <c r="R20" s="50"/>
    </row>
    <row r="21" spans="1:18">
      <c r="A21" s="3">
        <v>19</v>
      </c>
      <c r="B21" s="3" t="s">
        <v>883</v>
      </c>
      <c r="C21" s="97">
        <v>23</v>
      </c>
      <c r="D21" s="97">
        <v>24</v>
      </c>
      <c r="E21" s="97">
        <v>0</v>
      </c>
      <c r="F21" s="80">
        <v>47</v>
      </c>
      <c r="G21" s="203">
        <v>0</v>
      </c>
      <c r="H21" s="203">
        <v>0</v>
      </c>
      <c r="I21" s="13">
        <v>53</v>
      </c>
      <c r="J21" s="98">
        <v>83</v>
      </c>
      <c r="K21" s="99">
        <v>86</v>
      </c>
      <c r="N21" s="50"/>
      <c r="O21" s="100"/>
      <c r="P21" s="50"/>
      <c r="Q21" s="50"/>
      <c r="R21" s="50"/>
    </row>
    <row r="22" spans="1:18">
      <c r="A22" s="3">
        <v>20</v>
      </c>
      <c r="B22" s="3" t="s">
        <v>884</v>
      </c>
      <c r="C22" s="97">
        <v>17</v>
      </c>
      <c r="D22" s="97">
        <v>21</v>
      </c>
      <c r="E22" s="97">
        <v>0</v>
      </c>
      <c r="F22" s="80">
        <v>38</v>
      </c>
      <c r="G22" s="203">
        <v>0</v>
      </c>
      <c r="H22" s="203">
        <v>0</v>
      </c>
      <c r="I22" s="13">
        <v>44</v>
      </c>
      <c r="J22" s="98">
        <v>82</v>
      </c>
      <c r="K22" s="99">
        <v>84</v>
      </c>
      <c r="N22" s="50"/>
      <c r="O22" s="100"/>
      <c r="P22" s="50"/>
      <c r="Q22" s="50"/>
      <c r="R22" s="50"/>
    </row>
    <row r="23" spans="1:18">
      <c r="A23" s="3">
        <v>21</v>
      </c>
      <c r="B23" s="3" t="s">
        <v>885</v>
      </c>
      <c r="C23" s="97">
        <v>21</v>
      </c>
      <c r="D23" s="97">
        <v>15</v>
      </c>
      <c r="E23" s="97">
        <v>0</v>
      </c>
      <c r="F23" s="80">
        <v>36</v>
      </c>
      <c r="G23" s="203">
        <v>0</v>
      </c>
      <c r="H23" s="203">
        <v>0</v>
      </c>
      <c r="I23" s="13">
        <v>48</v>
      </c>
      <c r="J23" s="98">
        <v>78</v>
      </c>
      <c r="K23" s="99">
        <v>68</v>
      </c>
      <c r="N23" s="50"/>
      <c r="O23" s="100"/>
      <c r="P23" s="50"/>
      <c r="Q23" s="50"/>
      <c r="R23" s="50"/>
    </row>
    <row r="24" spans="1:18">
      <c r="A24" s="3">
        <v>22</v>
      </c>
      <c r="B24" s="3" t="s">
        <v>886</v>
      </c>
      <c r="C24" s="97">
        <v>26.5</v>
      </c>
      <c r="D24" s="97">
        <v>30.5</v>
      </c>
      <c r="E24" s="97">
        <v>0</v>
      </c>
      <c r="F24" s="80">
        <v>57</v>
      </c>
      <c r="G24" s="203">
        <v>0</v>
      </c>
      <c r="H24" s="203">
        <v>0</v>
      </c>
      <c r="I24" s="13">
        <v>58</v>
      </c>
      <c r="J24" s="98">
        <v>81</v>
      </c>
      <c r="K24" s="99">
        <v>73</v>
      </c>
      <c r="N24" s="50"/>
      <c r="O24" s="100"/>
      <c r="P24" s="50"/>
      <c r="Q24" s="50"/>
      <c r="R24" s="50"/>
    </row>
    <row r="25" spans="1:18">
      <c r="A25" s="3">
        <v>23</v>
      </c>
      <c r="B25" s="3" t="s">
        <v>887</v>
      </c>
      <c r="C25" s="97">
        <v>23.5</v>
      </c>
      <c r="D25" s="97">
        <v>33</v>
      </c>
      <c r="E25" s="97">
        <v>0</v>
      </c>
      <c r="F25" s="80">
        <v>56.5</v>
      </c>
      <c r="G25" s="203">
        <v>0</v>
      </c>
      <c r="H25" s="203">
        <v>0</v>
      </c>
      <c r="I25" s="13">
        <v>56</v>
      </c>
      <c r="J25" s="98">
        <v>92</v>
      </c>
      <c r="K25" s="99">
        <v>92</v>
      </c>
      <c r="N25" s="50"/>
      <c r="O25" s="100"/>
      <c r="P25" s="50"/>
      <c r="Q25" s="50"/>
      <c r="R25" s="50"/>
    </row>
    <row r="26" spans="1:18">
      <c r="A26" s="3">
        <v>24</v>
      </c>
      <c r="B26" s="3" t="s">
        <v>888</v>
      </c>
      <c r="C26" s="97">
        <v>26</v>
      </c>
      <c r="D26" s="97">
        <v>24.5</v>
      </c>
      <c r="E26" s="97">
        <v>0</v>
      </c>
      <c r="F26" s="80">
        <v>50.5</v>
      </c>
      <c r="G26" s="203">
        <v>0</v>
      </c>
      <c r="H26" s="203">
        <v>0</v>
      </c>
      <c r="I26" s="13">
        <v>48</v>
      </c>
      <c r="J26" s="98">
        <v>90</v>
      </c>
      <c r="K26" s="99">
        <v>89</v>
      </c>
      <c r="N26" s="50"/>
      <c r="O26" s="100"/>
      <c r="P26" s="50"/>
      <c r="Q26" s="50"/>
      <c r="R26" s="50"/>
    </row>
    <row r="27" spans="1:18">
      <c r="A27" s="3">
        <v>25</v>
      </c>
      <c r="B27" s="3" t="s">
        <v>889</v>
      </c>
      <c r="C27" s="97">
        <v>22</v>
      </c>
      <c r="D27" s="97">
        <v>27</v>
      </c>
      <c r="E27" s="97">
        <v>0</v>
      </c>
      <c r="F27" s="80">
        <v>49</v>
      </c>
      <c r="G27" s="203">
        <v>0</v>
      </c>
      <c r="H27" s="203">
        <v>0</v>
      </c>
      <c r="I27" s="13">
        <v>51</v>
      </c>
      <c r="J27" s="98">
        <v>88</v>
      </c>
      <c r="K27" s="99">
        <v>84</v>
      </c>
      <c r="N27" s="50"/>
      <c r="O27" s="100"/>
      <c r="P27" s="50"/>
      <c r="Q27" s="50"/>
      <c r="R27" s="50"/>
    </row>
    <row r="28" spans="1:18">
      <c r="A28" s="3">
        <v>26</v>
      </c>
      <c r="B28" s="3" t="s">
        <v>890</v>
      </c>
      <c r="C28" s="97">
        <v>21.5</v>
      </c>
      <c r="D28" s="97">
        <v>18.5</v>
      </c>
      <c r="E28" s="97">
        <v>0</v>
      </c>
      <c r="F28" s="80">
        <v>40</v>
      </c>
      <c r="G28" s="203">
        <v>0</v>
      </c>
      <c r="H28" s="203">
        <v>0</v>
      </c>
      <c r="I28" s="13">
        <v>38</v>
      </c>
      <c r="J28" s="98">
        <v>74</v>
      </c>
      <c r="K28" s="99">
        <v>65</v>
      </c>
      <c r="N28" s="50"/>
      <c r="O28" s="100"/>
      <c r="P28" s="50"/>
      <c r="Q28" s="50"/>
      <c r="R28" s="50"/>
    </row>
    <row r="29" spans="1:18">
      <c r="A29" s="3">
        <v>27</v>
      </c>
      <c r="B29" s="3" t="s">
        <v>891</v>
      </c>
      <c r="C29" s="97">
        <v>11</v>
      </c>
      <c r="D29" s="97">
        <v>22</v>
      </c>
      <c r="E29" s="97">
        <v>0</v>
      </c>
      <c r="F29" s="80">
        <v>33</v>
      </c>
      <c r="G29" s="203">
        <v>0</v>
      </c>
      <c r="H29" s="203">
        <v>0</v>
      </c>
      <c r="I29" s="13">
        <v>29</v>
      </c>
      <c r="J29" s="98">
        <v>60</v>
      </c>
      <c r="K29" s="99">
        <v>59</v>
      </c>
      <c r="N29" s="50"/>
      <c r="O29" s="100"/>
      <c r="P29" s="50"/>
      <c r="Q29" s="50"/>
      <c r="R29" s="50"/>
    </row>
    <row r="30" spans="1:18">
      <c r="A30" s="3">
        <v>28</v>
      </c>
      <c r="B30" s="3" t="s">
        <v>892</v>
      </c>
      <c r="C30" s="97">
        <v>20</v>
      </c>
      <c r="D30" s="97">
        <v>27.5</v>
      </c>
      <c r="E30" s="97">
        <v>0</v>
      </c>
      <c r="F30" s="80">
        <v>47.5</v>
      </c>
      <c r="G30" s="203">
        <v>0</v>
      </c>
      <c r="H30" s="203">
        <v>0</v>
      </c>
      <c r="I30" s="13">
        <v>53</v>
      </c>
      <c r="J30" s="98">
        <v>94</v>
      </c>
      <c r="K30" s="99">
        <v>87</v>
      </c>
      <c r="N30" s="50"/>
      <c r="O30" s="100"/>
      <c r="P30" s="50"/>
      <c r="Q30" s="50"/>
      <c r="R30" s="50"/>
    </row>
    <row r="31" spans="1:18">
      <c r="A31" s="3">
        <v>29</v>
      </c>
      <c r="B31" s="3" t="s">
        <v>893</v>
      </c>
      <c r="C31" s="97">
        <v>20.5</v>
      </c>
      <c r="D31" s="97">
        <v>32.5</v>
      </c>
      <c r="E31" s="97">
        <v>0</v>
      </c>
      <c r="F31" s="80">
        <v>53</v>
      </c>
      <c r="G31" s="203">
        <v>0</v>
      </c>
      <c r="H31" s="203">
        <v>0</v>
      </c>
      <c r="I31" s="13">
        <v>55</v>
      </c>
      <c r="J31" s="98">
        <v>94</v>
      </c>
      <c r="K31" s="99">
        <v>88</v>
      </c>
      <c r="N31" s="50"/>
      <c r="O31" s="100"/>
      <c r="P31" s="50"/>
      <c r="Q31" s="50"/>
      <c r="R31" s="50"/>
    </row>
    <row r="32" spans="1:18">
      <c r="A32" s="3">
        <v>30</v>
      </c>
      <c r="B32" s="3" t="s">
        <v>894</v>
      </c>
      <c r="C32" s="97">
        <v>25</v>
      </c>
      <c r="D32" s="97">
        <v>28</v>
      </c>
      <c r="E32" s="97">
        <v>0</v>
      </c>
      <c r="F32" s="80">
        <v>53</v>
      </c>
      <c r="G32" s="203">
        <v>0</v>
      </c>
      <c r="H32" s="203">
        <v>0</v>
      </c>
      <c r="I32" s="13">
        <v>46</v>
      </c>
      <c r="J32" s="98">
        <v>80</v>
      </c>
      <c r="K32" s="99">
        <v>93</v>
      </c>
      <c r="N32" s="50"/>
      <c r="O32" s="100"/>
      <c r="P32" s="50"/>
      <c r="Q32" s="50"/>
      <c r="R32" s="50"/>
    </row>
    <row r="33" spans="1:18">
      <c r="A33" s="3">
        <v>31</v>
      </c>
      <c r="B33" s="3" t="s">
        <v>895</v>
      </c>
      <c r="C33" s="97">
        <v>22</v>
      </c>
      <c r="D33" s="97">
        <v>25.5</v>
      </c>
      <c r="E33" s="97">
        <v>0</v>
      </c>
      <c r="F33" s="80">
        <v>47.5</v>
      </c>
      <c r="G33" s="203">
        <v>0</v>
      </c>
      <c r="H33" s="203">
        <v>0</v>
      </c>
      <c r="I33" s="13">
        <v>40</v>
      </c>
      <c r="J33" s="9">
        <v>72</v>
      </c>
      <c r="K33" s="99">
        <v>80</v>
      </c>
      <c r="N33" s="50"/>
      <c r="O33" s="100"/>
      <c r="P33" s="50"/>
      <c r="Q33" s="50"/>
      <c r="R33" s="50"/>
    </row>
    <row r="34" spans="1:18">
      <c r="A34" s="3">
        <v>32</v>
      </c>
      <c r="B34" s="3" t="s">
        <v>896</v>
      </c>
      <c r="C34" s="97">
        <v>18</v>
      </c>
      <c r="D34" s="97">
        <v>18.5</v>
      </c>
      <c r="E34" s="97">
        <v>0</v>
      </c>
      <c r="F34" s="80">
        <v>36.5</v>
      </c>
      <c r="G34" s="203">
        <v>0</v>
      </c>
      <c r="H34" s="203">
        <v>0</v>
      </c>
      <c r="I34" s="13">
        <v>44</v>
      </c>
      <c r="J34" s="98">
        <v>74</v>
      </c>
      <c r="K34" s="99">
        <v>74</v>
      </c>
      <c r="N34" s="50"/>
      <c r="O34" s="100"/>
      <c r="P34" s="50"/>
      <c r="Q34" s="50"/>
      <c r="R34" s="50"/>
    </row>
    <row r="35" spans="1:18">
      <c r="A35" s="3">
        <v>33</v>
      </c>
      <c r="B35" s="3" t="s">
        <v>897</v>
      </c>
      <c r="C35" s="97">
        <v>23.5</v>
      </c>
      <c r="D35" s="97">
        <v>15</v>
      </c>
      <c r="E35" s="97">
        <v>0</v>
      </c>
      <c r="F35" s="80">
        <v>38.5</v>
      </c>
      <c r="G35" s="203">
        <v>0</v>
      </c>
      <c r="H35" s="203">
        <v>0</v>
      </c>
      <c r="I35" s="13">
        <v>43</v>
      </c>
      <c r="J35" s="98">
        <v>74</v>
      </c>
      <c r="K35" s="99">
        <v>68</v>
      </c>
      <c r="N35" s="50"/>
      <c r="O35" s="100"/>
      <c r="P35" s="50"/>
      <c r="Q35" s="50"/>
      <c r="R35" s="50"/>
    </row>
    <row r="36" spans="1:18">
      <c r="A36" s="3">
        <v>34</v>
      </c>
      <c r="B36" s="3" t="s">
        <v>898</v>
      </c>
      <c r="C36" s="97">
        <v>19.5</v>
      </c>
      <c r="D36" s="97">
        <v>25</v>
      </c>
      <c r="E36" s="97">
        <v>0</v>
      </c>
      <c r="F36" s="80">
        <v>44.5</v>
      </c>
      <c r="G36" s="203">
        <v>0</v>
      </c>
      <c r="H36" s="203">
        <v>0</v>
      </c>
      <c r="I36" s="13">
        <v>52</v>
      </c>
      <c r="J36" s="98">
        <v>85</v>
      </c>
      <c r="K36" s="99">
        <v>91</v>
      </c>
      <c r="N36" s="50"/>
      <c r="O36" s="100"/>
      <c r="P36" s="50"/>
      <c r="Q36" s="50"/>
      <c r="R36" s="50"/>
    </row>
    <row r="37" spans="1:18">
      <c r="A37" s="3">
        <v>35</v>
      </c>
      <c r="B37" s="3" t="s">
        <v>899</v>
      </c>
      <c r="C37" s="97">
        <v>21.5</v>
      </c>
      <c r="D37" s="97">
        <v>26.5</v>
      </c>
      <c r="E37" s="97">
        <v>0</v>
      </c>
      <c r="F37" s="80">
        <v>48</v>
      </c>
      <c r="G37" s="203">
        <v>0</v>
      </c>
      <c r="H37" s="203">
        <v>0</v>
      </c>
      <c r="I37" s="13">
        <v>53</v>
      </c>
      <c r="J37" s="98">
        <v>83</v>
      </c>
      <c r="K37" s="99">
        <v>85</v>
      </c>
      <c r="N37" s="50"/>
      <c r="O37" s="100"/>
      <c r="P37" s="50"/>
      <c r="Q37" s="50"/>
      <c r="R37" s="50"/>
    </row>
    <row r="38" spans="1:18">
      <c r="A38" s="3">
        <v>36</v>
      </c>
      <c r="B38" s="3" t="s">
        <v>900</v>
      </c>
      <c r="C38" s="97">
        <v>18.5</v>
      </c>
      <c r="D38" s="97">
        <v>16</v>
      </c>
      <c r="E38" s="97">
        <v>0</v>
      </c>
      <c r="F38" s="80">
        <v>34.5</v>
      </c>
      <c r="G38" s="203">
        <v>0</v>
      </c>
      <c r="H38" s="203">
        <v>0</v>
      </c>
      <c r="I38" s="13">
        <v>45</v>
      </c>
      <c r="J38" s="98">
        <v>76</v>
      </c>
      <c r="K38" s="99">
        <v>69</v>
      </c>
      <c r="N38" s="50"/>
      <c r="O38" s="100"/>
      <c r="P38" s="50"/>
      <c r="Q38" s="50"/>
      <c r="R38" s="50"/>
    </row>
    <row r="39" spans="1:18">
      <c r="A39" s="3">
        <v>37</v>
      </c>
      <c r="B39" s="3" t="s">
        <v>901</v>
      </c>
      <c r="C39" s="97">
        <v>13</v>
      </c>
      <c r="D39" s="97">
        <v>12</v>
      </c>
      <c r="E39" s="97">
        <v>0</v>
      </c>
      <c r="F39" s="80">
        <v>25</v>
      </c>
      <c r="G39" s="203">
        <v>0</v>
      </c>
      <c r="H39" s="203">
        <v>0</v>
      </c>
      <c r="I39" s="13">
        <v>32</v>
      </c>
      <c r="J39" s="98">
        <v>67</v>
      </c>
      <c r="K39" s="99">
        <v>75</v>
      </c>
      <c r="N39" s="50"/>
      <c r="O39" s="100"/>
      <c r="P39" s="50"/>
      <c r="Q39" s="50"/>
      <c r="R39" s="50"/>
    </row>
    <row r="40" spans="1:18">
      <c r="A40" s="3">
        <v>39</v>
      </c>
      <c r="B40" s="3" t="s">
        <v>902</v>
      </c>
      <c r="C40" s="97">
        <v>22</v>
      </c>
      <c r="D40" s="97">
        <v>19</v>
      </c>
      <c r="E40" s="97">
        <v>0</v>
      </c>
      <c r="F40" s="80">
        <v>41</v>
      </c>
      <c r="G40" s="203">
        <v>0</v>
      </c>
      <c r="H40" s="203">
        <v>0</v>
      </c>
      <c r="I40" s="13">
        <v>43</v>
      </c>
      <c r="J40" s="98">
        <v>75</v>
      </c>
      <c r="K40" s="99">
        <v>65</v>
      </c>
      <c r="N40" s="50"/>
      <c r="O40" s="100"/>
      <c r="P40" s="50"/>
      <c r="Q40" s="50"/>
      <c r="R40" s="50"/>
    </row>
    <row r="41" spans="1:18">
      <c r="A41" s="3">
        <v>40</v>
      </c>
      <c r="B41" s="3" t="s">
        <v>903</v>
      </c>
      <c r="C41" s="97">
        <v>18.5</v>
      </c>
      <c r="D41" s="97">
        <v>30.5</v>
      </c>
      <c r="E41" s="97">
        <v>0</v>
      </c>
      <c r="F41" s="80">
        <v>49</v>
      </c>
      <c r="G41" s="203">
        <v>0</v>
      </c>
      <c r="H41" s="203">
        <v>0</v>
      </c>
      <c r="I41" s="13">
        <v>50</v>
      </c>
      <c r="J41" s="9">
        <v>74</v>
      </c>
      <c r="K41" s="99">
        <v>80</v>
      </c>
      <c r="N41" s="50"/>
      <c r="O41" s="100"/>
      <c r="P41" s="50"/>
      <c r="Q41" s="50"/>
      <c r="R41" s="50"/>
    </row>
    <row r="42" spans="1:18">
      <c r="A42" s="3">
        <v>41</v>
      </c>
      <c r="B42" s="3" t="s">
        <v>904</v>
      </c>
      <c r="C42" s="97">
        <v>27</v>
      </c>
      <c r="D42" s="97">
        <v>29</v>
      </c>
      <c r="E42" s="97">
        <v>0</v>
      </c>
      <c r="F42" s="80">
        <v>56</v>
      </c>
      <c r="G42" s="203">
        <v>0</v>
      </c>
      <c r="H42" s="203">
        <v>0</v>
      </c>
      <c r="I42" s="13">
        <v>49</v>
      </c>
      <c r="J42" s="98">
        <v>94</v>
      </c>
      <c r="K42" s="99">
        <v>79</v>
      </c>
      <c r="N42" s="50"/>
      <c r="O42" s="100"/>
      <c r="P42" s="50"/>
      <c r="Q42" s="50"/>
      <c r="R42" s="50"/>
    </row>
    <row r="43" spans="1:18">
      <c r="A43" s="3"/>
      <c r="B43" s="3" t="s">
        <v>905</v>
      </c>
      <c r="C43" s="97">
        <v>18</v>
      </c>
      <c r="D43" s="97">
        <v>21</v>
      </c>
      <c r="E43" s="97">
        <v>0</v>
      </c>
      <c r="F43" s="80">
        <v>39</v>
      </c>
      <c r="G43" s="203">
        <v>0</v>
      </c>
      <c r="H43" s="203">
        <v>0</v>
      </c>
      <c r="I43" s="13">
        <v>51</v>
      </c>
      <c r="J43" s="98">
        <v>76</v>
      </c>
      <c r="K43" s="99">
        <v>93</v>
      </c>
      <c r="N43" s="50"/>
      <c r="O43" s="100"/>
      <c r="P43" s="50"/>
      <c r="Q43" s="50"/>
      <c r="R43" s="50"/>
    </row>
    <row r="44" spans="1:18">
      <c r="B44" s="72" t="s">
        <v>49</v>
      </c>
      <c r="C44" s="7">
        <f>AVERAGE(C4:C43)</f>
        <v>22.4375</v>
      </c>
      <c r="D44" s="7">
        <f>AVERAGE(D4:D43)</f>
        <v>25.412500000000001</v>
      </c>
      <c r="E44" s="7">
        <f t="shared" ref="E44:H44" si="0">AVERAGE(E4:E43)</f>
        <v>0</v>
      </c>
      <c r="F44" s="7">
        <f t="shared" si="0"/>
        <v>47.85</v>
      </c>
      <c r="G44" s="7">
        <f t="shared" si="0"/>
        <v>0</v>
      </c>
      <c r="H44" s="7">
        <f t="shared" si="0"/>
        <v>0</v>
      </c>
      <c r="I44" s="7">
        <f>AVERAGE(I4:I43)</f>
        <v>49.274999999999999</v>
      </c>
      <c r="J44" s="7">
        <f t="shared" ref="J44:K44" si="1">AVERAGE(J4:J43)</f>
        <v>83.3</v>
      </c>
      <c r="K44" s="7">
        <f t="shared" si="1"/>
        <v>80</v>
      </c>
      <c r="N44" s="50"/>
      <c r="O44" s="50"/>
      <c r="P44" s="50"/>
      <c r="Q44" s="50"/>
      <c r="R44" s="50"/>
    </row>
    <row r="45" spans="1:18">
      <c r="B45" s="72" t="s">
        <v>4</v>
      </c>
      <c r="C45" s="7">
        <f t="array" ref="C45">AVERAGE(IF(C4:C43&gt;=LARGE(C4:C43,18),C4:C43))</f>
        <v>25.657894736842106</v>
      </c>
      <c r="D45" s="7">
        <f t="array" ref="D45">AVERAGE(IF(D4:D43&gt;=LARGE(D4:D43,18),D4:D43))</f>
        <v>30.694444444444443</v>
      </c>
      <c r="E45" s="7">
        <f t="array" ref="E45">AVERAGE(IF(E4:E43&gt;=LARGE(E4:E43,18),E4:E43))</f>
        <v>0</v>
      </c>
      <c r="F45" s="7">
        <f t="array" ref="F45">AVERAGE(IF(F4:F43&gt;=LARGE(F4:F43,18),F4:F43))</f>
        <v>55.472222222222221</v>
      </c>
      <c r="G45" s="7">
        <f t="array" ref="G45">AVERAGE(IF(G4:G43&gt;=LARGE(G4:G43,18),G4:G43))</f>
        <v>0</v>
      </c>
      <c r="H45" s="7">
        <f t="array" ref="H45">AVERAGE(IF(H4:H43&gt;=LARGE(H4:H43,18),H4:H43))</f>
        <v>0</v>
      </c>
      <c r="I45" s="7">
        <f t="array" ref="I45">AVERAGE(IF(I4:I43&gt;=LARGE(I4:I43,18),I4:I43))</f>
        <v>55.138888888888886</v>
      </c>
      <c r="J45" s="7">
        <f t="array" ref="J45">AVERAGE(IF(J4:J43&gt;=LARGE(J4:J43,18),J4:J43))</f>
        <v>92.333333333333329</v>
      </c>
      <c r="K45" s="7">
        <f t="array" ref="K45">AVERAGE(IF(K4:K43&gt;=LARGE(K4:K43,18),K4:K43))</f>
        <v>89.277777777777771</v>
      </c>
      <c r="N45" s="50"/>
      <c r="O45" s="50"/>
      <c r="P45" s="50"/>
      <c r="Q45" s="50"/>
      <c r="R45" s="50"/>
    </row>
    <row r="46" spans="1:18">
      <c r="B46" s="72" t="s">
        <v>5</v>
      </c>
      <c r="C46" s="7">
        <f t="array" ref="C46">AVERAGE(IF(C4:C43&lt;=SMALL(C4:C43,12),C4:C43))</f>
        <v>18.192307692307693</v>
      </c>
      <c r="D46" s="7">
        <f t="array" ref="D46">AVERAGE(IF(D4:D43&lt;=SMALL(D4:D43,12),D4:D43))</f>
        <v>18.208333333333332</v>
      </c>
      <c r="E46" s="7">
        <f t="array" ref="E46">AVERAGE(IF(E4:E43&lt;=SMALL(E4:E43,12),E4:E43))</f>
        <v>0</v>
      </c>
      <c r="F46" s="7">
        <f t="array" ref="F46">AVERAGE(IF(F4:F43&lt;=SMALL(F4:F43,12),F4:F43))</f>
        <v>37.125</v>
      </c>
      <c r="G46" s="7">
        <f t="array" ref="G46">AVERAGE(IF(G4:G43&lt;=SMALL(G4:G43,12),G4:G43))</f>
        <v>0</v>
      </c>
      <c r="H46" s="7">
        <f t="array" ref="H46">AVERAGE(IF(H4:H43&lt;=SMALL(H4:H43,12),H4:H43))</f>
        <v>0</v>
      </c>
      <c r="I46" s="7">
        <f t="array" ref="I46">AVERAGE(IF(I4:I43&lt;=SMALL(I4:I43,12),I4:I43))</f>
        <v>40.458333333333336</v>
      </c>
      <c r="J46" s="7">
        <f t="array" ref="J46">AVERAGE(IF(J4:J43&lt;=SMALL(J4:J43,12),J4:J43))</f>
        <v>72.333333333333329</v>
      </c>
      <c r="K46" s="7">
        <f t="array" ref="K46">AVERAGE(IF(K4:K43&lt;=SMALL(K4:K43,12),K4:K43))</f>
        <v>67.083333333333329</v>
      </c>
      <c r="N46" s="50"/>
      <c r="O46" s="50"/>
      <c r="P46" s="50"/>
      <c r="Q46" s="50"/>
      <c r="R46" s="50"/>
    </row>
    <row r="47" spans="1:18">
      <c r="E47" s="97"/>
      <c r="G47" s="203"/>
      <c r="N47" s="50"/>
      <c r="O47" s="50"/>
      <c r="P47" s="50"/>
      <c r="Q47" s="50"/>
      <c r="R47" s="50"/>
    </row>
    <row r="48" spans="1:18">
      <c r="E48" s="97"/>
      <c r="G48" s="203"/>
      <c r="N48" s="50"/>
      <c r="O48" s="50"/>
      <c r="P48" s="50"/>
      <c r="Q48" s="50"/>
      <c r="R48" s="50"/>
    </row>
    <row r="49" spans="5:7">
      <c r="E49" s="97"/>
      <c r="G49" s="203"/>
    </row>
    <row r="50" spans="5:7">
      <c r="E50" s="97"/>
      <c r="G50" s="203"/>
    </row>
    <row r="51" spans="5:7">
      <c r="E51" s="97"/>
      <c r="G51" s="203"/>
    </row>
    <row r="52" spans="5:7">
      <c r="E52" s="97"/>
      <c r="G52" s="203"/>
    </row>
    <row r="53" spans="5:7">
      <c r="E53" s="97"/>
      <c r="G53" s="203"/>
    </row>
    <row r="54" spans="5:7">
      <c r="E54" s="97"/>
      <c r="G54" s="203"/>
    </row>
    <row r="55" spans="5:7">
      <c r="E55" s="97"/>
      <c r="G55" s="203"/>
    </row>
    <row r="56" spans="5:7">
      <c r="E56" s="97"/>
    </row>
  </sheetData>
  <sheetProtection formatCells="0" insertHyperlinks="0" autoFilter="0"/>
  <autoFilter ref="A2:R46">
    <sortState ref="A4:O46">
      <sortCondition ref="A2"/>
    </sortState>
  </autoFilter>
  <sortState ref="O3:O43">
    <sortCondition descending="1" ref="O3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22" zoomScaleNormal="100" workbookViewId="0">
      <selection activeCell="D42" sqref="D42:H44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9" width="9" style="12"/>
    <col min="10" max="11" width="12.625" style="12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 ht="28.35" customHeight="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</row>
    <row r="3" spans="1:11" ht="16.5">
      <c r="A3" s="3">
        <v>1</v>
      </c>
      <c r="B3" s="3" t="s">
        <v>906</v>
      </c>
      <c r="C3" s="83">
        <v>27</v>
      </c>
      <c r="D3" s="84">
        <v>37.5</v>
      </c>
      <c r="E3" s="84">
        <v>0</v>
      </c>
      <c r="F3" s="90">
        <v>64.5</v>
      </c>
      <c r="G3" s="204">
        <v>0</v>
      </c>
      <c r="H3" s="204">
        <v>0</v>
      </c>
      <c r="I3" s="13">
        <v>55</v>
      </c>
      <c r="J3" s="91">
        <v>98</v>
      </c>
      <c r="K3" s="92">
        <v>98</v>
      </c>
    </row>
    <row r="4" spans="1:11" ht="16.5">
      <c r="A4" s="3">
        <v>2</v>
      </c>
      <c r="B4" s="3" t="s">
        <v>907</v>
      </c>
      <c r="C4" s="85">
        <v>26</v>
      </c>
      <c r="D4" s="86">
        <v>25.5</v>
      </c>
      <c r="E4" s="84">
        <v>0</v>
      </c>
      <c r="F4" s="90">
        <v>51.5</v>
      </c>
      <c r="G4" s="204">
        <v>0</v>
      </c>
      <c r="H4" s="204">
        <v>0</v>
      </c>
      <c r="I4" s="13">
        <v>50</v>
      </c>
      <c r="J4" s="93">
        <v>77</v>
      </c>
      <c r="K4" s="92">
        <v>88</v>
      </c>
    </row>
    <row r="5" spans="1:11" ht="16.5">
      <c r="A5" s="3">
        <v>3</v>
      </c>
      <c r="B5" s="3" t="s">
        <v>908</v>
      </c>
      <c r="C5" s="85">
        <v>30</v>
      </c>
      <c r="D5" s="86">
        <v>34</v>
      </c>
      <c r="E5" s="84">
        <v>0</v>
      </c>
      <c r="F5" s="90">
        <v>64</v>
      </c>
      <c r="G5" s="204">
        <v>0</v>
      </c>
      <c r="H5" s="204">
        <v>0</v>
      </c>
      <c r="I5" s="13">
        <v>58</v>
      </c>
      <c r="J5" s="93">
        <v>98</v>
      </c>
      <c r="K5" s="92">
        <v>90</v>
      </c>
    </row>
    <row r="6" spans="1:11" ht="16.5">
      <c r="A6" s="3">
        <v>4</v>
      </c>
      <c r="B6" s="3" t="s">
        <v>909</v>
      </c>
      <c r="C6" s="85">
        <v>24.5</v>
      </c>
      <c r="D6" s="86">
        <v>34</v>
      </c>
      <c r="E6" s="84">
        <v>0</v>
      </c>
      <c r="F6" s="90">
        <v>58.5</v>
      </c>
      <c r="G6" s="204">
        <v>0</v>
      </c>
      <c r="H6" s="204">
        <v>0</v>
      </c>
      <c r="I6" s="13">
        <v>57</v>
      </c>
      <c r="J6" s="93">
        <v>100</v>
      </c>
      <c r="K6" s="92">
        <v>91</v>
      </c>
    </row>
    <row r="7" spans="1:11" ht="16.5">
      <c r="A7" s="3">
        <v>5</v>
      </c>
      <c r="B7" s="3" t="s">
        <v>910</v>
      </c>
      <c r="C7" s="85">
        <v>28.5</v>
      </c>
      <c r="D7" s="86">
        <v>33.5</v>
      </c>
      <c r="E7" s="84">
        <v>0</v>
      </c>
      <c r="F7" s="90">
        <v>62</v>
      </c>
      <c r="G7" s="204">
        <v>0</v>
      </c>
      <c r="H7" s="204">
        <v>0</v>
      </c>
      <c r="I7" s="13">
        <v>58</v>
      </c>
      <c r="J7" s="93">
        <v>91</v>
      </c>
      <c r="K7" s="92">
        <v>91</v>
      </c>
    </row>
    <row r="8" spans="1:11" ht="16.5">
      <c r="A8" s="3">
        <v>6</v>
      </c>
      <c r="B8" s="3" t="s">
        <v>911</v>
      </c>
      <c r="C8" s="85">
        <v>27.5</v>
      </c>
      <c r="D8" s="86">
        <v>27</v>
      </c>
      <c r="E8" s="84">
        <v>0</v>
      </c>
      <c r="F8" s="90">
        <v>54.5</v>
      </c>
      <c r="G8" s="204">
        <v>0</v>
      </c>
      <c r="H8" s="204">
        <v>0</v>
      </c>
      <c r="I8" s="13">
        <v>59</v>
      </c>
      <c r="J8" s="93">
        <v>80</v>
      </c>
      <c r="K8" s="92">
        <v>93</v>
      </c>
    </row>
    <row r="9" spans="1:11" ht="16.5">
      <c r="A9" s="3">
        <v>7</v>
      </c>
      <c r="B9" s="3" t="s">
        <v>912</v>
      </c>
      <c r="C9" s="85">
        <v>26</v>
      </c>
      <c r="D9" s="86">
        <v>35.5</v>
      </c>
      <c r="E9" s="84">
        <v>0</v>
      </c>
      <c r="F9" s="90">
        <v>61.5</v>
      </c>
      <c r="G9" s="204">
        <v>0</v>
      </c>
      <c r="H9" s="204">
        <v>0</v>
      </c>
      <c r="I9" s="13">
        <v>58</v>
      </c>
      <c r="J9" s="93">
        <v>95</v>
      </c>
      <c r="K9" s="92">
        <v>92</v>
      </c>
    </row>
    <row r="10" spans="1:11" ht="16.5">
      <c r="A10" s="3">
        <v>8</v>
      </c>
      <c r="B10" s="3" t="s">
        <v>913</v>
      </c>
      <c r="C10" s="85">
        <v>25</v>
      </c>
      <c r="D10" s="86">
        <v>31</v>
      </c>
      <c r="E10" s="84">
        <v>0</v>
      </c>
      <c r="F10" s="90">
        <v>56</v>
      </c>
      <c r="G10" s="204">
        <v>0</v>
      </c>
      <c r="H10" s="204">
        <v>0</v>
      </c>
      <c r="I10" s="13">
        <v>53</v>
      </c>
      <c r="J10" s="93">
        <v>93</v>
      </c>
      <c r="K10" s="92">
        <v>92</v>
      </c>
    </row>
    <row r="11" spans="1:11" ht="16.5">
      <c r="A11" s="3">
        <v>9</v>
      </c>
      <c r="B11" s="3" t="s">
        <v>914</v>
      </c>
      <c r="C11" s="85">
        <v>23.5</v>
      </c>
      <c r="D11" s="86">
        <v>31.5</v>
      </c>
      <c r="E11" s="84">
        <v>0</v>
      </c>
      <c r="F11" s="90">
        <v>55</v>
      </c>
      <c r="G11" s="204">
        <v>0</v>
      </c>
      <c r="H11" s="204">
        <v>0</v>
      </c>
      <c r="I11" s="13">
        <v>50</v>
      </c>
      <c r="J11" s="93">
        <v>85</v>
      </c>
      <c r="K11" s="92">
        <v>74</v>
      </c>
    </row>
    <row r="12" spans="1:11" ht="16.5">
      <c r="A12" s="3">
        <v>10</v>
      </c>
      <c r="B12" s="3" t="s">
        <v>915</v>
      </c>
      <c r="C12" s="85">
        <v>25.5</v>
      </c>
      <c r="D12" s="86">
        <v>34.5</v>
      </c>
      <c r="E12" s="84">
        <v>0</v>
      </c>
      <c r="F12" s="90">
        <v>60</v>
      </c>
      <c r="G12" s="204">
        <v>0</v>
      </c>
      <c r="H12" s="204">
        <v>0</v>
      </c>
      <c r="I12" s="13">
        <v>54</v>
      </c>
      <c r="J12" s="93">
        <v>90</v>
      </c>
      <c r="K12" s="92">
        <v>97</v>
      </c>
    </row>
    <row r="13" spans="1:11" ht="16.5">
      <c r="A13" s="3">
        <v>11</v>
      </c>
      <c r="B13" s="3" t="s">
        <v>916</v>
      </c>
      <c r="C13" s="85">
        <v>27</v>
      </c>
      <c r="D13" s="86">
        <v>30.5</v>
      </c>
      <c r="E13" s="84">
        <v>0</v>
      </c>
      <c r="F13" s="90">
        <v>57.5</v>
      </c>
      <c r="G13" s="204">
        <v>0</v>
      </c>
      <c r="H13" s="204">
        <v>0</v>
      </c>
      <c r="I13" s="13">
        <v>57</v>
      </c>
      <c r="J13" s="93">
        <v>93</v>
      </c>
      <c r="K13" s="92">
        <v>94</v>
      </c>
    </row>
    <row r="14" spans="1:11" ht="16.5">
      <c r="A14" s="3">
        <v>12</v>
      </c>
      <c r="B14" s="3" t="s">
        <v>917</v>
      </c>
      <c r="C14" s="85">
        <v>25</v>
      </c>
      <c r="D14" s="86">
        <v>23.5</v>
      </c>
      <c r="E14" s="84">
        <v>0</v>
      </c>
      <c r="F14" s="90">
        <v>48.5</v>
      </c>
      <c r="G14" s="204">
        <v>0</v>
      </c>
      <c r="H14" s="204">
        <v>0</v>
      </c>
      <c r="I14" s="13">
        <v>49.5</v>
      </c>
      <c r="J14" s="93">
        <v>76</v>
      </c>
      <c r="K14" s="92">
        <v>89</v>
      </c>
    </row>
    <row r="15" spans="1:11" ht="16.5">
      <c r="A15" s="3">
        <v>13</v>
      </c>
      <c r="B15" s="3" t="s">
        <v>918</v>
      </c>
      <c r="C15" s="85">
        <v>17.5</v>
      </c>
      <c r="D15" s="86">
        <v>30.5</v>
      </c>
      <c r="E15" s="84">
        <v>0</v>
      </c>
      <c r="F15" s="90">
        <v>48</v>
      </c>
      <c r="G15" s="204">
        <v>0</v>
      </c>
      <c r="H15" s="204">
        <v>0</v>
      </c>
      <c r="I15" s="13">
        <v>48</v>
      </c>
      <c r="J15" s="93">
        <v>72</v>
      </c>
      <c r="K15" s="92">
        <v>96</v>
      </c>
    </row>
    <row r="16" spans="1:11" ht="16.5">
      <c r="A16" s="3">
        <v>14</v>
      </c>
      <c r="B16" s="3" t="s">
        <v>919</v>
      </c>
      <c r="C16" s="85">
        <v>25</v>
      </c>
      <c r="D16" s="86">
        <v>24</v>
      </c>
      <c r="E16" s="84">
        <v>0</v>
      </c>
      <c r="F16" s="90">
        <v>49</v>
      </c>
      <c r="G16" s="204">
        <v>0</v>
      </c>
      <c r="H16" s="204">
        <v>0</v>
      </c>
      <c r="I16" s="13">
        <v>56</v>
      </c>
      <c r="J16" s="93">
        <v>85</v>
      </c>
      <c r="K16" s="92">
        <v>80</v>
      </c>
    </row>
    <row r="17" spans="1:11" ht="16.5">
      <c r="A17" s="3">
        <v>15</v>
      </c>
      <c r="B17" s="3" t="s">
        <v>920</v>
      </c>
      <c r="C17" s="85">
        <v>25.5</v>
      </c>
      <c r="D17" s="86">
        <v>29</v>
      </c>
      <c r="E17" s="84">
        <v>0</v>
      </c>
      <c r="F17" s="90">
        <v>54.5</v>
      </c>
      <c r="G17" s="204">
        <v>0</v>
      </c>
      <c r="H17" s="204">
        <v>0</v>
      </c>
      <c r="I17" s="13">
        <v>56</v>
      </c>
      <c r="J17" s="93">
        <v>91</v>
      </c>
      <c r="K17" s="92">
        <v>96</v>
      </c>
    </row>
    <row r="18" spans="1:11" ht="16.5">
      <c r="A18" s="3">
        <v>16</v>
      </c>
      <c r="B18" s="3" t="s">
        <v>921</v>
      </c>
      <c r="C18" s="85">
        <v>25.5</v>
      </c>
      <c r="D18" s="86">
        <v>28</v>
      </c>
      <c r="E18" s="84">
        <v>0</v>
      </c>
      <c r="F18" s="90">
        <v>53.5</v>
      </c>
      <c r="G18" s="204">
        <v>0</v>
      </c>
      <c r="H18" s="204">
        <v>0</v>
      </c>
      <c r="I18" s="13">
        <v>53</v>
      </c>
      <c r="J18" s="93">
        <v>90</v>
      </c>
      <c r="K18" s="92">
        <v>83</v>
      </c>
    </row>
    <row r="19" spans="1:11" s="82" customFormat="1" ht="16.5">
      <c r="A19" s="87">
        <v>17</v>
      </c>
      <c r="B19" s="87" t="s">
        <v>922</v>
      </c>
      <c r="C19" s="88"/>
      <c r="D19" s="89"/>
      <c r="E19" s="84"/>
      <c r="F19" s="90"/>
      <c r="G19" s="204"/>
      <c r="H19" s="204"/>
      <c r="I19" s="13"/>
      <c r="J19" s="94"/>
      <c r="K19" s="95"/>
    </row>
    <row r="20" spans="1:11" ht="16.5">
      <c r="A20" s="3">
        <v>18</v>
      </c>
      <c r="B20" s="3" t="s">
        <v>923</v>
      </c>
      <c r="C20" s="85">
        <v>27</v>
      </c>
      <c r="D20" s="86">
        <v>30</v>
      </c>
      <c r="E20" s="84">
        <v>0</v>
      </c>
      <c r="F20" s="90">
        <v>57</v>
      </c>
      <c r="G20" s="204">
        <v>0</v>
      </c>
      <c r="H20" s="204">
        <v>0</v>
      </c>
      <c r="I20" s="13">
        <v>48</v>
      </c>
      <c r="J20" s="93">
        <v>89</v>
      </c>
      <c r="K20" s="92">
        <v>81</v>
      </c>
    </row>
    <row r="21" spans="1:11" ht="16.5">
      <c r="A21" s="3">
        <v>19</v>
      </c>
      <c r="B21" s="3" t="s">
        <v>924</v>
      </c>
      <c r="C21" s="85">
        <v>29</v>
      </c>
      <c r="D21" s="86">
        <v>27</v>
      </c>
      <c r="E21" s="84">
        <v>0</v>
      </c>
      <c r="F21" s="90">
        <v>56</v>
      </c>
      <c r="G21" s="204">
        <v>0</v>
      </c>
      <c r="H21" s="204">
        <v>0</v>
      </c>
      <c r="I21" s="13">
        <v>60</v>
      </c>
      <c r="J21" s="93">
        <v>96</v>
      </c>
      <c r="K21" s="92">
        <v>90</v>
      </c>
    </row>
    <row r="22" spans="1:11" ht="16.5">
      <c r="A22" s="3">
        <v>20</v>
      </c>
      <c r="B22" s="3" t="s">
        <v>925</v>
      </c>
      <c r="C22" s="85">
        <v>29</v>
      </c>
      <c r="D22" s="86">
        <v>31</v>
      </c>
      <c r="E22" s="84">
        <v>0</v>
      </c>
      <c r="F22" s="90">
        <v>60</v>
      </c>
      <c r="G22" s="204">
        <v>0</v>
      </c>
      <c r="H22" s="204">
        <v>0</v>
      </c>
      <c r="I22" s="13">
        <v>58</v>
      </c>
      <c r="J22" s="93">
        <v>98</v>
      </c>
      <c r="K22" s="92">
        <v>95</v>
      </c>
    </row>
    <row r="23" spans="1:11" ht="16.5">
      <c r="A23" s="3">
        <v>21</v>
      </c>
      <c r="B23" s="3" t="s">
        <v>926</v>
      </c>
      <c r="C23" s="85">
        <v>25</v>
      </c>
      <c r="D23" s="86">
        <v>28</v>
      </c>
      <c r="E23" s="84">
        <v>0</v>
      </c>
      <c r="F23" s="90">
        <v>53</v>
      </c>
      <c r="G23" s="204">
        <v>0</v>
      </c>
      <c r="H23" s="204">
        <v>0</v>
      </c>
      <c r="I23" s="13">
        <v>60</v>
      </c>
      <c r="J23" s="93">
        <v>90</v>
      </c>
      <c r="K23" s="92">
        <v>86</v>
      </c>
    </row>
    <row r="24" spans="1:11" ht="16.5">
      <c r="A24" s="3">
        <v>22</v>
      </c>
      <c r="B24" s="3" t="s">
        <v>927</v>
      </c>
      <c r="C24" s="85">
        <v>24</v>
      </c>
      <c r="D24" s="86">
        <v>26.5</v>
      </c>
      <c r="E24" s="84">
        <v>0</v>
      </c>
      <c r="F24" s="90">
        <v>50.5</v>
      </c>
      <c r="G24" s="204">
        <v>0</v>
      </c>
      <c r="H24" s="204">
        <v>0</v>
      </c>
      <c r="I24" s="13">
        <v>52</v>
      </c>
      <c r="J24" s="93">
        <v>85</v>
      </c>
      <c r="K24" s="92">
        <v>85</v>
      </c>
    </row>
    <row r="25" spans="1:11" ht="16.5">
      <c r="A25" s="3">
        <v>23</v>
      </c>
      <c r="B25" s="3" t="s">
        <v>928</v>
      </c>
      <c r="C25" s="85">
        <v>26</v>
      </c>
      <c r="D25" s="86">
        <v>20.5</v>
      </c>
      <c r="E25" s="84">
        <v>0</v>
      </c>
      <c r="F25" s="90">
        <v>46.5</v>
      </c>
      <c r="G25" s="204">
        <v>0</v>
      </c>
      <c r="H25" s="204">
        <v>0</v>
      </c>
      <c r="I25" s="13">
        <v>46</v>
      </c>
      <c r="J25" s="93">
        <v>95</v>
      </c>
      <c r="K25" s="92">
        <v>84</v>
      </c>
    </row>
    <row r="26" spans="1:11" ht="16.5">
      <c r="A26" s="3">
        <v>24</v>
      </c>
      <c r="B26" s="3" t="s">
        <v>929</v>
      </c>
      <c r="C26" s="85">
        <v>19.5</v>
      </c>
      <c r="D26" s="86">
        <v>21.5</v>
      </c>
      <c r="E26" s="84">
        <v>0</v>
      </c>
      <c r="F26" s="90">
        <v>41</v>
      </c>
      <c r="G26" s="204">
        <v>0</v>
      </c>
      <c r="H26" s="204">
        <v>0</v>
      </c>
      <c r="I26" s="13">
        <v>30</v>
      </c>
      <c r="J26" s="93">
        <v>70</v>
      </c>
      <c r="K26" s="92">
        <v>86</v>
      </c>
    </row>
    <row r="27" spans="1:11" ht="16.5">
      <c r="A27" s="3">
        <v>25</v>
      </c>
      <c r="B27" s="3" t="s">
        <v>930</v>
      </c>
      <c r="C27" s="85">
        <v>22.5</v>
      </c>
      <c r="D27" s="86">
        <v>33.5</v>
      </c>
      <c r="E27" s="84">
        <v>0</v>
      </c>
      <c r="F27" s="90">
        <v>56</v>
      </c>
      <c r="G27" s="204">
        <v>0</v>
      </c>
      <c r="H27" s="204">
        <v>0</v>
      </c>
      <c r="I27" s="13">
        <v>45</v>
      </c>
      <c r="J27" s="93">
        <v>60</v>
      </c>
      <c r="K27" s="92">
        <v>75</v>
      </c>
    </row>
    <row r="28" spans="1:11" ht="16.5">
      <c r="A28" s="3">
        <v>26</v>
      </c>
      <c r="B28" s="3" t="s">
        <v>931</v>
      </c>
      <c r="C28" s="85">
        <v>30</v>
      </c>
      <c r="D28" s="86">
        <v>23</v>
      </c>
      <c r="E28" s="84">
        <v>0</v>
      </c>
      <c r="F28" s="90">
        <v>53</v>
      </c>
      <c r="G28" s="204">
        <v>0</v>
      </c>
      <c r="H28" s="204">
        <v>0</v>
      </c>
      <c r="I28" s="13">
        <v>58</v>
      </c>
      <c r="J28" s="93">
        <v>100</v>
      </c>
      <c r="K28" s="92">
        <v>94</v>
      </c>
    </row>
    <row r="29" spans="1:11" ht="16.5">
      <c r="A29" s="3">
        <v>27</v>
      </c>
      <c r="B29" s="3" t="s">
        <v>932</v>
      </c>
      <c r="C29" s="85">
        <v>22.5</v>
      </c>
      <c r="D29" s="86">
        <v>28.5</v>
      </c>
      <c r="E29" s="84">
        <v>0</v>
      </c>
      <c r="F29" s="90">
        <v>51</v>
      </c>
      <c r="G29" s="204">
        <v>0</v>
      </c>
      <c r="H29" s="204">
        <v>0</v>
      </c>
      <c r="I29" s="13">
        <v>55</v>
      </c>
      <c r="J29" s="93">
        <v>71</v>
      </c>
      <c r="K29" s="92">
        <v>74</v>
      </c>
    </row>
    <row r="30" spans="1:11" ht="16.5">
      <c r="A30" s="3">
        <v>28</v>
      </c>
      <c r="B30" s="3" t="s">
        <v>933</v>
      </c>
      <c r="C30" s="85">
        <v>16.5</v>
      </c>
      <c r="D30" s="86">
        <v>10</v>
      </c>
      <c r="E30" s="84">
        <v>0</v>
      </c>
      <c r="F30" s="90">
        <v>26.5</v>
      </c>
      <c r="G30" s="204">
        <v>0</v>
      </c>
      <c r="H30" s="204">
        <v>0</v>
      </c>
      <c r="I30" s="13">
        <v>34</v>
      </c>
      <c r="J30" s="93">
        <v>60</v>
      </c>
      <c r="K30" s="92">
        <v>76</v>
      </c>
    </row>
    <row r="31" spans="1:11" ht="16.5">
      <c r="A31" s="3">
        <v>29</v>
      </c>
      <c r="B31" s="3" t="s">
        <v>934</v>
      </c>
      <c r="C31" s="85">
        <v>28</v>
      </c>
      <c r="D31" s="86">
        <v>27</v>
      </c>
      <c r="E31" s="84">
        <v>0</v>
      </c>
      <c r="F31" s="90">
        <v>55</v>
      </c>
      <c r="G31" s="204">
        <v>0</v>
      </c>
      <c r="H31" s="204">
        <v>0</v>
      </c>
      <c r="I31" s="13">
        <v>47</v>
      </c>
      <c r="J31" s="93">
        <v>70</v>
      </c>
      <c r="K31" s="92">
        <v>83</v>
      </c>
    </row>
    <row r="32" spans="1:11" ht="16.5">
      <c r="A32" s="3">
        <v>30</v>
      </c>
      <c r="B32" s="3" t="s">
        <v>935</v>
      </c>
      <c r="C32" s="85">
        <v>23.5</v>
      </c>
      <c r="D32" s="86">
        <v>25.5</v>
      </c>
      <c r="E32" s="84">
        <v>0</v>
      </c>
      <c r="F32" s="90">
        <v>49</v>
      </c>
      <c r="G32" s="204">
        <v>0</v>
      </c>
      <c r="H32" s="204">
        <v>0</v>
      </c>
      <c r="I32" s="13">
        <v>58</v>
      </c>
      <c r="J32" s="93">
        <v>70</v>
      </c>
      <c r="K32" s="92">
        <v>82</v>
      </c>
    </row>
    <row r="33" spans="1:11" ht="16.5">
      <c r="A33" s="3">
        <v>31</v>
      </c>
      <c r="B33" s="3" t="s">
        <v>936</v>
      </c>
      <c r="C33" s="85">
        <v>20</v>
      </c>
      <c r="D33" s="86">
        <v>37.5</v>
      </c>
      <c r="E33" s="84">
        <v>0</v>
      </c>
      <c r="F33" s="90">
        <v>57.5</v>
      </c>
      <c r="G33" s="204">
        <v>0</v>
      </c>
      <c r="H33" s="204">
        <v>0</v>
      </c>
      <c r="I33" s="13">
        <v>54</v>
      </c>
      <c r="J33" s="93">
        <v>91</v>
      </c>
      <c r="K33" s="92">
        <v>93</v>
      </c>
    </row>
    <row r="34" spans="1:11" ht="16.5">
      <c r="A34" s="3">
        <v>32</v>
      </c>
      <c r="B34" s="3" t="s">
        <v>937</v>
      </c>
      <c r="C34" s="85">
        <v>24</v>
      </c>
      <c r="D34" s="86">
        <v>18.5</v>
      </c>
      <c r="E34" s="84">
        <v>0</v>
      </c>
      <c r="F34" s="90">
        <v>42.5</v>
      </c>
      <c r="G34" s="204">
        <v>0</v>
      </c>
      <c r="H34" s="204">
        <v>0</v>
      </c>
      <c r="I34" s="13">
        <v>40</v>
      </c>
      <c r="J34" s="93">
        <v>60</v>
      </c>
      <c r="K34" s="92">
        <v>78</v>
      </c>
    </row>
    <row r="35" spans="1:11" ht="16.5">
      <c r="A35" s="3">
        <v>33</v>
      </c>
      <c r="B35" s="3" t="s">
        <v>938</v>
      </c>
      <c r="C35" s="85">
        <v>17</v>
      </c>
      <c r="D35" s="86">
        <v>23</v>
      </c>
      <c r="E35" s="84">
        <v>0</v>
      </c>
      <c r="F35" s="90">
        <v>40</v>
      </c>
      <c r="G35" s="204">
        <v>0</v>
      </c>
      <c r="H35" s="204">
        <v>0</v>
      </c>
      <c r="I35" s="13">
        <v>35.5</v>
      </c>
      <c r="J35" s="93">
        <v>74</v>
      </c>
      <c r="K35" s="92">
        <v>68</v>
      </c>
    </row>
    <row r="36" spans="1:11" ht="16.5">
      <c r="A36" s="3">
        <v>34</v>
      </c>
      <c r="B36" s="3" t="s">
        <v>939</v>
      </c>
      <c r="C36" s="85">
        <v>23</v>
      </c>
      <c r="D36" s="86">
        <v>23.5</v>
      </c>
      <c r="E36" s="84">
        <v>0</v>
      </c>
      <c r="F36" s="90">
        <v>46.5</v>
      </c>
      <c r="G36" s="204">
        <v>0</v>
      </c>
      <c r="H36" s="204">
        <v>0</v>
      </c>
      <c r="I36" s="13">
        <v>44</v>
      </c>
      <c r="J36" s="93">
        <v>80</v>
      </c>
      <c r="K36" s="92">
        <v>83</v>
      </c>
    </row>
    <row r="37" spans="1:11" ht="16.5">
      <c r="A37" s="3">
        <v>35</v>
      </c>
      <c r="B37" s="3" t="s">
        <v>940</v>
      </c>
      <c r="C37" s="85">
        <v>22</v>
      </c>
      <c r="D37" s="86">
        <v>17</v>
      </c>
      <c r="E37" s="84">
        <v>0</v>
      </c>
      <c r="F37" s="90">
        <v>39</v>
      </c>
      <c r="G37" s="204">
        <v>0</v>
      </c>
      <c r="H37" s="204">
        <v>0</v>
      </c>
      <c r="I37" s="13">
        <v>48</v>
      </c>
      <c r="J37" s="93">
        <v>88</v>
      </c>
      <c r="K37" s="92">
        <v>78</v>
      </c>
    </row>
    <row r="38" spans="1:11" ht="16.5">
      <c r="A38" s="3">
        <v>36</v>
      </c>
      <c r="B38" s="3" t="s">
        <v>941</v>
      </c>
      <c r="C38" s="85">
        <v>19</v>
      </c>
      <c r="D38" s="86">
        <v>19.5</v>
      </c>
      <c r="E38" s="84">
        <v>0</v>
      </c>
      <c r="F38" s="90">
        <v>38.5</v>
      </c>
      <c r="G38" s="204">
        <v>0</v>
      </c>
      <c r="H38" s="204">
        <v>0</v>
      </c>
      <c r="I38" s="13">
        <v>44</v>
      </c>
      <c r="J38" s="93">
        <v>74</v>
      </c>
      <c r="K38" s="92">
        <v>70</v>
      </c>
    </row>
    <row r="39" spans="1:11" ht="16.5">
      <c r="A39" s="3">
        <v>37</v>
      </c>
      <c r="B39" s="3" t="s">
        <v>942</v>
      </c>
      <c r="C39" s="85">
        <v>23</v>
      </c>
      <c r="D39" s="86">
        <v>20</v>
      </c>
      <c r="E39" s="84">
        <v>0</v>
      </c>
      <c r="F39" s="90">
        <v>43</v>
      </c>
      <c r="G39" s="204">
        <v>0</v>
      </c>
      <c r="H39" s="204">
        <v>0</v>
      </c>
      <c r="I39" s="13">
        <v>47</v>
      </c>
      <c r="J39" s="93">
        <v>70</v>
      </c>
      <c r="K39" s="92">
        <v>72</v>
      </c>
    </row>
    <row r="40" spans="1:11" ht="16.5">
      <c r="A40" s="3">
        <v>39</v>
      </c>
      <c r="B40" s="3" t="s">
        <v>943</v>
      </c>
      <c r="C40" s="85">
        <v>12.5</v>
      </c>
      <c r="D40" s="86">
        <v>11</v>
      </c>
      <c r="E40" s="84">
        <v>0</v>
      </c>
      <c r="F40" s="90">
        <v>23.5</v>
      </c>
      <c r="G40" s="204">
        <v>0</v>
      </c>
      <c r="H40" s="204">
        <v>0</v>
      </c>
      <c r="I40" s="13">
        <v>32</v>
      </c>
      <c r="J40" s="93">
        <v>52</v>
      </c>
      <c r="K40" s="92">
        <v>49</v>
      </c>
    </row>
    <row r="41" spans="1:11" ht="16.5">
      <c r="A41" s="3">
        <v>40</v>
      </c>
      <c r="B41" s="3" t="s">
        <v>944</v>
      </c>
      <c r="C41" s="85"/>
      <c r="D41" s="86"/>
      <c r="E41" s="84"/>
      <c r="F41" s="90"/>
      <c r="G41" s="204"/>
      <c r="H41" s="204"/>
      <c r="I41" s="13"/>
      <c r="J41" s="96"/>
      <c r="K41" s="92"/>
    </row>
    <row r="42" spans="1:11">
      <c r="B42" s="72" t="s">
        <v>49</v>
      </c>
      <c r="C42" s="7">
        <f t="shared" ref="C42:K42" si="0">AVERAGE(C3:C41)</f>
        <v>24.108108108108109</v>
      </c>
      <c r="D42" s="7">
        <f t="shared" si="0"/>
        <v>26.797297297297298</v>
      </c>
      <c r="E42" s="7">
        <f t="shared" ref="E42:H42" si="1">AVERAGE(E3:E41)</f>
        <v>0</v>
      </c>
      <c r="F42" s="7">
        <f t="shared" si="1"/>
        <v>50.905405405405403</v>
      </c>
      <c r="G42" s="7">
        <f t="shared" si="1"/>
        <v>0</v>
      </c>
      <c r="H42" s="7">
        <f t="shared" si="1"/>
        <v>0</v>
      </c>
      <c r="I42" s="7">
        <f t="shared" si="0"/>
        <v>50.45945945945946</v>
      </c>
      <c r="J42" s="7">
        <f t="shared" si="0"/>
        <v>82.621621621621628</v>
      </c>
      <c r="K42" s="7">
        <f t="shared" si="0"/>
        <v>84.486486486486484</v>
      </c>
    </row>
    <row r="43" spans="1:11">
      <c r="B43" s="72" t="s">
        <v>4</v>
      </c>
      <c r="C43" s="7">
        <f t="array" ref="C43">AVERAGE(IF(C3:C41&gt;=LARGE(C3:C41,18),C3:C41))</f>
        <v>26.875</v>
      </c>
      <c r="D43" s="7">
        <f t="array" ref="D43">AVERAGE(IF(D3:D41&gt;=LARGE(D3:D41,18),D3:D41))</f>
        <v>32.111111111111114</v>
      </c>
      <c r="E43" s="7">
        <f t="array" ref="E43">AVERAGE(IF(E3:E41&gt;=LARGE(E3:E41,18),E3:E41))</f>
        <v>0</v>
      </c>
      <c r="F43" s="7">
        <f t="array" ref="F43">AVERAGE(IF(F3:F41&gt;=LARGE(F3:F41,18),F3:F41))</f>
        <v>57.944444444444443</v>
      </c>
      <c r="G43" s="7">
        <f t="array" ref="G43">AVERAGE(IF(G3:G41&gt;=LARGE(G3:G41,18),G3:G41))</f>
        <v>0</v>
      </c>
      <c r="H43" s="7">
        <f t="array" ref="H43">AVERAGE(IF(H3:H41&gt;=LARGE(H3:H41,18),H3:H41))</f>
        <v>0</v>
      </c>
      <c r="I43" s="7">
        <f t="array" ref="I43">AVERAGE(IF(I3:I41&gt;=LARGE(I3:I41,18),I3:I41))</f>
        <v>56.684210526315788</v>
      </c>
      <c r="J43" s="7">
        <f t="array" ref="J43">AVERAGE(IF(J3:J41&gt;=LARGE(J3:J41,18),J3:J41))</f>
        <v>93.666666666666671</v>
      </c>
      <c r="K43" s="7">
        <f t="array" ref="K43">AVERAGE(IF(K3:K41&gt;=LARGE(K3:K41,18),K3:K41))</f>
        <v>92.15789473684211</v>
      </c>
    </row>
    <row r="44" spans="1:11">
      <c r="B44" s="72" t="s">
        <v>5</v>
      </c>
      <c r="C44" s="7">
        <f t="array" ref="C44">AVERAGE(IF(C3:C41&lt;=SMALL(C3:C41,12),C3:C41))</f>
        <v>16.785714285714285</v>
      </c>
      <c r="D44" s="7">
        <f t="array" ref="D44">AVERAGE(IF(D3:D41&lt;=SMALL(D3:D41,12),D3:D41))</f>
        <v>16.5</v>
      </c>
      <c r="E44" s="7">
        <f t="array" ref="E44">AVERAGE(IF(E3:E41&lt;=SMALL(E3:E41,12),E3:E41))</f>
        <v>0</v>
      </c>
      <c r="F44" s="7">
        <f t="array" ref="F44">AVERAGE(IF(F3:F41&lt;=SMALL(F3:F41,12),F3:F41))</f>
        <v>34.535714285714285</v>
      </c>
      <c r="G44" s="7">
        <f t="array" ref="G44">AVERAGE(IF(G3:G41&lt;=SMALL(G3:G41,12),G3:G41))</f>
        <v>0</v>
      </c>
      <c r="H44" s="7">
        <f t="array" ref="H44">AVERAGE(IF(H3:H41&lt;=SMALL(H3:H41,12),H3:H41))</f>
        <v>0</v>
      </c>
      <c r="I44" s="7">
        <f t="array" ref="I44">AVERAGE(IF(I3:I41&lt;=SMALL(I3:I41,12),I3:I41))</f>
        <v>36.78125</v>
      </c>
      <c r="J44" s="7">
        <f t="array" ref="J44">AVERAGE(IF(J3:J41&lt;=SMALL(J3:J41,12),J3:J41))</f>
        <v>57.357142857142854</v>
      </c>
      <c r="K44" s="7">
        <f t="array" ref="K44">AVERAGE(IF(K3:K41&lt;=SMALL(K3:K41,12),K3:K41))</f>
        <v>62.5</v>
      </c>
    </row>
    <row r="45" spans="1:11" ht="16.5">
      <c r="E45" s="84"/>
      <c r="G45" s="204"/>
      <c r="H45" s="204"/>
    </row>
    <row r="46" spans="1:11" ht="16.5">
      <c r="E46" s="84"/>
      <c r="G46" s="204"/>
      <c r="H46" s="204"/>
    </row>
    <row r="47" spans="1:11" ht="16.5">
      <c r="E47" s="84"/>
      <c r="G47" s="204"/>
    </row>
    <row r="48" spans="1:11" ht="16.5">
      <c r="E48" s="84"/>
      <c r="G48" s="204"/>
    </row>
    <row r="49" spans="5:7" ht="16.5">
      <c r="E49" s="84"/>
      <c r="G49" s="204"/>
    </row>
    <row r="50" spans="5:7" ht="16.5">
      <c r="E50" s="84"/>
      <c r="G50" s="204"/>
    </row>
    <row r="51" spans="5:7" ht="16.5">
      <c r="E51" s="84"/>
      <c r="G51" s="204"/>
    </row>
    <row r="52" spans="5:7" ht="16.5">
      <c r="E52" s="84"/>
      <c r="G52" s="204"/>
    </row>
    <row r="53" spans="5:7" ht="16.5">
      <c r="E53" s="84"/>
      <c r="G53" s="204"/>
    </row>
    <row r="54" spans="5:7" ht="16.5">
      <c r="E54" s="84"/>
      <c r="G54" s="204"/>
    </row>
    <row r="55" spans="5:7" ht="16.5">
      <c r="E55" s="84"/>
      <c r="G55" s="204"/>
    </row>
    <row r="56" spans="5:7" ht="16.5">
      <c r="E56" s="84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9" zoomScale="85" zoomScaleNormal="85" workbookViewId="0">
      <selection activeCell="D43" sqref="D43:H45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"/>
  </cols>
  <sheetData>
    <row r="1" spans="1:13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  <c r="M1"/>
    </row>
    <row r="2" spans="1:13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M2"/>
    </row>
    <row r="3" spans="1:13">
      <c r="A3" s="3">
        <v>1</v>
      </c>
      <c r="B3" s="78" t="s">
        <v>945</v>
      </c>
      <c r="C3" s="79">
        <v>27.5</v>
      </c>
      <c r="D3" s="79">
        <v>34</v>
      </c>
      <c r="E3" s="79">
        <v>0</v>
      </c>
      <c r="F3" s="80">
        <v>61.5</v>
      </c>
      <c r="G3" s="80">
        <v>0</v>
      </c>
      <c r="H3" s="80">
        <v>0</v>
      </c>
      <c r="I3" s="74">
        <v>55</v>
      </c>
      <c r="J3" s="32">
        <v>100</v>
      </c>
      <c r="K3" s="66">
        <v>97</v>
      </c>
      <c r="M3"/>
    </row>
    <row r="4" spans="1:13">
      <c r="A4" s="3">
        <v>2</v>
      </c>
      <c r="B4" s="78" t="s">
        <v>946</v>
      </c>
      <c r="C4" s="79">
        <v>7.5</v>
      </c>
      <c r="D4" s="79">
        <v>14</v>
      </c>
      <c r="E4" s="79">
        <v>0</v>
      </c>
      <c r="F4" s="80">
        <v>21.5</v>
      </c>
      <c r="G4" s="80">
        <v>0</v>
      </c>
      <c r="H4" s="80">
        <v>0</v>
      </c>
      <c r="I4" s="74">
        <v>6</v>
      </c>
      <c r="J4" s="34">
        <v>81</v>
      </c>
      <c r="K4" s="66">
        <v>61</v>
      </c>
      <c r="M4"/>
    </row>
    <row r="5" spans="1:13">
      <c r="A5" s="3">
        <v>3</v>
      </c>
      <c r="B5" s="78" t="s">
        <v>947</v>
      </c>
      <c r="C5" s="79">
        <v>24.5</v>
      </c>
      <c r="D5" s="79">
        <v>27</v>
      </c>
      <c r="E5" s="79">
        <v>0</v>
      </c>
      <c r="F5" s="80">
        <v>51.5</v>
      </c>
      <c r="G5" s="80">
        <v>0</v>
      </c>
      <c r="H5" s="80">
        <v>0</v>
      </c>
      <c r="I5" s="74">
        <v>56</v>
      </c>
      <c r="J5" s="34">
        <v>93</v>
      </c>
      <c r="K5" s="66">
        <v>93</v>
      </c>
      <c r="M5"/>
    </row>
    <row r="6" spans="1:13">
      <c r="A6" s="3">
        <v>4</v>
      </c>
      <c r="B6" s="78" t="s">
        <v>948</v>
      </c>
      <c r="C6" s="79">
        <v>25.5</v>
      </c>
      <c r="D6" s="79">
        <v>29</v>
      </c>
      <c r="E6" s="79">
        <v>0</v>
      </c>
      <c r="F6" s="80">
        <v>54.5</v>
      </c>
      <c r="G6" s="80">
        <v>0</v>
      </c>
      <c r="H6" s="80">
        <v>0</v>
      </c>
      <c r="I6" s="74">
        <v>50</v>
      </c>
      <c r="J6" s="34">
        <v>96</v>
      </c>
      <c r="K6" s="66">
        <v>87</v>
      </c>
      <c r="M6"/>
    </row>
    <row r="7" spans="1:13">
      <c r="A7" s="3">
        <v>5</v>
      </c>
      <c r="B7" s="78" t="s">
        <v>949</v>
      </c>
      <c r="C7" s="79">
        <v>24</v>
      </c>
      <c r="D7" s="79">
        <v>25.5</v>
      </c>
      <c r="E7" s="79">
        <v>0</v>
      </c>
      <c r="F7" s="80">
        <v>49.5</v>
      </c>
      <c r="G7" s="80">
        <v>0</v>
      </c>
      <c r="H7" s="80">
        <v>0</v>
      </c>
      <c r="I7" s="74">
        <v>53</v>
      </c>
      <c r="J7" s="34">
        <v>95.5</v>
      </c>
      <c r="K7" s="66">
        <v>89</v>
      </c>
      <c r="M7"/>
    </row>
    <row r="8" spans="1:13">
      <c r="A8" s="3">
        <v>6</v>
      </c>
      <c r="B8" s="78" t="s">
        <v>950</v>
      </c>
      <c r="C8" s="79">
        <v>23</v>
      </c>
      <c r="D8" s="79">
        <v>24</v>
      </c>
      <c r="E8" s="79">
        <v>0</v>
      </c>
      <c r="F8" s="80">
        <v>47</v>
      </c>
      <c r="G8" s="80">
        <v>0</v>
      </c>
      <c r="H8" s="80">
        <v>0</v>
      </c>
      <c r="I8" s="74">
        <v>50</v>
      </c>
      <c r="J8" s="34">
        <v>79</v>
      </c>
      <c r="K8" s="66">
        <v>87</v>
      </c>
      <c r="M8"/>
    </row>
    <row r="9" spans="1:13">
      <c r="A9" s="3">
        <v>7</v>
      </c>
      <c r="B9" s="78" t="s">
        <v>951</v>
      </c>
      <c r="C9" s="79">
        <v>25.5</v>
      </c>
      <c r="D9" s="79">
        <v>28</v>
      </c>
      <c r="E9" s="79">
        <v>0</v>
      </c>
      <c r="F9" s="80">
        <v>53.5</v>
      </c>
      <c r="G9" s="80">
        <v>0</v>
      </c>
      <c r="H9" s="80">
        <v>0</v>
      </c>
      <c r="I9" s="74">
        <v>53</v>
      </c>
      <c r="J9" s="34">
        <v>86</v>
      </c>
      <c r="K9" s="66">
        <v>88</v>
      </c>
      <c r="M9"/>
    </row>
    <row r="10" spans="1:13">
      <c r="A10" s="3">
        <v>8</v>
      </c>
      <c r="B10" s="78" t="s">
        <v>952</v>
      </c>
      <c r="C10" s="79">
        <v>28</v>
      </c>
      <c r="D10" s="79">
        <v>34</v>
      </c>
      <c r="E10" s="79">
        <v>0</v>
      </c>
      <c r="F10" s="80">
        <v>62</v>
      </c>
      <c r="G10" s="80">
        <v>0</v>
      </c>
      <c r="H10" s="80">
        <v>0</v>
      </c>
      <c r="I10" s="74">
        <v>56</v>
      </c>
      <c r="J10" s="34">
        <v>98</v>
      </c>
      <c r="K10" s="66">
        <v>90</v>
      </c>
      <c r="M10"/>
    </row>
    <row r="11" spans="1:13">
      <c r="A11" s="3">
        <v>9</v>
      </c>
      <c r="B11" s="78" t="s">
        <v>953</v>
      </c>
      <c r="C11" s="79">
        <v>16.5</v>
      </c>
      <c r="D11" s="79">
        <v>23.5</v>
      </c>
      <c r="E11" s="79">
        <v>0</v>
      </c>
      <c r="F11" s="80">
        <v>40</v>
      </c>
      <c r="G11" s="80">
        <v>0</v>
      </c>
      <c r="H11" s="80">
        <v>0</v>
      </c>
      <c r="I11" s="74">
        <v>36</v>
      </c>
      <c r="J11" s="34">
        <v>94</v>
      </c>
      <c r="K11" s="66">
        <v>86</v>
      </c>
      <c r="M11"/>
    </row>
    <row r="12" spans="1:13">
      <c r="A12" s="3">
        <v>10</v>
      </c>
      <c r="B12" s="3" t="s">
        <v>954</v>
      </c>
      <c r="C12" s="79">
        <v>28</v>
      </c>
      <c r="D12" s="79">
        <v>34</v>
      </c>
      <c r="E12" s="79">
        <v>0</v>
      </c>
      <c r="F12" s="80">
        <v>62</v>
      </c>
      <c r="G12" s="80">
        <v>0</v>
      </c>
      <c r="H12" s="80">
        <v>0</v>
      </c>
      <c r="I12" s="74">
        <v>58</v>
      </c>
      <c r="J12" s="34">
        <v>100</v>
      </c>
      <c r="K12" s="66">
        <v>95</v>
      </c>
      <c r="M12"/>
    </row>
    <row r="13" spans="1:13">
      <c r="A13" s="3">
        <v>11</v>
      </c>
      <c r="B13" s="78" t="s">
        <v>955</v>
      </c>
      <c r="C13" s="79">
        <v>25.5</v>
      </c>
      <c r="D13" s="79">
        <v>22</v>
      </c>
      <c r="E13" s="79">
        <v>0</v>
      </c>
      <c r="F13" s="80">
        <v>47.5</v>
      </c>
      <c r="G13" s="80">
        <v>0</v>
      </c>
      <c r="H13" s="80">
        <v>0</v>
      </c>
      <c r="I13" s="74">
        <v>23</v>
      </c>
      <c r="J13" s="34">
        <v>82</v>
      </c>
      <c r="K13" s="66">
        <v>63</v>
      </c>
      <c r="M13"/>
    </row>
    <row r="14" spans="1:13">
      <c r="A14" s="3">
        <v>12</v>
      </c>
      <c r="B14" s="78" t="s">
        <v>956</v>
      </c>
      <c r="C14" s="79">
        <v>25</v>
      </c>
      <c r="D14" s="79">
        <v>28</v>
      </c>
      <c r="E14" s="79">
        <v>0</v>
      </c>
      <c r="F14" s="80">
        <v>53</v>
      </c>
      <c r="G14" s="80">
        <v>0</v>
      </c>
      <c r="H14" s="80">
        <v>0</v>
      </c>
      <c r="I14" s="74">
        <v>49</v>
      </c>
      <c r="J14" s="34">
        <v>95</v>
      </c>
      <c r="K14" s="66">
        <v>80</v>
      </c>
      <c r="M14"/>
    </row>
    <row r="15" spans="1:13">
      <c r="A15" s="3">
        <v>13</v>
      </c>
      <c r="B15" s="78" t="s">
        <v>957</v>
      </c>
      <c r="C15" s="79">
        <v>20</v>
      </c>
      <c r="D15" s="79">
        <v>29</v>
      </c>
      <c r="E15" s="79">
        <v>0</v>
      </c>
      <c r="F15" s="80">
        <v>49</v>
      </c>
      <c r="G15" s="80">
        <v>0</v>
      </c>
      <c r="H15" s="80">
        <v>0</v>
      </c>
      <c r="I15" s="74">
        <v>31</v>
      </c>
      <c r="J15" s="34">
        <v>91</v>
      </c>
      <c r="K15" s="66">
        <v>71</v>
      </c>
      <c r="M15"/>
    </row>
    <row r="16" spans="1:13">
      <c r="A16" s="3">
        <v>14</v>
      </c>
      <c r="B16" s="78" t="s">
        <v>958</v>
      </c>
      <c r="C16" s="79">
        <v>17.5</v>
      </c>
      <c r="D16" s="79">
        <v>23</v>
      </c>
      <c r="E16" s="79">
        <v>0</v>
      </c>
      <c r="F16" s="80">
        <v>40.5</v>
      </c>
      <c r="G16" s="80">
        <v>0</v>
      </c>
      <c r="H16" s="80">
        <v>0</v>
      </c>
      <c r="I16" s="74">
        <v>30</v>
      </c>
      <c r="J16" s="34">
        <v>90</v>
      </c>
      <c r="K16" s="66">
        <v>66</v>
      </c>
      <c r="M16"/>
    </row>
    <row r="17" spans="1:13">
      <c r="A17" s="3">
        <v>15</v>
      </c>
      <c r="B17" s="78" t="s">
        <v>959</v>
      </c>
      <c r="C17" s="79">
        <v>18.5</v>
      </c>
      <c r="D17" s="79">
        <v>24</v>
      </c>
      <c r="E17" s="79">
        <v>0</v>
      </c>
      <c r="F17" s="80">
        <v>42.5</v>
      </c>
      <c r="G17" s="80">
        <v>0</v>
      </c>
      <c r="H17" s="80">
        <v>0</v>
      </c>
      <c r="I17" s="74">
        <v>31</v>
      </c>
      <c r="J17" s="34">
        <v>99</v>
      </c>
      <c r="K17" s="66">
        <v>90</v>
      </c>
      <c r="M17"/>
    </row>
    <row r="18" spans="1:13">
      <c r="A18" s="3">
        <v>16</v>
      </c>
      <c r="B18" s="78" t="s">
        <v>960</v>
      </c>
      <c r="C18" s="79">
        <v>24</v>
      </c>
      <c r="D18" s="79">
        <v>21.5</v>
      </c>
      <c r="E18" s="79">
        <v>0</v>
      </c>
      <c r="F18" s="80">
        <v>45.5</v>
      </c>
      <c r="G18" s="80">
        <v>0</v>
      </c>
      <c r="H18" s="80">
        <v>0</v>
      </c>
      <c r="I18" s="74">
        <v>34</v>
      </c>
      <c r="J18" s="34">
        <v>91</v>
      </c>
      <c r="K18" s="66">
        <v>68</v>
      </c>
      <c r="M18"/>
    </row>
    <row r="19" spans="1:13">
      <c r="A19" s="3">
        <v>17</v>
      </c>
      <c r="B19" s="78" t="s">
        <v>961</v>
      </c>
      <c r="C19" s="79">
        <v>20</v>
      </c>
      <c r="D19" s="79">
        <v>19</v>
      </c>
      <c r="E19" s="79">
        <v>0</v>
      </c>
      <c r="F19" s="80">
        <v>39</v>
      </c>
      <c r="G19" s="80">
        <v>0</v>
      </c>
      <c r="H19" s="80">
        <v>0</v>
      </c>
      <c r="I19" s="74">
        <v>39</v>
      </c>
      <c r="J19" s="34">
        <v>75</v>
      </c>
      <c r="K19" s="66">
        <v>60</v>
      </c>
      <c r="M19"/>
    </row>
    <row r="20" spans="1:13">
      <c r="A20" s="3">
        <v>18</v>
      </c>
      <c r="B20" s="78" t="s">
        <v>962</v>
      </c>
      <c r="C20" s="79">
        <v>25</v>
      </c>
      <c r="D20" s="79">
        <v>24.5</v>
      </c>
      <c r="E20" s="79">
        <v>0</v>
      </c>
      <c r="F20" s="80">
        <v>49.5</v>
      </c>
      <c r="G20" s="80">
        <v>0</v>
      </c>
      <c r="H20" s="80">
        <v>0</v>
      </c>
      <c r="I20" s="74">
        <v>54</v>
      </c>
      <c r="J20" s="34">
        <v>92</v>
      </c>
      <c r="K20" s="66">
        <v>82</v>
      </c>
      <c r="M20"/>
    </row>
    <row r="21" spans="1:13">
      <c r="A21" s="3">
        <v>19</v>
      </c>
      <c r="B21" s="78" t="s">
        <v>963</v>
      </c>
      <c r="C21" s="79">
        <v>24</v>
      </c>
      <c r="D21" s="79">
        <v>30</v>
      </c>
      <c r="E21" s="79">
        <v>0</v>
      </c>
      <c r="F21" s="80">
        <v>54</v>
      </c>
      <c r="G21" s="80">
        <v>0</v>
      </c>
      <c r="H21" s="80">
        <v>0</v>
      </c>
      <c r="I21" s="74">
        <v>60</v>
      </c>
      <c r="J21" s="34">
        <v>92</v>
      </c>
      <c r="K21" s="66">
        <v>93</v>
      </c>
      <c r="M21"/>
    </row>
    <row r="22" spans="1:13">
      <c r="A22" s="3">
        <v>20</v>
      </c>
      <c r="B22" s="78" t="s">
        <v>964</v>
      </c>
      <c r="C22" s="79">
        <v>28</v>
      </c>
      <c r="D22" s="79">
        <v>33</v>
      </c>
      <c r="E22" s="79">
        <v>0</v>
      </c>
      <c r="F22" s="80">
        <v>61</v>
      </c>
      <c r="G22" s="80">
        <v>0</v>
      </c>
      <c r="H22" s="80">
        <v>0</v>
      </c>
      <c r="I22" s="74">
        <v>60</v>
      </c>
      <c r="J22" s="34">
        <v>96</v>
      </c>
      <c r="K22" s="66">
        <v>92</v>
      </c>
      <c r="M22"/>
    </row>
    <row r="23" spans="1:13">
      <c r="A23" s="3">
        <v>21</v>
      </c>
      <c r="B23" s="3" t="s">
        <v>965</v>
      </c>
      <c r="C23" s="79">
        <v>25</v>
      </c>
      <c r="D23" s="79">
        <v>27.5</v>
      </c>
      <c r="E23" s="79">
        <v>0</v>
      </c>
      <c r="F23" s="80">
        <v>52.5</v>
      </c>
      <c r="G23" s="80">
        <v>0</v>
      </c>
      <c r="H23" s="80">
        <v>0</v>
      </c>
      <c r="I23" s="74">
        <v>57</v>
      </c>
      <c r="J23" s="34">
        <v>94</v>
      </c>
      <c r="K23" s="66">
        <v>82</v>
      </c>
      <c r="M23"/>
    </row>
    <row r="24" spans="1:13">
      <c r="A24" s="3">
        <v>22</v>
      </c>
      <c r="B24" s="78" t="s">
        <v>966</v>
      </c>
      <c r="C24" s="79">
        <v>24</v>
      </c>
      <c r="D24" s="79">
        <v>28</v>
      </c>
      <c r="E24" s="79">
        <v>0</v>
      </c>
      <c r="F24" s="80">
        <v>52</v>
      </c>
      <c r="G24" s="80">
        <v>0</v>
      </c>
      <c r="H24" s="80">
        <v>0</v>
      </c>
      <c r="I24" s="74">
        <v>50</v>
      </c>
      <c r="J24" s="34">
        <v>94</v>
      </c>
      <c r="K24" s="66">
        <v>84</v>
      </c>
      <c r="M24"/>
    </row>
    <row r="25" spans="1:13">
      <c r="A25" s="3">
        <v>23</v>
      </c>
      <c r="B25" s="78" t="s">
        <v>967</v>
      </c>
      <c r="C25" s="79">
        <v>26.5</v>
      </c>
      <c r="D25" s="79">
        <v>33</v>
      </c>
      <c r="E25" s="79">
        <v>0</v>
      </c>
      <c r="F25" s="80">
        <v>59.5</v>
      </c>
      <c r="G25" s="80">
        <v>0</v>
      </c>
      <c r="H25" s="80">
        <v>0</v>
      </c>
      <c r="I25" s="74">
        <v>42</v>
      </c>
      <c r="J25" s="34">
        <v>98</v>
      </c>
      <c r="K25" s="66">
        <v>86</v>
      </c>
      <c r="M25"/>
    </row>
    <row r="26" spans="1:13">
      <c r="A26" s="3">
        <v>24</v>
      </c>
      <c r="B26" s="78" t="s">
        <v>968</v>
      </c>
      <c r="C26" s="79">
        <v>18.5</v>
      </c>
      <c r="D26" s="79">
        <v>25.5</v>
      </c>
      <c r="E26" s="79">
        <v>0</v>
      </c>
      <c r="F26" s="80">
        <v>44</v>
      </c>
      <c r="G26" s="80">
        <v>0</v>
      </c>
      <c r="H26" s="80">
        <v>0</v>
      </c>
      <c r="I26" s="74">
        <v>41</v>
      </c>
      <c r="J26" s="34">
        <v>78</v>
      </c>
      <c r="K26" s="66">
        <v>91</v>
      </c>
      <c r="M26"/>
    </row>
    <row r="27" spans="1:13">
      <c r="A27" s="3">
        <v>25</v>
      </c>
      <c r="B27" s="78" t="s">
        <v>969</v>
      </c>
      <c r="C27" s="79">
        <v>23</v>
      </c>
      <c r="D27" s="79">
        <v>30.5</v>
      </c>
      <c r="E27" s="79">
        <v>0</v>
      </c>
      <c r="F27" s="80">
        <v>53.5</v>
      </c>
      <c r="G27" s="80">
        <v>0</v>
      </c>
      <c r="H27" s="80">
        <v>0</v>
      </c>
      <c r="I27" s="74">
        <v>57</v>
      </c>
      <c r="J27" s="34">
        <v>91</v>
      </c>
      <c r="K27" s="66">
        <v>86</v>
      </c>
      <c r="M27"/>
    </row>
    <row r="28" spans="1:13">
      <c r="A28" s="3">
        <v>26</v>
      </c>
      <c r="B28" s="78" t="s">
        <v>970</v>
      </c>
      <c r="C28" s="79">
        <v>24</v>
      </c>
      <c r="D28" s="79">
        <v>30</v>
      </c>
      <c r="E28" s="79">
        <v>0</v>
      </c>
      <c r="F28" s="80">
        <v>54</v>
      </c>
      <c r="G28" s="80">
        <v>0</v>
      </c>
      <c r="H28" s="80">
        <v>0</v>
      </c>
      <c r="I28" s="74">
        <v>60</v>
      </c>
      <c r="J28" s="34">
        <v>97</v>
      </c>
      <c r="K28" s="66">
        <v>80</v>
      </c>
      <c r="M28"/>
    </row>
    <row r="29" spans="1:13">
      <c r="A29" s="3">
        <v>27</v>
      </c>
      <c r="B29" s="78" t="s">
        <v>971</v>
      </c>
      <c r="C29" s="79">
        <v>25.5</v>
      </c>
      <c r="D29" s="79">
        <v>23.5</v>
      </c>
      <c r="E29" s="79">
        <v>0</v>
      </c>
      <c r="F29" s="80">
        <v>49</v>
      </c>
      <c r="G29" s="80">
        <v>0</v>
      </c>
      <c r="H29" s="80">
        <v>0</v>
      </c>
      <c r="I29" s="74">
        <v>53</v>
      </c>
      <c r="J29" s="34">
        <v>96</v>
      </c>
      <c r="K29" s="66">
        <v>89</v>
      </c>
      <c r="M29"/>
    </row>
    <row r="30" spans="1:13">
      <c r="A30" s="3">
        <v>28</v>
      </c>
      <c r="B30" s="78" t="s">
        <v>972</v>
      </c>
      <c r="C30" s="79">
        <v>16</v>
      </c>
      <c r="D30" s="79">
        <v>13.5</v>
      </c>
      <c r="E30" s="79">
        <v>0</v>
      </c>
      <c r="F30" s="80">
        <v>29.5</v>
      </c>
      <c r="G30" s="80">
        <v>0</v>
      </c>
      <c r="H30" s="80">
        <v>0</v>
      </c>
      <c r="I30" s="74">
        <v>40</v>
      </c>
      <c r="J30" s="34">
        <v>79</v>
      </c>
      <c r="K30" s="66">
        <v>70</v>
      </c>
      <c r="M30"/>
    </row>
    <row r="31" spans="1:13">
      <c r="A31" s="3">
        <v>29</v>
      </c>
      <c r="B31" s="78" t="s">
        <v>973</v>
      </c>
      <c r="C31" s="79">
        <v>27</v>
      </c>
      <c r="D31" s="79">
        <v>30.5</v>
      </c>
      <c r="E31" s="79">
        <v>0</v>
      </c>
      <c r="F31" s="80">
        <v>57.5</v>
      </c>
      <c r="G31" s="80">
        <v>0</v>
      </c>
      <c r="H31" s="80">
        <v>0</v>
      </c>
      <c r="I31" s="74">
        <v>52</v>
      </c>
      <c r="J31" s="34">
        <v>90</v>
      </c>
      <c r="K31" s="66">
        <v>97</v>
      </c>
      <c r="M31"/>
    </row>
    <row r="32" spans="1:13">
      <c r="A32" s="3">
        <v>30</v>
      </c>
      <c r="B32" s="78" t="s">
        <v>974</v>
      </c>
      <c r="C32" s="79">
        <v>25.5</v>
      </c>
      <c r="D32" s="79">
        <v>29</v>
      </c>
      <c r="E32" s="79">
        <v>0</v>
      </c>
      <c r="F32" s="80">
        <v>54.5</v>
      </c>
      <c r="G32" s="80">
        <v>0</v>
      </c>
      <c r="H32" s="80">
        <v>0</v>
      </c>
      <c r="I32" s="74">
        <v>52</v>
      </c>
      <c r="J32" s="34">
        <v>76</v>
      </c>
      <c r="K32" s="66">
        <v>87</v>
      </c>
      <c r="M32"/>
    </row>
    <row r="33" spans="1:13">
      <c r="A33" s="3">
        <v>31</v>
      </c>
      <c r="B33" s="3" t="s">
        <v>975</v>
      </c>
      <c r="C33" s="79">
        <v>16</v>
      </c>
      <c r="D33" s="79">
        <v>19.5</v>
      </c>
      <c r="E33" s="79">
        <v>0</v>
      </c>
      <c r="F33" s="80">
        <v>35.5</v>
      </c>
      <c r="G33" s="80">
        <v>0</v>
      </c>
      <c r="H33" s="80">
        <v>0</v>
      </c>
      <c r="I33" s="74">
        <v>35</v>
      </c>
      <c r="J33" s="34">
        <v>63</v>
      </c>
      <c r="K33" s="66">
        <v>84</v>
      </c>
      <c r="M33"/>
    </row>
    <row r="34" spans="1:13">
      <c r="A34" s="3">
        <v>32</v>
      </c>
      <c r="B34" s="78" t="s">
        <v>976</v>
      </c>
      <c r="C34" s="79">
        <v>25.5</v>
      </c>
      <c r="D34" s="79">
        <v>24.5</v>
      </c>
      <c r="E34" s="79">
        <v>0</v>
      </c>
      <c r="F34" s="80">
        <v>50</v>
      </c>
      <c r="G34" s="80">
        <v>0</v>
      </c>
      <c r="H34" s="80">
        <v>0</v>
      </c>
      <c r="I34" s="74">
        <v>48</v>
      </c>
      <c r="J34" s="34">
        <v>92.5</v>
      </c>
      <c r="K34" s="66">
        <v>82</v>
      </c>
      <c r="M34"/>
    </row>
    <row r="35" spans="1:13">
      <c r="A35" s="3">
        <v>33</v>
      </c>
      <c r="B35" s="78" t="s">
        <v>977</v>
      </c>
      <c r="C35" s="79">
        <v>25.5</v>
      </c>
      <c r="D35" s="79">
        <v>24.5</v>
      </c>
      <c r="E35" s="79">
        <v>0</v>
      </c>
      <c r="F35" s="80">
        <v>50</v>
      </c>
      <c r="G35" s="80">
        <v>0</v>
      </c>
      <c r="H35" s="80">
        <v>0</v>
      </c>
      <c r="I35" s="74">
        <v>57</v>
      </c>
      <c r="J35" s="34">
        <v>98</v>
      </c>
      <c r="K35" s="66">
        <v>89</v>
      </c>
      <c r="M35"/>
    </row>
    <row r="36" spans="1:13">
      <c r="A36" s="3">
        <v>34</v>
      </c>
      <c r="B36" s="78" t="s">
        <v>978</v>
      </c>
      <c r="C36" s="79">
        <v>20</v>
      </c>
      <c r="D36" s="79">
        <v>23.5</v>
      </c>
      <c r="E36" s="79">
        <v>0</v>
      </c>
      <c r="F36" s="80">
        <v>43.5</v>
      </c>
      <c r="G36" s="80">
        <v>0</v>
      </c>
      <c r="H36" s="80">
        <v>0</v>
      </c>
      <c r="I36" s="74">
        <v>30</v>
      </c>
      <c r="J36" s="34">
        <v>82</v>
      </c>
      <c r="K36" s="66">
        <v>82</v>
      </c>
      <c r="M36"/>
    </row>
    <row r="37" spans="1:13">
      <c r="A37" s="3">
        <v>37</v>
      </c>
      <c r="B37" s="78" t="s">
        <v>979</v>
      </c>
      <c r="C37" s="79">
        <v>23</v>
      </c>
      <c r="D37" s="79">
        <v>16</v>
      </c>
      <c r="E37" s="79">
        <v>0</v>
      </c>
      <c r="F37" s="80">
        <v>39</v>
      </c>
      <c r="G37" s="80">
        <v>0</v>
      </c>
      <c r="H37" s="80">
        <v>0</v>
      </c>
      <c r="I37" s="74">
        <v>49</v>
      </c>
      <c r="J37" s="34">
        <v>84</v>
      </c>
      <c r="K37" s="66">
        <v>59</v>
      </c>
      <c r="M37"/>
    </row>
    <row r="38" spans="1:13">
      <c r="A38" s="3">
        <v>38</v>
      </c>
      <c r="B38" s="78" t="s">
        <v>980</v>
      </c>
      <c r="C38" s="79">
        <v>27</v>
      </c>
      <c r="D38" s="79">
        <v>29.5</v>
      </c>
      <c r="E38" s="79">
        <v>0</v>
      </c>
      <c r="F38" s="80">
        <v>56.5</v>
      </c>
      <c r="G38" s="80">
        <v>0</v>
      </c>
      <c r="H38" s="80">
        <v>0</v>
      </c>
      <c r="I38" s="74">
        <v>51</v>
      </c>
      <c r="J38" s="34">
        <v>97</v>
      </c>
      <c r="K38" s="66">
        <v>89</v>
      </c>
      <c r="M38"/>
    </row>
    <row r="39" spans="1:13">
      <c r="A39" s="3">
        <v>39</v>
      </c>
      <c r="B39" s="78" t="s">
        <v>981</v>
      </c>
      <c r="C39" s="79">
        <v>25</v>
      </c>
      <c r="D39" s="79">
        <v>22</v>
      </c>
      <c r="E39" s="79">
        <v>0</v>
      </c>
      <c r="F39" s="80">
        <v>47</v>
      </c>
      <c r="G39" s="80">
        <v>0</v>
      </c>
      <c r="H39" s="80">
        <v>0</v>
      </c>
      <c r="I39" s="74">
        <v>55</v>
      </c>
      <c r="J39" s="34">
        <v>92</v>
      </c>
      <c r="K39" s="66">
        <v>81</v>
      </c>
      <c r="M39"/>
    </row>
    <row r="40" spans="1:13">
      <c r="A40" s="3">
        <v>40</v>
      </c>
      <c r="B40" s="78" t="s">
        <v>982</v>
      </c>
      <c r="C40" s="79">
        <v>24.5</v>
      </c>
      <c r="D40" s="79">
        <v>28</v>
      </c>
      <c r="E40" s="79">
        <v>0</v>
      </c>
      <c r="F40" s="80">
        <v>52.5</v>
      </c>
      <c r="G40" s="80">
        <v>0</v>
      </c>
      <c r="H40" s="80">
        <v>0</v>
      </c>
      <c r="I40" s="74">
        <v>55</v>
      </c>
      <c r="J40" s="34">
        <v>92</v>
      </c>
      <c r="K40" s="66">
        <v>81</v>
      </c>
      <c r="M40"/>
    </row>
    <row r="41" spans="1:13">
      <c r="A41" s="3">
        <v>41</v>
      </c>
      <c r="B41" s="3" t="s">
        <v>983</v>
      </c>
      <c r="C41" s="79">
        <v>21.5</v>
      </c>
      <c r="D41" s="79">
        <v>20.5</v>
      </c>
      <c r="E41" s="79">
        <v>0</v>
      </c>
      <c r="F41" s="80">
        <v>42</v>
      </c>
      <c r="G41" s="80">
        <v>0</v>
      </c>
      <c r="H41" s="80">
        <v>0</v>
      </c>
      <c r="I41" s="74">
        <v>38</v>
      </c>
      <c r="J41" s="34">
        <v>82</v>
      </c>
      <c r="K41" s="66">
        <v>64</v>
      </c>
    </row>
    <row r="42" spans="1:13">
      <c r="A42" s="12">
        <v>42</v>
      </c>
      <c r="B42" s="3" t="s">
        <v>984</v>
      </c>
      <c r="C42" s="79"/>
      <c r="D42" s="79"/>
      <c r="E42" s="79"/>
      <c r="F42" s="80"/>
      <c r="G42" s="80"/>
      <c r="H42" s="80"/>
      <c r="I42" s="13"/>
      <c r="J42" s="81"/>
      <c r="K42" s="10"/>
    </row>
    <row r="43" spans="1:13">
      <c r="B43" s="72" t="s">
        <v>49</v>
      </c>
      <c r="C43" s="7">
        <f>AVERAGE(C3:C42)</f>
        <v>23.089743589743591</v>
      </c>
      <c r="D43" s="7">
        <f>AVERAGE(D3:D42)</f>
        <v>25.794871794871796</v>
      </c>
      <c r="E43" s="7">
        <f t="shared" ref="E43:H43" si="0">AVERAGE(E3:E42)</f>
        <v>0</v>
      </c>
      <c r="F43" s="7">
        <f t="shared" si="0"/>
        <v>48.884615384615387</v>
      </c>
      <c r="G43" s="7">
        <f t="shared" si="0"/>
        <v>0</v>
      </c>
      <c r="H43" s="7">
        <f t="shared" si="0"/>
        <v>0</v>
      </c>
      <c r="I43" s="7">
        <f>AVERAGE(I3:I42)</f>
        <v>46.307692307692307</v>
      </c>
      <c r="J43" s="7">
        <v>89.769230769230802</v>
      </c>
      <c r="K43" s="7">
        <f>AVERAGE(K3:K42)</f>
        <v>82.07692307692308</v>
      </c>
    </row>
    <row r="44" spans="1:13">
      <c r="B44" s="72" t="s">
        <v>4</v>
      </c>
      <c r="C44" s="7">
        <f t="array" ref="C44">AVERAGE(IF(C3:C42&gt;=LARGE(C3:C42,18),C3:C42))</f>
        <v>26.138888888888889</v>
      </c>
      <c r="D44" s="7">
        <f t="array" ref="D44">AVERAGE(IF(D3:D42&gt;=LARGE(D3:D42,18),D3:D42))</f>
        <v>30.277777777777779</v>
      </c>
      <c r="E44" s="7">
        <f t="array" ref="E44">AVERAGE(IF(E3:E42&gt;=LARGE(E3:E42,18),E3:E42))</f>
        <v>0</v>
      </c>
      <c r="F44" s="7">
        <f t="array" ref="F44">AVERAGE(IF(F3:F42&gt;=LARGE(F3:F42,18),F3:F42))</f>
        <v>55.861111111111114</v>
      </c>
      <c r="G44" s="7">
        <f t="array" ref="G44">AVERAGE(IF(G3:G42&gt;=LARGE(G3:G42,18),G3:G42))</f>
        <v>0</v>
      </c>
      <c r="H44" s="7">
        <f t="array" ref="H44">AVERAGE(IF(H3:H42&gt;=LARGE(H3:H42,18),H3:H42))</f>
        <v>0</v>
      </c>
      <c r="I44" s="7">
        <f t="array" ref="I44">AVERAGE(IF(I3:I42&gt;=LARGE(I3:I42,18),I3:I42))</f>
        <v>55.722222222222221</v>
      </c>
      <c r="J44" s="7">
        <v>96.2777777777778</v>
      </c>
      <c r="K44" s="7">
        <f t="array" ref="K44">AVERAGE(IF(K3:K42&gt;=LARGE(K3:K42,18),K3:K42))</f>
        <v>90.05</v>
      </c>
    </row>
    <row r="45" spans="1:13">
      <c r="B45" s="72" t="s">
        <v>5</v>
      </c>
      <c r="C45" s="7">
        <f t="array" ref="C45">AVERAGE(IF(C3:C42&lt;=SMALL(C3:C42,12),C3:C42))</f>
        <v>17.399999999999999</v>
      </c>
      <c r="D45" s="7">
        <f t="array" ref="D45">AVERAGE(IF(D3:D42&lt;=SMALL(D3:D42,12),D3:D42))</f>
        <v>18.678571428571427</v>
      </c>
      <c r="E45" s="7">
        <f t="array" ref="E45">AVERAGE(IF(E3:E42&lt;=SMALL(E3:E42,12),E3:E42))</f>
        <v>0</v>
      </c>
      <c r="F45" s="7">
        <f t="array" ref="F45">AVERAGE(IF(F3:F42&lt;=SMALL(F3:F42,12),F3:F42))</f>
        <v>35.57692307692308</v>
      </c>
      <c r="G45" s="7">
        <f t="array" ref="G45">AVERAGE(IF(G3:G42&lt;=SMALL(G3:G42,12),G3:G42))</f>
        <v>0</v>
      </c>
      <c r="H45" s="7">
        <f t="array" ref="H45">AVERAGE(IF(H3:H42&lt;=SMALL(H3:H42,12),H3:H42))</f>
        <v>0</v>
      </c>
      <c r="I45" s="7">
        <f t="array" ref="I45">AVERAGE(IF(I3:I42&lt;=SMALL(I3:I42,12),I3:I42))</f>
        <v>28.692307692307693</v>
      </c>
      <c r="J45" s="7">
        <v>72.846153846153797</v>
      </c>
      <c r="K45" s="7">
        <f t="array" ref="K45">AVERAGE(IF(K3:K42&lt;=SMALL(K3:K42,12),K3:K42))</f>
        <v>64.571428571428569</v>
      </c>
    </row>
    <row r="46" spans="1:13">
      <c r="E46" s="79"/>
      <c r="G46" s="80"/>
      <c r="H46" s="80"/>
    </row>
    <row r="47" spans="1:13">
      <c r="E47" s="79"/>
      <c r="G47" s="80"/>
    </row>
    <row r="48" spans="1:13">
      <c r="E48" s="79"/>
      <c r="G48" s="80"/>
    </row>
    <row r="49" spans="5:7">
      <c r="E49" s="79"/>
      <c r="G49" s="80"/>
    </row>
    <row r="50" spans="5:7">
      <c r="E50" s="79"/>
      <c r="G50" s="80"/>
    </row>
    <row r="51" spans="5:7">
      <c r="E51" s="79"/>
      <c r="G51" s="80"/>
    </row>
    <row r="52" spans="5:7">
      <c r="E52" s="79"/>
      <c r="G52" s="80"/>
    </row>
    <row r="53" spans="5:7">
      <c r="E53" s="79"/>
      <c r="G53" s="80"/>
    </row>
    <row r="54" spans="5:7">
      <c r="E54" s="79"/>
      <c r="G54" s="80"/>
    </row>
    <row r="55" spans="5:7">
      <c r="E55" s="79"/>
      <c r="G55" s="80"/>
    </row>
    <row r="56" spans="5:7">
      <c r="E56" s="79"/>
    </row>
  </sheetData>
  <sheetProtection formatCells="0" insertHyperlinks="0" autoFilter="0"/>
  <sortState ref="M2:M39">
    <sortCondition descending="1" ref="M1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="85" zoomScaleNormal="85" workbookViewId="0">
      <selection activeCell="D43" sqref="D43:H45"/>
    </sheetView>
  </sheetViews>
  <sheetFormatPr defaultColWidth="9" defaultRowHeight="14.25"/>
  <cols>
    <col min="1" max="2" width="9" style="1"/>
    <col min="3" max="4" width="12.625" style="12"/>
    <col min="5" max="5" width="9" style="12"/>
    <col min="6" max="6" width="12.625" style="12"/>
    <col min="7" max="9" width="9" style="12"/>
    <col min="10" max="11" width="12.625" style="12"/>
    <col min="12" max="12" width="9" style="1"/>
    <col min="14" max="16384" width="9" style="1"/>
  </cols>
  <sheetData>
    <row r="1" spans="1:14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  <c r="N1"/>
    </row>
    <row r="2" spans="1:14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3" t="s">
        <v>10</v>
      </c>
      <c r="K2" s="3" t="s">
        <v>10</v>
      </c>
      <c r="N2"/>
    </row>
    <row r="3" spans="1:14">
      <c r="A3" s="3">
        <v>1</v>
      </c>
      <c r="B3" s="3" t="s">
        <v>985</v>
      </c>
      <c r="C3" s="66">
        <v>27</v>
      </c>
      <c r="D3" s="66">
        <v>33.5</v>
      </c>
      <c r="E3" s="66">
        <v>0</v>
      </c>
      <c r="F3" s="73">
        <f>D3+C3</f>
        <v>60.5</v>
      </c>
      <c r="G3" s="202">
        <v>0</v>
      </c>
      <c r="H3" s="202">
        <v>0</v>
      </c>
      <c r="I3" s="74">
        <v>57</v>
      </c>
      <c r="J3" s="32">
        <v>96</v>
      </c>
      <c r="K3" s="66">
        <v>98</v>
      </c>
      <c r="N3"/>
    </row>
    <row r="4" spans="1:14">
      <c r="A4" s="3">
        <v>2</v>
      </c>
      <c r="B4" s="67" t="s">
        <v>986</v>
      </c>
      <c r="C4" s="66">
        <v>21</v>
      </c>
      <c r="D4" s="66">
        <v>28.5</v>
      </c>
      <c r="E4" s="66">
        <v>0</v>
      </c>
      <c r="F4" s="73">
        <f t="shared" ref="F4:F42" si="0">D4+C4</f>
        <v>49.5</v>
      </c>
      <c r="G4" s="202">
        <v>0</v>
      </c>
      <c r="H4" s="202">
        <v>0</v>
      </c>
      <c r="I4" s="74">
        <v>45</v>
      </c>
      <c r="J4" s="34">
        <v>89.5</v>
      </c>
      <c r="K4" s="66">
        <v>77</v>
      </c>
      <c r="N4"/>
    </row>
    <row r="5" spans="1:14">
      <c r="A5" s="3">
        <v>3</v>
      </c>
      <c r="B5" s="67" t="s">
        <v>987</v>
      </c>
      <c r="C5" s="66">
        <v>26.5</v>
      </c>
      <c r="D5" s="66">
        <v>27.5</v>
      </c>
      <c r="E5" s="66">
        <v>0</v>
      </c>
      <c r="F5" s="73">
        <f t="shared" si="0"/>
        <v>54</v>
      </c>
      <c r="G5" s="202">
        <v>0</v>
      </c>
      <c r="H5" s="202">
        <v>0</v>
      </c>
      <c r="I5" s="74">
        <v>50</v>
      </c>
      <c r="J5" s="34">
        <v>89</v>
      </c>
      <c r="K5" s="66">
        <v>75</v>
      </c>
      <c r="N5"/>
    </row>
    <row r="6" spans="1:14">
      <c r="A6" s="3">
        <v>4</v>
      </c>
      <c r="B6" s="67" t="s">
        <v>988</v>
      </c>
      <c r="C6" s="66">
        <v>16.5</v>
      </c>
      <c r="D6" s="66">
        <v>16</v>
      </c>
      <c r="E6" s="66">
        <v>0</v>
      </c>
      <c r="F6" s="73">
        <f t="shared" si="0"/>
        <v>32.5</v>
      </c>
      <c r="G6" s="202">
        <v>0</v>
      </c>
      <c r="H6" s="202">
        <v>0</v>
      </c>
      <c r="I6" s="74">
        <v>35.5</v>
      </c>
      <c r="J6" s="34">
        <v>66</v>
      </c>
      <c r="K6" s="66">
        <v>76</v>
      </c>
      <c r="N6"/>
    </row>
    <row r="7" spans="1:14">
      <c r="A7" s="3">
        <v>5</v>
      </c>
      <c r="B7" s="67" t="s">
        <v>989</v>
      </c>
      <c r="C7" s="66">
        <v>21</v>
      </c>
      <c r="D7" s="66">
        <v>34</v>
      </c>
      <c r="E7" s="66">
        <v>0</v>
      </c>
      <c r="F7" s="73">
        <f t="shared" si="0"/>
        <v>55</v>
      </c>
      <c r="G7" s="202">
        <v>0</v>
      </c>
      <c r="H7" s="202">
        <v>0</v>
      </c>
      <c r="I7" s="74">
        <v>57</v>
      </c>
      <c r="J7" s="34">
        <v>94</v>
      </c>
      <c r="K7" s="66">
        <v>85</v>
      </c>
      <c r="N7"/>
    </row>
    <row r="8" spans="1:14">
      <c r="A8" s="3">
        <v>6</v>
      </c>
      <c r="B8" s="68" t="s">
        <v>990</v>
      </c>
      <c r="C8" s="66">
        <v>20</v>
      </c>
      <c r="D8" s="66">
        <v>27</v>
      </c>
      <c r="E8" s="66">
        <v>0</v>
      </c>
      <c r="F8" s="73">
        <f t="shared" si="0"/>
        <v>47</v>
      </c>
      <c r="G8" s="202">
        <v>0</v>
      </c>
      <c r="H8" s="202">
        <v>0</v>
      </c>
      <c r="I8" s="74">
        <v>48</v>
      </c>
      <c r="J8" s="34">
        <v>98.5</v>
      </c>
      <c r="K8" s="66">
        <v>77</v>
      </c>
      <c r="N8"/>
    </row>
    <row r="9" spans="1:14">
      <c r="A9" s="3">
        <v>7</v>
      </c>
      <c r="B9" s="67" t="s">
        <v>991</v>
      </c>
      <c r="C9" s="66">
        <v>18.5</v>
      </c>
      <c r="D9" s="66">
        <v>20.5</v>
      </c>
      <c r="E9" s="66">
        <v>0</v>
      </c>
      <c r="F9" s="73">
        <f t="shared" si="0"/>
        <v>39</v>
      </c>
      <c r="G9" s="202">
        <v>0</v>
      </c>
      <c r="H9" s="202">
        <v>0</v>
      </c>
      <c r="I9" s="74">
        <v>39</v>
      </c>
      <c r="J9" s="34">
        <v>66.5</v>
      </c>
      <c r="K9" s="66">
        <v>75</v>
      </c>
      <c r="N9"/>
    </row>
    <row r="10" spans="1:14">
      <c r="A10" s="3">
        <v>8</v>
      </c>
      <c r="B10" s="69" t="s">
        <v>992</v>
      </c>
      <c r="C10" s="66">
        <v>12</v>
      </c>
      <c r="D10" s="66">
        <v>14.5</v>
      </c>
      <c r="E10" s="66">
        <v>0</v>
      </c>
      <c r="F10" s="73">
        <f t="shared" si="0"/>
        <v>26.5</v>
      </c>
      <c r="G10" s="202">
        <v>0</v>
      </c>
      <c r="H10" s="202">
        <v>0</v>
      </c>
      <c r="I10" s="74">
        <v>42</v>
      </c>
      <c r="J10" s="34">
        <v>84</v>
      </c>
      <c r="K10" s="66">
        <v>72</v>
      </c>
      <c r="N10"/>
    </row>
    <row r="11" spans="1:14">
      <c r="A11" s="3">
        <v>9</v>
      </c>
      <c r="B11" s="67" t="s">
        <v>993</v>
      </c>
      <c r="C11" s="66">
        <v>26</v>
      </c>
      <c r="D11" s="66">
        <v>25.5</v>
      </c>
      <c r="E11" s="66">
        <v>0</v>
      </c>
      <c r="F11" s="73">
        <f t="shared" si="0"/>
        <v>51.5</v>
      </c>
      <c r="G11" s="202">
        <v>0</v>
      </c>
      <c r="H11" s="202">
        <v>0</v>
      </c>
      <c r="I11" s="74">
        <v>52</v>
      </c>
      <c r="J11" s="34">
        <v>94</v>
      </c>
      <c r="K11" s="66">
        <v>94</v>
      </c>
      <c r="N11"/>
    </row>
    <row r="12" spans="1:14">
      <c r="A12" s="3">
        <v>10</v>
      </c>
      <c r="B12" s="67" t="s">
        <v>994</v>
      </c>
      <c r="C12" s="66">
        <v>26</v>
      </c>
      <c r="D12" s="66">
        <v>26.5</v>
      </c>
      <c r="E12" s="66">
        <v>0</v>
      </c>
      <c r="F12" s="73">
        <f t="shared" si="0"/>
        <v>52.5</v>
      </c>
      <c r="G12" s="202">
        <v>0</v>
      </c>
      <c r="H12" s="202">
        <v>0</v>
      </c>
      <c r="I12" s="74">
        <v>51</v>
      </c>
      <c r="J12" s="34">
        <v>96.5</v>
      </c>
      <c r="K12" s="66">
        <v>86</v>
      </c>
      <c r="N12"/>
    </row>
    <row r="13" spans="1:14">
      <c r="A13" s="3">
        <v>11</v>
      </c>
      <c r="B13" s="67" t="s">
        <v>995</v>
      </c>
      <c r="C13" s="66">
        <v>27</v>
      </c>
      <c r="D13" s="66">
        <v>30</v>
      </c>
      <c r="E13" s="66">
        <v>0</v>
      </c>
      <c r="F13" s="73">
        <f t="shared" si="0"/>
        <v>57</v>
      </c>
      <c r="G13" s="202">
        <v>0</v>
      </c>
      <c r="H13" s="202">
        <v>0</v>
      </c>
      <c r="I13" s="74">
        <v>45.5</v>
      </c>
      <c r="J13" s="34">
        <v>99</v>
      </c>
      <c r="K13" s="66">
        <v>89</v>
      </c>
      <c r="N13"/>
    </row>
    <row r="14" spans="1:14">
      <c r="A14" s="3">
        <v>12</v>
      </c>
      <c r="B14" s="67" t="s">
        <v>996</v>
      </c>
      <c r="C14" s="66">
        <v>25.5</v>
      </c>
      <c r="D14" s="66">
        <v>30.5</v>
      </c>
      <c r="E14" s="66">
        <v>0</v>
      </c>
      <c r="F14" s="73">
        <f t="shared" si="0"/>
        <v>56</v>
      </c>
      <c r="G14" s="202">
        <v>0</v>
      </c>
      <c r="H14" s="202">
        <v>0</v>
      </c>
      <c r="I14" s="74">
        <v>55</v>
      </c>
      <c r="J14" s="34">
        <v>98</v>
      </c>
      <c r="K14" s="66">
        <v>80</v>
      </c>
      <c r="N14"/>
    </row>
    <row r="15" spans="1:14">
      <c r="A15" s="3">
        <v>13</v>
      </c>
      <c r="B15" s="67" t="s">
        <v>997</v>
      </c>
      <c r="C15" s="66">
        <v>25.5</v>
      </c>
      <c r="D15" s="66">
        <v>28</v>
      </c>
      <c r="E15" s="66">
        <v>0</v>
      </c>
      <c r="F15" s="73">
        <f t="shared" si="0"/>
        <v>53.5</v>
      </c>
      <c r="G15" s="202">
        <v>0</v>
      </c>
      <c r="H15" s="202">
        <v>0</v>
      </c>
      <c r="I15" s="74">
        <v>42</v>
      </c>
      <c r="J15" s="34">
        <v>86</v>
      </c>
      <c r="K15" s="66">
        <v>64</v>
      </c>
      <c r="N15"/>
    </row>
    <row r="16" spans="1:14">
      <c r="A16" s="3">
        <v>14</v>
      </c>
      <c r="B16" s="67" t="s">
        <v>998</v>
      </c>
      <c r="C16" s="66">
        <v>25.5</v>
      </c>
      <c r="D16" s="66">
        <v>18.5</v>
      </c>
      <c r="E16" s="66">
        <v>0</v>
      </c>
      <c r="F16" s="73">
        <f t="shared" si="0"/>
        <v>44</v>
      </c>
      <c r="G16" s="202">
        <v>0</v>
      </c>
      <c r="H16" s="202">
        <v>0</v>
      </c>
      <c r="I16" s="74">
        <v>38</v>
      </c>
      <c r="J16" s="34">
        <v>73</v>
      </c>
      <c r="K16" s="66">
        <v>83</v>
      </c>
      <c r="N16"/>
    </row>
    <row r="17" spans="1:14">
      <c r="A17" s="3">
        <v>15</v>
      </c>
      <c r="B17" s="67" t="s">
        <v>999</v>
      </c>
      <c r="C17" s="66">
        <v>27</v>
      </c>
      <c r="D17" s="66">
        <v>29</v>
      </c>
      <c r="E17" s="66">
        <v>0</v>
      </c>
      <c r="F17" s="73">
        <f t="shared" si="0"/>
        <v>56</v>
      </c>
      <c r="G17" s="202">
        <v>0</v>
      </c>
      <c r="H17" s="202">
        <v>0</v>
      </c>
      <c r="I17" s="74">
        <v>53</v>
      </c>
      <c r="J17" s="34">
        <v>97</v>
      </c>
      <c r="K17" s="66">
        <v>93</v>
      </c>
      <c r="N17"/>
    </row>
    <row r="18" spans="1:14">
      <c r="A18" s="3">
        <v>16</v>
      </c>
      <c r="B18" s="67" t="s">
        <v>1000</v>
      </c>
      <c r="C18" s="66">
        <v>27.5</v>
      </c>
      <c r="D18" s="66">
        <v>29</v>
      </c>
      <c r="E18" s="66">
        <v>0</v>
      </c>
      <c r="F18" s="73">
        <f t="shared" si="0"/>
        <v>56.5</v>
      </c>
      <c r="G18" s="202">
        <v>0</v>
      </c>
      <c r="H18" s="202">
        <v>0</v>
      </c>
      <c r="I18" s="74">
        <v>49</v>
      </c>
      <c r="J18" s="34">
        <v>85</v>
      </c>
      <c r="K18" s="66">
        <v>84</v>
      </c>
      <c r="N18"/>
    </row>
    <row r="19" spans="1:14">
      <c r="A19" s="3">
        <v>17</v>
      </c>
      <c r="B19" s="67" t="s">
        <v>1001</v>
      </c>
      <c r="C19" s="66">
        <v>28.5</v>
      </c>
      <c r="D19" s="66">
        <v>26</v>
      </c>
      <c r="E19" s="66">
        <v>0</v>
      </c>
      <c r="F19" s="73">
        <f t="shared" si="0"/>
        <v>54.5</v>
      </c>
      <c r="G19" s="202">
        <v>0</v>
      </c>
      <c r="H19" s="202">
        <v>0</v>
      </c>
      <c r="I19" s="74">
        <v>44</v>
      </c>
      <c r="J19" s="34">
        <v>95</v>
      </c>
      <c r="K19" s="66">
        <v>82</v>
      </c>
      <c r="N19"/>
    </row>
    <row r="20" spans="1:14">
      <c r="A20" s="3">
        <v>18</v>
      </c>
      <c r="B20" s="3" t="s">
        <v>1002</v>
      </c>
      <c r="C20" s="66">
        <v>21.5</v>
      </c>
      <c r="D20" s="66">
        <v>24</v>
      </c>
      <c r="E20" s="66">
        <v>0</v>
      </c>
      <c r="F20" s="73">
        <f t="shared" si="0"/>
        <v>45.5</v>
      </c>
      <c r="G20" s="202">
        <v>0</v>
      </c>
      <c r="H20" s="202">
        <v>0</v>
      </c>
      <c r="I20" s="74">
        <v>56</v>
      </c>
      <c r="J20" s="34">
        <v>81</v>
      </c>
      <c r="K20" s="66">
        <v>77</v>
      </c>
      <c r="N20"/>
    </row>
    <row r="21" spans="1:14">
      <c r="A21" s="3">
        <v>20</v>
      </c>
      <c r="B21" s="67" t="s">
        <v>1003</v>
      </c>
      <c r="C21" s="66">
        <v>27.5</v>
      </c>
      <c r="D21" s="66">
        <v>25.5</v>
      </c>
      <c r="E21" s="66">
        <v>0</v>
      </c>
      <c r="F21" s="73">
        <f t="shared" si="0"/>
        <v>53</v>
      </c>
      <c r="G21" s="202">
        <v>0</v>
      </c>
      <c r="H21" s="202">
        <v>0</v>
      </c>
      <c r="I21" s="74">
        <v>47</v>
      </c>
      <c r="J21" s="34">
        <v>91</v>
      </c>
      <c r="K21" s="66">
        <v>75</v>
      </c>
      <c r="N21"/>
    </row>
    <row r="22" spans="1:14">
      <c r="A22" s="3">
        <v>21</v>
      </c>
      <c r="B22" s="67" t="s">
        <v>1004</v>
      </c>
      <c r="C22" s="66">
        <v>26.5</v>
      </c>
      <c r="D22" s="66">
        <v>30</v>
      </c>
      <c r="E22" s="66">
        <v>0</v>
      </c>
      <c r="F22" s="73">
        <f t="shared" si="0"/>
        <v>56.5</v>
      </c>
      <c r="G22" s="202">
        <v>0</v>
      </c>
      <c r="H22" s="202">
        <v>0</v>
      </c>
      <c r="I22" s="74">
        <v>49</v>
      </c>
      <c r="J22" s="34">
        <v>98</v>
      </c>
      <c r="K22" s="66">
        <v>91</v>
      </c>
      <c r="N22"/>
    </row>
    <row r="23" spans="1:14">
      <c r="A23" s="3">
        <v>22</v>
      </c>
      <c r="B23" s="70" t="s">
        <v>1005</v>
      </c>
      <c r="C23" s="66">
        <v>18.5</v>
      </c>
      <c r="D23" s="66">
        <v>30</v>
      </c>
      <c r="E23" s="66">
        <v>0</v>
      </c>
      <c r="F23" s="73">
        <f t="shared" si="0"/>
        <v>48.5</v>
      </c>
      <c r="G23" s="202">
        <v>0</v>
      </c>
      <c r="H23" s="202">
        <v>0</v>
      </c>
      <c r="I23" s="74">
        <v>44</v>
      </c>
      <c r="J23" s="34">
        <v>87</v>
      </c>
      <c r="K23" s="66">
        <v>88</v>
      </c>
      <c r="N23"/>
    </row>
    <row r="24" spans="1:14">
      <c r="A24" s="3">
        <v>23</v>
      </c>
      <c r="B24" s="67" t="s">
        <v>1006</v>
      </c>
      <c r="C24" s="66">
        <v>26</v>
      </c>
      <c r="D24" s="66">
        <v>20</v>
      </c>
      <c r="E24" s="66">
        <v>0</v>
      </c>
      <c r="F24" s="73">
        <f t="shared" si="0"/>
        <v>46</v>
      </c>
      <c r="G24" s="202">
        <v>0</v>
      </c>
      <c r="H24" s="202">
        <v>0</v>
      </c>
      <c r="I24" s="74">
        <v>58</v>
      </c>
      <c r="J24" s="34">
        <v>98</v>
      </c>
      <c r="K24" s="66">
        <v>88</v>
      </c>
      <c r="N24"/>
    </row>
    <row r="25" spans="1:14">
      <c r="A25" s="3">
        <v>24</v>
      </c>
      <c r="B25" s="67" t="s">
        <v>1007</v>
      </c>
      <c r="C25" s="66">
        <v>26</v>
      </c>
      <c r="D25" s="66">
        <v>17.5</v>
      </c>
      <c r="E25" s="66">
        <v>0</v>
      </c>
      <c r="F25" s="73">
        <f t="shared" si="0"/>
        <v>43.5</v>
      </c>
      <c r="G25" s="202">
        <v>0</v>
      </c>
      <c r="H25" s="202">
        <v>0</v>
      </c>
      <c r="I25" s="74">
        <v>47</v>
      </c>
      <c r="J25" s="34">
        <v>89</v>
      </c>
      <c r="K25" s="66">
        <v>73</v>
      </c>
      <c r="N25"/>
    </row>
    <row r="26" spans="1:14">
      <c r="A26" s="3">
        <v>25</v>
      </c>
      <c r="B26" s="67" t="s">
        <v>1008</v>
      </c>
      <c r="C26" s="66">
        <v>23.5</v>
      </c>
      <c r="D26" s="66">
        <v>23.5</v>
      </c>
      <c r="E26" s="66">
        <v>0</v>
      </c>
      <c r="F26" s="73">
        <f t="shared" si="0"/>
        <v>47</v>
      </c>
      <c r="G26" s="202">
        <v>0</v>
      </c>
      <c r="H26" s="202">
        <v>0</v>
      </c>
      <c r="I26" s="74">
        <v>50</v>
      </c>
      <c r="J26" s="34">
        <v>96</v>
      </c>
      <c r="K26" s="66">
        <v>83</v>
      </c>
      <c r="N26"/>
    </row>
    <row r="27" spans="1:14">
      <c r="A27" s="3">
        <v>26</v>
      </c>
      <c r="B27" s="67" t="s">
        <v>1009</v>
      </c>
      <c r="C27" s="66">
        <v>29.5</v>
      </c>
      <c r="D27" s="66">
        <v>33</v>
      </c>
      <c r="E27" s="66">
        <v>0</v>
      </c>
      <c r="F27" s="73">
        <f t="shared" si="0"/>
        <v>62.5</v>
      </c>
      <c r="G27" s="202">
        <v>0</v>
      </c>
      <c r="H27" s="202">
        <v>0</v>
      </c>
      <c r="I27" s="74">
        <v>52</v>
      </c>
      <c r="J27" s="34">
        <v>97</v>
      </c>
      <c r="K27" s="66">
        <v>85</v>
      </c>
      <c r="N27"/>
    </row>
    <row r="28" spans="1:14">
      <c r="A28" s="3">
        <v>27</v>
      </c>
      <c r="B28" s="67" t="s">
        <v>1010</v>
      </c>
      <c r="C28" s="66">
        <v>24.5</v>
      </c>
      <c r="D28" s="66">
        <v>27</v>
      </c>
      <c r="E28" s="66">
        <v>0</v>
      </c>
      <c r="F28" s="73">
        <f t="shared" si="0"/>
        <v>51.5</v>
      </c>
      <c r="G28" s="202">
        <v>0</v>
      </c>
      <c r="H28" s="202">
        <v>0</v>
      </c>
      <c r="I28" s="74">
        <v>34</v>
      </c>
      <c r="J28" s="34">
        <v>69</v>
      </c>
      <c r="K28" s="66">
        <v>74</v>
      </c>
      <c r="N28"/>
    </row>
    <row r="29" spans="1:14">
      <c r="A29" s="3">
        <v>28</v>
      </c>
      <c r="B29" s="67" t="s">
        <v>1011</v>
      </c>
      <c r="C29" s="66">
        <v>29.5</v>
      </c>
      <c r="D29" s="66">
        <v>30.5</v>
      </c>
      <c r="E29" s="66">
        <v>0</v>
      </c>
      <c r="F29" s="73">
        <f t="shared" si="0"/>
        <v>60</v>
      </c>
      <c r="G29" s="202">
        <v>0</v>
      </c>
      <c r="H29" s="202">
        <v>0</v>
      </c>
      <c r="I29" s="74">
        <v>45</v>
      </c>
      <c r="J29" s="34">
        <v>92</v>
      </c>
      <c r="K29" s="66">
        <v>84</v>
      </c>
      <c r="N29"/>
    </row>
    <row r="30" spans="1:14">
      <c r="A30" s="3">
        <v>29</v>
      </c>
      <c r="B30" s="67" t="s">
        <v>1012</v>
      </c>
      <c r="C30" s="66">
        <v>22.5</v>
      </c>
      <c r="D30" s="66">
        <v>25</v>
      </c>
      <c r="E30" s="66">
        <v>0</v>
      </c>
      <c r="F30" s="73">
        <f t="shared" si="0"/>
        <v>47.5</v>
      </c>
      <c r="G30" s="202">
        <v>0</v>
      </c>
      <c r="H30" s="202">
        <v>0</v>
      </c>
      <c r="I30" s="74">
        <v>42</v>
      </c>
      <c r="J30" s="34">
        <v>93</v>
      </c>
      <c r="K30" s="66">
        <v>77</v>
      </c>
      <c r="N30"/>
    </row>
    <row r="31" spans="1:14">
      <c r="A31" s="3">
        <v>30</v>
      </c>
      <c r="B31" s="67" t="s">
        <v>1013</v>
      </c>
      <c r="C31" s="66">
        <v>20</v>
      </c>
      <c r="D31" s="66">
        <v>25</v>
      </c>
      <c r="E31" s="66">
        <v>0</v>
      </c>
      <c r="F31" s="73">
        <f t="shared" si="0"/>
        <v>45</v>
      </c>
      <c r="G31" s="202">
        <v>0</v>
      </c>
      <c r="H31" s="202">
        <v>0</v>
      </c>
      <c r="I31" s="74">
        <v>43</v>
      </c>
      <c r="J31" s="34">
        <v>77</v>
      </c>
      <c r="K31" s="66">
        <v>94</v>
      </c>
      <c r="N31"/>
    </row>
    <row r="32" spans="1:14">
      <c r="A32" s="3">
        <v>31</v>
      </c>
      <c r="B32" s="3" t="s">
        <v>1014</v>
      </c>
      <c r="C32" s="66">
        <v>27.5</v>
      </c>
      <c r="D32" s="66">
        <v>34.5</v>
      </c>
      <c r="E32" s="66">
        <v>0</v>
      </c>
      <c r="F32" s="73">
        <f t="shared" si="0"/>
        <v>62</v>
      </c>
      <c r="G32" s="202">
        <v>0</v>
      </c>
      <c r="H32" s="202">
        <v>0</v>
      </c>
      <c r="I32" s="74">
        <v>54</v>
      </c>
      <c r="J32" s="34">
        <v>96</v>
      </c>
      <c r="K32" s="66">
        <v>91</v>
      </c>
      <c r="N32"/>
    </row>
    <row r="33" spans="1:14">
      <c r="A33" s="3">
        <v>32</v>
      </c>
      <c r="B33" s="67" t="s">
        <v>1015</v>
      </c>
      <c r="C33" s="66">
        <v>21.5</v>
      </c>
      <c r="D33" s="66">
        <v>17.5</v>
      </c>
      <c r="E33" s="66">
        <v>0</v>
      </c>
      <c r="F33" s="73">
        <f t="shared" si="0"/>
        <v>39</v>
      </c>
      <c r="G33" s="202">
        <v>0</v>
      </c>
      <c r="H33" s="202">
        <v>0</v>
      </c>
      <c r="I33" s="74">
        <v>31</v>
      </c>
      <c r="J33" s="34">
        <v>82</v>
      </c>
      <c r="K33" s="66">
        <v>78</v>
      </c>
      <c r="N33"/>
    </row>
    <row r="34" spans="1:14">
      <c r="A34" s="3">
        <v>33</v>
      </c>
      <c r="B34" s="67" t="s">
        <v>1016</v>
      </c>
      <c r="C34" s="66">
        <v>21</v>
      </c>
      <c r="D34" s="66">
        <v>13.5</v>
      </c>
      <c r="E34" s="66">
        <v>0</v>
      </c>
      <c r="F34" s="73">
        <f t="shared" si="0"/>
        <v>34.5</v>
      </c>
      <c r="G34" s="202">
        <v>0</v>
      </c>
      <c r="H34" s="202">
        <v>0</v>
      </c>
      <c r="I34" s="74">
        <v>37</v>
      </c>
      <c r="J34" s="34">
        <v>77.5</v>
      </c>
      <c r="K34" s="66">
        <v>71</v>
      </c>
      <c r="N34"/>
    </row>
    <row r="35" spans="1:14">
      <c r="A35" s="3">
        <v>34</v>
      </c>
      <c r="B35" s="67" t="s">
        <v>1017</v>
      </c>
      <c r="C35" s="66">
        <v>14.5</v>
      </c>
      <c r="D35" s="66">
        <v>18</v>
      </c>
      <c r="E35" s="66">
        <v>0</v>
      </c>
      <c r="F35" s="73">
        <f t="shared" si="0"/>
        <v>32.5</v>
      </c>
      <c r="G35" s="202">
        <v>0</v>
      </c>
      <c r="H35" s="202">
        <v>0</v>
      </c>
      <c r="I35" s="74">
        <v>40</v>
      </c>
      <c r="J35" s="34">
        <v>71</v>
      </c>
      <c r="K35" s="66">
        <v>72</v>
      </c>
      <c r="N35"/>
    </row>
    <row r="36" spans="1:14">
      <c r="A36" s="3">
        <v>35</v>
      </c>
      <c r="B36" s="69" t="s">
        <v>1018</v>
      </c>
      <c r="C36" s="66">
        <v>22</v>
      </c>
      <c r="D36" s="66">
        <v>32.5</v>
      </c>
      <c r="E36" s="66">
        <v>0</v>
      </c>
      <c r="F36" s="73">
        <f t="shared" si="0"/>
        <v>54.5</v>
      </c>
      <c r="G36" s="202">
        <v>0</v>
      </c>
      <c r="H36" s="202">
        <v>0</v>
      </c>
      <c r="I36" s="74">
        <v>50</v>
      </c>
      <c r="J36" s="34">
        <v>97</v>
      </c>
      <c r="K36" s="66">
        <v>81</v>
      </c>
      <c r="N36"/>
    </row>
    <row r="37" spans="1:14">
      <c r="A37" s="3">
        <v>36</v>
      </c>
      <c r="B37" s="68" t="s">
        <v>1019</v>
      </c>
      <c r="C37" s="66">
        <v>26.5</v>
      </c>
      <c r="D37" s="66">
        <v>25.5</v>
      </c>
      <c r="E37" s="66">
        <v>0</v>
      </c>
      <c r="F37" s="73">
        <f t="shared" si="0"/>
        <v>52</v>
      </c>
      <c r="G37" s="202">
        <v>0</v>
      </c>
      <c r="H37" s="202">
        <v>0</v>
      </c>
      <c r="I37" s="74">
        <v>46</v>
      </c>
      <c r="J37" s="34">
        <v>91</v>
      </c>
      <c r="K37" s="66">
        <v>87</v>
      </c>
      <c r="N37"/>
    </row>
    <row r="38" spans="1:14">
      <c r="A38" s="3">
        <v>37</v>
      </c>
      <c r="B38" s="69" t="s">
        <v>1020</v>
      </c>
      <c r="C38" s="66">
        <v>25</v>
      </c>
      <c r="D38" s="66">
        <v>20.5</v>
      </c>
      <c r="E38" s="66">
        <v>0</v>
      </c>
      <c r="F38" s="73">
        <f t="shared" si="0"/>
        <v>45.5</v>
      </c>
      <c r="G38" s="202">
        <v>0</v>
      </c>
      <c r="H38" s="202">
        <v>0</v>
      </c>
      <c r="I38" s="74">
        <v>50</v>
      </c>
      <c r="J38" s="34">
        <v>91.5</v>
      </c>
      <c r="K38" s="66">
        <v>72</v>
      </c>
      <c r="N38"/>
    </row>
    <row r="39" spans="1:14">
      <c r="A39" s="3">
        <v>38</v>
      </c>
      <c r="B39" s="71" t="s">
        <v>1021</v>
      </c>
      <c r="C39" s="66">
        <v>24.5</v>
      </c>
      <c r="D39" s="66">
        <v>25</v>
      </c>
      <c r="E39" s="66">
        <v>0</v>
      </c>
      <c r="F39" s="73">
        <f t="shared" si="0"/>
        <v>49.5</v>
      </c>
      <c r="G39" s="202">
        <v>0</v>
      </c>
      <c r="H39" s="202">
        <v>0</v>
      </c>
      <c r="I39" s="74">
        <v>53</v>
      </c>
      <c r="J39" s="34">
        <v>98</v>
      </c>
      <c r="K39" s="66">
        <v>83</v>
      </c>
    </row>
    <row r="40" spans="1:14">
      <c r="A40" s="3">
        <v>39</v>
      </c>
      <c r="B40" s="71" t="s">
        <v>1022</v>
      </c>
      <c r="C40" s="66">
        <v>26.5</v>
      </c>
      <c r="D40" s="66">
        <v>29.5</v>
      </c>
      <c r="E40" s="66">
        <v>0</v>
      </c>
      <c r="F40" s="73">
        <f t="shared" si="0"/>
        <v>56</v>
      </c>
      <c r="G40" s="202">
        <v>0</v>
      </c>
      <c r="H40" s="202">
        <v>0</v>
      </c>
      <c r="I40" s="74">
        <v>48</v>
      </c>
      <c r="J40" s="34">
        <v>90</v>
      </c>
      <c r="K40" s="66">
        <v>85</v>
      </c>
      <c r="M40" s="76"/>
    </row>
    <row r="41" spans="1:14">
      <c r="A41" s="3">
        <v>40</v>
      </c>
      <c r="B41" s="71" t="s">
        <v>1023</v>
      </c>
      <c r="C41" s="66">
        <v>21.5</v>
      </c>
      <c r="D41" s="66">
        <v>23</v>
      </c>
      <c r="E41" s="66">
        <v>0</v>
      </c>
      <c r="F41" s="73">
        <f t="shared" si="0"/>
        <v>44.5</v>
      </c>
      <c r="G41" s="202">
        <v>0</v>
      </c>
      <c r="H41" s="202">
        <v>0</v>
      </c>
      <c r="I41" s="74">
        <v>48</v>
      </c>
      <c r="J41" s="75">
        <v>88</v>
      </c>
      <c r="K41" s="66">
        <v>86</v>
      </c>
      <c r="M41" s="76"/>
    </row>
    <row r="42" spans="1:14">
      <c r="A42" s="12">
        <v>41</v>
      </c>
      <c r="B42" s="71" t="s">
        <v>1024</v>
      </c>
      <c r="C42" s="66">
        <v>28</v>
      </c>
      <c r="D42" s="66">
        <v>33.5</v>
      </c>
      <c r="E42" s="66">
        <v>0</v>
      </c>
      <c r="F42" s="73">
        <f t="shared" si="0"/>
        <v>61.5</v>
      </c>
      <c r="G42" s="202">
        <v>0</v>
      </c>
      <c r="H42" s="202">
        <v>0</v>
      </c>
      <c r="I42" s="74">
        <v>53</v>
      </c>
      <c r="J42" s="75">
        <v>98</v>
      </c>
      <c r="K42" s="66">
        <v>82</v>
      </c>
      <c r="M42" s="76"/>
    </row>
    <row r="43" spans="1:14">
      <c r="B43" s="72" t="s">
        <v>49</v>
      </c>
      <c r="C43" s="7">
        <f t="shared" ref="C43:K43" si="1">AVERAGE(C3:C42)</f>
        <v>23.875</v>
      </c>
      <c r="D43" s="7">
        <f t="shared" si="1"/>
        <v>25.712499999999999</v>
      </c>
      <c r="E43" s="7">
        <f t="shared" ref="E43:H43" si="2">AVERAGE(E3:E42)</f>
        <v>0</v>
      </c>
      <c r="F43" s="7">
        <f t="shared" si="2"/>
        <v>49.587499999999999</v>
      </c>
      <c r="G43" s="7">
        <f t="shared" si="2"/>
        <v>0</v>
      </c>
      <c r="H43" s="7">
        <f t="shared" si="2"/>
        <v>0</v>
      </c>
      <c r="I43" s="7">
        <f t="shared" si="1"/>
        <v>47</v>
      </c>
      <c r="J43" s="7">
        <v>88.875</v>
      </c>
      <c r="K43" s="7">
        <f t="shared" si="1"/>
        <v>81.674999999999997</v>
      </c>
      <c r="M43" s="76"/>
    </row>
    <row r="44" spans="1:14">
      <c r="B44" s="72" t="s">
        <v>4</v>
      </c>
      <c r="C44" s="7">
        <f t="array" ref="C44">AVERAGE(IF(C3:C42&gt;=LARGE(C3:C42,18),C3:C42))</f>
        <v>27.166666666666668</v>
      </c>
      <c r="D44" s="7">
        <f t="array" ref="D44">AVERAGE(IF(D3:D42&gt;=LARGE(D3:D42,18),D3:D42))</f>
        <v>30.394736842105264</v>
      </c>
      <c r="E44" s="7">
        <f t="array" ref="E44">AVERAGE(IF(E3:E42&gt;=LARGE(E3:E42,18),E3:E42))</f>
        <v>0</v>
      </c>
      <c r="F44" s="7">
        <f t="array" ref="F44">AVERAGE(IF(F3:F42&gt;=LARGE(F3:F42,18),F3:F42))</f>
        <v>56.75</v>
      </c>
      <c r="G44" s="7">
        <f t="array" ref="G44">AVERAGE(IF(G3:G42&gt;=LARGE(G3:G42,18),G3:G42))</f>
        <v>0</v>
      </c>
      <c r="H44" s="7">
        <f t="array" ref="H44">AVERAGE(IF(H3:H42&gt;=LARGE(H3:H42,18),H3:H42))</f>
        <v>0</v>
      </c>
      <c r="I44" s="7">
        <f t="array" ref="I44">AVERAGE(IF(I3:I42&gt;=LARGE(I3:I42,18),I3:I42))</f>
        <v>52.722222222222221</v>
      </c>
      <c r="J44" s="7">
        <v>96.6111111111111</v>
      </c>
      <c r="K44" s="7">
        <f t="array" ref="K44">AVERAGE(IF(K3:K42&gt;=LARGE(K3:K42,18),K3:K42))</f>
        <v>87.85</v>
      </c>
      <c r="M44" s="77"/>
    </row>
    <row r="45" spans="1:14">
      <c r="B45" s="72" t="s">
        <v>5</v>
      </c>
      <c r="C45" s="7">
        <f t="array" ref="C45">AVERAGE(IF(C3:C42&lt;=SMALL(C3:C42,12),C3:C42))</f>
        <v>19.03846153846154</v>
      </c>
      <c r="D45" s="7">
        <f t="array" ref="D45">AVERAGE(IF(D3:D42&lt;=SMALL(D3:D42,12),D3:D42))</f>
        <v>18.583333333333332</v>
      </c>
      <c r="E45" s="7">
        <f t="array" ref="E45">AVERAGE(IF(E3:E42&lt;=SMALL(E3:E42,12),E3:E42))</f>
        <v>0</v>
      </c>
      <c r="F45" s="7">
        <f t="array" ref="F45">AVERAGE(IF(F3:F42&lt;=SMALL(F3:F42,12),F3:F42))</f>
        <v>39.333333333333336</v>
      </c>
      <c r="G45" s="7">
        <f t="array" ref="G45">AVERAGE(IF(G3:G42&lt;=SMALL(G3:G42,12),G3:G42))</f>
        <v>0</v>
      </c>
      <c r="H45" s="7">
        <f t="array" ref="H45">AVERAGE(IF(H3:H42&lt;=SMALL(H3:H42,12),H3:H42))</f>
        <v>0</v>
      </c>
      <c r="I45" s="7">
        <f t="array" ref="I45">AVERAGE(IF(I3:I42&lt;=SMALL(I3:I42,12),I3:I42))</f>
        <v>39.346153846153847</v>
      </c>
      <c r="J45" s="7">
        <v>76.5</v>
      </c>
      <c r="K45" s="7">
        <f t="array" ref="K45">AVERAGE(IF(K3:K42&lt;=SMALL(K3:K42,12),K3:K42))</f>
        <v>73.8</v>
      </c>
      <c r="M45" s="77"/>
    </row>
    <row r="46" spans="1:14">
      <c r="E46" s="66"/>
      <c r="G46" s="202"/>
      <c r="H46" s="202"/>
      <c r="M46" s="77"/>
    </row>
    <row r="47" spans="1:14">
      <c r="E47" s="66"/>
      <c r="G47" s="202"/>
      <c r="M47" s="77"/>
    </row>
    <row r="48" spans="1:14">
      <c r="E48" s="66"/>
      <c r="G48" s="202"/>
      <c r="M48" s="77"/>
    </row>
    <row r="49" spans="5:13">
      <c r="E49" s="66"/>
      <c r="G49" s="202"/>
      <c r="M49" s="77"/>
    </row>
    <row r="50" spans="5:13">
      <c r="E50" s="66"/>
      <c r="G50" s="202"/>
      <c r="M50" s="77"/>
    </row>
    <row r="51" spans="5:13">
      <c r="E51" s="66"/>
      <c r="G51" s="202"/>
      <c r="M51" s="77"/>
    </row>
    <row r="52" spans="5:13">
      <c r="E52" s="66"/>
      <c r="G52" s="202"/>
      <c r="M52" s="77"/>
    </row>
    <row r="53" spans="5:13">
      <c r="E53" s="66"/>
      <c r="G53" s="202"/>
      <c r="M53" s="77"/>
    </row>
    <row r="54" spans="5:13">
      <c r="E54" s="66"/>
      <c r="G54" s="202"/>
      <c r="M54" s="77"/>
    </row>
    <row r="55" spans="5:13">
      <c r="E55" s="66"/>
      <c r="G55" s="202"/>
    </row>
    <row r="56" spans="5:13">
      <c r="E56" s="66"/>
    </row>
  </sheetData>
  <sheetProtection formatCells="0" insertHyperlinks="0" autoFilter="0"/>
  <sortState ref="M2:M39">
    <sortCondition descending="1" ref="M1"/>
  </sortState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90" zoomScaleNormal="90" workbookViewId="0">
      <selection activeCell="G48" sqref="G48"/>
    </sheetView>
  </sheetViews>
  <sheetFormatPr defaultColWidth="9" defaultRowHeight="14.25"/>
  <cols>
    <col min="1" max="2" width="9" style="12"/>
    <col min="3" max="4" width="12.625" style="12"/>
    <col min="5" max="5" width="9" style="12"/>
    <col min="6" max="6" width="12.625" style="12"/>
    <col min="7" max="8" width="9" style="12"/>
    <col min="9" max="11" width="12.625" style="12"/>
    <col min="12" max="16384" width="9" style="12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>
      <c r="A3" s="3">
        <v>1</v>
      </c>
      <c r="B3" s="3" t="s">
        <v>1025</v>
      </c>
      <c r="C3" s="3">
        <v>28</v>
      </c>
      <c r="D3" s="3">
        <v>35.5</v>
      </c>
      <c r="E3" s="3">
        <v>0</v>
      </c>
      <c r="F3" s="8">
        <f t="shared" ref="F3:F19" si="0">D3+C3</f>
        <v>63.5</v>
      </c>
      <c r="G3" s="201">
        <v>0</v>
      </c>
      <c r="H3" s="201">
        <v>0</v>
      </c>
      <c r="I3" s="24">
        <v>54</v>
      </c>
      <c r="J3" s="64">
        <v>94</v>
      </c>
      <c r="K3" s="14">
        <v>77</v>
      </c>
    </row>
    <row r="4" spans="1:11">
      <c r="A4" s="3">
        <v>2</v>
      </c>
      <c r="B4" s="3" t="s">
        <v>1026</v>
      </c>
      <c r="C4" s="3">
        <v>29</v>
      </c>
      <c r="D4" s="3">
        <v>29</v>
      </c>
      <c r="E4" s="3">
        <v>0</v>
      </c>
      <c r="F4" s="8">
        <f t="shared" si="0"/>
        <v>58</v>
      </c>
      <c r="G4" s="201">
        <v>0</v>
      </c>
      <c r="H4" s="201">
        <v>0</v>
      </c>
      <c r="I4" s="24">
        <v>38</v>
      </c>
      <c r="J4" s="64">
        <v>55</v>
      </c>
      <c r="K4" s="14">
        <v>70</v>
      </c>
    </row>
    <row r="5" spans="1:11">
      <c r="A5" s="3">
        <v>3</v>
      </c>
      <c r="B5" s="3" t="s">
        <v>1027</v>
      </c>
      <c r="C5" s="3">
        <v>26.5</v>
      </c>
      <c r="D5" s="3">
        <v>25.5</v>
      </c>
      <c r="E5" s="3">
        <v>0</v>
      </c>
      <c r="F5" s="8">
        <f t="shared" si="0"/>
        <v>52</v>
      </c>
      <c r="G5" s="201">
        <v>0</v>
      </c>
      <c r="H5" s="201">
        <v>0</v>
      </c>
      <c r="I5" s="24">
        <v>45</v>
      </c>
      <c r="J5" s="64">
        <v>85.5</v>
      </c>
      <c r="K5" s="14">
        <v>68</v>
      </c>
    </row>
    <row r="6" spans="1:11">
      <c r="A6" s="3">
        <v>4</v>
      </c>
      <c r="B6" s="3" t="s">
        <v>1028</v>
      </c>
      <c r="C6" s="3">
        <v>29.5</v>
      </c>
      <c r="D6" s="3">
        <v>29.5</v>
      </c>
      <c r="E6" s="3">
        <v>0</v>
      </c>
      <c r="F6" s="8">
        <f t="shared" si="0"/>
        <v>59</v>
      </c>
      <c r="G6" s="201">
        <v>0</v>
      </c>
      <c r="H6" s="201">
        <v>0</v>
      </c>
      <c r="I6" s="24">
        <v>53</v>
      </c>
      <c r="J6" s="64">
        <v>85</v>
      </c>
      <c r="K6" s="14">
        <v>79</v>
      </c>
    </row>
    <row r="7" spans="1:11">
      <c r="A7" s="3">
        <v>5</v>
      </c>
      <c r="B7" s="3" t="s">
        <v>1029</v>
      </c>
      <c r="C7" s="3">
        <v>27</v>
      </c>
      <c r="D7" s="3">
        <v>19.5</v>
      </c>
      <c r="E7" s="3">
        <v>0</v>
      </c>
      <c r="F7" s="8">
        <f t="shared" si="0"/>
        <v>46.5</v>
      </c>
      <c r="G7" s="201">
        <v>0</v>
      </c>
      <c r="H7" s="201">
        <v>0</v>
      </c>
      <c r="I7" s="24">
        <v>31</v>
      </c>
      <c r="J7" s="64">
        <v>60</v>
      </c>
      <c r="K7" s="14">
        <v>59</v>
      </c>
    </row>
    <row r="8" spans="1:11">
      <c r="A8" s="3">
        <v>6</v>
      </c>
      <c r="B8" s="3" t="s">
        <v>1030</v>
      </c>
      <c r="C8" s="3">
        <v>25.5</v>
      </c>
      <c r="D8" s="3">
        <v>28.5</v>
      </c>
      <c r="E8" s="3">
        <v>0</v>
      </c>
      <c r="F8" s="8">
        <f t="shared" si="0"/>
        <v>54</v>
      </c>
      <c r="G8" s="201">
        <v>0</v>
      </c>
      <c r="H8" s="201">
        <v>0</v>
      </c>
      <c r="I8" s="24">
        <v>40.5</v>
      </c>
      <c r="J8" s="64">
        <v>70.5</v>
      </c>
      <c r="K8" s="14">
        <v>71</v>
      </c>
    </row>
    <row r="9" spans="1:11">
      <c r="A9" s="3">
        <v>7</v>
      </c>
      <c r="B9" s="3" t="s">
        <v>1031</v>
      </c>
      <c r="C9" s="3">
        <v>29</v>
      </c>
      <c r="D9" s="3">
        <v>36.5</v>
      </c>
      <c r="E9" s="3">
        <v>0</v>
      </c>
      <c r="F9" s="8">
        <f t="shared" si="0"/>
        <v>65.5</v>
      </c>
      <c r="G9" s="201">
        <v>0</v>
      </c>
      <c r="H9" s="201">
        <v>0</v>
      </c>
      <c r="I9" s="24">
        <v>59</v>
      </c>
      <c r="J9" s="64">
        <v>92</v>
      </c>
      <c r="K9" s="14">
        <v>82</v>
      </c>
    </row>
    <row r="10" spans="1:11">
      <c r="A10" s="3">
        <v>8</v>
      </c>
      <c r="B10" s="3" t="s">
        <v>1032</v>
      </c>
      <c r="C10" s="3">
        <v>28</v>
      </c>
      <c r="D10" s="3">
        <v>22.5</v>
      </c>
      <c r="E10" s="3">
        <v>0</v>
      </c>
      <c r="F10" s="8">
        <f t="shared" si="0"/>
        <v>50.5</v>
      </c>
      <c r="G10" s="201">
        <v>0</v>
      </c>
      <c r="H10" s="201">
        <v>0</v>
      </c>
      <c r="I10" s="24">
        <v>43</v>
      </c>
      <c r="J10" s="64">
        <v>82</v>
      </c>
      <c r="K10" s="14">
        <v>69</v>
      </c>
    </row>
    <row r="11" spans="1:11">
      <c r="A11" s="3">
        <v>9</v>
      </c>
      <c r="B11" s="3" t="s">
        <v>1033</v>
      </c>
      <c r="C11" s="3">
        <v>25.5</v>
      </c>
      <c r="D11" s="3">
        <v>17</v>
      </c>
      <c r="E11" s="3">
        <v>0</v>
      </c>
      <c r="F11" s="8">
        <f t="shared" si="0"/>
        <v>42.5</v>
      </c>
      <c r="G11" s="201">
        <v>0</v>
      </c>
      <c r="H11" s="201">
        <v>0</v>
      </c>
      <c r="I11" s="24">
        <v>23</v>
      </c>
      <c r="J11" s="64">
        <v>72</v>
      </c>
      <c r="K11" s="14">
        <v>68</v>
      </c>
    </row>
    <row r="12" spans="1:11">
      <c r="A12" s="3">
        <v>10</v>
      </c>
      <c r="B12" s="3" t="s">
        <v>1034</v>
      </c>
      <c r="C12" s="3">
        <v>30</v>
      </c>
      <c r="D12" s="3">
        <v>33.5</v>
      </c>
      <c r="E12" s="3">
        <v>0</v>
      </c>
      <c r="F12" s="8">
        <f t="shared" si="0"/>
        <v>63.5</v>
      </c>
      <c r="G12" s="201">
        <v>0</v>
      </c>
      <c r="H12" s="201">
        <v>0</v>
      </c>
      <c r="I12" s="24">
        <v>19</v>
      </c>
      <c r="J12" s="64">
        <v>75</v>
      </c>
      <c r="K12" s="14">
        <v>66</v>
      </c>
    </row>
    <row r="13" spans="1:11">
      <c r="A13" s="3">
        <v>11</v>
      </c>
      <c r="B13" s="3" t="s">
        <v>1035</v>
      </c>
      <c r="C13" s="3">
        <v>26</v>
      </c>
      <c r="D13" s="3">
        <v>20</v>
      </c>
      <c r="E13" s="3">
        <v>0</v>
      </c>
      <c r="F13" s="8">
        <f t="shared" si="0"/>
        <v>46</v>
      </c>
      <c r="G13" s="201">
        <v>0</v>
      </c>
      <c r="H13" s="201">
        <v>0</v>
      </c>
      <c r="I13" s="24">
        <v>18</v>
      </c>
      <c r="J13" s="64">
        <v>50</v>
      </c>
      <c r="K13" s="14">
        <v>62</v>
      </c>
    </row>
    <row r="14" spans="1:11">
      <c r="A14" s="3">
        <v>12</v>
      </c>
      <c r="B14" s="3" t="s">
        <v>1036</v>
      </c>
      <c r="C14" s="3">
        <v>27.5</v>
      </c>
      <c r="D14" s="3">
        <v>27</v>
      </c>
      <c r="E14" s="3">
        <v>0</v>
      </c>
      <c r="F14" s="8">
        <f t="shared" si="0"/>
        <v>54.5</v>
      </c>
      <c r="G14" s="201">
        <v>0</v>
      </c>
      <c r="H14" s="201">
        <v>0</v>
      </c>
      <c r="I14" s="24">
        <v>26.5</v>
      </c>
      <c r="J14" s="64">
        <v>81.5</v>
      </c>
      <c r="K14" s="14">
        <v>72</v>
      </c>
    </row>
    <row r="15" spans="1:11">
      <c r="A15" s="3">
        <v>13</v>
      </c>
      <c r="B15" s="3" t="s">
        <v>1037</v>
      </c>
      <c r="C15" s="3">
        <v>27</v>
      </c>
      <c r="D15" s="3">
        <v>21</v>
      </c>
      <c r="E15" s="3">
        <v>0</v>
      </c>
      <c r="F15" s="8">
        <f t="shared" si="0"/>
        <v>48</v>
      </c>
      <c r="G15" s="201">
        <v>0</v>
      </c>
      <c r="H15" s="201">
        <v>0</v>
      </c>
      <c r="I15" s="24">
        <v>28</v>
      </c>
      <c r="J15" s="64">
        <v>53</v>
      </c>
      <c r="K15" s="14">
        <v>67</v>
      </c>
    </row>
    <row r="16" spans="1:11">
      <c r="A16" s="3">
        <v>14</v>
      </c>
      <c r="B16" s="3" t="s">
        <v>1038</v>
      </c>
      <c r="C16" s="3">
        <v>30</v>
      </c>
      <c r="D16" s="3">
        <v>18</v>
      </c>
      <c r="E16" s="3">
        <v>0</v>
      </c>
      <c r="F16" s="8">
        <f t="shared" si="0"/>
        <v>48</v>
      </c>
      <c r="G16" s="201">
        <v>0</v>
      </c>
      <c r="H16" s="201">
        <v>0</v>
      </c>
      <c r="I16" s="24">
        <v>28.5</v>
      </c>
      <c r="J16" s="64">
        <v>79.5</v>
      </c>
      <c r="K16" s="14">
        <v>69</v>
      </c>
    </row>
    <row r="17" spans="1:11">
      <c r="A17" s="3">
        <v>15</v>
      </c>
      <c r="B17" s="3" t="s">
        <v>1039</v>
      </c>
      <c r="C17" s="3">
        <v>26.5</v>
      </c>
      <c r="D17" s="3">
        <v>32.5</v>
      </c>
      <c r="E17" s="3">
        <v>0</v>
      </c>
      <c r="F17" s="8">
        <f t="shared" si="0"/>
        <v>59</v>
      </c>
      <c r="G17" s="201">
        <v>0</v>
      </c>
      <c r="H17" s="201">
        <v>0</v>
      </c>
      <c r="I17" s="24">
        <v>43</v>
      </c>
      <c r="J17" s="64">
        <v>84.5</v>
      </c>
      <c r="K17" s="14">
        <v>76</v>
      </c>
    </row>
    <row r="18" spans="1:11">
      <c r="A18" s="3">
        <v>16</v>
      </c>
      <c r="B18" s="3" t="s">
        <v>1040</v>
      </c>
      <c r="C18" s="3">
        <v>21</v>
      </c>
      <c r="D18" s="3">
        <v>10</v>
      </c>
      <c r="E18" s="3">
        <v>0</v>
      </c>
      <c r="F18" s="8">
        <f t="shared" si="0"/>
        <v>31</v>
      </c>
      <c r="G18" s="201">
        <v>0</v>
      </c>
      <c r="H18" s="201">
        <v>0</v>
      </c>
      <c r="I18" s="24">
        <v>16.5</v>
      </c>
      <c r="J18" s="64">
        <v>60</v>
      </c>
      <c r="K18" s="14">
        <v>67</v>
      </c>
    </row>
    <row r="19" spans="1:11">
      <c r="A19" s="3">
        <v>18</v>
      </c>
      <c r="B19" s="3" t="s">
        <v>1041</v>
      </c>
      <c r="C19" s="3">
        <v>28.5</v>
      </c>
      <c r="D19" s="3">
        <v>20</v>
      </c>
      <c r="E19" s="3">
        <v>0</v>
      </c>
      <c r="F19" s="8">
        <f t="shared" si="0"/>
        <v>48.5</v>
      </c>
      <c r="G19" s="201">
        <v>0</v>
      </c>
      <c r="H19" s="201">
        <v>0</v>
      </c>
      <c r="I19" s="24">
        <v>22.5</v>
      </c>
      <c r="J19" s="64">
        <v>87.5</v>
      </c>
      <c r="K19" s="14">
        <v>74</v>
      </c>
    </row>
    <row r="20" spans="1:11">
      <c r="A20" s="3">
        <v>20</v>
      </c>
      <c r="B20" s="3" t="s">
        <v>1042</v>
      </c>
      <c r="C20" s="3">
        <v>29</v>
      </c>
      <c r="D20" s="3">
        <v>24</v>
      </c>
      <c r="E20" s="3">
        <v>0</v>
      </c>
      <c r="F20" s="8">
        <f t="shared" ref="F20:F35" si="1">D20+C20</f>
        <v>53</v>
      </c>
      <c r="G20" s="201">
        <v>0</v>
      </c>
      <c r="H20" s="201">
        <v>0</v>
      </c>
      <c r="I20" s="24">
        <v>30</v>
      </c>
      <c r="J20" s="64">
        <v>55</v>
      </c>
      <c r="K20" s="14">
        <v>82</v>
      </c>
    </row>
    <row r="21" spans="1:11">
      <c r="A21" s="3">
        <v>21</v>
      </c>
      <c r="B21" s="3" t="s">
        <v>1043</v>
      </c>
      <c r="C21" s="3">
        <v>30</v>
      </c>
      <c r="D21" s="3">
        <v>33.5</v>
      </c>
      <c r="E21" s="3">
        <v>0</v>
      </c>
      <c r="F21" s="8">
        <f t="shared" si="1"/>
        <v>63.5</v>
      </c>
      <c r="G21" s="201">
        <v>0</v>
      </c>
      <c r="H21" s="201">
        <v>0</v>
      </c>
      <c r="I21" s="24">
        <v>59.5</v>
      </c>
      <c r="J21" s="64">
        <v>92</v>
      </c>
      <c r="K21" s="14">
        <v>81</v>
      </c>
    </row>
    <row r="22" spans="1:11">
      <c r="A22" s="3">
        <v>22</v>
      </c>
      <c r="B22" s="3" t="s">
        <v>1044</v>
      </c>
      <c r="C22" s="3">
        <v>27</v>
      </c>
      <c r="D22" s="3">
        <v>33.5</v>
      </c>
      <c r="E22" s="3">
        <v>0</v>
      </c>
      <c r="F22" s="8">
        <f t="shared" si="1"/>
        <v>60.5</v>
      </c>
      <c r="G22" s="201">
        <v>0</v>
      </c>
      <c r="H22" s="201">
        <v>0</v>
      </c>
      <c r="I22" s="24">
        <v>40</v>
      </c>
      <c r="J22" s="64">
        <v>93</v>
      </c>
      <c r="K22" s="14">
        <v>79</v>
      </c>
    </row>
    <row r="23" spans="1:11">
      <c r="A23" s="3">
        <v>23</v>
      </c>
      <c r="B23" s="3" t="s">
        <v>1045</v>
      </c>
      <c r="C23" s="3">
        <v>29.5</v>
      </c>
      <c r="D23" s="3">
        <v>32</v>
      </c>
      <c r="E23" s="3">
        <v>0</v>
      </c>
      <c r="F23" s="8">
        <f t="shared" si="1"/>
        <v>61.5</v>
      </c>
      <c r="G23" s="201">
        <v>0</v>
      </c>
      <c r="H23" s="201">
        <v>0</v>
      </c>
      <c r="I23" s="24">
        <v>52</v>
      </c>
      <c r="J23" s="64">
        <v>95.5</v>
      </c>
      <c r="K23" s="14">
        <v>67</v>
      </c>
    </row>
    <row r="24" spans="1:11">
      <c r="A24" s="3">
        <v>24</v>
      </c>
      <c r="B24" s="3" t="s">
        <v>1046</v>
      </c>
      <c r="C24" s="3">
        <v>29.5</v>
      </c>
      <c r="D24" s="3">
        <v>27.5</v>
      </c>
      <c r="E24" s="3">
        <v>0</v>
      </c>
      <c r="F24" s="8">
        <f t="shared" si="1"/>
        <v>57</v>
      </c>
      <c r="G24" s="201">
        <v>0</v>
      </c>
      <c r="H24" s="201">
        <v>0</v>
      </c>
      <c r="I24" s="24">
        <v>43</v>
      </c>
      <c r="J24" s="64">
        <v>90.5</v>
      </c>
      <c r="K24" s="14">
        <v>76</v>
      </c>
    </row>
    <row r="25" spans="1:11">
      <c r="A25" s="3">
        <v>25</v>
      </c>
      <c r="B25" s="3" t="s">
        <v>1047</v>
      </c>
      <c r="C25" s="3">
        <v>29</v>
      </c>
      <c r="D25" s="3">
        <v>34.5</v>
      </c>
      <c r="E25" s="3">
        <v>0</v>
      </c>
      <c r="F25" s="8">
        <f t="shared" si="1"/>
        <v>63.5</v>
      </c>
      <c r="G25" s="201">
        <v>0</v>
      </c>
      <c r="H25" s="201">
        <v>0</v>
      </c>
      <c r="I25" s="24">
        <v>60</v>
      </c>
      <c r="J25" s="64">
        <v>94.5</v>
      </c>
      <c r="K25" s="14">
        <v>75</v>
      </c>
    </row>
    <row r="26" spans="1:11">
      <c r="A26" s="3">
        <v>26</v>
      </c>
      <c r="B26" s="3" t="s">
        <v>1048</v>
      </c>
      <c r="C26" s="3">
        <v>30</v>
      </c>
      <c r="D26" s="3">
        <v>31</v>
      </c>
      <c r="E26" s="3">
        <v>0</v>
      </c>
      <c r="F26" s="8">
        <f t="shared" si="1"/>
        <v>61</v>
      </c>
      <c r="G26" s="201">
        <v>0</v>
      </c>
      <c r="H26" s="201">
        <v>0</v>
      </c>
      <c r="I26" s="24">
        <v>51.5</v>
      </c>
      <c r="J26" s="64">
        <v>83.5</v>
      </c>
      <c r="K26" s="14">
        <v>67</v>
      </c>
    </row>
    <row r="27" spans="1:11">
      <c r="A27" s="3">
        <v>27</v>
      </c>
      <c r="B27" s="3" t="s">
        <v>1049</v>
      </c>
      <c r="C27" s="3">
        <v>30</v>
      </c>
      <c r="D27" s="3">
        <v>19</v>
      </c>
      <c r="E27" s="3">
        <v>0</v>
      </c>
      <c r="F27" s="8">
        <f t="shared" si="1"/>
        <v>49</v>
      </c>
      <c r="G27" s="201">
        <v>0</v>
      </c>
      <c r="H27" s="201">
        <v>0</v>
      </c>
      <c r="I27" s="24">
        <v>23</v>
      </c>
      <c r="J27" s="64">
        <v>67.5</v>
      </c>
      <c r="K27" s="14">
        <v>66</v>
      </c>
    </row>
    <row r="28" spans="1:11">
      <c r="A28" s="3">
        <v>28</v>
      </c>
      <c r="B28" s="3" t="s">
        <v>1050</v>
      </c>
      <c r="C28" s="3">
        <v>30</v>
      </c>
      <c r="D28" s="3">
        <v>32.5</v>
      </c>
      <c r="E28" s="3">
        <v>0</v>
      </c>
      <c r="F28" s="8">
        <f t="shared" si="1"/>
        <v>62.5</v>
      </c>
      <c r="G28" s="201">
        <v>0</v>
      </c>
      <c r="H28" s="201">
        <v>0</v>
      </c>
      <c r="I28" s="24">
        <v>30</v>
      </c>
      <c r="J28" s="64">
        <v>78.5</v>
      </c>
      <c r="K28" s="14">
        <v>59</v>
      </c>
    </row>
    <row r="29" spans="1:11">
      <c r="A29" s="3">
        <v>29</v>
      </c>
      <c r="B29" s="3" t="s">
        <v>1051</v>
      </c>
      <c r="C29" s="3">
        <v>29</v>
      </c>
      <c r="D29" s="3">
        <v>36</v>
      </c>
      <c r="E29" s="3">
        <v>0</v>
      </c>
      <c r="F29" s="8">
        <f t="shared" si="1"/>
        <v>65</v>
      </c>
      <c r="G29" s="201">
        <v>0</v>
      </c>
      <c r="H29" s="201">
        <v>0</v>
      </c>
      <c r="I29" s="24">
        <v>53</v>
      </c>
      <c r="J29" s="64">
        <v>83</v>
      </c>
      <c r="K29" s="14">
        <v>74</v>
      </c>
    </row>
    <row r="30" spans="1:11">
      <c r="A30" s="3">
        <v>30</v>
      </c>
      <c r="B30" s="3" t="s">
        <v>1052</v>
      </c>
      <c r="C30" s="3">
        <v>30</v>
      </c>
      <c r="D30" s="3">
        <v>31.5</v>
      </c>
      <c r="E30" s="3">
        <v>0</v>
      </c>
      <c r="F30" s="8">
        <f t="shared" si="1"/>
        <v>61.5</v>
      </c>
      <c r="G30" s="201">
        <v>0</v>
      </c>
      <c r="H30" s="201">
        <v>0</v>
      </c>
      <c r="I30" s="24">
        <v>38.5</v>
      </c>
      <c r="J30" s="64">
        <v>70.5</v>
      </c>
      <c r="K30" s="14">
        <v>77</v>
      </c>
    </row>
    <row r="31" spans="1:11">
      <c r="A31" s="3">
        <v>31</v>
      </c>
      <c r="B31" s="3" t="s">
        <v>1053</v>
      </c>
      <c r="C31" s="3">
        <v>27</v>
      </c>
      <c r="D31" s="3">
        <v>13</v>
      </c>
      <c r="E31" s="3">
        <v>0</v>
      </c>
      <c r="F31" s="8">
        <f t="shared" si="1"/>
        <v>40</v>
      </c>
      <c r="G31" s="201">
        <v>0</v>
      </c>
      <c r="H31" s="201">
        <v>0</v>
      </c>
      <c r="I31" s="24">
        <v>20</v>
      </c>
      <c r="J31" s="64">
        <v>69.5</v>
      </c>
      <c r="K31" s="14">
        <v>53</v>
      </c>
    </row>
    <row r="32" spans="1:11">
      <c r="A32" s="3">
        <v>32</v>
      </c>
      <c r="B32" s="3" t="s">
        <v>1054</v>
      </c>
      <c r="C32" s="3">
        <v>30</v>
      </c>
      <c r="D32" s="3">
        <v>33</v>
      </c>
      <c r="E32" s="3">
        <v>0</v>
      </c>
      <c r="F32" s="8">
        <f t="shared" si="1"/>
        <v>63</v>
      </c>
      <c r="G32" s="201">
        <v>0</v>
      </c>
      <c r="H32" s="201">
        <v>0</v>
      </c>
      <c r="I32" s="24">
        <v>43</v>
      </c>
      <c r="J32" s="64">
        <v>88.5</v>
      </c>
      <c r="K32" s="14">
        <v>72</v>
      </c>
    </row>
    <row r="33" spans="1:13">
      <c r="A33" s="3">
        <v>33</v>
      </c>
      <c r="B33" s="3" t="s">
        <v>1055</v>
      </c>
      <c r="C33" s="3">
        <v>30</v>
      </c>
      <c r="D33" s="3">
        <v>37.5</v>
      </c>
      <c r="E33" s="3">
        <v>0</v>
      </c>
      <c r="F33" s="8">
        <f t="shared" si="1"/>
        <v>67.5</v>
      </c>
      <c r="G33" s="201">
        <v>0</v>
      </c>
      <c r="H33" s="201">
        <v>0</v>
      </c>
      <c r="I33" s="24">
        <v>60</v>
      </c>
      <c r="J33" s="64">
        <v>94</v>
      </c>
      <c r="K33" s="14">
        <v>82</v>
      </c>
    </row>
    <row r="34" spans="1:13">
      <c r="A34" s="3">
        <v>34</v>
      </c>
      <c r="B34" s="2" t="s">
        <v>1056</v>
      </c>
      <c r="C34" s="2">
        <v>30</v>
      </c>
      <c r="D34" s="2">
        <v>27.5</v>
      </c>
      <c r="E34" s="3">
        <v>0</v>
      </c>
      <c r="F34" s="8">
        <f t="shared" si="1"/>
        <v>57.5</v>
      </c>
      <c r="G34" s="201">
        <v>0</v>
      </c>
      <c r="H34" s="201">
        <v>0</v>
      </c>
      <c r="I34" s="24">
        <v>46</v>
      </c>
      <c r="J34" s="64">
        <v>84.5</v>
      </c>
      <c r="K34" s="14">
        <v>85</v>
      </c>
    </row>
    <row r="35" spans="1:13">
      <c r="A35" s="63">
        <v>36</v>
      </c>
      <c r="B35" s="15" t="s">
        <v>1057</v>
      </c>
      <c r="C35" s="15">
        <v>28</v>
      </c>
      <c r="D35" s="15">
        <v>36.5</v>
      </c>
      <c r="E35" s="3">
        <v>0</v>
      </c>
      <c r="F35" s="8">
        <f t="shared" si="1"/>
        <v>64.5</v>
      </c>
      <c r="G35" s="201">
        <v>0</v>
      </c>
      <c r="H35" s="201">
        <v>0</v>
      </c>
      <c r="I35" s="24">
        <v>55</v>
      </c>
      <c r="J35" s="64">
        <v>86.5</v>
      </c>
      <c r="K35" s="65">
        <v>78</v>
      </c>
    </row>
    <row r="36" spans="1:13">
      <c r="A36" s="63">
        <v>37</v>
      </c>
      <c r="B36" s="15" t="s">
        <v>1058</v>
      </c>
      <c r="C36" s="15">
        <v>30</v>
      </c>
      <c r="D36" s="15">
        <v>31.5</v>
      </c>
      <c r="E36" s="3">
        <v>0</v>
      </c>
      <c r="F36" s="8">
        <v>61.5</v>
      </c>
      <c r="G36" s="201">
        <v>0</v>
      </c>
      <c r="H36" s="201">
        <v>0</v>
      </c>
      <c r="I36" s="24">
        <v>37</v>
      </c>
      <c r="J36" s="64">
        <v>84</v>
      </c>
      <c r="K36" s="65">
        <v>70</v>
      </c>
    </row>
    <row r="37" spans="1:13" s="1" customFormat="1">
      <c r="A37"/>
      <c r="B37" s="7" t="s">
        <v>49</v>
      </c>
      <c r="C37" s="7">
        <f t="shared" ref="C37:K37" si="2">AVERAGE(C1:C36)</f>
        <v>28.308823529411764</v>
      </c>
      <c r="D37" s="7">
        <f t="shared" si="2"/>
        <v>27.632352941176471</v>
      </c>
      <c r="E37" s="7">
        <f t="shared" ref="E37:H37" si="3">AVERAGE(E1:E36)</f>
        <v>0</v>
      </c>
      <c r="F37" s="7">
        <f t="shared" si="3"/>
        <v>55.941176470588232</v>
      </c>
      <c r="G37" s="7">
        <f t="shared" si="3"/>
        <v>0</v>
      </c>
      <c r="H37" s="7">
        <f t="shared" si="3"/>
        <v>0</v>
      </c>
      <c r="I37" s="7">
        <f t="shared" si="2"/>
        <v>39.117647058823529</v>
      </c>
      <c r="J37" s="7">
        <f t="shared" si="2"/>
        <v>78.75</v>
      </c>
      <c r="K37" s="7">
        <f t="shared" si="2"/>
        <v>71.735294117647058</v>
      </c>
      <c r="L37"/>
    </row>
    <row r="38" spans="1:13" s="1" customFormat="1">
      <c r="A38"/>
      <c r="B38" s="7" t="s">
        <v>4</v>
      </c>
      <c r="C38" s="7">
        <f t="array" ref="C38">AVERAGE(IF(C1:C36&gt;=LARGE(C1:C36,16),C1:C36))</f>
        <v>29.657894736842106</v>
      </c>
      <c r="D38" s="7">
        <f t="array" ref="D38">AVERAGE(IF(D1:D36&gt;=LARGE(D1:D36,16),D1:D36))</f>
        <v>33.8125</v>
      </c>
      <c r="E38" s="7">
        <f t="array" ref="E38">AVERAGE(IF(E1:E36&gt;=LARGE(E1:E36,16),E1:E36))</f>
        <v>0</v>
      </c>
      <c r="F38" s="7">
        <f t="array" ref="F38">AVERAGE(IF(F1:F36&gt;=LARGE(F1:F36,16),F1:F36))</f>
        <v>62.705882352941174</v>
      </c>
      <c r="G38" s="7">
        <f t="array" ref="G38">AVERAGE(IF(G1:G36&gt;=LARGE(G1:G36,16),G1:G36))</f>
        <v>0</v>
      </c>
      <c r="H38" s="7">
        <f t="array" ref="H38">AVERAGE(IF(H1:H36&gt;=LARGE(H1:H36,16),H1:H36))</f>
        <v>0</v>
      </c>
      <c r="I38" s="7">
        <f t="array" ref="I38">AVERAGE(IF(I1:I36&gt;=LARGE(I1:I36,16),I1:I36))</f>
        <v>51.25</v>
      </c>
      <c r="J38" s="7">
        <f t="array" ref="J38">AVERAGE(IF(J1:J36&gt;=LARGE(J1:J36,16),J1:J36))</f>
        <v>89.46875</v>
      </c>
      <c r="K38" s="7">
        <f t="array" ref="K38">AVERAGE(IF(K1:K36&gt;=LARGE(K1:K36,16),K1:K36))</f>
        <v>77.705882352941174</v>
      </c>
      <c r="L38"/>
    </row>
    <row r="39" spans="1:13" s="1" customFormat="1">
      <c r="B39" s="7" t="s">
        <v>5</v>
      </c>
      <c r="C39" s="7">
        <f t="array" ref="C39">AVERAGE(IF(C1:C36&lt;=SMALL(C1:C36,11),C1:C36))</f>
        <v>26.045454545454547</v>
      </c>
      <c r="D39" s="7">
        <f t="array" ref="D39">AVERAGE(IF(D1:D36&lt;=SMALL(D1:D36,11),D1:D36))</f>
        <v>17</v>
      </c>
      <c r="E39" s="7">
        <f t="array" ref="E39">AVERAGE(IF(E1:E36&lt;=SMALL(E1:E36,11),E1:E36))</f>
        <v>0</v>
      </c>
      <c r="F39" s="7">
        <f t="array" ref="F39">AVERAGE(IF(F1:F36&lt;=SMALL(F1:F36,11),F1:F36))</f>
        <v>41.833333333333336</v>
      </c>
      <c r="G39" s="7">
        <f t="array" ref="G39">AVERAGE(IF(G1:G36&lt;=SMALL(G1:G36,11),G1:G36))</f>
        <v>0</v>
      </c>
      <c r="H39" s="7">
        <f t="array" ref="H39">AVERAGE(IF(H1:H36&lt;=SMALL(H1:H36,11),H1:H36))</f>
        <v>0</v>
      </c>
      <c r="I39" s="7">
        <f t="array" ref="I39">AVERAGE(IF(I1:I36&lt;=SMALL(I1:I36,11),I1:I36))</f>
        <v>23.75</v>
      </c>
      <c r="J39" s="7">
        <f t="array" ref="J39">AVERAGE(IF(J1:J36&lt;=SMALL(J1:J36,11),J1:J36))</f>
        <v>62.090909090909093</v>
      </c>
      <c r="K39" s="7">
        <f t="array" ref="K39">AVERAGE(IF(K1:K36&lt;=SMALL(K1:K36,11),K1:K36))</f>
        <v>64.083333333333329</v>
      </c>
    </row>
    <row r="40" spans="1:13">
      <c r="A40"/>
      <c r="B40"/>
      <c r="C40"/>
      <c r="D40"/>
      <c r="E40" s="3"/>
      <c r="F40"/>
      <c r="G40" s="201"/>
      <c r="H40" s="201"/>
      <c r="I40"/>
      <c r="J40"/>
      <c r="K40"/>
      <c r="L40"/>
      <c r="M40"/>
    </row>
    <row r="41" spans="1:13">
      <c r="A41"/>
      <c r="B41"/>
      <c r="C41"/>
      <c r="D41"/>
      <c r="E41" s="3"/>
      <c r="F41"/>
      <c r="G41" s="201"/>
      <c r="H41" s="201"/>
      <c r="I41"/>
      <c r="J41"/>
      <c r="K41"/>
      <c r="L41"/>
      <c r="M41"/>
    </row>
    <row r="42" spans="1:13">
      <c r="A42"/>
      <c r="B42"/>
      <c r="C42"/>
      <c r="D42"/>
      <c r="E42" s="3"/>
      <c r="F42"/>
      <c r="G42" s="201"/>
      <c r="H42" s="201"/>
      <c r="I42"/>
      <c r="J42"/>
      <c r="K42"/>
      <c r="L42"/>
      <c r="M42"/>
    </row>
    <row r="43" spans="1:13">
      <c r="A43"/>
      <c r="B43"/>
      <c r="C43"/>
      <c r="D43"/>
      <c r="E43" s="3"/>
      <c r="F43"/>
      <c r="G43" s="201"/>
      <c r="H43" s="201"/>
      <c r="I43"/>
      <c r="J43"/>
      <c r="K43"/>
      <c r="L43"/>
      <c r="M43"/>
    </row>
    <row r="44" spans="1:13">
      <c r="A44"/>
      <c r="B44"/>
      <c r="C44"/>
      <c r="D44"/>
      <c r="E44" s="3"/>
      <c r="F44"/>
      <c r="G44" s="201"/>
      <c r="H44" s="201"/>
      <c r="I44"/>
      <c r="J44"/>
      <c r="K44"/>
      <c r="L44"/>
      <c r="M44"/>
    </row>
    <row r="45" spans="1:13">
      <c r="A45"/>
      <c r="B45"/>
      <c r="C45"/>
      <c r="D45"/>
      <c r="E45" s="3"/>
      <c r="F45"/>
      <c r="G45" s="201"/>
      <c r="H45" s="201"/>
      <c r="I45"/>
      <c r="J45"/>
      <c r="K45"/>
      <c r="L45"/>
      <c r="M45"/>
    </row>
    <row r="46" spans="1:13">
      <c r="E46" s="3"/>
      <c r="G46" s="201"/>
      <c r="H46" s="201"/>
    </row>
    <row r="47" spans="1:13">
      <c r="E47" s="3"/>
      <c r="G47" s="201"/>
    </row>
    <row r="48" spans="1:13">
      <c r="E48" s="3"/>
      <c r="G48" s="201"/>
    </row>
    <row r="49" spans="5:7">
      <c r="E49" s="3"/>
      <c r="G49" s="201"/>
    </row>
    <row r="50" spans="5:7">
      <c r="E50" s="3"/>
      <c r="G50" s="201"/>
    </row>
    <row r="51" spans="5:7">
      <c r="E51" s="3"/>
      <c r="G51" s="201"/>
    </row>
    <row r="52" spans="5:7">
      <c r="E52" s="3"/>
      <c r="G52" s="201"/>
    </row>
    <row r="53" spans="5:7">
      <c r="E53" s="3"/>
      <c r="G53" s="201"/>
    </row>
    <row r="54" spans="5:7">
      <c r="E54" s="3"/>
      <c r="G54" s="201"/>
    </row>
    <row r="55" spans="5:7">
      <c r="E55" s="3"/>
      <c r="G55" s="201"/>
    </row>
    <row r="56" spans="5:7">
      <c r="E56" s="3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5" zoomScaleNormal="85" workbookViewId="0">
      <selection activeCell="D38" sqref="D38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20" t="s">
        <v>10</v>
      </c>
      <c r="K2" s="5" t="s">
        <v>10</v>
      </c>
    </row>
    <row r="3" spans="1:11" ht="16.5">
      <c r="A3" s="3">
        <v>1</v>
      </c>
      <c r="B3" s="3" t="s">
        <v>1059</v>
      </c>
      <c r="C3" s="51">
        <v>27</v>
      </c>
      <c r="D3" s="51">
        <v>31.5</v>
      </c>
      <c r="E3" s="196">
        <v>0</v>
      </c>
      <c r="F3" s="8">
        <f>D3+C3</f>
        <v>58.5</v>
      </c>
      <c r="G3" s="201">
        <v>0</v>
      </c>
      <c r="H3" s="201">
        <v>0</v>
      </c>
      <c r="I3" s="55">
        <v>55.5</v>
      </c>
      <c r="J3" s="56">
        <v>86</v>
      </c>
      <c r="K3" s="57">
        <v>85</v>
      </c>
    </row>
    <row r="4" spans="1:11" ht="16.5">
      <c r="A4" s="3">
        <v>2</v>
      </c>
      <c r="B4" s="3" t="s">
        <v>1060</v>
      </c>
      <c r="C4" s="51">
        <v>20</v>
      </c>
      <c r="D4" s="51">
        <v>20</v>
      </c>
      <c r="E4" s="196">
        <v>0</v>
      </c>
      <c r="F4" s="8">
        <f t="shared" ref="F4:F38" si="0">D4+C4</f>
        <v>40</v>
      </c>
      <c r="G4" s="201">
        <v>0</v>
      </c>
      <c r="H4" s="201">
        <v>0</v>
      </c>
      <c r="I4" s="55">
        <v>20</v>
      </c>
      <c r="J4" s="58">
        <v>74</v>
      </c>
      <c r="K4" s="57">
        <v>78</v>
      </c>
    </row>
    <row r="5" spans="1:11" ht="16.5">
      <c r="A5" s="3">
        <v>3</v>
      </c>
      <c r="B5" s="3" t="s">
        <v>1061</v>
      </c>
      <c r="C5" s="51">
        <v>26.5</v>
      </c>
      <c r="D5" s="51">
        <v>25</v>
      </c>
      <c r="E5" s="196">
        <v>0</v>
      </c>
      <c r="F5" s="8">
        <f t="shared" si="0"/>
        <v>51.5</v>
      </c>
      <c r="G5" s="201">
        <v>0</v>
      </c>
      <c r="H5" s="201">
        <v>0</v>
      </c>
      <c r="I5" s="55">
        <v>44</v>
      </c>
      <c r="J5" s="58">
        <v>75</v>
      </c>
      <c r="K5" s="57">
        <v>74</v>
      </c>
    </row>
    <row r="6" spans="1:11" ht="16.5">
      <c r="A6" s="3">
        <v>4</v>
      </c>
      <c r="B6" s="3" t="s">
        <v>1062</v>
      </c>
      <c r="C6" s="51">
        <v>29.5</v>
      </c>
      <c r="D6" s="51">
        <v>28.5</v>
      </c>
      <c r="E6" s="196">
        <v>0</v>
      </c>
      <c r="F6" s="8">
        <f t="shared" si="0"/>
        <v>58</v>
      </c>
      <c r="G6" s="201">
        <v>0</v>
      </c>
      <c r="H6" s="201">
        <v>0</v>
      </c>
      <c r="I6" s="55">
        <v>49</v>
      </c>
      <c r="J6" s="58">
        <v>88</v>
      </c>
      <c r="K6" s="57">
        <v>90</v>
      </c>
    </row>
    <row r="7" spans="1:11" ht="16.5">
      <c r="A7" s="3">
        <v>5</v>
      </c>
      <c r="B7" s="3" t="s">
        <v>1063</v>
      </c>
      <c r="C7" s="52">
        <v>24</v>
      </c>
      <c r="D7" s="41">
        <v>32</v>
      </c>
      <c r="E7" s="196">
        <v>0</v>
      </c>
      <c r="F7" s="8">
        <f t="shared" si="0"/>
        <v>56</v>
      </c>
      <c r="G7" s="201">
        <v>0</v>
      </c>
      <c r="H7" s="201">
        <v>0</v>
      </c>
      <c r="I7" s="55">
        <v>58</v>
      </c>
      <c r="J7" s="58">
        <v>91</v>
      </c>
      <c r="K7" s="57">
        <v>74</v>
      </c>
    </row>
    <row r="8" spans="1:11" ht="16.5">
      <c r="A8" s="3">
        <v>6</v>
      </c>
      <c r="B8" s="3" t="s">
        <v>1064</v>
      </c>
      <c r="C8" s="51">
        <v>21</v>
      </c>
      <c r="D8" s="51">
        <v>21.5</v>
      </c>
      <c r="E8" s="196">
        <v>0</v>
      </c>
      <c r="F8" s="8">
        <f t="shared" si="0"/>
        <v>42.5</v>
      </c>
      <c r="G8" s="201">
        <v>0</v>
      </c>
      <c r="H8" s="201">
        <v>0</v>
      </c>
      <c r="I8" s="55">
        <v>42.5</v>
      </c>
      <c r="J8" s="58">
        <v>79</v>
      </c>
      <c r="K8" s="57">
        <v>63</v>
      </c>
    </row>
    <row r="9" spans="1:11" ht="16.5">
      <c r="A9" s="3">
        <v>7</v>
      </c>
      <c r="B9" s="3" t="s">
        <v>1065</v>
      </c>
      <c r="C9" s="51">
        <v>27</v>
      </c>
      <c r="D9" s="51">
        <v>15.5</v>
      </c>
      <c r="E9" s="196">
        <v>0</v>
      </c>
      <c r="F9" s="8">
        <f t="shared" si="0"/>
        <v>42.5</v>
      </c>
      <c r="G9" s="201">
        <v>0</v>
      </c>
      <c r="H9" s="201">
        <v>0</v>
      </c>
      <c r="I9" s="55">
        <v>28.5</v>
      </c>
      <c r="J9" s="58">
        <v>36</v>
      </c>
      <c r="K9" s="57">
        <v>69</v>
      </c>
    </row>
    <row r="10" spans="1:11" ht="16.5">
      <c r="A10" s="3">
        <v>8</v>
      </c>
      <c r="B10" s="3" t="s">
        <v>1066</v>
      </c>
      <c r="C10" s="51">
        <v>28.5</v>
      </c>
      <c r="D10" s="51">
        <v>8</v>
      </c>
      <c r="E10" s="196">
        <v>0</v>
      </c>
      <c r="F10" s="8">
        <f t="shared" si="0"/>
        <v>36.5</v>
      </c>
      <c r="G10" s="201">
        <v>0</v>
      </c>
      <c r="H10" s="201">
        <v>0</v>
      </c>
      <c r="I10" s="55">
        <v>30.5</v>
      </c>
      <c r="J10" s="58">
        <v>86</v>
      </c>
      <c r="K10" s="57">
        <v>78</v>
      </c>
    </row>
    <row r="11" spans="1:11" ht="16.5">
      <c r="A11" s="3">
        <v>9</v>
      </c>
      <c r="B11" s="3" t="s">
        <v>1067</v>
      </c>
      <c r="C11" s="51">
        <v>27.5</v>
      </c>
      <c r="D11" s="51">
        <v>35</v>
      </c>
      <c r="E11" s="196">
        <v>0</v>
      </c>
      <c r="F11" s="8">
        <f t="shared" si="0"/>
        <v>62.5</v>
      </c>
      <c r="G11" s="201">
        <v>0</v>
      </c>
      <c r="H11" s="201">
        <v>0</v>
      </c>
      <c r="I11" s="55">
        <v>53.5</v>
      </c>
      <c r="J11" s="58">
        <v>88</v>
      </c>
      <c r="K11" s="57">
        <v>79</v>
      </c>
    </row>
    <row r="12" spans="1:11" ht="16.5">
      <c r="A12" s="3">
        <v>10</v>
      </c>
      <c r="B12" s="3" t="s">
        <v>1068</v>
      </c>
      <c r="C12" s="51">
        <v>26</v>
      </c>
      <c r="D12" s="51">
        <v>24.5</v>
      </c>
      <c r="E12" s="196">
        <v>0</v>
      </c>
      <c r="F12" s="8">
        <f t="shared" si="0"/>
        <v>50.5</v>
      </c>
      <c r="G12" s="201">
        <v>0</v>
      </c>
      <c r="H12" s="201">
        <v>0</v>
      </c>
      <c r="I12" s="55">
        <v>42</v>
      </c>
      <c r="J12" s="58">
        <v>78</v>
      </c>
      <c r="K12" s="57">
        <v>83</v>
      </c>
    </row>
    <row r="13" spans="1:11" ht="16.5">
      <c r="A13" s="53">
        <v>11</v>
      </c>
      <c r="B13" s="53" t="s">
        <v>1069</v>
      </c>
      <c r="C13" s="51">
        <v>22.5</v>
      </c>
      <c r="D13" s="51">
        <v>15.5</v>
      </c>
      <c r="E13" s="196">
        <v>0</v>
      </c>
      <c r="F13" s="8">
        <f t="shared" si="0"/>
        <v>38</v>
      </c>
      <c r="G13" s="201">
        <v>0</v>
      </c>
      <c r="H13" s="201">
        <v>0</v>
      </c>
      <c r="I13" s="55">
        <v>16.5</v>
      </c>
      <c r="J13" s="58">
        <v>62</v>
      </c>
      <c r="K13" s="57">
        <v>63</v>
      </c>
    </row>
    <row r="14" spans="1:11" ht="16.5">
      <c r="A14" s="3">
        <v>12</v>
      </c>
      <c r="B14" s="3" t="s">
        <v>1070</v>
      </c>
      <c r="C14" s="51">
        <v>29</v>
      </c>
      <c r="D14" s="51">
        <v>26.5</v>
      </c>
      <c r="E14" s="196">
        <v>0</v>
      </c>
      <c r="F14" s="8">
        <f t="shared" si="0"/>
        <v>55.5</v>
      </c>
      <c r="G14" s="201">
        <v>0</v>
      </c>
      <c r="H14" s="201">
        <v>0</v>
      </c>
      <c r="I14" s="55">
        <v>49.5</v>
      </c>
      <c r="J14" s="58">
        <v>82</v>
      </c>
      <c r="K14" s="57">
        <v>76</v>
      </c>
    </row>
    <row r="15" spans="1:11" ht="16.5">
      <c r="A15" s="3">
        <v>13</v>
      </c>
      <c r="B15" s="3" t="s">
        <v>1071</v>
      </c>
      <c r="C15" s="51">
        <v>24.5</v>
      </c>
      <c r="D15" s="51">
        <v>25.5</v>
      </c>
      <c r="E15" s="196">
        <v>0</v>
      </c>
      <c r="F15" s="8">
        <f t="shared" si="0"/>
        <v>50</v>
      </c>
      <c r="G15" s="201">
        <v>0</v>
      </c>
      <c r="H15" s="201">
        <v>0</v>
      </c>
      <c r="I15" s="55">
        <v>52</v>
      </c>
      <c r="J15" s="58">
        <v>74</v>
      </c>
      <c r="K15" s="57">
        <v>60</v>
      </c>
    </row>
    <row r="16" spans="1:11" ht="16.5">
      <c r="A16" s="3">
        <v>14</v>
      </c>
      <c r="B16" s="3" t="s">
        <v>1072</v>
      </c>
      <c r="C16" s="51">
        <v>25.5</v>
      </c>
      <c r="D16" s="51">
        <v>13.5</v>
      </c>
      <c r="E16" s="196">
        <v>0</v>
      </c>
      <c r="F16" s="8">
        <f t="shared" si="0"/>
        <v>39</v>
      </c>
      <c r="G16" s="201">
        <v>0</v>
      </c>
      <c r="H16" s="201">
        <v>0</v>
      </c>
      <c r="I16" s="55">
        <v>36</v>
      </c>
      <c r="J16" s="58">
        <v>65</v>
      </c>
      <c r="K16" s="57">
        <v>68</v>
      </c>
    </row>
    <row r="17" spans="1:11" ht="16.5">
      <c r="A17" s="3">
        <v>15</v>
      </c>
      <c r="B17" s="3" t="s">
        <v>1073</v>
      </c>
      <c r="C17" s="51"/>
      <c r="D17" s="51"/>
      <c r="E17" s="196"/>
      <c r="F17" s="8"/>
      <c r="G17" s="201"/>
      <c r="H17" s="201"/>
      <c r="I17" s="55"/>
      <c r="J17" s="58"/>
      <c r="K17" s="57"/>
    </row>
    <row r="18" spans="1:11" ht="16.5">
      <c r="A18" s="3">
        <v>16</v>
      </c>
      <c r="B18" s="3" t="s">
        <v>1074</v>
      </c>
      <c r="C18" s="51">
        <v>17.5</v>
      </c>
      <c r="D18" s="51">
        <v>20.5</v>
      </c>
      <c r="E18" s="196">
        <v>0</v>
      </c>
      <c r="F18" s="8">
        <f t="shared" si="0"/>
        <v>38</v>
      </c>
      <c r="G18" s="201">
        <v>0</v>
      </c>
      <c r="H18" s="201">
        <v>0</v>
      </c>
      <c r="I18" s="55">
        <v>23</v>
      </c>
      <c r="J18" s="58">
        <v>43</v>
      </c>
      <c r="K18" s="57">
        <v>71</v>
      </c>
    </row>
    <row r="19" spans="1:11" ht="16.5">
      <c r="A19" s="3">
        <v>17</v>
      </c>
      <c r="B19" s="3" t="s">
        <v>1075</v>
      </c>
      <c r="C19" s="51">
        <v>19.5</v>
      </c>
      <c r="D19" s="51">
        <v>3</v>
      </c>
      <c r="E19" s="196">
        <v>0</v>
      </c>
      <c r="F19" s="8">
        <f t="shared" si="0"/>
        <v>22.5</v>
      </c>
      <c r="G19" s="201">
        <v>0</v>
      </c>
      <c r="H19" s="201">
        <v>0</v>
      </c>
      <c r="I19" s="55">
        <v>19</v>
      </c>
      <c r="J19" s="58">
        <v>40</v>
      </c>
      <c r="K19" s="57">
        <v>43</v>
      </c>
    </row>
    <row r="20" spans="1:11" ht="16.5">
      <c r="A20" s="3">
        <v>18</v>
      </c>
      <c r="B20" s="3" t="s">
        <v>1076</v>
      </c>
      <c r="C20" s="51">
        <v>23.5</v>
      </c>
      <c r="D20" s="51">
        <v>10</v>
      </c>
      <c r="E20" s="196">
        <v>0</v>
      </c>
      <c r="F20" s="8">
        <f t="shared" si="0"/>
        <v>33.5</v>
      </c>
      <c r="G20" s="201">
        <v>0</v>
      </c>
      <c r="H20" s="201">
        <v>0</v>
      </c>
      <c r="I20" s="55">
        <v>16.5</v>
      </c>
      <c r="J20" s="58">
        <v>54</v>
      </c>
      <c r="K20" s="57">
        <v>30</v>
      </c>
    </row>
    <row r="21" spans="1:11" ht="16.5">
      <c r="A21" s="3">
        <v>19</v>
      </c>
      <c r="B21" s="3" t="s">
        <v>1077</v>
      </c>
      <c r="C21" s="51">
        <v>28.5</v>
      </c>
      <c r="D21" s="51">
        <v>20.5</v>
      </c>
      <c r="E21" s="196">
        <v>0</v>
      </c>
      <c r="F21" s="8">
        <f t="shared" si="0"/>
        <v>49</v>
      </c>
      <c r="G21" s="201">
        <v>0</v>
      </c>
      <c r="H21" s="201">
        <v>0</v>
      </c>
      <c r="I21" s="55">
        <v>44</v>
      </c>
      <c r="J21" s="58">
        <v>66</v>
      </c>
      <c r="K21" s="57">
        <v>75</v>
      </c>
    </row>
    <row r="22" spans="1:11" ht="16.5">
      <c r="A22" s="3">
        <v>20</v>
      </c>
      <c r="B22" s="3" t="s">
        <v>1078</v>
      </c>
      <c r="C22" s="51">
        <v>28.5</v>
      </c>
      <c r="D22" s="51">
        <v>15</v>
      </c>
      <c r="E22" s="196">
        <v>0</v>
      </c>
      <c r="F22" s="8">
        <f t="shared" si="0"/>
        <v>43.5</v>
      </c>
      <c r="G22" s="201">
        <v>0</v>
      </c>
      <c r="H22" s="201">
        <v>0</v>
      </c>
      <c r="I22" s="55">
        <v>13</v>
      </c>
      <c r="J22" s="58">
        <v>54</v>
      </c>
      <c r="K22" s="57">
        <v>65</v>
      </c>
    </row>
    <row r="23" spans="1:11" ht="16.5">
      <c r="A23" s="3">
        <v>21</v>
      </c>
      <c r="B23" s="3" t="s">
        <v>1079</v>
      </c>
      <c r="C23" s="51">
        <v>28</v>
      </c>
      <c r="D23" s="51">
        <v>26</v>
      </c>
      <c r="E23" s="196">
        <v>0</v>
      </c>
      <c r="F23" s="8">
        <f t="shared" si="0"/>
        <v>54</v>
      </c>
      <c r="G23" s="201">
        <v>0</v>
      </c>
      <c r="H23" s="201">
        <v>0</v>
      </c>
      <c r="I23" s="55">
        <v>28</v>
      </c>
      <c r="J23" s="58">
        <v>93</v>
      </c>
      <c r="K23" s="57">
        <v>77</v>
      </c>
    </row>
    <row r="24" spans="1:11" ht="16.5">
      <c r="A24" s="3">
        <v>22</v>
      </c>
      <c r="B24" s="3" t="s">
        <v>1080</v>
      </c>
      <c r="C24" s="51">
        <v>28</v>
      </c>
      <c r="D24" s="51">
        <v>22</v>
      </c>
      <c r="E24" s="196">
        <v>0</v>
      </c>
      <c r="F24" s="8">
        <f t="shared" si="0"/>
        <v>50</v>
      </c>
      <c r="G24" s="201">
        <v>0</v>
      </c>
      <c r="H24" s="201">
        <v>0</v>
      </c>
      <c r="I24" s="55">
        <v>31</v>
      </c>
      <c r="J24" s="58">
        <v>58</v>
      </c>
      <c r="K24" s="57">
        <v>66</v>
      </c>
    </row>
    <row r="25" spans="1:11" ht="16.5">
      <c r="A25" s="3">
        <v>23</v>
      </c>
      <c r="B25" s="3" t="s">
        <v>1081</v>
      </c>
      <c r="C25" s="51">
        <v>26</v>
      </c>
      <c r="D25" s="51">
        <v>31</v>
      </c>
      <c r="E25" s="196">
        <v>0</v>
      </c>
      <c r="F25" s="8">
        <f t="shared" si="0"/>
        <v>57</v>
      </c>
      <c r="G25" s="201">
        <v>0</v>
      </c>
      <c r="H25" s="201">
        <v>0</v>
      </c>
      <c r="I25" s="55">
        <v>48</v>
      </c>
      <c r="J25" s="58">
        <v>76</v>
      </c>
      <c r="K25" s="57">
        <v>75</v>
      </c>
    </row>
    <row r="26" spans="1:11" ht="16.5">
      <c r="A26" s="3">
        <v>24</v>
      </c>
      <c r="B26" s="3" t="s">
        <v>1082</v>
      </c>
      <c r="C26" s="51">
        <v>25.5</v>
      </c>
      <c r="D26" s="51">
        <v>20.5</v>
      </c>
      <c r="E26" s="196">
        <v>0</v>
      </c>
      <c r="F26" s="8">
        <f t="shared" si="0"/>
        <v>46</v>
      </c>
      <c r="G26" s="201">
        <v>0</v>
      </c>
      <c r="H26" s="201">
        <v>0</v>
      </c>
      <c r="I26" s="55">
        <v>34</v>
      </c>
      <c r="J26" s="58">
        <v>87</v>
      </c>
      <c r="K26" s="57">
        <v>66</v>
      </c>
    </row>
    <row r="27" spans="1:11" ht="16.5">
      <c r="A27" s="3">
        <v>25</v>
      </c>
      <c r="B27" s="3" t="s">
        <v>1083</v>
      </c>
      <c r="C27" s="51">
        <v>25</v>
      </c>
      <c r="D27" s="51">
        <v>15</v>
      </c>
      <c r="E27" s="196">
        <v>0</v>
      </c>
      <c r="F27" s="8">
        <f t="shared" si="0"/>
        <v>40</v>
      </c>
      <c r="G27" s="201">
        <v>0</v>
      </c>
      <c r="H27" s="201">
        <v>0</v>
      </c>
      <c r="I27" s="55">
        <v>38</v>
      </c>
      <c r="J27" s="58">
        <v>93</v>
      </c>
      <c r="K27" s="57">
        <v>87</v>
      </c>
    </row>
    <row r="28" spans="1:11" ht="16.5">
      <c r="A28" s="3">
        <v>26</v>
      </c>
      <c r="B28" s="3" t="s">
        <v>1084</v>
      </c>
      <c r="C28" s="51">
        <v>28</v>
      </c>
      <c r="D28" s="51">
        <v>22.5</v>
      </c>
      <c r="E28" s="196">
        <v>0</v>
      </c>
      <c r="F28" s="8">
        <f t="shared" si="0"/>
        <v>50.5</v>
      </c>
      <c r="G28" s="201">
        <v>0</v>
      </c>
      <c r="H28" s="201">
        <v>0</v>
      </c>
      <c r="I28" s="55">
        <v>25</v>
      </c>
      <c r="J28" s="58">
        <v>72</v>
      </c>
      <c r="K28" s="57">
        <v>69</v>
      </c>
    </row>
    <row r="29" spans="1:11" ht="16.5">
      <c r="A29" s="3">
        <v>27</v>
      </c>
      <c r="B29" s="3" t="s">
        <v>1085</v>
      </c>
      <c r="C29" s="51">
        <v>28</v>
      </c>
      <c r="D29" s="51">
        <v>33.5</v>
      </c>
      <c r="E29" s="196">
        <v>0</v>
      </c>
      <c r="F29" s="8">
        <f t="shared" si="0"/>
        <v>61.5</v>
      </c>
      <c r="G29" s="201">
        <v>0</v>
      </c>
      <c r="H29" s="201">
        <v>0</v>
      </c>
      <c r="I29" s="55">
        <v>32</v>
      </c>
      <c r="J29" s="58">
        <v>89</v>
      </c>
      <c r="K29" s="57">
        <v>80</v>
      </c>
    </row>
    <row r="30" spans="1:11" ht="16.5">
      <c r="A30" s="3">
        <v>28</v>
      </c>
      <c r="B30" s="3" t="s">
        <v>1086</v>
      </c>
      <c r="C30" s="51">
        <v>25</v>
      </c>
      <c r="D30" s="51">
        <v>15</v>
      </c>
      <c r="E30" s="196">
        <v>0</v>
      </c>
      <c r="F30" s="8">
        <f t="shared" si="0"/>
        <v>40</v>
      </c>
      <c r="G30" s="201">
        <v>0</v>
      </c>
      <c r="H30" s="201">
        <v>0</v>
      </c>
      <c r="I30" s="55">
        <v>27.5</v>
      </c>
      <c r="J30" s="58">
        <v>44</v>
      </c>
      <c r="K30" s="57">
        <v>50</v>
      </c>
    </row>
    <row r="31" spans="1:11" ht="16.5">
      <c r="A31" s="3">
        <v>29</v>
      </c>
      <c r="B31" s="3" t="s">
        <v>1087</v>
      </c>
      <c r="C31" s="51">
        <v>26.5</v>
      </c>
      <c r="D31" s="51">
        <v>23</v>
      </c>
      <c r="E31" s="196">
        <v>0</v>
      </c>
      <c r="F31" s="8">
        <f t="shared" si="0"/>
        <v>49.5</v>
      </c>
      <c r="G31" s="201">
        <v>0</v>
      </c>
      <c r="H31" s="201">
        <v>0</v>
      </c>
      <c r="I31" s="55">
        <v>43</v>
      </c>
      <c r="J31" s="58">
        <v>69</v>
      </c>
      <c r="K31" s="57">
        <v>68</v>
      </c>
    </row>
    <row r="32" spans="1:11" ht="16.5">
      <c r="A32" s="3">
        <v>30</v>
      </c>
      <c r="B32" s="3" t="s">
        <v>1088</v>
      </c>
      <c r="C32" s="51">
        <v>25</v>
      </c>
      <c r="D32" s="51">
        <v>26</v>
      </c>
      <c r="E32" s="196">
        <v>0</v>
      </c>
      <c r="F32" s="8">
        <f t="shared" si="0"/>
        <v>51</v>
      </c>
      <c r="G32" s="201">
        <v>0</v>
      </c>
      <c r="H32" s="201">
        <v>0</v>
      </c>
      <c r="I32" s="55">
        <v>37.5</v>
      </c>
      <c r="J32" s="58">
        <v>82</v>
      </c>
      <c r="K32" s="57">
        <v>71</v>
      </c>
    </row>
    <row r="33" spans="1:12" ht="16.5">
      <c r="A33" s="3">
        <v>31</v>
      </c>
      <c r="B33" s="3" t="s">
        <v>1089</v>
      </c>
      <c r="C33" s="51">
        <v>25.5</v>
      </c>
      <c r="D33" s="51">
        <v>19</v>
      </c>
      <c r="E33" s="196">
        <v>0</v>
      </c>
      <c r="F33" s="8">
        <f t="shared" si="0"/>
        <v>44.5</v>
      </c>
      <c r="G33" s="201">
        <v>0</v>
      </c>
      <c r="H33" s="201">
        <v>0</v>
      </c>
      <c r="I33" s="55">
        <v>31.5</v>
      </c>
      <c r="J33" s="58">
        <v>64</v>
      </c>
      <c r="K33" s="57">
        <v>77</v>
      </c>
    </row>
    <row r="34" spans="1:12" ht="16.5">
      <c r="A34" s="3">
        <v>32</v>
      </c>
      <c r="B34" s="3" t="s">
        <v>1090</v>
      </c>
      <c r="C34" s="51">
        <v>24</v>
      </c>
      <c r="D34" s="51">
        <v>12.5</v>
      </c>
      <c r="E34" s="196">
        <v>0</v>
      </c>
      <c r="F34" s="8">
        <f t="shared" si="0"/>
        <v>36.5</v>
      </c>
      <c r="G34" s="201">
        <v>0</v>
      </c>
      <c r="H34" s="201">
        <v>0</v>
      </c>
      <c r="I34" s="55">
        <v>35</v>
      </c>
      <c r="J34" s="58">
        <v>78</v>
      </c>
      <c r="K34" s="57">
        <v>62</v>
      </c>
    </row>
    <row r="35" spans="1:12" ht="16.5">
      <c r="A35" s="3">
        <v>33</v>
      </c>
      <c r="B35" s="3" t="s">
        <v>1091</v>
      </c>
      <c r="C35" s="51">
        <v>30</v>
      </c>
      <c r="D35" s="51">
        <v>32.5</v>
      </c>
      <c r="E35" s="196">
        <v>0</v>
      </c>
      <c r="F35" s="8">
        <f t="shared" si="0"/>
        <v>62.5</v>
      </c>
      <c r="G35" s="201">
        <v>0</v>
      </c>
      <c r="H35" s="201">
        <v>0</v>
      </c>
      <c r="I35" s="55">
        <v>58.5</v>
      </c>
      <c r="J35" s="58">
        <v>87</v>
      </c>
      <c r="K35" s="57">
        <v>79</v>
      </c>
    </row>
    <row r="36" spans="1:12" ht="16.5">
      <c r="A36" s="3">
        <v>34</v>
      </c>
      <c r="B36" s="3" t="s">
        <v>1092</v>
      </c>
      <c r="C36" s="51">
        <v>26</v>
      </c>
      <c r="D36" s="51">
        <v>13</v>
      </c>
      <c r="E36" s="196">
        <v>0</v>
      </c>
      <c r="F36" s="8">
        <f t="shared" si="0"/>
        <v>39</v>
      </c>
      <c r="G36" s="201">
        <v>0</v>
      </c>
      <c r="H36" s="201">
        <v>0</v>
      </c>
      <c r="I36" s="55">
        <v>15</v>
      </c>
      <c r="J36" s="58">
        <v>61</v>
      </c>
      <c r="K36" s="59">
        <v>60</v>
      </c>
    </row>
    <row r="37" spans="1:12" ht="16.5">
      <c r="A37" s="3">
        <v>35</v>
      </c>
      <c r="B37" s="3" t="s">
        <v>1093</v>
      </c>
      <c r="C37" s="51">
        <v>29.5</v>
      </c>
      <c r="D37" s="51">
        <v>23.5</v>
      </c>
      <c r="E37" s="196">
        <v>0</v>
      </c>
      <c r="F37" s="8">
        <f t="shared" si="0"/>
        <v>53</v>
      </c>
      <c r="G37" s="201">
        <v>0</v>
      </c>
      <c r="H37" s="201">
        <v>0</v>
      </c>
      <c r="I37" s="55">
        <v>29</v>
      </c>
      <c r="J37" s="58">
        <v>87</v>
      </c>
      <c r="K37" s="60">
        <v>83</v>
      </c>
    </row>
    <row r="38" spans="1:12" ht="16.5">
      <c r="A38" s="3">
        <v>36</v>
      </c>
      <c r="B38" s="3" t="s">
        <v>1094</v>
      </c>
      <c r="C38" s="51">
        <v>24.5</v>
      </c>
      <c r="D38" s="51">
        <v>12.5</v>
      </c>
      <c r="E38" s="196">
        <v>0</v>
      </c>
      <c r="F38" s="8">
        <f t="shared" si="0"/>
        <v>37</v>
      </c>
      <c r="G38" s="201">
        <v>0</v>
      </c>
      <c r="H38" s="201">
        <v>0</v>
      </c>
      <c r="I38" s="55">
        <v>25</v>
      </c>
      <c r="J38" s="58">
        <v>82</v>
      </c>
      <c r="K38" s="61">
        <v>57</v>
      </c>
    </row>
    <row r="39" spans="1:12" ht="16.5">
      <c r="A39" s="12">
        <v>37</v>
      </c>
      <c r="B39" s="12" t="s">
        <v>1095</v>
      </c>
      <c r="C39" s="54"/>
      <c r="D39" s="54"/>
      <c r="E39" s="196"/>
      <c r="F39" s="8"/>
      <c r="G39" s="201"/>
      <c r="H39" s="201"/>
      <c r="I39" s="55"/>
      <c r="J39" s="58"/>
      <c r="K39" s="62"/>
    </row>
    <row r="40" spans="1:12">
      <c r="A40"/>
      <c r="B40" s="7" t="s">
        <v>49</v>
      </c>
      <c r="C40" s="7">
        <f t="shared" ref="C40:K40" si="1">AVERAGE(C3:C39)</f>
        <v>25.728571428571428</v>
      </c>
      <c r="D40" s="7">
        <f t="shared" si="1"/>
        <v>21.114285714285714</v>
      </c>
      <c r="E40" s="7">
        <f t="shared" ref="E40:H40" si="2">AVERAGE(E3:E39)</f>
        <v>0</v>
      </c>
      <c r="F40" s="7">
        <f t="shared" si="2"/>
        <v>46.842857142857142</v>
      </c>
      <c r="G40" s="7">
        <f t="shared" si="2"/>
        <v>0</v>
      </c>
      <c r="H40" s="7">
        <f t="shared" si="2"/>
        <v>0</v>
      </c>
      <c r="I40" s="7">
        <f t="shared" si="1"/>
        <v>35.171428571428571</v>
      </c>
      <c r="J40" s="43">
        <f t="shared" si="1"/>
        <v>72.657142857142858</v>
      </c>
      <c r="K40" s="43">
        <f t="shared" si="1"/>
        <v>70.028571428571425</v>
      </c>
      <c r="L40"/>
    </row>
    <row r="41" spans="1:12">
      <c r="A41"/>
      <c r="B41" s="7" t="s">
        <v>4</v>
      </c>
      <c r="C41" s="7">
        <f t="array" ref="C41">AVERAGE(IF(C3:C39&gt;=LARGE(C3:C39,16),C3:C39))</f>
        <v>28.125</v>
      </c>
      <c r="D41" s="7">
        <f t="array" ref="D41">AVERAGE(IF(D3:D39&gt;=LARGE(D3:D39,16),D3:D39))</f>
        <v>27.90625</v>
      </c>
      <c r="E41" s="7">
        <f t="array" ref="E41">AVERAGE(IF(E3:E39&gt;=LARGE(E3:E39,16),E3:E39))</f>
        <v>0</v>
      </c>
      <c r="F41" s="7">
        <f t="array" ref="F41">AVERAGE(IF(F3:F39&gt;=LARGE(F3:F39,16),F3:F39))</f>
        <v>55.125</v>
      </c>
      <c r="G41" s="7">
        <f t="array" ref="G41">AVERAGE(IF(G3:G39&gt;=LARGE(G3:G39,16),G3:G39))</f>
        <v>0</v>
      </c>
      <c r="H41" s="7">
        <f t="array" ref="H41">AVERAGE(IF(H3:H39&gt;=LARGE(H3:H39,16),H3:H39))</f>
        <v>0</v>
      </c>
      <c r="I41" s="7">
        <f t="array" ref="I41">AVERAGE(IF(I3:I39&gt;=LARGE(I3:I39,16),I3:I39))</f>
        <v>46.9375</v>
      </c>
      <c r="J41" s="7">
        <f t="array" ref="J41">AVERAGE(IF(J3:J39&gt;=LARGE(J3:J39,16),J3:J39))</f>
        <v>85.647058823529406</v>
      </c>
      <c r="K41" s="7">
        <f t="array" ref="K41">AVERAGE(IF(K3:K39&gt;=LARGE(K3:K39,16),K3:K39))</f>
        <v>79.411764705882348</v>
      </c>
      <c r="L41"/>
    </row>
    <row r="42" spans="1:12">
      <c r="B42" s="7" t="s">
        <v>5</v>
      </c>
      <c r="C42" s="7">
        <f t="array" ref="C42">AVERAGE(IF(C3:C39&lt;=SMALL(C3:C39,11),C3:C39))</f>
        <v>19.733333333333334</v>
      </c>
      <c r="D42" s="7">
        <f t="array" ref="D42">AVERAGE(IF(D3:D39&lt;=SMALL(D3:D39,11),D3:D39))</f>
        <v>10.607142857142858</v>
      </c>
      <c r="E42" s="7">
        <f t="array" ref="E42">AVERAGE(IF(E3:E39&lt;=SMALL(E3:E39,11),E3:E39))</f>
        <v>0</v>
      </c>
      <c r="F42" s="7">
        <f t="array" ref="F42">AVERAGE(IF(F3:F39&lt;=SMALL(F3:F39,11),F3:F39))</f>
        <v>31.428571428571427</v>
      </c>
      <c r="G42" s="7">
        <f t="array" ref="G42">AVERAGE(IF(G3:G39&lt;=SMALL(G3:G39,11),G3:G39))</f>
        <v>0</v>
      </c>
      <c r="H42" s="7">
        <f t="array" ref="H42">AVERAGE(IF(H3:H39&lt;=SMALL(H3:H39,11),H3:H39))</f>
        <v>0</v>
      </c>
      <c r="I42" s="7">
        <f t="array" ref="I42">AVERAGE(IF(I3:I39&lt;=SMALL(I3:I39,11),I3:I39))</f>
        <v>17.576923076923077</v>
      </c>
      <c r="J42" s="7">
        <f t="array" ref="J42">AVERAGE(IF(J3:J39&lt;=SMALL(J3:J39,11),J3:J39))</f>
        <v>44.692307692307693</v>
      </c>
      <c r="K42" s="7">
        <f t="array" ref="K42">AVERAGE(IF(K3:K39&lt;=SMALL(K3:K39,11),K3:K39))</f>
        <v>48.928571428571431</v>
      </c>
    </row>
    <row r="43" spans="1:12" ht="16.5">
      <c r="E43" s="196"/>
      <c r="G43" s="201"/>
      <c r="H43" s="201"/>
    </row>
    <row r="44" spans="1:12" ht="16.5">
      <c r="E44" s="196"/>
      <c r="G44" s="201"/>
      <c r="H44" s="201"/>
    </row>
    <row r="45" spans="1:12" ht="16.5">
      <c r="E45" s="196"/>
      <c r="G45" s="201"/>
      <c r="H45" s="201"/>
    </row>
    <row r="46" spans="1:12" ht="16.5">
      <c r="E46" s="196"/>
      <c r="G46" s="201"/>
      <c r="H46" s="201"/>
    </row>
    <row r="47" spans="1:12" ht="16.5">
      <c r="E47" s="196"/>
      <c r="G47" s="201"/>
    </row>
    <row r="48" spans="1:12" ht="16.5">
      <c r="E48" s="196"/>
      <c r="G48" s="201"/>
    </row>
    <row r="49" spans="5:7" ht="16.5">
      <c r="E49" s="196"/>
      <c r="G49" s="201"/>
    </row>
    <row r="50" spans="5:7" ht="16.5">
      <c r="E50" s="196"/>
      <c r="G50" s="201"/>
    </row>
    <row r="51" spans="5:7" ht="16.5">
      <c r="E51" s="196"/>
      <c r="G51" s="201"/>
    </row>
    <row r="52" spans="5:7" ht="16.5">
      <c r="E52" s="196"/>
      <c r="G52" s="201"/>
    </row>
    <row r="53" spans="5:7" ht="16.5">
      <c r="E53" s="196"/>
      <c r="G53" s="201"/>
    </row>
    <row r="54" spans="5:7" ht="16.5">
      <c r="E54" s="196"/>
      <c r="G54" s="201"/>
    </row>
    <row r="55" spans="5:7" ht="16.5">
      <c r="E55" s="196"/>
      <c r="G55" s="201"/>
    </row>
    <row r="56" spans="5:7" ht="16.5">
      <c r="E56" s="196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85" zoomScaleNormal="85" workbookViewId="0">
      <selection activeCell="G29" sqref="G29"/>
    </sheetView>
  </sheetViews>
  <sheetFormatPr defaultColWidth="9" defaultRowHeight="14.25"/>
  <cols>
    <col min="1" max="1" width="9" style="1"/>
    <col min="2" max="2" width="9" style="44"/>
    <col min="3" max="11" width="12.625" style="1" customWidth="1"/>
    <col min="12" max="12" width="9" style="1"/>
    <col min="13" max="13" width="12.625" style="1"/>
    <col min="14" max="16384" width="9" style="1"/>
  </cols>
  <sheetData>
    <row r="1" spans="1:13">
      <c r="A1" s="211" t="s">
        <v>8</v>
      </c>
      <c r="B1" s="219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3">
      <c r="A2" s="212"/>
      <c r="B2" s="220"/>
      <c r="C2" s="5" t="s">
        <v>2</v>
      </c>
      <c r="D2" s="5" t="s">
        <v>3</v>
      </c>
      <c r="E2" s="5" t="s">
        <v>1349</v>
      </c>
      <c r="F2" s="5" t="s">
        <v>10</v>
      </c>
      <c r="G2" s="5" t="s">
        <v>1351</v>
      </c>
      <c r="H2" s="5" t="s">
        <v>1353</v>
      </c>
      <c r="I2" s="5" t="s">
        <v>10</v>
      </c>
      <c r="J2" s="5" t="s">
        <v>10</v>
      </c>
      <c r="K2" s="5" t="s">
        <v>10</v>
      </c>
    </row>
    <row r="3" spans="1:13">
      <c r="A3" s="3">
        <v>1</v>
      </c>
      <c r="B3" s="45" t="s">
        <v>1096</v>
      </c>
      <c r="C3" s="37">
        <v>27</v>
      </c>
      <c r="D3" s="46">
        <v>26</v>
      </c>
      <c r="E3" s="46">
        <v>0</v>
      </c>
      <c r="F3" s="8">
        <f>D3+C3</f>
        <v>53</v>
      </c>
      <c r="G3" s="8">
        <v>0</v>
      </c>
      <c r="H3" s="8">
        <v>0</v>
      </c>
      <c r="I3" s="13">
        <v>30</v>
      </c>
      <c r="J3" s="48">
        <v>89</v>
      </c>
      <c r="K3" s="10">
        <v>72</v>
      </c>
      <c r="L3" s="50"/>
      <c r="M3" s="50"/>
    </row>
    <row r="4" spans="1:13">
      <c r="A4" s="3">
        <v>2</v>
      </c>
      <c r="B4" s="45" t="s">
        <v>1097</v>
      </c>
      <c r="C4" s="38">
        <v>27</v>
      </c>
      <c r="D4" s="47">
        <v>23</v>
      </c>
      <c r="E4" s="46">
        <v>0</v>
      </c>
      <c r="F4" s="8">
        <f>D4+C4</f>
        <v>50</v>
      </c>
      <c r="G4" s="8">
        <v>0</v>
      </c>
      <c r="H4" s="8">
        <v>0</v>
      </c>
      <c r="I4" s="13">
        <v>58</v>
      </c>
      <c r="J4" s="49">
        <v>86.5</v>
      </c>
      <c r="K4" s="10">
        <v>85</v>
      </c>
      <c r="L4" s="50"/>
      <c r="M4" s="50"/>
    </row>
    <row r="5" spans="1:13">
      <c r="A5" s="3">
        <v>3</v>
      </c>
      <c r="B5" s="45" t="s">
        <v>1098</v>
      </c>
      <c r="C5" s="38">
        <v>29.5</v>
      </c>
      <c r="D5" s="47">
        <v>23.5</v>
      </c>
      <c r="E5" s="46">
        <v>0</v>
      </c>
      <c r="F5" s="8">
        <f>D5+C5</f>
        <v>53</v>
      </c>
      <c r="G5" s="8">
        <v>0</v>
      </c>
      <c r="H5" s="8">
        <v>0</v>
      </c>
      <c r="I5" s="13">
        <v>33.5</v>
      </c>
      <c r="J5" s="49">
        <v>63</v>
      </c>
      <c r="K5" s="10">
        <v>66</v>
      </c>
      <c r="L5" s="50"/>
      <c r="M5" s="50"/>
    </row>
    <row r="6" spans="1:13">
      <c r="A6" s="3">
        <v>4</v>
      </c>
      <c r="B6" s="45" t="s">
        <v>1099</v>
      </c>
      <c r="C6" s="38">
        <v>30</v>
      </c>
      <c r="D6" s="47">
        <v>34</v>
      </c>
      <c r="E6" s="46">
        <v>0</v>
      </c>
      <c r="F6" s="8">
        <f>D6+C6</f>
        <v>64</v>
      </c>
      <c r="G6" s="8">
        <v>0</v>
      </c>
      <c r="H6" s="8">
        <v>0</v>
      </c>
      <c r="I6" s="13">
        <v>58</v>
      </c>
      <c r="J6" s="49">
        <v>83.5</v>
      </c>
      <c r="K6" s="10">
        <v>83</v>
      </c>
      <c r="L6" s="50"/>
      <c r="M6" s="50"/>
    </row>
    <row r="7" spans="1:13">
      <c r="A7" s="3">
        <v>5</v>
      </c>
      <c r="B7" s="45" t="s">
        <v>1100</v>
      </c>
      <c r="C7" s="38">
        <v>26</v>
      </c>
      <c r="D7" s="47">
        <v>13.5</v>
      </c>
      <c r="E7" s="46">
        <v>0</v>
      </c>
      <c r="F7" s="8">
        <f t="shared" ref="F7:F37" si="0">D7+C7</f>
        <v>39.5</v>
      </c>
      <c r="G7" s="8">
        <v>0</v>
      </c>
      <c r="H7" s="8">
        <v>0</v>
      </c>
      <c r="I7" s="13">
        <v>10.5</v>
      </c>
      <c r="J7" s="49">
        <v>65</v>
      </c>
      <c r="K7" s="10">
        <v>67</v>
      </c>
      <c r="L7" s="50"/>
      <c r="M7" s="50"/>
    </row>
    <row r="8" spans="1:13">
      <c r="A8" s="3">
        <v>6</v>
      </c>
      <c r="B8" s="45" t="s">
        <v>1101</v>
      </c>
      <c r="C8" s="38">
        <v>22</v>
      </c>
      <c r="D8" s="47">
        <v>27.5</v>
      </c>
      <c r="E8" s="46">
        <v>0</v>
      </c>
      <c r="F8" s="8">
        <f t="shared" si="0"/>
        <v>49.5</v>
      </c>
      <c r="G8" s="8">
        <v>0</v>
      </c>
      <c r="H8" s="8">
        <v>0</v>
      </c>
      <c r="I8" s="13">
        <v>19.5</v>
      </c>
      <c r="J8" s="49">
        <v>64.5</v>
      </c>
      <c r="K8" s="10">
        <v>43</v>
      </c>
      <c r="L8" s="50"/>
      <c r="M8" s="50"/>
    </row>
    <row r="9" spans="1:13">
      <c r="A9" s="3">
        <v>7</v>
      </c>
      <c r="B9" s="45" t="s">
        <v>1102</v>
      </c>
      <c r="C9" s="38">
        <v>29.5</v>
      </c>
      <c r="D9" s="47">
        <v>23.5</v>
      </c>
      <c r="E9" s="46">
        <v>0</v>
      </c>
      <c r="F9" s="8">
        <f t="shared" si="0"/>
        <v>53</v>
      </c>
      <c r="G9" s="8">
        <v>0</v>
      </c>
      <c r="H9" s="8">
        <v>0</v>
      </c>
      <c r="I9" s="13">
        <v>54</v>
      </c>
      <c r="J9" s="49">
        <v>92.5</v>
      </c>
      <c r="K9" s="10">
        <v>81</v>
      </c>
    </row>
    <row r="10" spans="1:13">
      <c r="A10" s="3">
        <v>8</v>
      </c>
      <c r="B10" s="45" t="s">
        <v>1103</v>
      </c>
      <c r="C10" s="38">
        <v>23.5</v>
      </c>
      <c r="D10" s="47">
        <v>5.5</v>
      </c>
      <c r="E10" s="46">
        <v>0</v>
      </c>
      <c r="F10" s="8">
        <f t="shared" si="0"/>
        <v>29</v>
      </c>
      <c r="G10" s="8">
        <v>0</v>
      </c>
      <c r="H10" s="8">
        <v>0</v>
      </c>
      <c r="I10" s="13">
        <v>17</v>
      </c>
      <c r="J10" s="49">
        <v>61</v>
      </c>
      <c r="K10" s="10">
        <v>75</v>
      </c>
      <c r="L10" s="50"/>
      <c r="M10" s="50"/>
    </row>
    <row r="11" spans="1:13">
      <c r="A11" s="3">
        <v>9</v>
      </c>
      <c r="B11" s="45" t="s">
        <v>1104</v>
      </c>
      <c r="C11" s="38">
        <v>26</v>
      </c>
      <c r="D11" s="47">
        <v>28.5</v>
      </c>
      <c r="E11" s="46">
        <v>0</v>
      </c>
      <c r="F11" s="8">
        <f t="shared" si="0"/>
        <v>54.5</v>
      </c>
      <c r="G11" s="8">
        <v>0</v>
      </c>
      <c r="H11" s="8">
        <v>0</v>
      </c>
      <c r="I11" s="13">
        <v>60</v>
      </c>
      <c r="J11" s="49">
        <v>79.5</v>
      </c>
      <c r="K11" s="10">
        <v>75</v>
      </c>
      <c r="L11" s="50"/>
      <c r="M11" s="50"/>
    </row>
    <row r="12" spans="1:13">
      <c r="A12" s="3">
        <v>10</v>
      </c>
      <c r="B12" s="45" t="s">
        <v>1105</v>
      </c>
      <c r="C12" s="38">
        <v>26</v>
      </c>
      <c r="D12" s="47">
        <v>6.5</v>
      </c>
      <c r="E12" s="46">
        <v>0</v>
      </c>
      <c r="F12" s="8">
        <f t="shared" si="0"/>
        <v>32.5</v>
      </c>
      <c r="G12" s="8">
        <v>0</v>
      </c>
      <c r="H12" s="8">
        <v>0</v>
      </c>
      <c r="I12" s="13">
        <v>40.5</v>
      </c>
      <c r="J12" s="49">
        <v>71.5</v>
      </c>
      <c r="K12" s="10">
        <v>55</v>
      </c>
      <c r="L12" s="50"/>
      <c r="M12" s="50"/>
    </row>
    <row r="13" spans="1:13">
      <c r="A13" s="3">
        <v>11</v>
      </c>
      <c r="B13" s="45" t="s">
        <v>1106</v>
      </c>
      <c r="C13" s="38">
        <v>30</v>
      </c>
      <c r="D13" s="47">
        <v>30</v>
      </c>
      <c r="E13" s="46">
        <v>0</v>
      </c>
      <c r="F13" s="8">
        <f t="shared" si="0"/>
        <v>60</v>
      </c>
      <c r="G13" s="8">
        <v>0</v>
      </c>
      <c r="H13" s="8">
        <v>0</v>
      </c>
      <c r="I13" s="13">
        <v>52</v>
      </c>
      <c r="J13" s="49">
        <v>92</v>
      </c>
      <c r="K13" s="10">
        <v>85</v>
      </c>
      <c r="L13" s="50"/>
      <c r="M13" s="50"/>
    </row>
    <row r="14" spans="1:13">
      <c r="A14" s="3">
        <v>12</v>
      </c>
      <c r="B14" s="45" t="s">
        <v>1107</v>
      </c>
      <c r="C14" s="38">
        <v>29.5</v>
      </c>
      <c r="D14" s="47">
        <v>23.5</v>
      </c>
      <c r="E14" s="46">
        <v>0</v>
      </c>
      <c r="F14" s="8">
        <f t="shared" si="0"/>
        <v>53</v>
      </c>
      <c r="G14" s="8">
        <v>0</v>
      </c>
      <c r="H14" s="8">
        <v>0</v>
      </c>
      <c r="I14" s="13">
        <v>51</v>
      </c>
      <c r="J14" s="49">
        <v>83</v>
      </c>
      <c r="K14" s="10">
        <v>72</v>
      </c>
      <c r="L14" s="50"/>
      <c r="M14" s="50"/>
    </row>
    <row r="15" spans="1:13">
      <c r="A15" s="3">
        <v>13</v>
      </c>
      <c r="B15" s="45" t="s">
        <v>1108</v>
      </c>
      <c r="C15" s="38">
        <v>24.5</v>
      </c>
      <c r="D15" s="47">
        <v>8</v>
      </c>
      <c r="E15" s="46">
        <v>0</v>
      </c>
      <c r="F15" s="8">
        <f t="shared" si="0"/>
        <v>32.5</v>
      </c>
      <c r="G15" s="8">
        <v>0</v>
      </c>
      <c r="H15" s="8">
        <v>0</v>
      </c>
      <c r="I15" s="13">
        <v>27.5</v>
      </c>
      <c r="J15" s="49">
        <v>62.5</v>
      </c>
      <c r="K15" s="10">
        <v>60</v>
      </c>
      <c r="L15" s="50"/>
      <c r="M15" s="50"/>
    </row>
    <row r="16" spans="1:13">
      <c r="A16" s="3">
        <v>14</v>
      </c>
      <c r="B16" s="45" t="s">
        <v>1109</v>
      </c>
      <c r="C16" s="38">
        <v>29</v>
      </c>
      <c r="D16" s="47">
        <v>22.5</v>
      </c>
      <c r="E16" s="46">
        <v>0</v>
      </c>
      <c r="F16" s="8">
        <f t="shared" si="0"/>
        <v>51.5</v>
      </c>
      <c r="G16" s="8">
        <v>0</v>
      </c>
      <c r="H16" s="8">
        <v>0</v>
      </c>
      <c r="I16" s="13">
        <v>41</v>
      </c>
      <c r="J16" s="49">
        <v>86</v>
      </c>
      <c r="K16" s="10">
        <v>65</v>
      </c>
      <c r="L16" s="50"/>
      <c r="M16" s="50"/>
    </row>
    <row r="17" spans="1:13">
      <c r="A17" s="3">
        <v>15</v>
      </c>
      <c r="B17" s="45" t="s">
        <v>1110</v>
      </c>
      <c r="C17" s="38">
        <v>24</v>
      </c>
      <c r="D17" s="47">
        <v>12.5</v>
      </c>
      <c r="E17" s="46">
        <v>0</v>
      </c>
      <c r="F17" s="8">
        <f t="shared" si="0"/>
        <v>36.5</v>
      </c>
      <c r="G17" s="8">
        <v>0</v>
      </c>
      <c r="H17" s="8">
        <v>0</v>
      </c>
      <c r="I17" s="13">
        <v>17.5</v>
      </c>
      <c r="J17" s="49">
        <v>56.5</v>
      </c>
      <c r="K17" s="10">
        <v>51</v>
      </c>
      <c r="L17" s="50"/>
      <c r="M17" s="50"/>
    </row>
    <row r="18" spans="1:13">
      <c r="A18" s="3">
        <v>16</v>
      </c>
      <c r="B18" s="45" t="s">
        <v>1111</v>
      </c>
      <c r="C18" s="38">
        <v>28.5</v>
      </c>
      <c r="D18" s="47">
        <v>15.5</v>
      </c>
      <c r="E18" s="46">
        <v>0</v>
      </c>
      <c r="F18" s="8">
        <f t="shared" si="0"/>
        <v>44</v>
      </c>
      <c r="G18" s="8">
        <v>0</v>
      </c>
      <c r="H18" s="8">
        <v>0</v>
      </c>
      <c r="I18" s="13">
        <v>28</v>
      </c>
      <c r="J18" s="49">
        <v>63.5</v>
      </c>
      <c r="K18" s="10">
        <v>79</v>
      </c>
      <c r="L18" s="50"/>
      <c r="M18" s="50"/>
    </row>
    <row r="19" spans="1:13">
      <c r="A19" s="3">
        <v>17</v>
      </c>
      <c r="B19" s="45" t="s">
        <v>1112</v>
      </c>
      <c r="C19" s="38">
        <v>25.5</v>
      </c>
      <c r="D19" s="47">
        <v>16</v>
      </c>
      <c r="E19" s="46">
        <v>0</v>
      </c>
      <c r="F19" s="8">
        <f t="shared" si="0"/>
        <v>41.5</v>
      </c>
      <c r="G19" s="8">
        <v>0</v>
      </c>
      <c r="H19" s="8">
        <v>0</v>
      </c>
      <c r="I19" s="13">
        <v>16.5</v>
      </c>
      <c r="J19" s="49">
        <v>57</v>
      </c>
      <c r="K19" s="10">
        <v>65</v>
      </c>
      <c r="L19" s="50"/>
      <c r="M19" s="50"/>
    </row>
    <row r="20" spans="1:13">
      <c r="A20" s="3">
        <v>18</v>
      </c>
      <c r="B20" s="45" t="s">
        <v>1113</v>
      </c>
      <c r="C20" s="38">
        <v>27.5</v>
      </c>
      <c r="D20" s="47">
        <v>21</v>
      </c>
      <c r="E20" s="46">
        <v>0</v>
      </c>
      <c r="F20" s="8">
        <f t="shared" si="0"/>
        <v>48.5</v>
      </c>
      <c r="G20" s="8">
        <v>0</v>
      </c>
      <c r="H20" s="8">
        <v>0</v>
      </c>
      <c r="I20" s="13">
        <v>46.5</v>
      </c>
      <c r="J20" s="49">
        <v>66</v>
      </c>
      <c r="K20" s="10">
        <v>71</v>
      </c>
      <c r="L20" s="50"/>
      <c r="M20" s="50"/>
    </row>
    <row r="21" spans="1:13">
      <c r="A21" s="3">
        <v>19</v>
      </c>
      <c r="B21" s="45" t="s">
        <v>1114</v>
      </c>
      <c r="C21" s="38">
        <v>27</v>
      </c>
      <c r="D21" s="47">
        <v>24.5</v>
      </c>
      <c r="E21" s="46">
        <v>0</v>
      </c>
      <c r="F21" s="8">
        <f t="shared" si="0"/>
        <v>51.5</v>
      </c>
      <c r="G21" s="8">
        <v>0</v>
      </c>
      <c r="H21" s="8">
        <v>0</v>
      </c>
      <c r="I21" s="13">
        <v>33</v>
      </c>
      <c r="J21" s="49">
        <v>89</v>
      </c>
      <c r="K21" s="10">
        <v>64</v>
      </c>
      <c r="L21" s="50"/>
      <c r="M21" s="50"/>
    </row>
    <row r="22" spans="1:13">
      <c r="A22" s="3">
        <v>20</v>
      </c>
      <c r="B22" s="45" t="s">
        <v>1115</v>
      </c>
      <c r="C22" s="38">
        <v>27</v>
      </c>
      <c r="D22" s="47">
        <v>19.5</v>
      </c>
      <c r="E22" s="46">
        <v>0</v>
      </c>
      <c r="F22" s="8">
        <f t="shared" si="0"/>
        <v>46.5</v>
      </c>
      <c r="G22" s="8">
        <v>0</v>
      </c>
      <c r="H22" s="8">
        <v>0</v>
      </c>
      <c r="I22" s="13">
        <v>10.5</v>
      </c>
      <c r="J22" s="49">
        <v>65</v>
      </c>
      <c r="K22" s="10">
        <v>57</v>
      </c>
      <c r="L22" s="50"/>
      <c r="M22" s="50"/>
    </row>
    <row r="23" spans="1:13">
      <c r="A23" s="3">
        <v>21</v>
      </c>
      <c r="B23" s="45" t="s">
        <v>1116</v>
      </c>
      <c r="C23" s="38">
        <v>27</v>
      </c>
      <c r="D23" s="47">
        <v>20.5</v>
      </c>
      <c r="E23" s="46">
        <v>0</v>
      </c>
      <c r="F23" s="8">
        <f t="shared" si="0"/>
        <v>47.5</v>
      </c>
      <c r="G23" s="8">
        <v>0</v>
      </c>
      <c r="H23" s="8">
        <v>0</v>
      </c>
      <c r="I23" s="13">
        <v>24.5</v>
      </c>
      <c r="J23" s="49">
        <v>66</v>
      </c>
      <c r="K23" s="10">
        <v>44</v>
      </c>
      <c r="L23" s="50"/>
      <c r="M23" s="50"/>
    </row>
    <row r="24" spans="1:13">
      <c r="A24" s="3">
        <v>22</v>
      </c>
      <c r="B24" s="45" t="s">
        <v>1117</v>
      </c>
      <c r="C24" s="38">
        <v>29</v>
      </c>
      <c r="D24" s="47">
        <v>29</v>
      </c>
      <c r="E24" s="46">
        <v>0</v>
      </c>
      <c r="F24" s="8">
        <f t="shared" si="0"/>
        <v>58</v>
      </c>
      <c r="G24" s="8">
        <v>0</v>
      </c>
      <c r="H24" s="8">
        <v>0</v>
      </c>
      <c r="I24" s="13">
        <v>43</v>
      </c>
      <c r="J24" s="49">
        <v>74</v>
      </c>
      <c r="K24" s="10">
        <v>64</v>
      </c>
      <c r="L24" s="50"/>
      <c r="M24" s="50"/>
    </row>
    <row r="25" spans="1:13">
      <c r="A25" s="3">
        <v>23</v>
      </c>
      <c r="B25" s="45" t="s">
        <v>1118</v>
      </c>
      <c r="C25" s="38">
        <v>30</v>
      </c>
      <c r="D25" s="47">
        <v>29.5</v>
      </c>
      <c r="E25" s="46">
        <v>0</v>
      </c>
      <c r="F25" s="8">
        <f t="shared" si="0"/>
        <v>59.5</v>
      </c>
      <c r="G25" s="8">
        <v>0</v>
      </c>
      <c r="H25" s="8">
        <v>0</v>
      </c>
      <c r="I25" s="13">
        <v>57.5</v>
      </c>
      <c r="J25" s="49">
        <v>90</v>
      </c>
      <c r="K25" s="10">
        <v>81</v>
      </c>
      <c r="L25" s="50"/>
      <c r="M25" s="50"/>
    </row>
    <row r="26" spans="1:13">
      <c r="A26" s="3">
        <v>24</v>
      </c>
      <c r="B26" s="45" t="s">
        <v>1119</v>
      </c>
      <c r="C26" s="38">
        <v>28</v>
      </c>
      <c r="D26" s="47">
        <v>26.5</v>
      </c>
      <c r="E26" s="46">
        <v>0</v>
      </c>
      <c r="F26" s="8">
        <f t="shared" si="0"/>
        <v>54.5</v>
      </c>
      <c r="G26" s="8">
        <v>0</v>
      </c>
      <c r="H26" s="8">
        <v>0</v>
      </c>
      <c r="I26" s="13">
        <v>46.5</v>
      </c>
      <c r="J26" s="49">
        <v>88</v>
      </c>
      <c r="K26" s="10">
        <v>83</v>
      </c>
      <c r="L26" s="50"/>
      <c r="M26" s="50"/>
    </row>
    <row r="27" spans="1:13">
      <c r="A27" s="3">
        <v>25</v>
      </c>
      <c r="B27" s="45" t="s">
        <v>1120</v>
      </c>
      <c r="C27" s="38">
        <v>30</v>
      </c>
      <c r="D27" s="47">
        <v>29.5</v>
      </c>
      <c r="E27" s="46">
        <v>0</v>
      </c>
      <c r="F27" s="8">
        <f t="shared" si="0"/>
        <v>59.5</v>
      </c>
      <c r="G27" s="8">
        <v>0</v>
      </c>
      <c r="H27" s="8">
        <v>0</v>
      </c>
      <c r="I27" s="13">
        <v>49</v>
      </c>
      <c r="J27" s="49">
        <v>89.5</v>
      </c>
      <c r="K27" s="10">
        <v>72</v>
      </c>
      <c r="L27" s="50"/>
      <c r="M27" s="50"/>
    </row>
    <row r="28" spans="1:13">
      <c r="A28" s="3">
        <v>26</v>
      </c>
      <c r="B28" s="45" t="s">
        <v>1121</v>
      </c>
      <c r="C28" s="38">
        <v>30</v>
      </c>
      <c r="D28" s="47">
        <v>29</v>
      </c>
      <c r="E28" s="46">
        <v>0</v>
      </c>
      <c r="F28" s="8">
        <f t="shared" si="0"/>
        <v>59</v>
      </c>
      <c r="G28" s="8">
        <v>0</v>
      </c>
      <c r="H28" s="8">
        <v>0</v>
      </c>
      <c r="I28" s="13">
        <v>50</v>
      </c>
      <c r="J28" s="49">
        <v>87.5</v>
      </c>
      <c r="K28" s="10">
        <v>77</v>
      </c>
      <c r="L28" s="50"/>
      <c r="M28" s="50"/>
    </row>
    <row r="29" spans="1:13">
      <c r="A29" s="3">
        <v>27</v>
      </c>
      <c r="B29" s="45" t="s">
        <v>1122</v>
      </c>
      <c r="C29" s="38">
        <v>28.5</v>
      </c>
      <c r="D29" s="47">
        <v>17</v>
      </c>
      <c r="E29" s="46">
        <v>0</v>
      </c>
      <c r="F29" s="8">
        <f t="shared" si="0"/>
        <v>45.5</v>
      </c>
      <c r="G29" s="8">
        <v>0</v>
      </c>
      <c r="H29" s="8">
        <v>0</v>
      </c>
      <c r="I29" s="13">
        <v>39.5</v>
      </c>
      <c r="J29" s="49">
        <v>73</v>
      </c>
      <c r="K29" s="10">
        <v>78</v>
      </c>
      <c r="L29" s="50"/>
      <c r="M29" s="50"/>
    </row>
    <row r="30" spans="1:13">
      <c r="A30" s="3">
        <v>28</v>
      </c>
      <c r="B30" s="45" t="s">
        <v>1123</v>
      </c>
      <c r="C30" s="38">
        <v>29</v>
      </c>
      <c r="D30" s="47">
        <v>30.5</v>
      </c>
      <c r="E30" s="46">
        <v>0</v>
      </c>
      <c r="F30" s="8">
        <f t="shared" si="0"/>
        <v>59.5</v>
      </c>
      <c r="G30" s="8">
        <v>0</v>
      </c>
      <c r="H30" s="8">
        <v>0</v>
      </c>
      <c r="I30" s="13">
        <v>28</v>
      </c>
      <c r="J30" s="49">
        <v>84</v>
      </c>
      <c r="K30" s="10">
        <v>77</v>
      </c>
      <c r="L30" s="50"/>
      <c r="M30" s="50"/>
    </row>
    <row r="31" spans="1:13">
      <c r="A31" s="3">
        <v>29</v>
      </c>
      <c r="B31" s="45" t="s">
        <v>1124</v>
      </c>
      <c r="C31" s="38">
        <v>25</v>
      </c>
      <c r="D31" s="47">
        <v>19.5</v>
      </c>
      <c r="E31" s="46">
        <v>0</v>
      </c>
      <c r="F31" s="8">
        <f t="shared" si="0"/>
        <v>44.5</v>
      </c>
      <c r="G31" s="8">
        <v>0</v>
      </c>
      <c r="H31" s="8">
        <v>0</v>
      </c>
      <c r="I31" s="13">
        <v>39</v>
      </c>
      <c r="J31" s="49">
        <v>77.5</v>
      </c>
      <c r="K31" s="10">
        <v>77</v>
      </c>
      <c r="L31" s="50"/>
      <c r="M31" s="50"/>
    </row>
    <row r="32" spans="1:13">
      <c r="A32" s="3">
        <v>30</v>
      </c>
      <c r="B32" s="45" t="s">
        <v>1125</v>
      </c>
      <c r="C32" s="38">
        <v>27</v>
      </c>
      <c r="D32" s="47">
        <v>19.5</v>
      </c>
      <c r="E32" s="46">
        <v>0</v>
      </c>
      <c r="F32" s="8">
        <f t="shared" si="0"/>
        <v>46.5</v>
      </c>
      <c r="G32" s="8">
        <v>0</v>
      </c>
      <c r="H32" s="8">
        <v>0</v>
      </c>
      <c r="I32" s="13">
        <v>21.5</v>
      </c>
      <c r="J32" s="49">
        <v>72.5</v>
      </c>
      <c r="K32" s="10">
        <v>63</v>
      </c>
      <c r="L32" s="50"/>
      <c r="M32" s="50"/>
    </row>
    <row r="33" spans="1:13">
      <c r="A33" s="3">
        <v>31</v>
      </c>
      <c r="B33" s="45" t="s">
        <v>1126</v>
      </c>
      <c r="C33" s="38">
        <v>28</v>
      </c>
      <c r="D33" s="47">
        <v>23.5</v>
      </c>
      <c r="E33" s="46">
        <v>0</v>
      </c>
      <c r="F33" s="8">
        <f t="shared" si="0"/>
        <v>51.5</v>
      </c>
      <c r="G33" s="8">
        <v>0</v>
      </c>
      <c r="H33" s="8">
        <v>0</v>
      </c>
      <c r="I33" s="13">
        <v>49</v>
      </c>
      <c r="J33" s="49">
        <v>88</v>
      </c>
      <c r="K33" s="10">
        <v>73</v>
      </c>
      <c r="L33" s="50"/>
      <c r="M33" s="50"/>
    </row>
    <row r="34" spans="1:13">
      <c r="A34" s="3">
        <v>32</v>
      </c>
      <c r="B34" s="45" t="s">
        <v>1127</v>
      </c>
      <c r="C34" s="38">
        <v>27</v>
      </c>
      <c r="D34" s="47">
        <v>26.5</v>
      </c>
      <c r="E34" s="46">
        <v>0</v>
      </c>
      <c r="F34" s="8">
        <f t="shared" si="0"/>
        <v>53.5</v>
      </c>
      <c r="G34" s="8">
        <v>0</v>
      </c>
      <c r="H34" s="8">
        <v>0</v>
      </c>
      <c r="I34" s="13">
        <v>26</v>
      </c>
      <c r="J34" s="49">
        <v>59</v>
      </c>
      <c r="K34" s="10">
        <v>53</v>
      </c>
      <c r="L34" s="50"/>
      <c r="M34" s="50"/>
    </row>
    <row r="35" spans="1:13">
      <c r="A35" s="3">
        <v>33</v>
      </c>
      <c r="B35" s="45" t="s">
        <v>1128</v>
      </c>
      <c r="C35" s="38">
        <v>28</v>
      </c>
      <c r="D35" s="47">
        <v>24.5</v>
      </c>
      <c r="E35" s="46">
        <v>0</v>
      </c>
      <c r="F35" s="8">
        <f t="shared" si="0"/>
        <v>52.5</v>
      </c>
      <c r="G35" s="8">
        <v>0</v>
      </c>
      <c r="H35" s="8">
        <v>0</v>
      </c>
      <c r="I35" s="13">
        <v>29.5</v>
      </c>
      <c r="J35" s="49">
        <v>83.5</v>
      </c>
      <c r="K35" s="10">
        <v>69</v>
      </c>
      <c r="L35" s="50"/>
      <c r="M35" s="50"/>
    </row>
    <row r="36" spans="1:13">
      <c r="A36" s="3">
        <v>34</v>
      </c>
      <c r="B36" s="45" t="s">
        <v>1129</v>
      </c>
      <c r="C36" s="38">
        <v>30</v>
      </c>
      <c r="D36" s="47">
        <v>28.5</v>
      </c>
      <c r="E36" s="46">
        <v>0</v>
      </c>
      <c r="F36" s="8">
        <f t="shared" si="0"/>
        <v>58.5</v>
      </c>
      <c r="G36" s="8">
        <v>0</v>
      </c>
      <c r="H36" s="8">
        <v>0</v>
      </c>
      <c r="I36" s="13">
        <v>57</v>
      </c>
      <c r="J36" s="49">
        <v>83</v>
      </c>
      <c r="K36" s="10">
        <v>90</v>
      </c>
      <c r="L36" s="50"/>
      <c r="M36" s="50"/>
    </row>
    <row r="37" spans="1:13">
      <c r="A37" s="3">
        <v>35</v>
      </c>
      <c r="B37" s="45" t="s">
        <v>1130</v>
      </c>
      <c r="C37" s="38">
        <v>30</v>
      </c>
      <c r="D37" s="47">
        <v>16</v>
      </c>
      <c r="E37" s="46">
        <v>0</v>
      </c>
      <c r="F37" s="8">
        <f t="shared" si="0"/>
        <v>46</v>
      </c>
      <c r="G37" s="8">
        <v>0</v>
      </c>
      <c r="H37" s="8">
        <v>0</v>
      </c>
      <c r="I37" s="13">
        <v>29.5</v>
      </c>
      <c r="J37" s="49">
        <v>71</v>
      </c>
      <c r="K37" s="10">
        <v>67</v>
      </c>
      <c r="L37" s="50"/>
      <c r="M37" s="50"/>
    </row>
    <row r="38" spans="1:13">
      <c r="B38" s="45" t="s">
        <v>49</v>
      </c>
      <c r="C38" s="7">
        <f t="shared" ref="C38:K38" si="1">AVERAGE(C3:C37)</f>
        <v>27.585714285714285</v>
      </c>
      <c r="D38" s="7">
        <f t="shared" si="1"/>
        <v>22.114285714285714</v>
      </c>
      <c r="E38" s="7">
        <f t="shared" ref="E38:H38" si="2">AVERAGE(E3:E37)</f>
        <v>0</v>
      </c>
      <c r="F38" s="7">
        <f t="shared" si="2"/>
        <v>49.7</v>
      </c>
      <c r="G38" s="7">
        <f t="shared" si="2"/>
        <v>0</v>
      </c>
      <c r="H38" s="7">
        <f t="shared" si="2"/>
        <v>0</v>
      </c>
      <c r="I38" s="7">
        <f t="shared" si="1"/>
        <v>36.971428571428568</v>
      </c>
      <c r="J38" s="7">
        <f t="shared" si="1"/>
        <v>76.085714285714289</v>
      </c>
      <c r="K38" s="7">
        <f t="shared" si="1"/>
        <v>69.685714285714283</v>
      </c>
    </row>
    <row r="39" spans="1:13">
      <c r="B39" s="45" t="s">
        <v>4</v>
      </c>
      <c r="C39" s="7">
        <f t="array" ref="C39">AVERAGE(IF(C3:C37&gt;=LARGE(C3:C37,16),C3:C37))</f>
        <v>29.25</v>
      </c>
      <c r="D39" s="7">
        <f t="array" ref="D39">AVERAGE(IF(D3:D37&gt;=LARGE(D3:D37,16),D3:D37))</f>
        <v>27.263157894736842</v>
      </c>
      <c r="E39" s="7">
        <f t="array" ref="E39">AVERAGE(IF(E3:E37&gt;=LARGE(E3:E37,16),E3:E37))</f>
        <v>0</v>
      </c>
      <c r="F39" s="7">
        <f t="array" ref="F39">AVERAGE(IF(F3:F37&gt;=LARGE(F3:F37,16),F3:F37))</f>
        <v>56.5625</v>
      </c>
      <c r="G39" s="7">
        <f t="array" ref="G39">AVERAGE(IF(G3:G37&gt;=LARGE(G3:G37,16),G3:G37))</f>
        <v>0</v>
      </c>
      <c r="H39" s="7">
        <f t="array" ref="H39">AVERAGE(IF(H3:H37&gt;=LARGE(H3:H37,16),H3:H37))</f>
        <v>0</v>
      </c>
      <c r="I39" s="7">
        <f t="array" ref="I39">AVERAGE(IF(I3:I37&gt;=LARGE(I3:I37,16),I3:I37))</f>
        <v>50.8125</v>
      </c>
      <c r="J39" s="7">
        <f t="array" ref="J39">AVERAGE(IF(J3:J37&gt;=LARGE(J3:J37,16),J3:J37))</f>
        <v>87.1875</v>
      </c>
      <c r="K39" s="7">
        <f t="array" ref="K39">AVERAGE(IF(K3:K37&gt;=LARGE(K3:K37,16),K3:K37))</f>
        <v>78.611111111111114</v>
      </c>
    </row>
    <row r="40" spans="1:13">
      <c r="B40" s="45" t="s">
        <v>5</v>
      </c>
      <c r="C40" s="7">
        <f t="array" ref="C40">AVERAGE(IF(C3:C37&lt;=SMALL(C3:C37,11),C3:C37))</f>
        <v>25.71875</v>
      </c>
      <c r="D40" s="7">
        <f t="array" ref="D40">AVERAGE(IF(D3:D37&lt;=SMALL(D3:D37,11),D3:D37))</f>
        <v>14.083333333333334</v>
      </c>
      <c r="E40" s="7">
        <f t="array" ref="E40">AVERAGE(IF(E3:E37&lt;=SMALL(E3:E37,11),E3:E37))</f>
        <v>0</v>
      </c>
      <c r="F40" s="7">
        <f t="array" ref="F40">AVERAGE(IF(F3:F37&lt;=SMALL(F3:F37,11),F3:F37))</f>
        <v>40.375</v>
      </c>
      <c r="G40" s="7">
        <f t="array" ref="G40">AVERAGE(IF(G3:G37&lt;=SMALL(G3:G37,11),G3:G37))</f>
        <v>0</v>
      </c>
      <c r="H40" s="7">
        <f t="array" ref="H40">AVERAGE(IF(H3:H37&lt;=SMALL(H3:H37,11),H3:H37))</f>
        <v>0</v>
      </c>
      <c r="I40" s="7">
        <f t="array" ref="I40">AVERAGE(IF(I3:I37&lt;=SMALL(I3:I37,11),I3:I37))</f>
        <v>20.583333333333332</v>
      </c>
      <c r="J40" s="7">
        <f t="array" ref="J40">AVERAGE(IF(J3:J37&lt;=SMALL(J3:J37,11),J3:J37))</f>
        <v>62.416666666666664</v>
      </c>
      <c r="K40" s="7">
        <f t="array" ref="K40">AVERAGE(IF(K3:K37&lt;=SMALL(K3:K37,11),K3:K37))</f>
        <v>57</v>
      </c>
    </row>
    <row r="41" spans="1:13">
      <c r="E41" s="46"/>
      <c r="G41" s="8"/>
      <c r="H41" s="8"/>
    </row>
    <row r="42" spans="1:13">
      <c r="E42" s="46"/>
      <c r="G42" s="8"/>
      <c r="H42" s="8"/>
    </row>
    <row r="43" spans="1:13">
      <c r="E43" s="46"/>
      <c r="G43" s="8"/>
      <c r="H43" s="8"/>
    </row>
    <row r="44" spans="1:13">
      <c r="E44" s="46"/>
      <c r="G44" s="8"/>
      <c r="H44" s="8"/>
    </row>
    <row r="45" spans="1:13">
      <c r="E45" s="46"/>
      <c r="G45" s="8"/>
      <c r="H45" s="8"/>
    </row>
    <row r="46" spans="1:13">
      <c r="E46" s="46"/>
      <c r="G46" s="8"/>
      <c r="H46" s="8"/>
    </row>
    <row r="47" spans="1:13">
      <c r="E47" s="46"/>
      <c r="G47" s="8"/>
    </row>
    <row r="48" spans="1:13">
      <c r="E48" s="46"/>
      <c r="G48" s="8"/>
    </row>
    <row r="49" spans="5:7">
      <c r="E49" s="46"/>
      <c r="G49" s="8"/>
    </row>
    <row r="50" spans="5:7">
      <c r="E50" s="46"/>
      <c r="G50" s="8"/>
    </row>
    <row r="51" spans="5:7">
      <c r="E51" s="46"/>
      <c r="G51" s="8"/>
    </row>
    <row r="52" spans="5:7">
      <c r="E52" s="46"/>
      <c r="G52" s="8"/>
    </row>
    <row r="53" spans="5:7">
      <c r="E53" s="46"/>
      <c r="G53" s="8"/>
    </row>
    <row r="54" spans="5:7">
      <c r="E54" s="46"/>
      <c r="G54" s="8"/>
    </row>
    <row r="55" spans="5:7">
      <c r="E55" s="46"/>
      <c r="G55" s="8"/>
    </row>
    <row r="56" spans="5:7">
      <c r="E56" s="46"/>
    </row>
  </sheetData>
  <sheetProtection formatCells="0" insertHyperlinks="0" autoFilter="0"/>
  <autoFilter ref="A2:M40">
    <sortState ref="A4:J40">
      <sortCondition ref="A2"/>
    </sortState>
  </autoFilter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85" zoomScaleNormal="85" workbookViewId="0">
      <selection activeCell="P40" sqref="P40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>
      <c r="A3" s="3">
        <v>1</v>
      </c>
      <c r="B3" s="3" t="s">
        <v>1131</v>
      </c>
      <c r="C3" s="37">
        <v>28</v>
      </c>
      <c r="D3" s="37">
        <v>25</v>
      </c>
      <c r="E3" s="37">
        <v>0</v>
      </c>
      <c r="F3" s="8">
        <f>D3+C3</f>
        <v>53</v>
      </c>
      <c r="G3" s="8">
        <v>0</v>
      </c>
      <c r="H3" s="8">
        <v>0</v>
      </c>
      <c r="I3" s="13">
        <v>49</v>
      </c>
      <c r="J3" s="39">
        <v>90</v>
      </c>
      <c r="K3" s="40">
        <v>79</v>
      </c>
    </row>
    <row r="4" spans="1:11">
      <c r="A4" s="3">
        <v>2</v>
      </c>
      <c r="B4" s="3" t="s">
        <v>1132</v>
      </c>
      <c r="C4" s="38">
        <v>29</v>
      </c>
      <c r="D4" s="38">
        <v>26</v>
      </c>
      <c r="E4" s="37">
        <v>0</v>
      </c>
      <c r="F4" s="8">
        <f t="shared" ref="F4:F38" si="0">D4+C4</f>
        <v>55</v>
      </c>
      <c r="G4" s="8">
        <v>0</v>
      </c>
      <c r="H4" s="8">
        <v>0</v>
      </c>
      <c r="I4" s="13">
        <v>39</v>
      </c>
      <c r="J4" s="39">
        <v>90.5</v>
      </c>
      <c r="K4" s="40">
        <v>83</v>
      </c>
    </row>
    <row r="5" spans="1:11">
      <c r="A5" s="3">
        <v>3</v>
      </c>
      <c r="B5" s="3" t="s">
        <v>1133</v>
      </c>
      <c r="C5" s="38">
        <v>27.5</v>
      </c>
      <c r="D5" s="38">
        <v>15</v>
      </c>
      <c r="E5" s="37">
        <v>0</v>
      </c>
      <c r="F5" s="8">
        <f t="shared" si="0"/>
        <v>42.5</v>
      </c>
      <c r="G5" s="8">
        <v>0</v>
      </c>
      <c r="H5" s="8">
        <v>0</v>
      </c>
      <c r="I5" s="13">
        <v>38</v>
      </c>
      <c r="J5" s="39">
        <v>67.5</v>
      </c>
      <c r="K5" s="40">
        <v>45</v>
      </c>
    </row>
    <row r="6" spans="1:11">
      <c r="A6" s="3">
        <v>4</v>
      </c>
      <c r="B6" s="3" t="s">
        <v>1134</v>
      </c>
      <c r="C6" s="38">
        <v>27.5</v>
      </c>
      <c r="D6" s="38">
        <v>11</v>
      </c>
      <c r="E6" s="37">
        <v>0</v>
      </c>
      <c r="F6" s="8">
        <f t="shared" si="0"/>
        <v>38.5</v>
      </c>
      <c r="G6" s="8">
        <v>0</v>
      </c>
      <c r="H6" s="8">
        <v>0</v>
      </c>
      <c r="I6" s="13">
        <v>11.5</v>
      </c>
      <c r="J6" s="39">
        <v>38</v>
      </c>
      <c r="K6" s="40">
        <v>68</v>
      </c>
    </row>
    <row r="7" spans="1:11">
      <c r="A7" s="3">
        <v>5</v>
      </c>
      <c r="B7" s="3" t="s">
        <v>1135</v>
      </c>
      <c r="C7" s="38">
        <v>30</v>
      </c>
      <c r="D7" s="38">
        <v>28</v>
      </c>
      <c r="E7" s="37">
        <v>0</v>
      </c>
      <c r="F7" s="8">
        <f t="shared" si="0"/>
        <v>58</v>
      </c>
      <c r="G7" s="8">
        <v>0</v>
      </c>
      <c r="H7" s="8">
        <v>0</v>
      </c>
      <c r="I7" s="13">
        <v>38</v>
      </c>
      <c r="J7" s="39">
        <v>79.5</v>
      </c>
      <c r="K7" s="40">
        <v>62</v>
      </c>
    </row>
    <row r="8" spans="1:11">
      <c r="A8" s="3">
        <v>6</v>
      </c>
      <c r="B8" s="3" t="s">
        <v>1136</v>
      </c>
      <c r="C8" s="38">
        <v>28</v>
      </c>
      <c r="D8" s="38">
        <v>35</v>
      </c>
      <c r="E8" s="37">
        <v>0</v>
      </c>
      <c r="F8" s="8">
        <f t="shared" si="0"/>
        <v>63</v>
      </c>
      <c r="G8" s="8">
        <v>0</v>
      </c>
      <c r="H8" s="8">
        <v>0</v>
      </c>
      <c r="I8" s="13">
        <v>53</v>
      </c>
      <c r="J8" s="39">
        <v>86</v>
      </c>
      <c r="K8" s="40">
        <v>53</v>
      </c>
    </row>
    <row r="9" spans="1:11">
      <c r="A9" s="3">
        <v>7</v>
      </c>
      <c r="B9" s="3" t="s">
        <v>1137</v>
      </c>
      <c r="C9" s="38">
        <v>27</v>
      </c>
      <c r="D9" s="38">
        <v>22</v>
      </c>
      <c r="E9" s="37">
        <v>0</v>
      </c>
      <c r="F9" s="8">
        <f t="shared" si="0"/>
        <v>49</v>
      </c>
      <c r="G9" s="8">
        <v>0</v>
      </c>
      <c r="H9" s="8">
        <v>0</v>
      </c>
      <c r="I9" s="13">
        <v>22.5</v>
      </c>
      <c r="J9" s="39">
        <v>73.5</v>
      </c>
      <c r="K9" s="40">
        <v>63</v>
      </c>
    </row>
    <row r="10" spans="1:11">
      <c r="A10" s="3">
        <v>8</v>
      </c>
      <c r="B10" s="3" t="s">
        <v>1138</v>
      </c>
      <c r="C10" s="38">
        <v>27</v>
      </c>
      <c r="D10" s="38">
        <v>15</v>
      </c>
      <c r="E10" s="37">
        <v>0</v>
      </c>
      <c r="F10" s="8">
        <f t="shared" si="0"/>
        <v>42</v>
      </c>
      <c r="G10" s="8">
        <v>0</v>
      </c>
      <c r="H10" s="8">
        <v>0</v>
      </c>
      <c r="I10" s="13">
        <v>17</v>
      </c>
      <c r="J10" s="39">
        <v>64.5</v>
      </c>
      <c r="K10" s="40">
        <v>59</v>
      </c>
    </row>
    <row r="11" spans="1:11">
      <c r="A11" s="3">
        <v>9</v>
      </c>
      <c r="B11" s="3" t="s">
        <v>1139</v>
      </c>
      <c r="C11" s="38">
        <v>28</v>
      </c>
      <c r="D11" s="38">
        <v>22</v>
      </c>
      <c r="E11" s="37">
        <v>0</v>
      </c>
      <c r="F11" s="8">
        <f t="shared" si="0"/>
        <v>50</v>
      </c>
      <c r="G11" s="8">
        <v>0</v>
      </c>
      <c r="H11" s="8">
        <v>0</v>
      </c>
      <c r="I11" s="13">
        <v>51.5</v>
      </c>
      <c r="J11" s="39">
        <v>67</v>
      </c>
      <c r="K11" s="40">
        <v>67</v>
      </c>
    </row>
    <row r="12" spans="1:11">
      <c r="A12" s="3">
        <v>10</v>
      </c>
      <c r="B12" s="3" t="s">
        <v>1140</v>
      </c>
      <c r="C12" s="38">
        <v>28</v>
      </c>
      <c r="D12" s="38">
        <v>21</v>
      </c>
      <c r="E12" s="37">
        <v>0</v>
      </c>
      <c r="F12" s="8">
        <f t="shared" si="0"/>
        <v>49</v>
      </c>
      <c r="G12" s="8">
        <v>0</v>
      </c>
      <c r="H12" s="8">
        <v>0</v>
      </c>
      <c r="I12" s="13">
        <v>13.5</v>
      </c>
      <c r="J12" s="39">
        <v>65.5</v>
      </c>
      <c r="K12" s="40">
        <v>68</v>
      </c>
    </row>
    <row r="13" spans="1:11">
      <c r="A13" s="3">
        <v>11</v>
      </c>
      <c r="B13" s="3" t="s">
        <v>1141</v>
      </c>
      <c r="C13" s="38">
        <v>27.5</v>
      </c>
      <c r="D13" s="38">
        <v>28.5</v>
      </c>
      <c r="E13" s="37">
        <v>0</v>
      </c>
      <c r="F13" s="8">
        <f t="shared" si="0"/>
        <v>56</v>
      </c>
      <c r="G13" s="8">
        <v>0</v>
      </c>
      <c r="H13" s="8">
        <v>0</v>
      </c>
      <c r="I13" s="13">
        <v>24</v>
      </c>
      <c r="J13" s="39">
        <v>85</v>
      </c>
      <c r="K13" s="40">
        <v>60</v>
      </c>
    </row>
    <row r="14" spans="1:11">
      <c r="A14" s="3">
        <v>12</v>
      </c>
      <c r="B14" s="3" t="s">
        <v>1033</v>
      </c>
      <c r="C14" s="38">
        <v>27</v>
      </c>
      <c r="D14" s="38">
        <v>28</v>
      </c>
      <c r="E14" s="37">
        <v>0</v>
      </c>
      <c r="F14" s="8">
        <f t="shared" si="0"/>
        <v>55</v>
      </c>
      <c r="G14" s="8">
        <v>0</v>
      </c>
      <c r="H14" s="8">
        <v>0</v>
      </c>
      <c r="I14" s="13">
        <v>54.5</v>
      </c>
      <c r="J14" s="39">
        <v>83</v>
      </c>
      <c r="K14" s="40">
        <v>82</v>
      </c>
    </row>
    <row r="15" spans="1:11">
      <c r="A15" s="3">
        <v>13</v>
      </c>
      <c r="B15" s="3" t="s">
        <v>1142</v>
      </c>
      <c r="C15" s="38">
        <v>30</v>
      </c>
      <c r="D15" s="38">
        <v>32</v>
      </c>
      <c r="E15" s="37">
        <v>0</v>
      </c>
      <c r="F15" s="8">
        <f t="shared" si="0"/>
        <v>62</v>
      </c>
      <c r="G15" s="8">
        <v>0</v>
      </c>
      <c r="H15" s="8">
        <v>0</v>
      </c>
      <c r="I15" s="13">
        <v>56</v>
      </c>
      <c r="J15" s="39">
        <v>100</v>
      </c>
      <c r="K15" s="40">
        <v>68</v>
      </c>
    </row>
    <row r="16" spans="1:11">
      <c r="A16" s="3">
        <v>14</v>
      </c>
      <c r="B16" s="3" t="s">
        <v>1143</v>
      </c>
      <c r="C16" s="38">
        <v>28</v>
      </c>
      <c r="D16" s="38">
        <v>18</v>
      </c>
      <c r="E16" s="37">
        <v>0</v>
      </c>
      <c r="F16" s="8">
        <f t="shared" si="0"/>
        <v>46</v>
      </c>
      <c r="G16" s="8">
        <v>0</v>
      </c>
      <c r="H16" s="8">
        <v>0</v>
      </c>
      <c r="I16" s="13">
        <v>34</v>
      </c>
      <c r="J16" s="39">
        <v>66.5</v>
      </c>
      <c r="K16" s="40">
        <v>68</v>
      </c>
    </row>
    <row r="17" spans="1:11">
      <c r="A17" s="3">
        <v>15</v>
      </c>
      <c r="B17" s="3" t="s">
        <v>1144</v>
      </c>
      <c r="C17" s="38">
        <v>30</v>
      </c>
      <c r="D17" s="38">
        <v>27</v>
      </c>
      <c r="E17" s="37">
        <v>0</v>
      </c>
      <c r="F17" s="8">
        <f t="shared" si="0"/>
        <v>57</v>
      </c>
      <c r="G17" s="8">
        <v>0</v>
      </c>
      <c r="H17" s="8">
        <v>0</v>
      </c>
      <c r="I17" s="13">
        <v>28</v>
      </c>
      <c r="J17" s="39">
        <v>64</v>
      </c>
      <c r="K17" s="40">
        <v>65</v>
      </c>
    </row>
    <row r="18" spans="1:11">
      <c r="A18" s="3">
        <v>16</v>
      </c>
      <c r="B18" s="3" t="s">
        <v>1145</v>
      </c>
      <c r="C18" s="38">
        <v>28</v>
      </c>
      <c r="D18" s="38">
        <v>28</v>
      </c>
      <c r="E18" s="37">
        <v>0</v>
      </c>
      <c r="F18" s="8">
        <f t="shared" si="0"/>
        <v>56</v>
      </c>
      <c r="G18" s="8">
        <v>0</v>
      </c>
      <c r="H18" s="8">
        <v>0</v>
      </c>
      <c r="I18" s="13">
        <v>45</v>
      </c>
      <c r="J18" s="39">
        <v>87.5</v>
      </c>
      <c r="K18" s="40">
        <v>81</v>
      </c>
    </row>
    <row r="19" spans="1:11">
      <c r="A19" s="3">
        <v>17</v>
      </c>
      <c r="B19" s="3" t="s">
        <v>1146</v>
      </c>
      <c r="C19" s="38">
        <v>26.5</v>
      </c>
      <c r="D19" s="38">
        <v>11.5</v>
      </c>
      <c r="E19" s="37">
        <v>0</v>
      </c>
      <c r="F19" s="8">
        <f t="shared" si="0"/>
        <v>38</v>
      </c>
      <c r="G19" s="8">
        <v>0</v>
      </c>
      <c r="H19" s="8">
        <v>0</v>
      </c>
      <c r="I19" s="13">
        <v>27</v>
      </c>
      <c r="J19" s="39">
        <v>69.5</v>
      </c>
      <c r="K19" s="40">
        <v>62</v>
      </c>
    </row>
    <row r="20" spans="1:11">
      <c r="A20" s="3">
        <v>18</v>
      </c>
      <c r="B20" s="3" t="s">
        <v>1147</v>
      </c>
      <c r="C20" s="38">
        <v>24.5</v>
      </c>
      <c r="D20" s="38">
        <v>11.5</v>
      </c>
      <c r="E20" s="37">
        <v>0</v>
      </c>
      <c r="F20" s="8">
        <f t="shared" si="0"/>
        <v>36</v>
      </c>
      <c r="G20" s="8">
        <v>0</v>
      </c>
      <c r="H20" s="8">
        <v>0</v>
      </c>
      <c r="I20" s="13">
        <v>13</v>
      </c>
      <c r="J20" s="39">
        <v>41</v>
      </c>
      <c r="K20" s="40">
        <v>57</v>
      </c>
    </row>
    <row r="21" spans="1:11">
      <c r="A21" s="3">
        <v>19</v>
      </c>
      <c r="B21" s="3" t="s">
        <v>1148</v>
      </c>
      <c r="C21" s="38">
        <v>29.5</v>
      </c>
      <c r="D21" s="38">
        <v>21</v>
      </c>
      <c r="E21" s="37">
        <v>0</v>
      </c>
      <c r="F21" s="8">
        <f t="shared" si="0"/>
        <v>50.5</v>
      </c>
      <c r="G21" s="8">
        <v>0</v>
      </c>
      <c r="H21" s="8">
        <v>0</v>
      </c>
      <c r="I21" s="13">
        <v>34</v>
      </c>
      <c r="J21" s="39">
        <v>79</v>
      </c>
      <c r="K21" s="40">
        <v>72</v>
      </c>
    </row>
    <row r="22" spans="1:11">
      <c r="A22" s="3">
        <v>20</v>
      </c>
      <c r="B22" s="3" t="s">
        <v>1149</v>
      </c>
      <c r="C22" s="38">
        <v>27</v>
      </c>
      <c r="D22" s="38">
        <v>13</v>
      </c>
      <c r="E22" s="37">
        <v>0</v>
      </c>
      <c r="F22" s="8">
        <f t="shared" si="0"/>
        <v>40</v>
      </c>
      <c r="G22" s="8">
        <v>0</v>
      </c>
      <c r="H22" s="8">
        <v>0</v>
      </c>
      <c r="I22" s="13">
        <v>26.5</v>
      </c>
      <c r="J22" s="39">
        <v>70.5</v>
      </c>
      <c r="K22" s="40">
        <v>78</v>
      </c>
    </row>
    <row r="23" spans="1:11">
      <c r="A23" s="3">
        <v>21</v>
      </c>
      <c r="B23" s="3" t="s">
        <v>1150</v>
      </c>
      <c r="C23" s="38">
        <v>29</v>
      </c>
      <c r="D23" s="38">
        <v>29</v>
      </c>
      <c r="E23" s="37">
        <v>0</v>
      </c>
      <c r="F23" s="8">
        <f t="shared" si="0"/>
        <v>58</v>
      </c>
      <c r="G23" s="8">
        <v>0</v>
      </c>
      <c r="H23" s="8">
        <v>0</v>
      </c>
      <c r="I23" s="13">
        <v>42.5</v>
      </c>
      <c r="J23" s="39">
        <v>80</v>
      </c>
      <c r="K23" s="40">
        <v>70</v>
      </c>
    </row>
    <row r="24" spans="1:11">
      <c r="A24" s="3">
        <v>22</v>
      </c>
      <c r="B24" s="3" t="s">
        <v>1151</v>
      </c>
      <c r="C24" s="38">
        <v>29</v>
      </c>
      <c r="D24" s="38">
        <v>25</v>
      </c>
      <c r="E24" s="37">
        <v>0</v>
      </c>
      <c r="F24" s="8">
        <f t="shared" si="0"/>
        <v>54</v>
      </c>
      <c r="G24" s="8">
        <v>0</v>
      </c>
      <c r="H24" s="8">
        <v>0</v>
      </c>
      <c r="I24" s="13">
        <v>35</v>
      </c>
      <c r="J24" s="39">
        <v>55.5</v>
      </c>
      <c r="K24" s="40">
        <v>81</v>
      </c>
    </row>
    <row r="25" spans="1:11">
      <c r="A25" s="3">
        <v>23</v>
      </c>
      <c r="B25" s="3" t="s">
        <v>1152</v>
      </c>
      <c r="C25" s="38">
        <v>30</v>
      </c>
      <c r="D25" s="38">
        <v>23</v>
      </c>
      <c r="E25" s="37">
        <v>0</v>
      </c>
      <c r="F25" s="8">
        <f t="shared" si="0"/>
        <v>53</v>
      </c>
      <c r="G25" s="8">
        <v>0</v>
      </c>
      <c r="H25" s="8">
        <v>0</v>
      </c>
      <c r="I25" s="13">
        <v>52.5</v>
      </c>
      <c r="J25" s="39">
        <v>90</v>
      </c>
      <c r="K25" s="40">
        <v>77</v>
      </c>
    </row>
    <row r="26" spans="1:11">
      <c r="A26" s="3">
        <v>24</v>
      </c>
      <c r="B26" s="3" t="s">
        <v>1153</v>
      </c>
      <c r="C26" s="38">
        <v>30</v>
      </c>
      <c r="D26" s="38">
        <v>14</v>
      </c>
      <c r="E26" s="37">
        <v>0</v>
      </c>
      <c r="F26" s="8">
        <f t="shared" si="0"/>
        <v>44</v>
      </c>
      <c r="G26" s="8">
        <v>0</v>
      </c>
      <c r="H26" s="8">
        <v>0</v>
      </c>
      <c r="I26" s="13">
        <v>29</v>
      </c>
      <c r="J26" s="39">
        <v>72.5</v>
      </c>
      <c r="K26" s="40">
        <v>74</v>
      </c>
    </row>
    <row r="27" spans="1:11">
      <c r="A27" s="3">
        <v>25</v>
      </c>
      <c r="B27" s="3" t="s">
        <v>1154</v>
      </c>
      <c r="C27" s="38">
        <v>28.5</v>
      </c>
      <c r="D27" s="38">
        <v>21.5</v>
      </c>
      <c r="E27" s="37">
        <v>0</v>
      </c>
      <c r="F27" s="8">
        <f t="shared" si="0"/>
        <v>50</v>
      </c>
      <c r="G27" s="8">
        <v>0</v>
      </c>
      <c r="H27" s="8">
        <v>0</v>
      </c>
      <c r="I27" s="13">
        <v>38.5</v>
      </c>
      <c r="J27" s="39">
        <v>65.5</v>
      </c>
      <c r="K27" s="40">
        <v>77</v>
      </c>
    </row>
    <row r="28" spans="1:11">
      <c r="A28" s="3">
        <v>26</v>
      </c>
      <c r="B28" s="3" t="s">
        <v>1155</v>
      </c>
      <c r="C28" s="38">
        <v>30</v>
      </c>
      <c r="D28" s="38">
        <v>27</v>
      </c>
      <c r="E28" s="37">
        <v>0</v>
      </c>
      <c r="F28" s="8">
        <f t="shared" si="0"/>
        <v>57</v>
      </c>
      <c r="G28" s="8">
        <v>0</v>
      </c>
      <c r="H28" s="8">
        <v>0</v>
      </c>
      <c r="I28" s="13">
        <v>36</v>
      </c>
      <c r="J28" s="39">
        <v>79.5</v>
      </c>
      <c r="K28" s="40">
        <v>71</v>
      </c>
    </row>
    <row r="29" spans="1:11">
      <c r="A29" s="3">
        <v>27</v>
      </c>
      <c r="B29" s="3" t="s">
        <v>1156</v>
      </c>
      <c r="C29" s="38">
        <v>30</v>
      </c>
      <c r="D29" s="38">
        <v>32</v>
      </c>
      <c r="E29" s="37">
        <v>0</v>
      </c>
      <c r="F29" s="8">
        <f t="shared" si="0"/>
        <v>62</v>
      </c>
      <c r="G29" s="8">
        <v>0</v>
      </c>
      <c r="H29" s="8">
        <v>0</v>
      </c>
      <c r="I29" s="13">
        <v>58.5</v>
      </c>
      <c r="J29" s="39">
        <v>84.5</v>
      </c>
      <c r="K29" s="40">
        <v>75</v>
      </c>
    </row>
    <row r="30" spans="1:11">
      <c r="A30" s="3">
        <v>29</v>
      </c>
      <c r="B30" s="3" t="s">
        <v>1157</v>
      </c>
      <c r="C30" s="38">
        <v>28</v>
      </c>
      <c r="D30" s="38">
        <v>17</v>
      </c>
      <c r="E30" s="37">
        <v>0</v>
      </c>
      <c r="F30" s="8">
        <f t="shared" si="0"/>
        <v>45</v>
      </c>
      <c r="G30" s="8">
        <v>0</v>
      </c>
      <c r="H30" s="8">
        <v>0</v>
      </c>
      <c r="I30" s="13">
        <v>50</v>
      </c>
      <c r="J30" s="39">
        <v>84</v>
      </c>
      <c r="K30" s="40">
        <v>82</v>
      </c>
    </row>
    <row r="31" spans="1:11">
      <c r="A31" s="3">
        <v>30</v>
      </c>
      <c r="B31" s="3" t="s">
        <v>1158</v>
      </c>
      <c r="C31" s="38"/>
      <c r="D31" s="38"/>
      <c r="E31" s="37"/>
      <c r="F31" s="8"/>
      <c r="G31" s="8"/>
      <c r="H31" s="8"/>
      <c r="I31" s="13"/>
      <c r="K31" s="40"/>
    </row>
    <row r="32" spans="1:11">
      <c r="A32" s="3">
        <v>31</v>
      </c>
      <c r="B32" s="3" t="s">
        <v>1159</v>
      </c>
      <c r="C32" s="38">
        <v>26</v>
      </c>
      <c r="D32" s="38">
        <v>16</v>
      </c>
      <c r="E32" s="37">
        <v>0</v>
      </c>
      <c r="F32" s="8">
        <f t="shared" si="0"/>
        <v>42</v>
      </c>
      <c r="G32" s="8">
        <v>0</v>
      </c>
      <c r="H32" s="8">
        <v>0</v>
      </c>
      <c r="I32" s="13">
        <v>29.5</v>
      </c>
      <c r="J32" s="39">
        <v>77.5</v>
      </c>
      <c r="K32" s="40">
        <v>60</v>
      </c>
    </row>
    <row r="33" spans="1:11">
      <c r="A33" s="3">
        <v>32</v>
      </c>
      <c r="B33" s="3" t="s">
        <v>1160</v>
      </c>
      <c r="C33" s="38">
        <v>29</v>
      </c>
      <c r="D33" s="38">
        <v>27</v>
      </c>
      <c r="E33" s="37">
        <v>0</v>
      </c>
      <c r="F33" s="8">
        <f t="shared" si="0"/>
        <v>56</v>
      </c>
      <c r="G33" s="8">
        <v>0</v>
      </c>
      <c r="H33" s="8">
        <v>0</v>
      </c>
      <c r="I33" s="13">
        <v>32</v>
      </c>
      <c r="J33" s="39">
        <v>76.5</v>
      </c>
      <c r="K33" s="40">
        <v>73</v>
      </c>
    </row>
    <row r="34" spans="1:11">
      <c r="A34" s="3">
        <v>33</v>
      </c>
      <c r="B34" s="3" t="s">
        <v>1161</v>
      </c>
      <c r="C34" s="38">
        <v>29</v>
      </c>
      <c r="D34" s="38">
        <v>19</v>
      </c>
      <c r="E34" s="37">
        <v>0</v>
      </c>
      <c r="F34" s="8">
        <f t="shared" si="0"/>
        <v>48</v>
      </c>
      <c r="G34" s="8">
        <v>0</v>
      </c>
      <c r="H34" s="8">
        <v>0</v>
      </c>
      <c r="I34" s="13">
        <v>32.5</v>
      </c>
      <c r="J34" s="39">
        <v>81.5</v>
      </c>
      <c r="K34" s="40">
        <v>67</v>
      </c>
    </row>
    <row r="35" spans="1:11">
      <c r="A35" s="3">
        <v>34</v>
      </c>
      <c r="B35" s="3" t="s">
        <v>1162</v>
      </c>
      <c r="C35" s="38">
        <v>26</v>
      </c>
      <c r="D35" s="38">
        <v>18</v>
      </c>
      <c r="E35" s="37">
        <v>0</v>
      </c>
      <c r="F35" s="8">
        <f t="shared" si="0"/>
        <v>44</v>
      </c>
      <c r="G35" s="8">
        <v>0</v>
      </c>
      <c r="H35" s="8">
        <v>0</v>
      </c>
      <c r="I35" s="13">
        <v>19</v>
      </c>
      <c r="J35" s="39">
        <v>50.5</v>
      </c>
      <c r="K35" s="40">
        <v>73</v>
      </c>
    </row>
    <row r="36" spans="1:11">
      <c r="A36" s="3">
        <v>35</v>
      </c>
      <c r="B36" s="3" t="s">
        <v>1163</v>
      </c>
      <c r="C36" s="38">
        <v>26</v>
      </c>
      <c r="D36" s="38">
        <v>16</v>
      </c>
      <c r="E36" s="37">
        <v>0</v>
      </c>
      <c r="F36" s="8">
        <f t="shared" si="0"/>
        <v>42</v>
      </c>
      <c r="G36" s="8">
        <v>0</v>
      </c>
      <c r="H36" s="8">
        <v>0</v>
      </c>
      <c r="I36" s="13">
        <v>16.5</v>
      </c>
      <c r="J36" s="39">
        <v>76</v>
      </c>
      <c r="K36" s="40">
        <v>43</v>
      </c>
    </row>
    <row r="37" spans="1:11">
      <c r="A37" s="3">
        <v>36</v>
      </c>
      <c r="B37" s="3" t="s">
        <v>1164</v>
      </c>
      <c r="C37" s="38">
        <v>26</v>
      </c>
      <c r="D37" s="38">
        <v>28</v>
      </c>
      <c r="E37" s="37">
        <v>0</v>
      </c>
      <c r="F37" s="8">
        <f t="shared" si="0"/>
        <v>54</v>
      </c>
      <c r="G37" s="8">
        <v>0</v>
      </c>
      <c r="H37" s="8">
        <v>0</v>
      </c>
      <c r="I37" s="13">
        <v>58.5</v>
      </c>
      <c r="J37" s="41">
        <v>82.5</v>
      </c>
      <c r="K37" s="40">
        <v>73</v>
      </c>
    </row>
    <row r="38" spans="1:11">
      <c r="A38" s="12">
        <v>37</v>
      </c>
      <c r="B38" s="12" t="s">
        <v>1165</v>
      </c>
      <c r="C38" s="12">
        <v>26.5</v>
      </c>
      <c r="D38" s="12">
        <v>15</v>
      </c>
      <c r="E38" s="37">
        <v>0</v>
      </c>
      <c r="F38" s="8">
        <f t="shared" si="0"/>
        <v>41.5</v>
      </c>
      <c r="G38" s="8">
        <v>0</v>
      </c>
      <c r="H38" s="8">
        <v>0</v>
      </c>
      <c r="I38" s="13">
        <v>30.5</v>
      </c>
      <c r="J38" s="42">
        <v>75</v>
      </c>
      <c r="K38" s="1">
        <v>69</v>
      </c>
    </row>
    <row r="39" spans="1:11">
      <c r="B39" s="7" t="s">
        <v>49</v>
      </c>
      <c r="C39" s="7">
        <f>AVERAGE(C3:C37)</f>
        <v>28.073529411764707</v>
      </c>
      <c r="D39" s="7">
        <f>AVERAGE(D3:D37)</f>
        <v>22.088235294117649</v>
      </c>
      <c r="E39" s="7">
        <f t="shared" ref="E39:H39" si="1">AVERAGE(E3:E37)</f>
        <v>0</v>
      </c>
      <c r="F39" s="7">
        <f t="shared" si="1"/>
        <v>50.161764705882355</v>
      </c>
      <c r="G39" s="7">
        <f t="shared" si="1"/>
        <v>0</v>
      </c>
      <c r="H39" s="7">
        <f t="shared" si="1"/>
        <v>0</v>
      </c>
      <c r="I39" s="7">
        <f>AVERAGE(I3:I37)</f>
        <v>35.441176470588232</v>
      </c>
      <c r="J39" s="43">
        <v>74.257142857142895</v>
      </c>
      <c r="K39" s="7">
        <f>AVERAGE(K3:K38)</f>
        <v>68.714285714285708</v>
      </c>
    </row>
    <row r="40" spans="1:11">
      <c r="B40" s="7" t="s">
        <v>4</v>
      </c>
      <c r="C40" s="7">
        <f t="array" ref="C40">AVERAGE(IF(C3:C37&gt;=LARGE(C3:C37,16),C3:C37))</f>
        <v>29</v>
      </c>
      <c r="D40" s="7">
        <f t="array" ref="D40">AVERAGE(IF(D3:D37&gt;=LARGE(D3:D37,16),D3:D37))</f>
        <v>28.03125</v>
      </c>
      <c r="E40" s="7">
        <f t="array" ref="E40">AVERAGE(IF(E3:E37&gt;=LARGE(E3:E37,16),E3:E37))</f>
        <v>0</v>
      </c>
      <c r="F40" s="7">
        <f t="array" ref="F40">AVERAGE(IF(F3:F37&gt;=LARGE(F3:F37,16),F3:F37))</f>
        <v>56.8125</v>
      </c>
      <c r="G40" s="7">
        <f t="array" ref="G40">AVERAGE(IF(G3:G37&gt;=LARGE(G3:G37,16),G3:G37))</f>
        <v>0</v>
      </c>
      <c r="H40" s="7">
        <f t="array" ref="H40">AVERAGE(IF(H3:H37&gt;=LARGE(H3:H37,16),H3:H37))</f>
        <v>0</v>
      </c>
      <c r="I40" s="7">
        <f t="array" ref="I40">AVERAGE(IF(I3:I37&gt;=LARGE(I3:I37,16),I3:I37))</f>
        <v>47.53125</v>
      </c>
      <c r="J40" s="7">
        <v>85.15625</v>
      </c>
      <c r="K40" s="7">
        <f t="array" ref="K40">AVERAGE(IF(K3:K37&gt;=LARGE(K3:K37,16),K3:K37))</f>
        <v>76.9375</v>
      </c>
    </row>
    <row r="41" spans="1:11">
      <c r="B41" s="7" t="s">
        <v>5</v>
      </c>
      <c r="C41" s="7">
        <f t="array" ref="C41">AVERAGE(IF(C3:C37&lt;=SMALL(C3:C37,11),C3:C37))</f>
        <v>24.678571428571427</v>
      </c>
      <c r="D41" s="7">
        <f t="array" ref="D41">AVERAGE(IF(D3:D37&lt;=SMALL(D3:D37,11),D3:D37))</f>
        <v>13.538461538461538</v>
      </c>
      <c r="E41" s="7">
        <f t="array" ref="E41">AVERAGE(IF(E3:E37&lt;=SMALL(E3:E37,11),E3:E37))</f>
        <v>0</v>
      </c>
      <c r="F41" s="7">
        <f t="array" ref="F41">AVERAGE(IF(F3:F37&lt;=SMALL(F3:F37,11),F3:F37))</f>
        <v>37.833333333333336</v>
      </c>
      <c r="G41" s="7">
        <f t="array" ref="G41">AVERAGE(IF(G3:G37&lt;=SMALL(G3:G37,11),G3:G37))</f>
        <v>0</v>
      </c>
      <c r="H41" s="7">
        <f t="array" ref="H41">AVERAGE(IF(H3:H37&lt;=SMALL(H3:H37,11),H3:H37))</f>
        <v>0</v>
      </c>
      <c r="I41" s="7">
        <f t="array" ref="I41">AVERAGE(IF(I3:I37&lt;=SMALL(I3:I37,11),I3:I37))</f>
        <v>18.208333333333332</v>
      </c>
      <c r="J41" s="7">
        <v>58.681818181818201</v>
      </c>
      <c r="K41" s="7">
        <f t="array" ref="K41">AVERAGE(IF(K3:K37&lt;=SMALL(K3:K37,11),K3:K37))</f>
        <v>52.416666666666664</v>
      </c>
    </row>
    <row r="42" spans="1:11">
      <c r="E42" s="37"/>
      <c r="G42" s="8"/>
      <c r="H42" s="8"/>
    </row>
    <row r="43" spans="1:11">
      <c r="E43" s="37"/>
      <c r="G43" s="8"/>
      <c r="H43" s="8"/>
    </row>
    <row r="44" spans="1:11">
      <c r="E44" s="37"/>
      <c r="G44" s="8"/>
      <c r="H44" s="8"/>
    </row>
    <row r="45" spans="1:11">
      <c r="E45" s="37"/>
      <c r="G45" s="8"/>
      <c r="H45" s="8"/>
    </row>
    <row r="46" spans="1:11">
      <c r="E46" s="37"/>
      <c r="G46" s="8"/>
      <c r="H46" s="8"/>
    </row>
    <row r="47" spans="1:11">
      <c r="E47" s="37"/>
      <c r="G47" s="8"/>
    </row>
    <row r="48" spans="1:11">
      <c r="E48" s="37"/>
      <c r="G48" s="8"/>
    </row>
    <row r="49" spans="5:7">
      <c r="E49" s="37"/>
      <c r="G49" s="8"/>
    </row>
    <row r="50" spans="5:7">
      <c r="E50" s="37"/>
      <c r="G50" s="8"/>
    </row>
    <row r="51" spans="5:7">
      <c r="E51" s="37"/>
      <c r="G51" s="8"/>
    </row>
    <row r="52" spans="5:7">
      <c r="E52" s="37"/>
      <c r="G52" s="8"/>
    </row>
    <row r="53" spans="5:7">
      <c r="E53" s="37"/>
      <c r="G53" s="8"/>
    </row>
    <row r="54" spans="5:7">
      <c r="E54" s="37"/>
      <c r="G54" s="8"/>
    </row>
    <row r="55" spans="5:7">
      <c r="E55" s="37"/>
      <c r="G55" s="8"/>
    </row>
    <row r="56" spans="5:7">
      <c r="E56" s="37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0" zoomScale="85" zoomScaleNormal="85" workbookViewId="0">
      <selection activeCell="D40" sqref="D40:H42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2" width="18.25" style="1" customWidth="1"/>
    <col min="13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 ht="15">
      <c r="A3" s="3">
        <v>1</v>
      </c>
      <c r="B3" s="3" t="s">
        <v>1166</v>
      </c>
      <c r="C3" s="31">
        <v>28</v>
      </c>
      <c r="D3" s="32">
        <v>29.5</v>
      </c>
      <c r="E3" s="98">
        <v>0</v>
      </c>
      <c r="F3" s="8">
        <f>D3+C3</f>
        <v>57.5</v>
      </c>
      <c r="G3" s="201">
        <v>0</v>
      </c>
      <c r="H3" s="201">
        <v>0</v>
      </c>
      <c r="I3" s="28">
        <v>51</v>
      </c>
      <c r="J3" s="32">
        <v>70.5</v>
      </c>
      <c r="K3" s="29">
        <v>80</v>
      </c>
    </row>
    <row r="4" spans="1:11" ht="15">
      <c r="A4" s="3">
        <v>2</v>
      </c>
      <c r="B4" s="3" t="s">
        <v>1167</v>
      </c>
      <c r="C4" s="33">
        <v>27</v>
      </c>
      <c r="D4" s="34">
        <v>21</v>
      </c>
      <c r="E4" s="98">
        <v>0</v>
      </c>
      <c r="F4" s="8">
        <f t="shared" ref="F4:F39" si="0">D4+C4</f>
        <v>48</v>
      </c>
      <c r="G4" s="201">
        <v>0</v>
      </c>
      <c r="H4" s="201">
        <v>0</v>
      </c>
      <c r="I4" s="28">
        <v>41</v>
      </c>
      <c r="J4" s="34">
        <v>59</v>
      </c>
      <c r="K4" s="29">
        <v>67</v>
      </c>
    </row>
    <row r="5" spans="1:11" ht="15">
      <c r="A5" s="3">
        <v>3</v>
      </c>
      <c r="B5" s="3" t="s">
        <v>1168</v>
      </c>
      <c r="C5" s="33">
        <v>23.5</v>
      </c>
      <c r="D5" s="34">
        <v>15</v>
      </c>
      <c r="E5" s="98">
        <v>0</v>
      </c>
      <c r="F5" s="8">
        <f t="shared" si="0"/>
        <v>38.5</v>
      </c>
      <c r="G5" s="201">
        <v>0</v>
      </c>
      <c r="H5" s="201">
        <v>0</v>
      </c>
      <c r="I5" s="28">
        <v>19.5</v>
      </c>
      <c r="J5" s="34">
        <v>67</v>
      </c>
      <c r="K5" s="29">
        <v>70</v>
      </c>
    </row>
    <row r="6" spans="1:11" ht="15">
      <c r="A6" s="3">
        <v>4</v>
      </c>
      <c r="B6" s="3" t="s">
        <v>1169</v>
      </c>
      <c r="C6" s="33">
        <v>27.5</v>
      </c>
      <c r="D6" s="34">
        <v>23.5</v>
      </c>
      <c r="E6" s="98">
        <v>0</v>
      </c>
      <c r="F6" s="8">
        <f t="shared" si="0"/>
        <v>51</v>
      </c>
      <c r="G6" s="201">
        <v>0</v>
      </c>
      <c r="H6" s="201">
        <v>0</v>
      </c>
      <c r="I6" s="28">
        <v>50</v>
      </c>
      <c r="J6" s="34">
        <v>65</v>
      </c>
      <c r="K6" s="29">
        <v>71</v>
      </c>
    </row>
    <row r="7" spans="1:11" ht="15">
      <c r="A7" s="3">
        <v>5</v>
      </c>
      <c r="B7" s="3" t="s">
        <v>1170</v>
      </c>
      <c r="C7" s="35">
        <v>28</v>
      </c>
      <c r="D7" s="34">
        <v>21</v>
      </c>
      <c r="E7" s="98">
        <v>0</v>
      </c>
      <c r="F7" s="8">
        <f t="shared" si="0"/>
        <v>49</v>
      </c>
      <c r="G7" s="201">
        <v>0</v>
      </c>
      <c r="H7" s="201">
        <v>0</v>
      </c>
      <c r="I7" s="28">
        <v>31.5</v>
      </c>
      <c r="J7" s="34">
        <v>78</v>
      </c>
      <c r="K7" s="29">
        <v>84</v>
      </c>
    </row>
    <row r="8" spans="1:11" ht="15">
      <c r="A8" s="3">
        <v>6</v>
      </c>
      <c r="B8" s="3" t="s">
        <v>1171</v>
      </c>
      <c r="C8" s="33">
        <v>30</v>
      </c>
      <c r="D8" s="34">
        <v>30.5</v>
      </c>
      <c r="E8" s="98">
        <v>0</v>
      </c>
      <c r="F8" s="8">
        <f t="shared" si="0"/>
        <v>60.5</v>
      </c>
      <c r="G8" s="201">
        <v>0</v>
      </c>
      <c r="H8" s="201">
        <v>0</v>
      </c>
      <c r="I8" s="28">
        <v>48</v>
      </c>
      <c r="J8" s="34">
        <v>76.5</v>
      </c>
      <c r="K8" s="29">
        <v>77</v>
      </c>
    </row>
    <row r="9" spans="1:11" ht="15">
      <c r="A9" s="3">
        <v>7</v>
      </c>
      <c r="B9" s="3" t="s">
        <v>1172</v>
      </c>
      <c r="C9" s="33">
        <v>28.5</v>
      </c>
      <c r="D9" s="34">
        <v>13.5</v>
      </c>
      <c r="E9" s="98">
        <v>0</v>
      </c>
      <c r="F9" s="8">
        <f t="shared" si="0"/>
        <v>42</v>
      </c>
      <c r="G9" s="201">
        <v>0</v>
      </c>
      <c r="H9" s="201">
        <v>0</v>
      </c>
      <c r="I9" s="28">
        <v>17</v>
      </c>
      <c r="J9" s="34">
        <v>72</v>
      </c>
      <c r="K9" s="29">
        <v>63</v>
      </c>
    </row>
    <row r="10" spans="1:11" ht="15">
      <c r="A10" s="3">
        <v>8</v>
      </c>
      <c r="B10" s="3" t="s">
        <v>1173</v>
      </c>
      <c r="C10" s="33">
        <v>25.5</v>
      </c>
      <c r="D10" s="34">
        <v>20.5</v>
      </c>
      <c r="E10" s="98">
        <v>0</v>
      </c>
      <c r="F10" s="8">
        <f t="shared" si="0"/>
        <v>46</v>
      </c>
      <c r="G10" s="201">
        <v>0</v>
      </c>
      <c r="H10" s="201">
        <v>0</v>
      </c>
      <c r="I10" s="28">
        <v>25</v>
      </c>
      <c r="J10" s="34">
        <v>64</v>
      </c>
      <c r="K10" s="29">
        <v>45</v>
      </c>
    </row>
    <row r="11" spans="1:11" ht="15">
      <c r="A11" s="3">
        <v>9</v>
      </c>
      <c r="B11" s="3" t="s">
        <v>1174</v>
      </c>
      <c r="C11" s="33">
        <v>25.5</v>
      </c>
      <c r="D11" s="34">
        <v>12</v>
      </c>
      <c r="E11" s="98">
        <v>0</v>
      </c>
      <c r="F11" s="8">
        <f t="shared" si="0"/>
        <v>37.5</v>
      </c>
      <c r="G11" s="201">
        <v>0</v>
      </c>
      <c r="H11" s="201">
        <v>0</v>
      </c>
      <c r="I11" s="28">
        <v>9.5</v>
      </c>
      <c r="J11" s="34">
        <v>16</v>
      </c>
      <c r="K11" s="29">
        <v>41</v>
      </c>
    </row>
    <row r="12" spans="1:11" ht="15">
      <c r="A12" s="3">
        <v>10</v>
      </c>
      <c r="B12" s="3" t="s">
        <v>1175</v>
      </c>
      <c r="C12" s="35">
        <v>27.5</v>
      </c>
      <c r="D12" s="34">
        <v>24</v>
      </c>
      <c r="E12" s="98">
        <v>0</v>
      </c>
      <c r="F12" s="8">
        <f t="shared" si="0"/>
        <v>51.5</v>
      </c>
      <c r="G12" s="201">
        <v>0</v>
      </c>
      <c r="H12" s="201">
        <v>0</v>
      </c>
      <c r="I12" s="28">
        <v>28.5</v>
      </c>
      <c r="J12" s="34">
        <v>76</v>
      </c>
      <c r="K12" s="29">
        <v>78</v>
      </c>
    </row>
    <row r="13" spans="1:11" ht="15">
      <c r="A13" s="3">
        <v>11</v>
      </c>
      <c r="B13" s="3" t="s">
        <v>1176</v>
      </c>
      <c r="C13" s="33">
        <v>28</v>
      </c>
      <c r="D13" s="34">
        <v>21.5</v>
      </c>
      <c r="E13" s="98">
        <v>0</v>
      </c>
      <c r="F13" s="8">
        <f t="shared" si="0"/>
        <v>49.5</v>
      </c>
      <c r="G13" s="201">
        <v>0</v>
      </c>
      <c r="H13" s="201">
        <v>0</v>
      </c>
      <c r="I13" s="28">
        <v>47</v>
      </c>
      <c r="J13" s="34">
        <v>82</v>
      </c>
      <c r="K13" s="29">
        <v>61</v>
      </c>
    </row>
    <row r="14" spans="1:11" ht="15">
      <c r="A14" s="36">
        <v>12</v>
      </c>
      <c r="B14" s="3" t="s">
        <v>1177</v>
      </c>
      <c r="C14" s="33">
        <v>26.5</v>
      </c>
      <c r="D14" s="34">
        <v>16.5</v>
      </c>
      <c r="E14" s="98">
        <v>0</v>
      </c>
      <c r="F14" s="8">
        <f t="shared" si="0"/>
        <v>43</v>
      </c>
      <c r="G14" s="201">
        <v>0</v>
      </c>
      <c r="H14" s="201">
        <v>0</v>
      </c>
      <c r="I14" s="28">
        <v>21.5</v>
      </c>
      <c r="J14" s="34">
        <v>72.5</v>
      </c>
      <c r="K14" s="29">
        <v>73</v>
      </c>
    </row>
    <row r="15" spans="1:11" ht="15">
      <c r="A15" s="3">
        <v>14</v>
      </c>
      <c r="B15" s="3" t="s">
        <v>1178</v>
      </c>
      <c r="C15" s="33">
        <v>28</v>
      </c>
      <c r="D15" s="34">
        <v>26.5</v>
      </c>
      <c r="E15" s="98">
        <v>0</v>
      </c>
      <c r="F15" s="8">
        <f t="shared" si="0"/>
        <v>54.5</v>
      </c>
      <c r="G15" s="201">
        <v>0</v>
      </c>
      <c r="H15" s="201">
        <v>0</v>
      </c>
      <c r="I15" s="28">
        <v>39</v>
      </c>
      <c r="J15" s="34">
        <v>68.5</v>
      </c>
      <c r="K15" s="29">
        <v>75</v>
      </c>
    </row>
    <row r="16" spans="1:11" ht="15">
      <c r="A16" s="3">
        <v>15</v>
      </c>
      <c r="B16" s="3" t="s">
        <v>1179</v>
      </c>
      <c r="C16" s="33">
        <v>26</v>
      </c>
      <c r="D16" s="34">
        <v>20.5</v>
      </c>
      <c r="E16" s="98">
        <v>0</v>
      </c>
      <c r="F16" s="8">
        <f t="shared" si="0"/>
        <v>46.5</v>
      </c>
      <c r="G16" s="201">
        <v>0</v>
      </c>
      <c r="H16" s="201">
        <v>0</v>
      </c>
      <c r="I16" s="28">
        <v>40.5</v>
      </c>
      <c r="J16" s="34">
        <v>56</v>
      </c>
      <c r="K16" s="29">
        <v>62</v>
      </c>
    </row>
    <row r="17" spans="1:11" ht="15">
      <c r="A17" s="3">
        <v>16</v>
      </c>
      <c r="B17" s="3" t="s">
        <v>1180</v>
      </c>
      <c r="C17" s="33">
        <v>24.5</v>
      </c>
      <c r="D17" s="34">
        <v>20</v>
      </c>
      <c r="E17" s="98">
        <v>0</v>
      </c>
      <c r="F17" s="8">
        <f t="shared" si="0"/>
        <v>44.5</v>
      </c>
      <c r="G17" s="201">
        <v>0</v>
      </c>
      <c r="H17" s="201">
        <v>0</v>
      </c>
      <c r="I17" s="28">
        <v>30</v>
      </c>
      <c r="J17" s="34">
        <v>52</v>
      </c>
      <c r="K17" s="29">
        <v>67</v>
      </c>
    </row>
    <row r="18" spans="1:11" ht="15">
      <c r="A18" s="3">
        <v>17</v>
      </c>
      <c r="B18" s="3" t="s">
        <v>1181</v>
      </c>
      <c r="C18" s="33">
        <v>19</v>
      </c>
      <c r="D18" s="34">
        <v>18.5</v>
      </c>
      <c r="E18" s="98">
        <v>0</v>
      </c>
      <c r="F18" s="8">
        <f t="shared" si="0"/>
        <v>37.5</v>
      </c>
      <c r="G18" s="201">
        <v>0</v>
      </c>
      <c r="H18" s="201">
        <v>0</v>
      </c>
      <c r="I18" s="28">
        <v>12.5</v>
      </c>
      <c r="J18" s="34">
        <v>32</v>
      </c>
      <c r="K18" s="29">
        <v>70</v>
      </c>
    </row>
    <row r="19" spans="1:11" ht="15">
      <c r="A19" s="3">
        <v>18</v>
      </c>
      <c r="B19" s="3" t="s">
        <v>1182</v>
      </c>
      <c r="C19" s="33">
        <v>27.5</v>
      </c>
      <c r="D19" s="34">
        <v>17</v>
      </c>
      <c r="E19" s="98">
        <v>0</v>
      </c>
      <c r="F19" s="8">
        <f t="shared" si="0"/>
        <v>44.5</v>
      </c>
      <c r="G19" s="201">
        <v>0</v>
      </c>
      <c r="H19" s="201">
        <v>0</v>
      </c>
      <c r="I19" s="28">
        <v>17.5</v>
      </c>
      <c r="J19" s="34">
        <v>64</v>
      </c>
      <c r="K19" s="29">
        <v>63</v>
      </c>
    </row>
    <row r="20" spans="1:11" ht="15">
      <c r="A20" s="3">
        <v>19</v>
      </c>
      <c r="B20" s="3" t="s">
        <v>1183</v>
      </c>
      <c r="C20" s="35">
        <v>30</v>
      </c>
      <c r="D20" s="34">
        <v>21.5</v>
      </c>
      <c r="E20" s="98">
        <v>0</v>
      </c>
      <c r="F20" s="8">
        <f t="shared" si="0"/>
        <v>51.5</v>
      </c>
      <c r="G20" s="201">
        <v>0</v>
      </c>
      <c r="H20" s="201">
        <v>0</v>
      </c>
      <c r="I20" s="28">
        <v>51</v>
      </c>
      <c r="J20" s="34">
        <v>79</v>
      </c>
      <c r="K20" s="29">
        <v>70</v>
      </c>
    </row>
    <row r="21" spans="1:11" ht="15">
      <c r="A21" s="3">
        <v>20</v>
      </c>
      <c r="B21" s="3" t="s">
        <v>1184</v>
      </c>
      <c r="C21" s="35">
        <v>26.5</v>
      </c>
      <c r="D21" s="34">
        <v>23.5</v>
      </c>
      <c r="E21" s="98">
        <v>0</v>
      </c>
      <c r="F21" s="8">
        <f t="shared" si="0"/>
        <v>50</v>
      </c>
      <c r="G21" s="201">
        <v>0</v>
      </c>
      <c r="H21" s="201">
        <v>0</v>
      </c>
      <c r="I21" s="28">
        <v>39</v>
      </c>
      <c r="J21" s="34">
        <v>60.5</v>
      </c>
      <c r="K21" s="29">
        <v>55</v>
      </c>
    </row>
    <row r="22" spans="1:11" ht="15">
      <c r="A22" s="3">
        <v>21</v>
      </c>
      <c r="B22" s="3" t="s">
        <v>1185</v>
      </c>
      <c r="C22" s="33">
        <v>30</v>
      </c>
      <c r="D22" s="34">
        <v>20</v>
      </c>
      <c r="E22" s="98">
        <v>0</v>
      </c>
      <c r="F22" s="8">
        <f t="shared" si="0"/>
        <v>50</v>
      </c>
      <c r="G22" s="201">
        <v>0</v>
      </c>
      <c r="H22" s="201">
        <v>0</v>
      </c>
      <c r="I22" s="28">
        <v>32.5</v>
      </c>
      <c r="J22" s="34">
        <v>75</v>
      </c>
      <c r="K22" s="29">
        <v>88</v>
      </c>
    </row>
    <row r="23" spans="1:11" ht="15">
      <c r="A23" s="3">
        <v>22</v>
      </c>
      <c r="B23" s="3" t="s">
        <v>1186</v>
      </c>
      <c r="C23" s="33">
        <v>30</v>
      </c>
      <c r="D23" s="34">
        <v>26</v>
      </c>
      <c r="E23" s="98">
        <v>0</v>
      </c>
      <c r="F23" s="8">
        <f t="shared" si="0"/>
        <v>56</v>
      </c>
      <c r="G23" s="201">
        <v>0</v>
      </c>
      <c r="H23" s="201">
        <v>0</v>
      </c>
      <c r="I23" s="28">
        <v>54</v>
      </c>
      <c r="J23" s="34">
        <v>77</v>
      </c>
      <c r="K23" s="29">
        <v>83</v>
      </c>
    </row>
    <row r="24" spans="1:11" ht="15">
      <c r="A24" s="3">
        <v>23</v>
      </c>
      <c r="B24" s="3" t="s">
        <v>1187</v>
      </c>
      <c r="C24" s="33">
        <v>29</v>
      </c>
      <c r="D24" s="34">
        <v>27.5</v>
      </c>
      <c r="E24" s="98">
        <v>0</v>
      </c>
      <c r="F24" s="8">
        <f t="shared" si="0"/>
        <v>56.5</v>
      </c>
      <c r="G24" s="201">
        <v>0</v>
      </c>
      <c r="H24" s="201">
        <v>0</v>
      </c>
      <c r="I24" s="28">
        <v>46.5</v>
      </c>
      <c r="J24" s="34">
        <v>79.5</v>
      </c>
      <c r="K24" s="29">
        <v>75</v>
      </c>
    </row>
    <row r="25" spans="1:11" ht="15">
      <c r="A25" s="3">
        <v>24</v>
      </c>
      <c r="B25" s="3" t="s">
        <v>1188</v>
      </c>
      <c r="C25" s="33">
        <v>26</v>
      </c>
      <c r="D25" s="34">
        <v>28</v>
      </c>
      <c r="E25" s="98">
        <v>0</v>
      </c>
      <c r="F25" s="8">
        <f t="shared" si="0"/>
        <v>54</v>
      </c>
      <c r="G25" s="201">
        <v>0</v>
      </c>
      <c r="H25" s="201">
        <v>0</v>
      </c>
      <c r="I25" s="28">
        <v>54</v>
      </c>
      <c r="J25" s="34">
        <v>82.5</v>
      </c>
      <c r="K25" s="29">
        <v>64</v>
      </c>
    </row>
    <row r="26" spans="1:11" ht="15">
      <c r="A26" s="3">
        <v>25</v>
      </c>
      <c r="B26" s="3" t="s">
        <v>1189</v>
      </c>
      <c r="C26" s="33">
        <v>30</v>
      </c>
      <c r="D26" s="34">
        <v>20</v>
      </c>
      <c r="E26" s="98">
        <v>0</v>
      </c>
      <c r="F26" s="8">
        <f t="shared" si="0"/>
        <v>50</v>
      </c>
      <c r="G26" s="201">
        <v>0</v>
      </c>
      <c r="H26" s="201">
        <v>0</v>
      </c>
      <c r="I26" s="28">
        <v>32.5</v>
      </c>
      <c r="J26" s="34">
        <v>78</v>
      </c>
      <c r="K26" s="29">
        <v>57</v>
      </c>
    </row>
    <row r="27" spans="1:11" ht="15">
      <c r="A27" s="3">
        <v>26</v>
      </c>
      <c r="B27" s="3" t="s">
        <v>1190</v>
      </c>
      <c r="C27" s="33">
        <v>30</v>
      </c>
      <c r="D27" s="34">
        <v>35.5</v>
      </c>
      <c r="E27" s="98">
        <v>0</v>
      </c>
      <c r="F27" s="8">
        <f t="shared" si="0"/>
        <v>65.5</v>
      </c>
      <c r="G27" s="201">
        <v>0</v>
      </c>
      <c r="H27" s="201">
        <v>0</v>
      </c>
      <c r="I27" s="28">
        <v>42</v>
      </c>
      <c r="J27" s="34">
        <v>88.5</v>
      </c>
      <c r="K27" s="29">
        <v>83</v>
      </c>
    </row>
    <row r="28" spans="1:11" ht="15">
      <c r="A28" s="3">
        <v>27</v>
      </c>
      <c r="B28" s="3" t="s">
        <v>1191</v>
      </c>
      <c r="C28" s="35">
        <v>30</v>
      </c>
      <c r="D28" s="34">
        <v>34</v>
      </c>
      <c r="E28" s="98">
        <v>0</v>
      </c>
      <c r="F28" s="8">
        <f t="shared" si="0"/>
        <v>64</v>
      </c>
      <c r="G28" s="201">
        <v>0</v>
      </c>
      <c r="H28" s="201">
        <v>0</v>
      </c>
      <c r="I28" s="28">
        <v>54</v>
      </c>
      <c r="J28" s="34">
        <v>94.5</v>
      </c>
      <c r="K28" s="29">
        <v>81</v>
      </c>
    </row>
    <row r="29" spans="1:11" ht="15">
      <c r="A29" s="3">
        <v>28</v>
      </c>
      <c r="B29" s="3" t="s">
        <v>1192</v>
      </c>
      <c r="C29" s="33">
        <v>29.5</v>
      </c>
      <c r="D29" s="34">
        <v>12</v>
      </c>
      <c r="E29" s="98">
        <v>0</v>
      </c>
      <c r="F29" s="8">
        <f t="shared" si="0"/>
        <v>41.5</v>
      </c>
      <c r="G29" s="201">
        <v>0</v>
      </c>
      <c r="H29" s="201">
        <v>0</v>
      </c>
      <c r="I29" s="28">
        <v>26</v>
      </c>
      <c r="J29" s="34">
        <v>61</v>
      </c>
      <c r="K29" s="29">
        <v>66</v>
      </c>
    </row>
    <row r="30" spans="1:11" ht="15">
      <c r="A30" s="3">
        <v>29</v>
      </c>
      <c r="B30" s="3" t="s">
        <v>1193</v>
      </c>
      <c r="C30" s="33">
        <v>28</v>
      </c>
      <c r="D30" s="34">
        <v>17.5</v>
      </c>
      <c r="E30" s="98">
        <v>0</v>
      </c>
      <c r="F30" s="8">
        <f t="shared" si="0"/>
        <v>45.5</v>
      </c>
      <c r="G30" s="201">
        <v>0</v>
      </c>
      <c r="H30" s="201">
        <v>0</v>
      </c>
      <c r="I30" s="28">
        <v>31</v>
      </c>
      <c r="J30" s="34">
        <v>94</v>
      </c>
      <c r="K30" s="29">
        <v>81</v>
      </c>
    </row>
    <row r="31" spans="1:11" ht="15">
      <c r="A31" s="3">
        <v>30</v>
      </c>
      <c r="B31" s="3" t="s">
        <v>1194</v>
      </c>
      <c r="C31" s="33">
        <v>29</v>
      </c>
      <c r="D31" s="34">
        <v>18.5</v>
      </c>
      <c r="E31" s="98">
        <v>0</v>
      </c>
      <c r="F31" s="8">
        <f t="shared" si="0"/>
        <v>47.5</v>
      </c>
      <c r="G31" s="201">
        <v>0</v>
      </c>
      <c r="H31" s="201">
        <v>0</v>
      </c>
      <c r="I31" s="28">
        <v>26</v>
      </c>
      <c r="J31" s="34">
        <v>82</v>
      </c>
      <c r="K31" s="29">
        <v>69</v>
      </c>
    </row>
    <row r="32" spans="1:11" ht="15">
      <c r="A32" s="3">
        <v>31</v>
      </c>
      <c r="B32" s="3" t="s">
        <v>1195</v>
      </c>
      <c r="C32" s="35">
        <v>25</v>
      </c>
      <c r="D32" s="34">
        <v>20.5</v>
      </c>
      <c r="E32" s="98">
        <v>0</v>
      </c>
      <c r="F32" s="8">
        <f t="shared" si="0"/>
        <v>45.5</v>
      </c>
      <c r="G32" s="201">
        <v>0</v>
      </c>
      <c r="H32" s="201">
        <v>0</v>
      </c>
      <c r="I32" s="28">
        <v>28</v>
      </c>
      <c r="J32" s="34">
        <v>66.5</v>
      </c>
      <c r="K32" s="29">
        <v>76</v>
      </c>
    </row>
    <row r="33" spans="1:11" ht="15">
      <c r="A33" s="3">
        <v>32</v>
      </c>
      <c r="B33" s="3" t="s">
        <v>1196</v>
      </c>
      <c r="C33" s="33">
        <v>27</v>
      </c>
      <c r="D33" s="34">
        <v>15</v>
      </c>
      <c r="E33" s="98">
        <v>0</v>
      </c>
      <c r="F33" s="8">
        <f t="shared" si="0"/>
        <v>42</v>
      </c>
      <c r="G33" s="201">
        <v>0</v>
      </c>
      <c r="H33" s="201">
        <v>0</v>
      </c>
      <c r="I33" s="28">
        <v>15.5</v>
      </c>
      <c r="J33" s="34">
        <v>70.5</v>
      </c>
      <c r="K33" s="29">
        <v>72</v>
      </c>
    </row>
    <row r="34" spans="1:11" ht="15">
      <c r="A34" s="3">
        <v>33</v>
      </c>
      <c r="B34" s="3" t="s">
        <v>1197</v>
      </c>
      <c r="C34" s="33">
        <v>28</v>
      </c>
      <c r="D34" s="34">
        <v>26.5</v>
      </c>
      <c r="E34" s="98">
        <v>0</v>
      </c>
      <c r="F34" s="8">
        <f t="shared" si="0"/>
        <v>54.5</v>
      </c>
      <c r="G34" s="201">
        <v>0</v>
      </c>
      <c r="H34" s="201">
        <v>0</v>
      </c>
      <c r="I34" s="28">
        <v>41</v>
      </c>
      <c r="J34" s="34">
        <v>56</v>
      </c>
      <c r="K34" s="29">
        <v>61</v>
      </c>
    </row>
    <row r="35" spans="1:11" ht="15">
      <c r="A35" s="3">
        <v>34</v>
      </c>
      <c r="B35" s="3" t="s">
        <v>1198</v>
      </c>
      <c r="C35" s="33">
        <v>26</v>
      </c>
      <c r="D35" s="34">
        <v>24</v>
      </c>
      <c r="E35" s="98">
        <v>0</v>
      </c>
      <c r="F35" s="8">
        <f t="shared" si="0"/>
        <v>50</v>
      </c>
      <c r="G35" s="201">
        <v>0</v>
      </c>
      <c r="H35" s="201">
        <v>0</v>
      </c>
      <c r="I35" s="28">
        <v>20</v>
      </c>
      <c r="J35" s="34">
        <v>64</v>
      </c>
      <c r="K35" s="29">
        <v>68</v>
      </c>
    </row>
    <row r="36" spans="1:11" ht="15">
      <c r="A36" s="3">
        <v>35</v>
      </c>
      <c r="B36" s="3" t="s">
        <v>1199</v>
      </c>
      <c r="C36" s="33">
        <v>28</v>
      </c>
      <c r="D36" s="34">
        <v>14.5</v>
      </c>
      <c r="E36" s="98">
        <v>0</v>
      </c>
      <c r="F36" s="8">
        <f t="shared" si="0"/>
        <v>42.5</v>
      </c>
      <c r="G36" s="201">
        <v>0</v>
      </c>
      <c r="H36" s="201">
        <v>0</v>
      </c>
      <c r="I36" s="28">
        <v>35.5</v>
      </c>
      <c r="J36" s="34">
        <v>67.5</v>
      </c>
      <c r="K36" s="29">
        <v>67</v>
      </c>
    </row>
    <row r="37" spans="1:11" ht="15">
      <c r="A37" s="3">
        <v>36</v>
      </c>
      <c r="B37" s="3" t="s">
        <v>1200</v>
      </c>
      <c r="C37" s="33">
        <v>27</v>
      </c>
      <c r="D37" s="34">
        <v>17.5</v>
      </c>
      <c r="E37" s="98">
        <v>0</v>
      </c>
      <c r="F37" s="8">
        <f t="shared" si="0"/>
        <v>44.5</v>
      </c>
      <c r="G37" s="201">
        <v>0</v>
      </c>
      <c r="H37" s="201">
        <v>0</v>
      </c>
      <c r="I37" s="28">
        <v>52.5</v>
      </c>
      <c r="J37" s="34">
        <v>82</v>
      </c>
      <c r="K37" s="29">
        <v>70</v>
      </c>
    </row>
    <row r="38" spans="1:11" ht="15">
      <c r="A38" s="3">
        <v>37</v>
      </c>
      <c r="B38" s="3" t="s">
        <v>1201</v>
      </c>
      <c r="C38" s="33">
        <v>28</v>
      </c>
      <c r="D38" s="34">
        <v>24.5</v>
      </c>
      <c r="E38" s="98">
        <v>0</v>
      </c>
      <c r="F38" s="8">
        <f t="shared" si="0"/>
        <v>52.5</v>
      </c>
      <c r="G38" s="201">
        <v>0</v>
      </c>
      <c r="H38" s="201">
        <v>0</v>
      </c>
      <c r="I38" s="28">
        <v>57</v>
      </c>
      <c r="J38" s="34">
        <v>80.5</v>
      </c>
      <c r="K38" s="29">
        <v>76</v>
      </c>
    </row>
    <row r="39" spans="1:11" ht="15">
      <c r="A39" s="3">
        <v>38</v>
      </c>
      <c r="B39" s="3" t="s">
        <v>1202</v>
      </c>
      <c r="C39" s="35">
        <v>30</v>
      </c>
      <c r="D39" s="34">
        <v>29.5</v>
      </c>
      <c r="E39" s="98">
        <v>0</v>
      </c>
      <c r="F39" s="8">
        <f t="shared" si="0"/>
        <v>59.5</v>
      </c>
      <c r="G39" s="201">
        <v>0</v>
      </c>
      <c r="H39" s="201">
        <v>0</v>
      </c>
      <c r="I39" s="28">
        <v>57</v>
      </c>
      <c r="J39" s="34">
        <v>95</v>
      </c>
      <c r="K39" s="29">
        <v>87</v>
      </c>
    </row>
    <row r="40" spans="1:11">
      <c r="B40" s="7" t="s">
        <v>49</v>
      </c>
      <c r="C40" s="7">
        <f t="shared" ref="C40:K40" si="1">AVERAGE(C3:C39)</f>
        <v>27.5</v>
      </c>
      <c r="D40" s="7">
        <f t="shared" si="1"/>
        <v>21.810810810810811</v>
      </c>
      <c r="E40" s="7">
        <f t="shared" ref="E40:H40" si="2">AVERAGE(E3:E39)</f>
        <v>0</v>
      </c>
      <c r="F40" s="7">
        <f t="shared" si="2"/>
        <v>49.310810810810814</v>
      </c>
      <c r="G40" s="7">
        <f t="shared" si="2"/>
        <v>0</v>
      </c>
      <c r="H40" s="7">
        <f t="shared" si="2"/>
        <v>0</v>
      </c>
      <c r="I40" s="7">
        <f t="shared" si="1"/>
        <v>35.783783783783782</v>
      </c>
      <c r="J40" s="7">
        <v>70.391891891891902</v>
      </c>
      <c r="K40" s="7">
        <f t="shared" si="1"/>
        <v>70.162162162162161</v>
      </c>
    </row>
    <row r="41" spans="1:11">
      <c r="B41" s="7" t="s">
        <v>4</v>
      </c>
      <c r="C41" s="7">
        <f t="array" ref="C41">AVERAGE(IF(C3:C39&gt;=LARGE(C3:C39,16),C3:C39))</f>
        <v>29</v>
      </c>
      <c r="D41" s="7">
        <f t="array" ref="D41">AVERAGE(IF(D3:D39&gt;=LARGE(D3:D39,16),D3:D39))</f>
        <v>26.823529411764707</v>
      </c>
      <c r="E41" s="7">
        <f t="array" ref="E41">AVERAGE(IF(E3:E39&gt;=LARGE(E3:E39,16),E3:E39))</f>
        <v>0</v>
      </c>
      <c r="F41" s="7">
        <f t="array" ref="F41">AVERAGE(IF(F3:F39&gt;=LARGE(F3:F39,16),F3:F39))</f>
        <v>54.944444444444443</v>
      </c>
      <c r="G41" s="7">
        <f t="array" ref="G41">AVERAGE(IF(G3:G39&gt;=LARGE(G3:G39,16),G3:G39))</f>
        <v>0</v>
      </c>
      <c r="H41" s="7">
        <f t="array" ref="H41">AVERAGE(IF(H3:H39&gt;=LARGE(H3:H39,16),H3:H39))</f>
        <v>0</v>
      </c>
      <c r="I41" s="7">
        <f t="array" ref="I41">AVERAGE(IF(I3:I39&gt;=LARGE(I3:I39,16),I3:I39))</f>
        <v>49.15625</v>
      </c>
      <c r="J41" s="7">
        <v>82.8125</v>
      </c>
      <c r="K41" s="7">
        <f t="array" ref="K41">AVERAGE(IF(K3:K39&gt;=LARGE(K3:K39,16),K3:K39))</f>
        <v>79.3125</v>
      </c>
    </row>
    <row r="42" spans="1:11">
      <c r="B42" s="7" t="s">
        <v>5</v>
      </c>
      <c r="C42" s="7">
        <f t="array" ref="C42">AVERAGE(IF(C3:C39&lt;=SMALL(C3:C39,11),C3:C39))</f>
        <v>24.90909090909091</v>
      </c>
      <c r="D42" s="7">
        <f t="array" ref="D42">AVERAGE(IF(D3:D39&lt;=SMALL(D3:D39,11),D3:D39))</f>
        <v>15.625</v>
      </c>
      <c r="E42" s="7">
        <f t="array" ref="E42">AVERAGE(IF(E3:E39&lt;=SMALL(E3:E39,11),E3:E39))</f>
        <v>0</v>
      </c>
      <c r="F42" s="7">
        <f t="array" ref="F42">AVERAGE(IF(F3:F39&lt;=SMALL(F3:F39,11),F3:F39))</f>
        <v>41.636363636363633</v>
      </c>
      <c r="G42" s="7">
        <f t="array" ref="G42">AVERAGE(IF(G3:G39&lt;=SMALL(G3:G39,11),G3:G39))</f>
        <v>0</v>
      </c>
      <c r="H42" s="7">
        <f t="array" ref="H42">AVERAGE(IF(H3:H39&lt;=SMALL(H3:H39,11),H3:H39))</f>
        <v>0</v>
      </c>
      <c r="I42" s="7">
        <f t="array" ref="I42">AVERAGE(IF(I3:I39&lt;=SMALL(I3:I39,11),I3:I39))</f>
        <v>19.09090909090909</v>
      </c>
      <c r="J42" s="7">
        <v>53.136363636363598</v>
      </c>
      <c r="K42" s="7">
        <f t="array" ref="K42">AVERAGE(IF(K3:K39&lt;=SMALL(K3:K39,11),K3:K39))</f>
        <v>58</v>
      </c>
    </row>
    <row r="43" spans="1:11">
      <c r="E43" s="98"/>
      <c r="G43" s="201"/>
      <c r="H43" s="201"/>
    </row>
    <row r="44" spans="1:11">
      <c r="E44" s="98"/>
      <c r="G44" s="201"/>
      <c r="H44" s="201"/>
    </row>
    <row r="45" spans="1:11">
      <c r="E45" s="98"/>
      <c r="G45" s="201"/>
      <c r="H45" s="201"/>
    </row>
    <row r="46" spans="1:11">
      <c r="E46" s="98"/>
      <c r="G46" s="201"/>
      <c r="H46" s="201"/>
    </row>
    <row r="47" spans="1:11">
      <c r="E47" s="98"/>
      <c r="G47" s="201"/>
    </row>
    <row r="48" spans="1:11">
      <c r="E48" s="98"/>
      <c r="G48" s="201"/>
    </row>
    <row r="49" spans="5:7">
      <c r="E49" s="98"/>
      <c r="G49" s="201"/>
    </row>
    <row r="50" spans="5:7">
      <c r="E50" s="98"/>
      <c r="G50" s="201"/>
    </row>
    <row r="51" spans="5:7">
      <c r="E51" s="98"/>
      <c r="G51" s="201"/>
    </row>
    <row r="52" spans="5:7">
      <c r="E52" s="98"/>
      <c r="G52" s="201"/>
    </row>
    <row r="53" spans="5:7">
      <c r="E53" s="98"/>
      <c r="G53" s="201"/>
    </row>
    <row r="54" spans="5:7">
      <c r="E54" s="98"/>
      <c r="G54" s="201"/>
    </row>
    <row r="55" spans="5:7">
      <c r="E55" s="98"/>
      <c r="G55" s="201"/>
    </row>
    <row r="56" spans="5:7">
      <c r="E56" s="98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0" zoomScale="85" zoomScaleNormal="85" workbookViewId="0">
      <selection activeCell="D39" sqref="D39:H41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 ht="15">
      <c r="A3" s="25">
        <v>1</v>
      </c>
      <c r="B3" s="26" t="s">
        <v>1203</v>
      </c>
      <c r="C3" s="3">
        <v>30</v>
      </c>
      <c r="D3" s="3">
        <v>37.5</v>
      </c>
      <c r="E3" s="3">
        <v>0</v>
      </c>
      <c r="F3" s="8">
        <f t="shared" ref="F3:F20" si="0">D3+C3</f>
        <v>67.5</v>
      </c>
      <c r="G3" s="201">
        <v>0</v>
      </c>
      <c r="H3" s="201">
        <v>0</v>
      </c>
      <c r="I3" s="28">
        <v>59</v>
      </c>
      <c r="J3" s="9">
        <v>91</v>
      </c>
      <c r="K3" s="29">
        <v>74</v>
      </c>
    </row>
    <row r="4" spans="1:11" ht="15">
      <c r="A4" s="25">
        <v>2</v>
      </c>
      <c r="B4" s="26" t="s">
        <v>1204</v>
      </c>
      <c r="C4" s="3">
        <v>28</v>
      </c>
      <c r="D4" s="3">
        <v>26.5</v>
      </c>
      <c r="E4" s="3">
        <v>0</v>
      </c>
      <c r="F4" s="8">
        <f t="shared" si="0"/>
        <v>54.5</v>
      </c>
      <c r="G4" s="201">
        <v>0</v>
      </c>
      <c r="H4" s="201">
        <v>0</v>
      </c>
      <c r="I4" s="28">
        <v>43.5</v>
      </c>
      <c r="J4" s="9">
        <v>61.5</v>
      </c>
      <c r="K4" s="29">
        <v>75</v>
      </c>
    </row>
    <row r="5" spans="1:11" ht="15">
      <c r="A5" s="25">
        <v>3</v>
      </c>
      <c r="B5" s="27" t="s">
        <v>1205</v>
      </c>
      <c r="C5" s="3">
        <v>28</v>
      </c>
      <c r="D5" s="3">
        <v>25</v>
      </c>
      <c r="E5" s="3">
        <v>0</v>
      </c>
      <c r="F5" s="8">
        <f t="shared" si="0"/>
        <v>53</v>
      </c>
      <c r="G5" s="201">
        <v>0</v>
      </c>
      <c r="H5" s="201">
        <v>0</v>
      </c>
      <c r="I5" s="28">
        <v>25.5</v>
      </c>
      <c r="J5" s="9">
        <v>72</v>
      </c>
      <c r="K5" s="29">
        <v>64</v>
      </c>
    </row>
    <row r="6" spans="1:11" ht="15">
      <c r="A6" s="25">
        <v>4</v>
      </c>
      <c r="B6" s="26" t="s">
        <v>1206</v>
      </c>
      <c r="C6" s="3">
        <v>30</v>
      </c>
      <c r="D6" s="3">
        <v>23.5</v>
      </c>
      <c r="E6" s="3">
        <v>0</v>
      </c>
      <c r="F6" s="8">
        <f t="shared" si="0"/>
        <v>53.5</v>
      </c>
      <c r="G6" s="201">
        <v>0</v>
      </c>
      <c r="H6" s="201">
        <v>0</v>
      </c>
      <c r="I6" s="28">
        <v>46.5</v>
      </c>
      <c r="J6" s="9">
        <v>87</v>
      </c>
      <c r="K6" s="29">
        <v>69</v>
      </c>
    </row>
    <row r="7" spans="1:11" ht="15">
      <c r="A7" s="25">
        <v>5</v>
      </c>
      <c r="B7" s="26" t="s">
        <v>1207</v>
      </c>
      <c r="C7" s="3">
        <v>28.5</v>
      </c>
      <c r="D7" s="3">
        <v>17.5</v>
      </c>
      <c r="E7" s="3">
        <v>0</v>
      </c>
      <c r="F7" s="8">
        <f t="shared" si="0"/>
        <v>46</v>
      </c>
      <c r="G7" s="201">
        <v>0</v>
      </c>
      <c r="H7" s="201">
        <v>0</v>
      </c>
      <c r="I7" s="28">
        <v>31</v>
      </c>
      <c r="J7" s="9">
        <v>48</v>
      </c>
      <c r="K7" s="29">
        <v>78</v>
      </c>
    </row>
    <row r="8" spans="1:11" ht="15">
      <c r="A8" s="25">
        <v>6</v>
      </c>
      <c r="B8" s="26" t="s">
        <v>1208</v>
      </c>
      <c r="C8" s="3">
        <v>29</v>
      </c>
      <c r="D8" s="3">
        <v>17</v>
      </c>
      <c r="E8" s="3">
        <v>0</v>
      </c>
      <c r="F8" s="8">
        <f t="shared" si="0"/>
        <v>46</v>
      </c>
      <c r="G8" s="201">
        <v>0</v>
      </c>
      <c r="H8" s="201">
        <v>0</v>
      </c>
      <c r="I8" s="28">
        <v>46.5</v>
      </c>
      <c r="J8" s="9">
        <v>58</v>
      </c>
      <c r="K8" s="29">
        <v>76</v>
      </c>
    </row>
    <row r="9" spans="1:11" ht="15">
      <c r="A9" s="25">
        <v>7</v>
      </c>
      <c r="B9" s="26" t="s">
        <v>1209</v>
      </c>
      <c r="C9" s="3">
        <v>27</v>
      </c>
      <c r="D9" s="3">
        <v>21</v>
      </c>
      <c r="E9" s="3">
        <v>0</v>
      </c>
      <c r="F9" s="8">
        <f t="shared" si="0"/>
        <v>48</v>
      </c>
      <c r="G9" s="201">
        <v>0</v>
      </c>
      <c r="H9" s="201">
        <v>0</v>
      </c>
      <c r="I9" s="28">
        <v>50</v>
      </c>
      <c r="J9" s="9">
        <v>67.5</v>
      </c>
      <c r="K9" s="29">
        <v>64</v>
      </c>
    </row>
    <row r="10" spans="1:11" ht="15">
      <c r="A10" s="25">
        <v>8</v>
      </c>
      <c r="B10" s="27" t="s">
        <v>1210</v>
      </c>
      <c r="C10" s="3">
        <v>27</v>
      </c>
      <c r="D10" s="3">
        <v>25.5</v>
      </c>
      <c r="E10" s="3">
        <v>0</v>
      </c>
      <c r="F10" s="8">
        <f t="shared" si="0"/>
        <v>52.5</v>
      </c>
      <c r="G10" s="201">
        <v>0</v>
      </c>
      <c r="H10" s="201">
        <v>0</v>
      </c>
      <c r="I10" s="28">
        <v>55.5</v>
      </c>
      <c r="J10" s="9">
        <v>78</v>
      </c>
      <c r="K10" s="29">
        <v>81</v>
      </c>
    </row>
    <row r="11" spans="1:11" ht="15">
      <c r="A11" s="25">
        <v>9</v>
      </c>
      <c r="B11" s="26" t="s">
        <v>1211</v>
      </c>
      <c r="C11" s="3">
        <v>24.5</v>
      </c>
      <c r="D11" s="3">
        <v>25</v>
      </c>
      <c r="E11" s="3">
        <v>0</v>
      </c>
      <c r="F11" s="8">
        <f t="shared" si="0"/>
        <v>49.5</v>
      </c>
      <c r="G11" s="201">
        <v>0</v>
      </c>
      <c r="H11" s="201">
        <v>0</v>
      </c>
      <c r="I11" s="28">
        <v>53</v>
      </c>
      <c r="J11" s="9">
        <v>87</v>
      </c>
      <c r="K11" s="29">
        <v>83</v>
      </c>
    </row>
    <row r="12" spans="1:11" ht="15">
      <c r="A12" s="25">
        <v>10</v>
      </c>
      <c r="B12" s="26" t="s">
        <v>1212</v>
      </c>
      <c r="C12" s="3">
        <v>30</v>
      </c>
      <c r="D12" s="3">
        <v>16</v>
      </c>
      <c r="E12" s="3">
        <v>0</v>
      </c>
      <c r="F12" s="8">
        <f t="shared" si="0"/>
        <v>46</v>
      </c>
      <c r="G12" s="201">
        <v>0</v>
      </c>
      <c r="H12" s="201">
        <v>0</v>
      </c>
      <c r="I12" s="28">
        <v>37.5</v>
      </c>
      <c r="J12" s="9">
        <v>58</v>
      </c>
      <c r="K12" s="29">
        <v>73</v>
      </c>
    </row>
    <row r="13" spans="1:11" ht="15">
      <c r="A13" s="25">
        <v>11</v>
      </c>
      <c r="B13" s="26" t="s">
        <v>1213</v>
      </c>
      <c r="C13" s="3">
        <v>24.5</v>
      </c>
      <c r="D13" s="3">
        <v>14</v>
      </c>
      <c r="E13" s="3">
        <v>0</v>
      </c>
      <c r="F13" s="8">
        <f t="shared" si="0"/>
        <v>38.5</v>
      </c>
      <c r="G13" s="201">
        <v>0</v>
      </c>
      <c r="H13" s="201">
        <v>0</v>
      </c>
      <c r="I13" s="28">
        <v>40.5</v>
      </c>
      <c r="J13" s="9">
        <v>47</v>
      </c>
      <c r="K13" s="29">
        <v>66</v>
      </c>
    </row>
    <row r="14" spans="1:11" ht="15">
      <c r="A14" s="25">
        <v>12</v>
      </c>
      <c r="B14" s="26" t="s">
        <v>1214</v>
      </c>
      <c r="C14" s="3">
        <v>29</v>
      </c>
      <c r="D14" s="3">
        <v>20</v>
      </c>
      <c r="E14" s="3">
        <v>0</v>
      </c>
      <c r="F14" s="8">
        <f t="shared" si="0"/>
        <v>49</v>
      </c>
      <c r="G14" s="201">
        <v>0</v>
      </c>
      <c r="H14" s="201">
        <v>0</v>
      </c>
      <c r="I14" s="28">
        <v>30.5</v>
      </c>
      <c r="J14" s="9">
        <v>62</v>
      </c>
      <c r="K14" s="29">
        <v>72</v>
      </c>
    </row>
    <row r="15" spans="1:11" ht="15">
      <c r="A15" s="25">
        <v>13</v>
      </c>
      <c r="B15" s="26" t="s">
        <v>1215</v>
      </c>
      <c r="C15" s="3">
        <v>25.5</v>
      </c>
      <c r="D15" s="3">
        <v>14.5</v>
      </c>
      <c r="E15" s="3">
        <v>0</v>
      </c>
      <c r="F15" s="8">
        <f t="shared" si="0"/>
        <v>40</v>
      </c>
      <c r="G15" s="201">
        <v>0</v>
      </c>
      <c r="H15" s="201">
        <v>0</v>
      </c>
      <c r="I15" s="28">
        <v>34.5</v>
      </c>
      <c r="J15" s="9">
        <v>73.5</v>
      </c>
      <c r="K15" s="29">
        <v>60</v>
      </c>
    </row>
    <row r="16" spans="1:11" ht="15">
      <c r="A16" s="25">
        <v>14</v>
      </c>
      <c r="B16" s="27" t="s">
        <v>1216</v>
      </c>
      <c r="C16" s="3">
        <v>28</v>
      </c>
      <c r="D16" s="3">
        <v>16</v>
      </c>
      <c r="E16" s="3">
        <v>0</v>
      </c>
      <c r="F16" s="8">
        <f t="shared" si="0"/>
        <v>44</v>
      </c>
      <c r="G16" s="201">
        <v>0</v>
      </c>
      <c r="H16" s="201">
        <v>0</v>
      </c>
      <c r="I16" s="28">
        <v>51.5</v>
      </c>
      <c r="J16" s="9">
        <v>64</v>
      </c>
      <c r="K16" s="29">
        <v>75</v>
      </c>
    </row>
    <row r="17" spans="1:11" ht="15">
      <c r="A17" s="25">
        <v>15</v>
      </c>
      <c r="B17" s="26" t="s">
        <v>1217</v>
      </c>
      <c r="C17" s="3">
        <v>27</v>
      </c>
      <c r="D17" s="3">
        <v>12.5</v>
      </c>
      <c r="E17" s="3">
        <v>0</v>
      </c>
      <c r="F17" s="8">
        <f t="shared" si="0"/>
        <v>39.5</v>
      </c>
      <c r="G17" s="201">
        <v>0</v>
      </c>
      <c r="H17" s="201">
        <v>0</v>
      </c>
      <c r="I17" s="28">
        <v>33</v>
      </c>
      <c r="J17" s="9">
        <v>57</v>
      </c>
      <c r="K17" s="29">
        <v>61</v>
      </c>
    </row>
    <row r="18" spans="1:11" ht="15">
      <c r="A18" s="25">
        <v>16</v>
      </c>
      <c r="B18" s="26" t="s">
        <v>1218</v>
      </c>
      <c r="C18" s="3">
        <v>29</v>
      </c>
      <c r="D18" s="3">
        <v>12.5</v>
      </c>
      <c r="E18" s="3">
        <v>0</v>
      </c>
      <c r="F18" s="8">
        <f t="shared" si="0"/>
        <v>41.5</v>
      </c>
      <c r="G18" s="201">
        <v>0</v>
      </c>
      <c r="H18" s="201">
        <v>0</v>
      </c>
      <c r="I18" s="28">
        <v>20.5</v>
      </c>
      <c r="J18" s="9">
        <v>56</v>
      </c>
      <c r="K18" s="29">
        <v>48</v>
      </c>
    </row>
    <row r="19" spans="1:11" ht="15">
      <c r="A19" s="25">
        <v>17</v>
      </c>
      <c r="B19" s="26" t="s">
        <v>1219</v>
      </c>
      <c r="C19" s="3">
        <v>25.5</v>
      </c>
      <c r="D19" s="3">
        <v>14</v>
      </c>
      <c r="E19" s="3">
        <v>0</v>
      </c>
      <c r="F19" s="8">
        <f t="shared" si="0"/>
        <v>39.5</v>
      </c>
      <c r="G19" s="201">
        <v>0</v>
      </c>
      <c r="H19" s="201">
        <v>0</v>
      </c>
      <c r="I19" s="28">
        <v>9</v>
      </c>
      <c r="J19" s="9">
        <v>46</v>
      </c>
      <c r="K19" s="29">
        <v>59</v>
      </c>
    </row>
    <row r="20" spans="1:11" ht="15">
      <c r="A20" s="25">
        <v>18</v>
      </c>
      <c r="B20" s="26" t="s">
        <v>1220</v>
      </c>
      <c r="C20" s="3">
        <v>26.5</v>
      </c>
      <c r="D20" s="3">
        <v>6.5</v>
      </c>
      <c r="E20" s="3">
        <v>0</v>
      </c>
      <c r="F20" s="8">
        <f t="shared" si="0"/>
        <v>33</v>
      </c>
      <c r="G20" s="201">
        <v>0</v>
      </c>
      <c r="H20" s="201">
        <v>0</v>
      </c>
      <c r="I20" s="28">
        <v>7</v>
      </c>
      <c r="J20" s="9">
        <v>58</v>
      </c>
      <c r="K20" s="29">
        <v>59</v>
      </c>
    </row>
    <row r="21" spans="1:11" ht="15">
      <c r="A21" s="25">
        <v>20</v>
      </c>
      <c r="B21" s="26" t="s">
        <v>1221</v>
      </c>
      <c r="C21" s="3">
        <v>28.5</v>
      </c>
      <c r="D21" s="3">
        <v>26.5</v>
      </c>
      <c r="E21" s="3">
        <v>0</v>
      </c>
      <c r="F21" s="8">
        <f t="shared" ref="F21:F38" si="1">D21+C21</f>
        <v>55</v>
      </c>
      <c r="G21" s="201">
        <v>0</v>
      </c>
      <c r="H21" s="201">
        <v>0</v>
      </c>
      <c r="I21" s="28">
        <v>40</v>
      </c>
      <c r="J21" s="9">
        <v>81</v>
      </c>
      <c r="K21" s="29">
        <v>65</v>
      </c>
    </row>
    <row r="22" spans="1:11" ht="15">
      <c r="A22" s="25">
        <v>21</v>
      </c>
      <c r="B22" s="26" t="s">
        <v>1222</v>
      </c>
      <c r="C22" s="3">
        <v>30</v>
      </c>
      <c r="D22" s="3">
        <v>22.5</v>
      </c>
      <c r="E22" s="3">
        <v>0</v>
      </c>
      <c r="F22" s="8">
        <f t="shared" si="1"/>
        <v>52.5</v>
      </c>
      <c r="G22" s="201">
        <v>0</v>
      </c>
      <c r="H22" s="201">
        <v>0</v>
      </c>
      <c r="I22" s="28">
        <v>40</v>
      </c>
      <c r="J22" s="9">
        <v>69</v>
      </c>
      <c r="K22" s="29">
        <v>66</v>
      </c>
    </row>
    <row r="23" spans="1:11" ht="15">
      <c r="A23" s="25">
        <v>22</v>
      </c>
      <c r="B23" s="27" t="s">
        <v>1223</v>
      </c>
      <c r="C23" s="3">
        <v>29.5</v>
      </c>
      <c r="D23" s="3">
        <v>32.5</v>
      </c>
      <c r="E23" s="3">
        <v>0</v>
      </c>
      <c r="F23" s="8">
        <f t="shared" si="1"/>
        <v>62</v>
      </c>
      <c r="G23" s="201">
        <v>0</v>
      </c>
      <c r="H23" s="201">
        <v>0</v>
      </c>
      <c r="I23" s="28">
        <v>33</v>
      </c>
      <c r="J23" s="9">
        <v>73.5</v>
      </c>
      <c r="K23" s="29">
        <v>75</v>
      </c>
    </row>
    <row r="24" spans="1:11" ht="15">
      <c r="A24" s="25">
        <v>23</v>
      </c>
      <c r="B24" s="26" t="s">
        <v>1224</v>
      </c>
      <c r="C24" s="3">
        <v>30</v>
      </c>
      <c r="D24" s="3">
        <v>32.5</v>
      </c>
      <c r="E24" s="3">
        <v>0</v>
      </c>
      <c r="F24" s="8">
        <f t="shared" si="1"/>
        <v>62.5</v>
      </c>
      <c r="G24" s="201">
        <v>0</v>
      </c>
      <c r="H24" s="201">
        <v>0</v>
      </c>
      <c r="I24" s="28">
        <v>60</v>
      </c>
      <c r="J24" s="9">
        <v>94.5</v>
      </c>
      <c r="K24" s="29">
        <v>82</v>
      </c>
    </row>
    <row r="25" spans="1:11" ht="15">
      <c r="A25" s="25">
        <v>24</v>
      </c>
      <c r="B25" s="27" t="s">
        <v>1225</v>
      </c>
      <c r="C25" s="3">
        <v>29.5</v>
      </c>
      <c r="D25" s="3">
        <v>38.5</v>
      </c>
      <c r="E25" s="3">
        <v>0</v>
      </c>
      <c r="F25" s="8">
        <f t="shared" si="1"/>
        <v>68</v>
      </c>
      <c r="G25" s="201">
        <v>0</v>
      </c>
      <c r="H25" s="201">
        <v>0</v>
      </c>
      <c r="I25" s="28">
        <v>60</v>
      </c>
      <c r="J25" s="9">
        <v>94.5</v>
      </c>
      <c r="K25" s="29">
        <v>81</v>
      </c>
    </row>
    <row r="26" spans="1:11" ht="15">
      <c r="A26" s="25">
        <v>25</v>
      </c>
      <c r="B26" s="27" t="s">
        <v>1226</v>
      </c>
      <c r="C26" s="3">
        <v>29</v>
      </c>
      <c r="D26" s="3">
        <v>16</v>
      </c>
      <c r="E26" s="3">
        <v>0</v>
      </c>
      <c r="F26" s="8">
        <f t="shared" si="1"/>
        <v>45</v>
      </c>
      <c r="G26" s="201">
        <v>0</v>
      </c>
      <c r="H26" s="201">
        <v>0</v>
      </c>
      <c r="I26" s="28">
        <v>32</v>
      </c>
      <c r="J26" s="9">
        <v>89</v>
      </c>
      <c r="K26" s="29">
        <v>81</v>
      </c>
    </row>
    <row r="27" spans="1:11" ht="15">
      <c r="A27" s="25">
        <v>26</v>
      </c>
      <c r="B27" s="26" t="s">
        <v>1227</v>
      </c>
      <c r="C27" s="3">
        <v>27.5</v>
      </c>
      <c r="D27" s="3">
        <v>17.5</v>
      </c>
      <c r="E27" s="3">
        <v>0</v>
      </c>
      <c r="F27" s="8">
        <f t="shared" si="1"/>
        <v>45</v>
      </c>
      <c r="G27" s="201">
        <v>0</v>
      </c>
      <c r="H27" s="201">
        <v>0</v>
      </c>
      <c r="I27" s="28">
        <v>41</v>
      </c>
      <c r="J27" s="9">
        <v>64</v>
      </c>
      <c r="K27" s="30">
        <v>69</v>
      </c>
    </row>
    <row r="28" spans="1:11" ht="15">
      <c r="A28" s="25">
        <v>27</v>
      </c>
      <c r="B28" s="26" t="s">
        <v>1228</v>
      </c>
      <c r="C28" s="3">
        <v>27</v>
      </c>
      <c r="D28" s="3">
        <v>8</v>
      </c>
      <c r="E28" s="3">
        <v>0</v>
      </c>
      <c r="F28" s="8">
        <f t="shared" si="1"/>
        <v>35</v>
      </c>
      <c r="G28" s="201">
        <v>0</v>
      </c>
      <c r="H28" s="201">
        <v>0</v>
      </c>
      <c r="I28" s="28">
        <v>10.5</v>
      </c>
      <c r="J28" s="9">
        <v>72</v>
      </c>
      <c r="K28" s="29">
        <v>54</v>
      </c>
    </row>
    <row r="29" spans="1:11" ht="15">
      <c r="A29" s="25">
        <v>28</v>
      </c>
      <c r="B29" s="26" t="s">
        <v>1229</v>
      </c>
      <c r="C29" s="3">
        <v>28</v>
      </c>
      <c r="D29" s="3">
        <v>25.5</v>
      </c>
      <c r="E29" s="3">
        <v>0</v>
      </c>
      <c r="F29" s="8">
        <f t="shared" si="1"/>
        <v>53.5</v>
      </c>
      <c r="G29" s="201">
        <v>0</v>
      </c>
      <c r="H29" s="201">
        <v>0</v>
      </c>
      <c r="I29" s="28">
        <v>55.5</v>
      </c>
      <c r="J29" s="9">
        <v>85</v>
      </c>
      <c r="K29" s="29">
        <v>62</v>
      </c>
    </row>
    <row r="30" spans="1:11" ht="15">
      <c r="A30" s="25">
        <v>29</v>
      </c>
      <c r="B30" s="26" t="s">
        <v>1230</v>
      </c>
      <c r="C30" s="3">
        <v>30</v>
      </c>
      <c r="D30" s="3">
        <v>34.5</v>
      </c>
      <c r="E30" s="3">
        <v>0</v>
      </c>
      <c r="F30" s="8">
        <f t="shared" si="1"/>
        <v>64.5</v>
      </c>
      <c r="G30" s="201">
        <v>0</v>
      </c>
      <c r="H30" s="201">
        <v>0</v>
      </c>
      <c r="I30" s="28">
        <v>56</v>
      </c>
      <c r="J30" s="9">
        <v>72</v>
      </c>
      <c r="K30" s="29">
        <v>74</v>
      </c>
    </row>
    <row r="31" spans="1:11" ht="15">
      <c r="A31" s="25">
        <v>30</v>
      </c>
      <c r="B31" s="26" t="s">
        <v>1231</v>
      </c>
      <c r="C31" s="3">
        <v>30</v>
      </c>
      <c r="D31" s="3">
        <v>25.5</v>
      </c>
      <c r="E31" s="3">
        <v>0</v>
      </c>
      <c r="F31" s="8">
        <f t="shared" si="1"/>
        <v>55.5</v>
      </c>
      <c r="G31" s="201">
        <v>0</v>
      </c>
      <c r="H31" s="201">
        <v>0</v>
      </c>
      <c r="I31" s="28">
        <v>41.5</v>
      </c>
      <c r="J31" s="9">
        <v>72</v>
      </c>
      <c r="K31" s="29">
        <v>71</v>
      </c>
    </row>
    <row r="32" spans="1:11" ht="15">
      <c r="A32" s="25">
        <v>31</v>
      </c>
      <c r="B32" s="26" t="s">
        <v>1232</v>
      </c>
      <c r="C32" s="3">
        <v>29.5</v>
      </c>
      <c r="D32" s="3">
        <v>19.5</v>
      </c>
      <c r="E32" s="3">
        <v>0</v>
      </c>
      <c r="F32" s="8">
        <f t="shared" si="1"/>
        <v>49</v>
      </c>
      <c r="G32" s="201">
        <v>0</v>
      </c>
      <c r="H32" s="201">
        <v>0</v>
      </c>
      <c r="I32" s="28">
        <v>18.5</v>
      </c>
      <c r="J32" s="9">
        <v>44</v>
      </c>
      <c r="K32" s="29">
        <v>74</v>
      </c>
    </row>
    <row r="33" spans="1:11" ht="15">
      <c r="A33" s="25">
        <v>32</v>
      </c>
      <c r="B33" s="26" t="s">
        <v>1233</v>
      </c>
      <c r="C33" s="3">
        <v>29</v>
      </c>
      <c r="D33" s="3">
        <v>16</v>
      </c>
      <c r="E33" s="3">
        <v>0</v>
      </c>
      <c r="F33" s="8">
        <f t="shared" si="1"/>
        <v>45</v>
      </c>
      <c r="G33" s="201">
        <v>0</v>
      </c>
      <c r="H33" s="201">
        <v>0</v>
      </c>
      <c r="I33" s="28">
        <v>28</v>
      </c>
      <c r="J33" s="9">
        <v>70</v>
      </c>
      <c r="K33" s="29">
        <v>44</v>
      </c>
    </row>
    <row r="34" spans="1:11" ht="15">
      <c r="A34" s="25">
        <v>33</v>
      </c>
      <c r="B34" s="27" t="s">
        <v>1234</v>
      </c>
      <c r="C34" s="3">
        <v>26</v>
      </c>
      <c r="D34" s="3">
        <v>14</v>
      </c>
      <c r="E34" s="3">
        <v>0</v>
      </c>
      <c r="F34" s="8">
        <f t="shared" si="1"/>
        <v>40</v>
      </c>
      <c r="G34" s="201">
        <v>0</v>
      </c>
      <c r="H34" s="201">
        <v>0</v>
      </c>
      <c r="I34" s="28">
        <v>5</v>
      </c>
      <c r="J34" s="9">
        <v>62</v>
      </c>
      <c r="K34" s="29">
        <v>55</v>
      </c>
    </row>
    <row r="35" spans="1:11" ht="15">
      <c r="A35" s="25">
        <v>34</v>
      </c>
      <c r="B35" s="26" t="s">
        <v>1235</v>
      </c>
      <c r="C35" s="3">
        <v>26</v>
      </c>
      <c r="D35" s="3">
        <v>14</v>
      </c>
      <c r="E35" s="3">
        <v>0</v>
      </c>
      <c r="F35" s="8">
        <f t="shared" si="1"/>
        <v>40</v>
      </c>
      <c r="G35" s="201">
        <v>0</v>
      </c>
      <c r="H35" s="201">
        <v>0</v>
      </c>
      <c r="I35" s="28">
        <v>26</v>
      </c>
      <c r="J35" s="9">
        <v>72</v>
      </c>
      <c r="K35" s="29">
        <v>52</v>
      </c>
    </row>
    <row r="36" spans="1:11" ht="15">
      <c r="A36" s="25">
        <v>35</v>
      </c>
      <c r="B36" s="26" t="s">
        <v>1236</v>
      </c>
      <c r="C36" s="3">
        <v>27</v>
      </c>
      <c r="D36" s="3">
        <v>20</v>
      </c>
      <c r="E36" s="3">
        <v>0</v>
      </c>
      <c r="F36" s="8">
        <f t="shared" si="1"/>
        <v>47</v>
      </c>
      <c r="G36" s="201">
        <v>0</v>
      </c>
      <c r="H36" s="201">
        <v>0</v>
      </c>
      <c r="I36" s="28">
        <v>49</v>
      </c>
      <c r="J36" s="9">
        <v>77.5</v>
      </c>
      <c r="K36" s="29">
        <v>78</v>
      </c>
    </row>
    <row r="37" spans="1:11" ht="15">
      <c r="A37" s="25">
        <v>36</v>
      </c>
      <c r="B37" s="26" t="s">
        <v>1237</v>
      </c>
      <c r="C37" s="3">
        <v>27</v>
      </c>
      <c r="D37" s="3">
        <v>29.5</v>
      </c>
      <c r="E37" s="3">
        <v>0</v>
      </c>
      <c r="F37" s="8">
        <f t="shared" si="1"/>
        <v>56.5</v>
      </c>
      <c r="G37" s="201">
        <v>0</v>
      </c>
      <c r="H37" s="201">
        <v>0</v>
      </c>
      <c r="I37" s="28">
        <v>32.5</v>
      </c>
      <c r="J37" s="9">
        <v>84</v>
      </c>
      <c r="K37" s="29">
        <v>77</v>
      </c>
    </row>
    <row r="38" spans="1:11" ht="15">
      <c r="A38" s="25">
        <v>37</v>
      </c>
      <c r="B38" s="27" t="s">
        <v>1238</v>
      </c>
      <c r="C38" s="3">
        <v>30</v>
      </c>
      <c r="D38" s="3">
        <v>28</v>
      </c>
      <c r="E38" s="3">
        <v>0</v>
      </c>
      <c r="F38" s="8">
        <f t="shared" si="1"/>
        <v>58</v>
      </c>
      <c r="G38" s="201">
        <v>0</v>
      </c>
      <c r="H38" s="201">
        <v>0</v>
      </c>
      <c r="I38" s="28">
        <v>38</v>
      </c>
      <c r="J38" s="9">
        <v>81.5</v>
      </c>
      <c r="K38" s="29">
        <v>71</v>
      </c>
    </row>
    <row r="39" spans="1:11">
      <c r="B39" s="7" t="s">
        <v>49</v>
      </c>
      <c r="C39" s="7">
        <f>AVERAGE(C3:C38)</f>
        <v>28.069444444444443</v>
      </c>
      <c r="D39" s="7">
        <f>AVERAGE(D3:D38)</f>
        <v>21.25</v>
      </c>
      <c r="E39" s="7">
        <f t="shared" ref="E39:H39" si="2">AVERAGE(E3:E38)</f>
        <v>0</v>
      </c>
      <c r="F39" s="7">
        <f t="shared" si="2"/>
        <v>49.319444444444443</v>
      </c>
      <c r="G39" s="7">
        <f t="shared" si="2"/>
        <v>0</v>
      </c>
      <c r="H39" s="7">
        <f t="shared" si="2"/>
        <v>0</v>
      </c>
      <c r="I39" s="7">
        <f>AVERAGE(I3:I38)</f>
        <v>37.25</v>
      </c>
      <c r="J39" s="7">
        <v>70.25</v>
      </c>
      <c r="K39" s="7">
        <f>AVERAGE(K3:K38)</f>
        <v>68.555555555555557</v>
      </c>
    </row>
    <row r="40" spans="1:11">
      <c r="B40" s="7" t="s">
        <v>4</v>
      </c>
      <c r="C40" s="7">
        <f t="array" ref="C40">AVERAGE(IF(C3:C38&gt;=LARGE(C3:C38,16),C3:C38))</f>
        <v>29.59375</v>
      </c>
      <c r="D40" s="7">
        <f t="array" ref="D40">AVERAGE(IF(D3:D38&gt;=LARGE(D3:D38,16),D3:D38))</f>
        <v>28.65625</v>
      </c>
      <c r="E40" s="7">
        <f t="array" ref="E40">AVERAGE(IF(E3:E38&gt;=LARGE(E3:E38,16),E3:E38))</f>
        <v>0</v>
      </c>
      <c r="F40" s="7">
        <f t="array" ref="F40">AVERAGE(IF(F3:F38&gt;=LARGE(F3:F38,16),F3:F38))</f>
        <v>57.40625</v>
      </c>
      <c r="G40" s="7">
        <f t="array" ref="G40">AVERAGE(IF(G3:G38&gt;=LARGE(G3:G38,16),G3:G38))</f>
        <v>0</v>
      </c>
      <c r="H40" s="7">
        <f t="array" ref="H40">AVERAGE(IF(H3:H38&gt;=LARGE(H3:H38,16),H3:H38))</f>
        <v>0</v>
      </c>
      <c r="I40" s="7">
        <f t="array" ref="I40">AVERAGE(IF(I3:I38&gt;=LARGE(I3:I38,16),I3:I38))</f>
        <v>50.5625</v>
      </c>
      <c r="J40" s="7">
        <v>80.894736842105303</v>
      </c>
      <c r="K40" s="7">
        <f t="array" ref="K40">AVERAGE(IF(K3:K38&gt;=LARGE(K3:K38,16),K3:K38))</f>
        <v>77.3125</v>
      </c>
    </row>
    <row r="41" spans="1:11">
      <c r="B41" s="7" t="s">
        <v>5</v>
      </c>
      <c r="C41" s="7">
        <f t="array" ref="C41">AVERAGE(IF(C3:C38&lt;=SMALL(C3:C38,11),C3:C38))</f>
        <v>26.192307692307693</v>
      </c>
      <c r="D41" s="7">
        <f t="array" ref="D41">AVERAGE(IF(D3:D38&lt;=SMALL(D3:D38,11),D3:D38))</f>
        <v>13.384615384615385</v>
      </c>
      <c r="E41" s="7">
        <f t="array" ref="E41">AVERAGE(IF(E3:E38&lt;=SMALL(E3:E38,11),E3:E38))</f>
        <v>0</v>
      </c>
      <c r="F41" s="7">
        <f t="array" ref="F41">AVERAGE(IF(F3:F38&lt;=SMALL(F3:F38,11),F3:F38))</f>
        <v>40.46153846153846</v>
      </c>
      <c r="G41" s="7">
        <f t="array" ref="G41">AVERAGE(IF(G3:G38&lt;=SMALL(G3:G38,11),G3:G38))</f>
        <v>0</v>
      </c>
      <c r="H41" s="7">
        <f t="array" ref="H41">AVERAGE(IF(H3:H38&lt;=SMALL(H3:H38,11),H3:H38))</f>
        <v>0</v>
      </c>
      <c r="I41" s="7">
        <f t="array" ref="I41">AVERAGE(IF(I3:I38&lt;=SMALL(I3:I38,11),I3:I38))</f>
        <v>19.227272727272727</v>
      </c>
      <c r="J41" s="7">
        <v>54.7916666666667</v>
      </c>
      <c r="K41" s="7">
        <f t="array" ref="K41">AVERAGE(IF(K3:K38&lt;=SMALL(K3:K38,11),K3:K38))</f>
        <v>56.833333333333336</v>
      </c>
    </row>
    <row r="42" spans="1:11">
      <c r="E42" s="3"/>
      <c r="G42" s="201"/>
      <c r="H42" s="201"/>
    </row>
    <row r="43" spans="1:11">
      <c r="E43" s="3"/>
      <c r="G43" s="201"/>
      <c r="H43" s="201"/>
    </row>
    <row r="44" spans="1:11">
      <c r="E44" s="3"/>
      <c r="G44" s="201"/>
      <c r="H44" s="201"/>
    </row>
    <row r="45" spans="1:11">
      <c r="E45" s="3"/>
      <c r="G45" s="201"/>
      <c r="H45" s="201"/>
    </row>
    <row r="46" spans="1:11">
      <c r="E46" s="3"/>
      <c r="G46" s="201"/>
      <c r="H46" s="201"/>
    </row>
    <row r="47" spans="1:11">
      <c r="E47" s="3"/>
      <c r="G47" s="201"/>
    </row>
    <row r="48" spans="1:11">
      <c r="E48" s="3"/>
      <c r="G48" s="201"/>
    </row>
    <row r="49" spans="5:7">
      <c r="E49" s="3"/>
      <c r="G49" s="201"/>
    </row>
    <row r="50" spans="5:7">
      <c r="E50" s="3"/>
      <c r="G50" s="201"/>
    </row>
    <row r="51" spans="5:7">
      <c r="E51" s="3"/>
      <c r="G51" s="201"/>
    </row>
    <row r="52" spans="5:7">
      <c r="E52" s="3"/>
      <c r="G52" s="201"/>
    </row>
    <row r="53" spans="5:7">
      <c r="E53" s="3"/>
      <c r="G53" s="201"/>
    </row>
    <row r="54" spans="5:7">
      <c r="E54" s="3"/>
      <c r="G54" s="201"/>
    </row>
    <row r="55" spans="5:7">
      <c r="E55" s="3"/>
      <c r="G55" s="201"/>
    </row>
    <row r="56" spans="5:7">
      <c r="E56" s="3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3" zoomScale="90" zoomScaleNormal="90" workbookViewId="0">
      <selection activeCell="D40" sqref="D40:H42"/>
    </sheetView>
  </sheetViews>
  <sheetFormatPr defaultColWidth="9" defaultRowHeight="14.25"/>
  <cols>
    <col min="1" max="1" width="9" style="12"/>
    <col min="2" max="2" width="9" style="1"/>
    <col min="3" max="3" width="9.625" style="12" customWidth="1"/>
    <col min="4" max="5" width="8.875" style="12" customWidth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20" t="s">
        <v>10</v>
      </c>
      <c r="K2" s="5" t="s">
        <v>10</v>
      </c>
    </row>
    <row r="3" spans="1:11">
      <c r="A3" s="3">
        <v>1</v>
      </c>
      <c r="B3" s="3" t="s">
        <v>1239</v>
      </c>
      <c r="C3" s="3">
        <v>30</v>
      </c>
      <c r="D3" s="3">
        <v>35.5</v>
      </c>
      <c r="E3" s="3">
        <v>0</v>
      </c>
      <c r="F3" s="8">
        <f t="shared" ref="F3:F8" si="0">D3+C3</f>
        <v>65.5</v>
      </c>
      <c r="G3" s="201">
        <v>0</v>
      </c>
      <c r="H3" s="201">
        <v>0</v>
      </c>
      <c r="I3" s="21">
        <v>56</v>
      </c>
      <c r="J3" s="22">
        <v>96</v>
      </c>
      <c r="K3" s="23">
        <v>86</v>
      </c>
    </row>
    <row r="4" spans="1:11">
      <c r="A4" s="3">
        <v>2</v>
      </c>
      <c r="B4" s="3" t="s">
        <v>1240</v>
      </c>
      <c r="C4" s="3">
        <v>27.5</v>
      </c>
      <c r="D4" s="3">
        <v>31.5</v>
      </c>
      <c r="E4" s="3">
        <v>0</v>
      </c>
      <c r="F4" s="8">
        <f t="shared" si="0"/>
        <v>59</v>
      </c>
      <c r="G4" s="201">
        <v>0</v>
      </c>
      <c r="H4" s="201">
        <v>0</v>
      </c>
      <c r="I4" s="6">
        <v>48</v>
      </c>
      <c r="J4" s="22">
        <v>64.5</v>
      </c>
      <c r="K4" s="23">
        <v>68</v>
      </c>
    </row>
    <row r="5" spans="1:11">
      <c r="A5" s="3">
        <v>3</v>
      </c>
      <c r="B5" s="3" t="s">
        <v>1241</v>
      </c>
      <c r="C5" s="3">
        <v>27</v>
      </c>
      <c r="D5" s="3">
        <v>29.5</v>
      </c>
      <c r="E5" s="3">
        <v>0</v>
      </c>
      <c r="F5" s="8">
        <f t="shared" si="0"/>
        <v>56.5</v>
      </c>
      <c r="G5" s="201">
        <v>0</v>
      </c>
      <c r="H5" s="201">
        <v>0</v>
      </c>
      <c r="I5" s="6">
        <v>45.5</v>
      </c>
      <c r="J5" s="22">
        <v>73</v>
      </c>
      <c r="K5" s="23">
        <v>70</v>
      </c>
    </row>
    <row r="6" spans="1:11">
      <c r="A6" s="3">
        <v>4</v>
      </c>
      <c r="B6" s="3" t="s">
        <v>1242</v>
      </c>
      <c r="C6" s="3">
        <v>30</v>
      </c>
      <c r="D6" s="3">
        <v>29.5</v>
      </c>
      <c r="E6" s="3">
        <v>0</v>
      </c>
      <c r="F6" s="8">
        <f t="shared" si="0"/>
        <v>59.5</v>
      </c>
      <c r="G6" s="201">
        <v>0</v>
      </c>
      <c r="H6" s="201">
        <v>0</v>
      </c>
      <c r="I6" s="6">
        <v>58</v>
      </c>
      <c r="J6" s="22">
        <v>92.5</v>
      </c>
      <c r="K6" s="23">
        <v>87</v>
      </c>
    </row>
    <row r="7" spans="1:11">
      <c r="A7" s="3">
        <v>5</v>
      </c>
      <c r="B7" s="3" t="s">
        <v>1243</v>
      </c>
      <c r="C7" s="3">
        <v>28</v>
      </c>
      <c r="D7" s="3">
        <v>28.5</v>
      </c>
      <c r="E7" s="3">
        <v>0</v>
      </c>
      <c r="F7" s="8">
        <f t="shared" si="0"/>
        <v>56.5</v>
      </c>
      <c r="G7" s="201">
        <v>0</v>
      </c>
      <c r="H7" s="201">
        <v>0</v>
      </c>
      <c r="I7" s="6">
        <v>55</v>
      </c>
      <c r="J7" s="22">
        <v>80.5</v>
      </c>
      <c r="K7" s="23">
        <v>76</v>
      </c>
    </row>
    <row r="8" spans="1:11">
      <c r="A8" s="3">
        <v>6</v>
      </c>
      <c r="B8" s="3" t="s">
        <v>1244</v>
      </c>
      <c r="C8" s="3">
        <v>30</v>
      </c>
      <c r="D8" s="3">
        <v>20.5</v>
      </c>
      <c r="E8" s="3">
        <v>0</v>
      </c>
      <c r="F8" s="8">
        <f t="shared" si="0"/>
        <v>50.5</v>
      </c>
      <c r="G8" s="201">
        <v>0</v>
      </c>
      <c r="H8" s="201">
        <v>0</v>
      </c>
      <c r="I8" s="6">
        <v>20</v>
      </c>
      <c r="J8" s="22">
        <v>75</v>
      </c>
      <c r="K8" s="23">
        <v>75</v>
      </c>
    </row>
    <row r="9" spans="1:11">
      <c r="A9" s="3">
        <v>8</v>
      </c>
      <c r="B9" s="3" t="s">
        <v>1245</v>
      </c>
      <c r="C9" s="3">
        <v>30</v>
      </c>
      <c r="D9" s="3">
        <v>23.5</v>
      </c>
      <c r="E9" s="3">
        <v>0</v>
      </c>
      <c r="F9" s="8">
        <f t="shared" ref="F9:F39" si="1">D9+C9</f>
        <v>53.5</v>
      </c>
      <c r="G9" s="201">
        <v>0</v>
      </c>
      <c r="H9" s="201">
        <v>0</v>
      </c>
      <c r="I9" s="6">
        <v>47.5</v>
      </c>
      <c r="J9" s="22">
        <v>61</v>
      </c>
      <c r="K9" s="23">
        <v>75</v>
      </c>
    </row>
    <row r="10" spans="1:11">
      <c r="A10" s="3">
        <v>9</v>
      </c>
      <c r="B10" s="3" t="s">
        <v>1246</v>
      </c>
      <c r="C10" s="3">
        <v>28.5</v>
      </c>
      <c r="D10" s="3">
        <v>32.5</v>
      </c>
      <c r="E10" s="3">
        <v>0</v>
      </c>
      <c r="F10" s="8">
        <f t="shared" si="1"/>
        <v>61</v>
      </c>
      <c r="G10" s="201">
        <v>0</v>
      </c>
      <c r="H10" s="201">
        <v>0</v>
      </c>
      <c r="I10" s="6">
        <v>48</v>
      </c>
      <c r="J10" s="22">
        <v>79</v>
      </c>
      <c r="K10" s="23">
        <v>84</v>
      </c>
    </row>
    <row r="11" spans="1:11">
      <c r="A11" s="3">
        <v>10</v>
      </c>
      <c r="B11" s="3" t="s">
        <v>1247</v>
      </c>
      <c r="C11" s="3">
        <v>28</v>
      </c>
      <c r="D11" s="3">
        <v>28</v>
      </c>
      <c r="E11" s="3">
        <v>0</v>
      </c>
      <c r="F11" s="8">
        <f t="shared" si="1"/>
        <v>56</v>
      </c>
      <c r="G11" s="201">
        <v>0</v>
      </c>
      <c r="H11" s="201">
        <v>0</v>
      </c>
      <c r="I11" s="6">
        <v>50</v>
      </c>
      <c r="J11" s="22">
        <v>92</v>
      </c>
      <c r="K11" s="23">
        <v>84</v>
      </c>
    </row>
    <row r="12" spans="1:11">
      <c r="A12" s="3">
        <v>11</v>
      </c>
      <c r="B12" s="3" t="s">
        <v>1248</v>
      </c>
      <c r="C12" s="3">
        <v>29.5</v>
      </c>
      <c r="D12" s="3">
        <v>27</v>
      </c>
      <c r="E12" s="3">
        <v>0</v>
      </c>
      <c r="F12" s="8">
        <f t="shared" si="1"/>
        <v>56.5</v>
      </c>
      <c r="G12" s="201">
        <v>0</v>
      </c>
      <c r="H12" s="201">
        <v>0</v>
      </c>
      <c r="I12" s="6">
        <v>55.5</v>
      </c>
      <c r="J12" s="22">
        <v>87.5</v>
      </c>
      <c r="K12" s="23">
        <v>84</v>
      </c>
    </row>
    <row r="13" spans="1:11">
      <c r="A13" s="3">
        <v>12</v>
      </c>
      <c r="B13" s="3" t="s">
        <v>1249</v>
      </c>
      <c r="C13" s="3">
        <v>29</v>
      </c>
      <c r="D13" s="3">
        <v>25.5</v>
      </c>
      <c r="E13" s="3">
        <v>0</v>
      </c>
      <c r="F13" s="8">
        <f t="shared" si="1"/>
        <v>54.5</v>
      </c>
      <c r="G13" s="201">
        <v>0</v>
      </c>
      <c r="H13" s="201">
        <v>0</v>
      </c>
      <c r="I13" s="6">
        <v>24.5</v>
      </c>
      <c r="J13" s="22">
        <v>69</v>
      </c>
      <c r="K13" s="23">
        <v>74</v>
      </c>
    </row>
    <row r="14" spans="1:11">
      <c r="A14" s="3">
        <v>13</v>
      </c>
      <c r="B14" s="3" t="s">
        <v>1250</v>
      </c>
      <c r="C14" s="3">
        <v>30</v>
      </c>
      <c r="D14" s="3">
        <v>31.5</v>
      </c>
      <c r="E14" s="3">
        <v>0</v>
      </c>
      <c r="F14" s="8">
        <f t="shared" si="1"/>
        <v>61.5</v>
      </c>
      <c r="G14" s="201">
        <v>0</v>
      </c>
      <c r="H14" s="201">
        <v>0</v>
      </c>
      <c r="I14" s="6">
        <v>54.5</v>
      </c>
      <c r="J14" s="22">
        <v>84</v>
      </c>
      <c r="K14" s="23">
        <v>73</v>
      </c>
    </row>
    <row r="15" spans="1:11">
      <c r="A15" s="3">
        <v>14</v>
      </c>
      <c r="B15" s="3" t="s">
        <v>1251</v>
      </c>
      <c r="C15" s="3">
        <v>24</v>
      </c>
      <c r="D15" s="3">
        <v>31.5</v>
      </c>
      <c r="E15" s="3">
        <v>0</v>
      </c>
      <c r="F15" s="8">
        <f t="shared" si="1"/>
        <v>55.5</v>
      </c>
      <c r="G15" s="201">
        <v>0</v>
      </c>
      <c r="H15" s="201">
        <v>0</v>
      </c>
      <c r="I15" s="6">
        <v>21.5</v>
      </c>
      <c r="J15" s="22">
        <v>58.5</v>
      </c>
      <c r="K15" s="23">
        <v>72</v>
      </c>
    </row>
    <row r="16" spans="1:11">
      <c r="A16" s="3">
        <v>15</v>
      </c>
      <c r="B16" s="3" t="s">
        <v>1252</v>
      </c>
      <c r="C16" s="3">
        <v>29</v>
      </c>
      <c r="D16" s="3">
        <v>28.5</v>
      </c>
      <c r="E16" s="3">
        <v>0</v>
      </c>
      <c r="F16" s="8">
        <f t="shared" si="1"/>
        <v>57.5</v>
      </c>
      <c r="G16" s="201">
        <v>0</v>
      </c>
      <c r="H16" s="201">
        <v>0</v>
      </c>
      <c r="I16" s="6">
        <v>58</v>
      </c>
      <c r="J16" s="22">
        <v>75.5</v>
      </c>
      <c r="K16" s="23">
        <v>61</v>
      </c>
    </row>
    <row r="17" spans="1:11">
      <c r="A17" s="3">
        <v>16</v>
      </c>
      <c r="B17" s="3" t="s">
        <v>1253</v>
      </c>
      <c r="C17" s="3">
        <v>29</v>
      </c>
      <c r="D17" s="3">
        <v>28.5</v>
      </c>
      <c r="E17" s="3">
        <v>0</v>
      </c>
      <c r="F17" s="8">
        <f t="shared" si="1"/>
        <v>57.5</v>
      </c>
      <c r="G17" s="201">
        <v>0</v>
      </c>
      <c r="H17" s="201">
        <v>0</v>
      </c>
      <c r="I17" s="6">
        <v>27</v>
      </c>
      <c r="J17" s="22">
        <v>61</v>
      </c>
      <c r="K17" s="23">
        <v>82</v>
      </c>
    </row>
    <row r="18" spans="1:11">
      <c r="A18" s="3">
        <v>17</v>
      </c>
      <c r="B18" s="3" t="s">
        <v>1254</v>
      </c>
      <c r="C18" s="3">
        <v>28</v>
      </c>
      <c r="D18" s="3">
        <v>20.5</v>
      </c>
      <c r="E18" s="3">
        <v>0</v>
      </c>
      <c r="F18" s="8">
        <f t="shared" si="1"/>
        <v>48.5</v>
      </c>
      <c r="G18" s="201">
        <v>0</v>
      </c>
      <c r="H18" s="201">
        <v>0</v>
      </c>
      <c r="I18" s="6">
        <v>33</v>
      </c>
      <c r="J18" s="22">
        <v>54</v>
      </c>
      <c r="K18" s="23">
        <v>43</v>
      </c>
    </row>
    <row r="19" spans="1:11">
      <c r="A19" s="3">
        <v>18</v>
      </c>
      <c r="B19" s="3" t="s">
        <v>1255</v>
      </c>
      <c r="C19" s="3">
        <v>29</v>
      </c>
      <c r="D19" s="3">
        <v>31</v>
      </c>
      <c r="E19" s="3">
        <v>0</v>
      </c>
      <c r="F19" s="8">
        <f t="shared" si="1"/>
        <v>60</v>
      </c>
      <c r="G19" s="201">
        <v>0</v>
      </c>
      <c r="H19" s="201">
        <v>0</v>
      </c>
      <c r="I19" s="6">
        <v>58</v>
      </c>
      <c r="J19" s="22">
        <v>78</v>
      </c>
      <c r="K19" s="23">
        <v>75</v>
      </c>
    </row>
    <row r="20" spans="1:11">
      <c r="A20" s="3">
        <v>19</v>
      </c>
      <c r="B20" s="3" t="s">
        <v>1256</v>
      </c>
      <c r="C20" s="3">
        <v>26.5</v>
      </c>
      <c r="D20" s="3">
        <v>31.5</v>
      </c>
      <c r="E20" s="3">
        <v>0</v>
      </c>
      <c r="F20" s="8">
        <f t="shared" si="1"/>
        <v>58</v>
      </c>
      <c r="G20" s="201">
        <v>0</v>
      </c>
      <c r="H20" s="201">
        <v>0</v>
      </c>
      <c r="I20" s="6">
        <v>27</v>
      </c>
      <c r="J20" s="22">
        <v>81</v>
      </c>
      <c r="K20" s="23">
        <v>68</v>
      </c>
    </row>
    <row r="21" spans="1:11">
      <c r="A21" s="3">
        <v>20</v>
      </c>
      <c r="B21" s="3" t="s">
        <v>1257</v>
      </c>
      <c r="C21" s="3">
        <v>26</v>
      </c>
      <c r="D21" s="3">
        <v>21.5</v>
      </c>
      <c r="E21" s="3">
        <v>0</v>
      </c>
      <c r="F21" s="8">
        <f t="shared" si="1"/>
        <v>47.5</v>
      </c>
      <c r="G21" s="201">
        <v>0</v>
      </c>
      <c r="H21" s="201">
        <v>0</v>
      </c>
      <c r="I21" s="24">
        <v>9</v>
      </c>
      <c r="J21" s="22">
        <v>54</v>
      </c>
      <c r="K21" s="23">
        <v>65</v>
      </c>
    </row>
    <row r="22" spans="1:11">
      <c r="A22" s="3">
        <v>21</v>
      </c>
      <c r="B22" s="3" t="s">
        <v>1258</v>
      </c>
      <c r="C22" s="3">
        <v>26</v>
      </c>
      <c r="D22" s="3">
        <v>28.5</v>
      </c>
      <c r="E22" s="3">
        <v>0</v>
      </c>
      <c r="F22" s="8">
        <f t="shared" si="1"/>
        <v>54.5</v>
      </c>
      <c r="G22" s="201">
        <v>0</v>
      </c>
      <c r="H22" s="201">
        <v>0</v>
      </c>
      <c r="I22" s="6">
        <v>46</v>
      </c>
      <c r="J22" s="22">
        <v>70</v>
      </c>
      <c r="K22" s="23">
        <v>69</v>
      </c>
    </row>
    <row r="23" spans="1:11">
      <c r="A23" s="3">
        <v>22</v>
      </c>
      <c r="B23" s="3" t="s">
        <v>1259</v>
      </c>
      <c r="C23" s="3">
        <v>29.5</v>
      </c>
      <c r="D23" s="3">
        <v>30</v>
      </c>
      <c r="E23" s="3">
        <v>0</v>
      </c>
      <c r="F23" s="8">
        <f t="shared" si="1"/>
        <v>59.5</v>
      </c>
      <c r="G23" s="201">
        <v>0</v>
      </c>
      <c r="H23" s="201">
        <v>0</v>
      </c>
      <c r="I23" s="6">
        <v>58</v>
      </c>
      <c r="J23" s="22">
        <v>86.5</v>
      </c>
      <c r="K23" s="23">
        <v>80</v>
      </c>
    </row>
    <row r="24" spans="1:11">
      <c r="A24" s="3">
        <v>23</v>
      </c>
      <c r="B24" s="3" t="s">
        <v>1260</v>
      </c>
      <c r="C24" s="3">
        <v>28</v>
      </c>
      <c r="D24" s="3">
        <v>27.5</v>
      </c>
      <c r="E24" s="3">
        <v>0</v>
      </c>
      <c r="F24" s="8">
        <f t="shared" si="1"/>
        <v>55.5</v>
      </c>
      <c r="G24" s="201">
        <v>0</v>
      </c>
      <c r="H24" s="201">
        <v>0</v>
      </c>
      <c r="I24" s="6">
        <v>57.5</v>
      </c>
      <c r="J24" s="22">
        <v>83.5</v>
      </c>
      <c r="K24" s="23">
        <v>73</v>
      </c>
    </row>
    <row r="25" spans="1:11">
      <c r="A25" s="3">
        <v>24</v>
      </c>
      <c r="B25" s="3" t="s">
        <v>1261</v>
      </c>
      <c r="C25" s="3">
        <v>29</v>
      </c>
      <c r="D25" s="3">
        <v>32.5</v>
      </c>
      <c r="E25" s="3">
        <v>0</v>
      </c>
      <c r="F25" s="8">
        <f t="shared" si="1"/>
        <v>61.5</v>
      </c>
      <c r="G25" s="201">
        <v>0</v>
      </c>
      <c r="H25" s="201">
        <v>0</v>
      </c>
      <c r="I25" s="6">
        <v>32.5</v>
      </c>
      <c r="J25" s="22">
        <v>81.5</v>
      </c>
      <c r="K25" s="23">
        <v>72</v>
      </c>
    </row>
    <row r="26" spans="1:11">
      <c r="A26" s="3">
        <v>25</v>
      </c>
      <c r="B26" s="3" t="s">
        <v>1262</v>
      </c>
      <c r="C26" s="3">
        <v>30</v>
      </c>
      <c r="D26" s="3">
        <v>22.5</v>
      </c>
      <c r="E26" s="3">
        <v>0</v>
      </c>
      <c r="F26" s="8">
        <f t="shared" si="1"/>
        <v>52.5</v>
      </c>
      <c r="G26" s="201">
        <v>0</v>
      </c>
      <c r="H26" s="201">
        <v>0</v>
      </c>
      <c r="I26" s="6">
        <v>31</v>
      </c>
      <c r="J26" s="22">
        <v>79.5</v>
      </c>
      <c r="K26" s="23">
        <v>74</v>
      </c>
    </row>
    <row r="27" spans="1:11">
      <c r="A27" s="3">
        <v>26</v>
      </c>
      <c r="B27" s="3" t="s">
        <v>1263</v>
      </c>
      <c r="C27" s="3">
        <v>30</v>
      </c>
      <c r="D27" s="3">
        <v>31</v>
      </c>
      <c r="E27" s="3">
        <v>0</v>
      </c>
      <c r="F27" s="8">
        <f t="shared" si="1"/>
        <v>61</v>
      </c>
      <c r="G27" s="201">
        <v>0</v>
      </c>
      <c r="H27" s="201">
        <v>0</v>
      </c>
      <c r="I27" s="6">
        <v>28</v>
      </c>
      <c r="J27" s="22">
        <v>76</v>
      </c>
      <c r="K27" s="23">
        <v>71</v>
      </c>
    </row>
    <row r="28" spans="1:11">
      <c r="A28" s="3">
        <v>27</v>
      </c>
      <c r="B28" s="3" t="s">
        <v>1264</v>
      </c>
      <c r="C28" s="3">
        <v>28</v>
      </c>
      <c r="D28" s="3">
        <v>32</v>
      </c>
      <c r="E28" s="3">
        <v>0</v>
      </c>
      <c r="F28" s="8">
        <f t="shared" si="1"/>
        <v>60</v>
      </c>
      <c r="G28" s="201">
        <v>0</v>
      </c>
      <c r="H28" s="201">
        <v>0</v>
      </c>
      <c r="I28" s="6">
        <v>31.5</v>
      </c>
      <c r="J28" s="22">
        <v>80.5</v>
      </c>
      <c r="K28" s="23">
        <v>80</v>
      </c>
    </row>
    <row r="29" spans="1:11">
      <c r="A29" s="3">
        <v>28</v>
      </c>
      <c r="B29" s="3" t="s">
        <v>1265</v>
      </c>
      <c r="C29" s="3">
        <v>27</v>
      </c>
      <c r="D29" s="3">
        <v>21</v>
      </c>
      <c r="E29" s="3">
        <v>0</v>
      </c>
      <c r="F29" s="8">
        <f t="shared" si="1"/>
        <v>48</v>
      </c>
      <c r="G29" s="201">
        <v>0</v>
      </c>
      <c r="H29" s="201">
        <v>0</v>
      </c>
      <c r="I29" s="6">
        <v>39.5</v>
      </c>
      <c r="J29" s="22">
        <v>58</v>
      </c>
      <c r="K29" s="23">
        <v>60</v>
      </c>
    </row>
    <row r="30" spans="1:11">
      <c r="A30" s="3">
        <v>29</v>
      </c>
      <c r="B30" s="3" t="s">
        <v>1266</v>
      </c>
      <c r="C30" s="3">
        <v>27</v>
      </c>
      <c r="D30" s="3">
        <v>17</v>
      </c>
      <c r="E30" s="3">
        <v>0</v>
      </c>
      <c r="F30" s="8">
        <f t="shared" si="1"/>
        <v>44</v>
      </c>
      <c r="G30" s="201">
        <v>0</v>
      </c>
      <c r="H30" s="201">
        <v>0</v>
      </c>
      <c r="I30" s="6">
        <v>25.5</v>
      </c>
      <c r="J30" s="22">
        <v>55</v>
      </c>
      <c r="K30" s="23">
        <v>72</v>
      </c>
    </row>
    <row r="31" spans="1:11">
      <c r="A31" s="3">
        <v>30</v>
      </c>
      <c r="B31" s="3" t="s">
        <v>1267</v>
      </c>
      <c r="C31" s="3">
        <v>29.5</v>
      </c>
      <c r="D31" s="3">
        <v>22</v>
      </c>
      <c r="E31" s="3">
        <v>0</v>
      </c>
      <c r="F31" s="8">
        <f t="shared" si="1"/>
        <v>51.5</v>
      </c>
      <c r="G31" s="201">
        <v>0</v>
      </c>
      <c r="H31" s="201">
        <v>0</v>
      </c>
      <c r="I31" s="6">
        <v>21.5</v>
      </c>
      <c r="J31" s="22">
        <v>72.5</v>
      </c>
      <c r="K31" s="23">
        <v>69</v>
      </c>
    </row>
    <row r="32" spans="1:11">
      <c r="A32" s="3">
        <v>31</v>
      </c>
      <c r="B32" s="3" t="s">
        <v>1268</v>
      </c>
      <c r="C32" s="3">
        <v>27.5</v>
      </c>
      <c r="D32" s="3">
        <v>26</v>
      </c>
      <c r="E32" s="3">
        <v>0</v>
      </c>
      <c r="F32" s="8">
        <f t="shared" si="1"/>
        <v>53.5</v>
      </c>
      <c r="G32" s="201">
        <v>0</v>
      </c>
      <c r="H32" s="201">
        <v>0</v>
      </c>
      <c r="I32" s="6">
        <v>19</v>
      </c>
      <c r="J32" s="22">
        <v>63.5</v>
      </c>
      <c r="K32" s="23">
        <v>54</v>
      </c>
    </row>
    <row r="33" spans="1:11">
      <c r="A33" s="3">
        <v>32</v>
      </c>
      <c r="B33" s="3" t="s">
        <v>1269</v>
      </c>
      <c r="C33" s="3">
        <v>30</v>
      </c>
      <c r="D33" s="3">
        <v>34.5</v>
      </c>
      <c r="E33" s="3">
        <v>0</v>
      </c>
      <c r="F33" s="8">
        <f t="shared" si="1"/>
        <v>64.5</v>
      </c>
      <c r="G33" s="201">
        <v>0</v>
      </c>
      <c r="H33" s="201">
        <v>0</v>
      </c>
      <c r="I33" s="6">
        <v>58</v>
      </c>
      <c r="J33" s="22">
        <v>90</v>
      </c>
      <c r="K33" s="23">
        <v>77</v>
      </c>
    </row>
    <row r="34" spans="1:11">
      <c r="A34" s="3">
        <v>33</v>
      </c>
      <c r="B34" s="3" t="s">
        <v>1270</v>
      </c>
      <c r="C34" s="3">
        <v>29.5</v>
      </c>
      <c r="D34" s="3">
        <v>32</v>
      </c>
      <c r="E34" s="3">
        <v>0</v>
      </c>
      <c r="F34" s="8">
        <f t="shared" si="1"/>
        <v>61.5</v>
      </c>
      <c r="G34" s="201">
        <v>0</v>
      </c>
      <c r="H34" s="201">
        <v>0</v>
      </c>
      <c r="I34" s="6">
        <v>25</v>
      </c>
      <c r="J34" s="22">
        <v>65.5</v>
      </c>
      <c r="K34" s="23">
        <v>70</v>
      </c>
    </row>
    <row r="35" spans="1:11">
      <c r="A35" s="3">
        <v>34</v>
      </c>
      <c r="B35" s="3" t="s">
        <v>1271</v>
      </c>
      <c r="C35" s="3">
        <v>30</v>
      </c>
      <c r="D35" s="3">
        <v>25</v>
      </c>
      <c r="E35" s="3">
        <v>0</v>
      </c>
      <c r="F35" s="8">
        <f t="shared" si="1"/>
        <v>55</v>
      </c>
      <c r="G35" s="201">
        <v>0</v>
      </c>
      <c r="H35" s="201">
        <v>0</v>
      </c>
      <c r="I35" s="6">
        <v>39</v>
      </c>
      <c r="J35" s="22">
        <v>71</v>
      </c>
      <c r="K35" s="23">
        <v>79</v>
      </c>
    </row>
    <row r="36" spans="1:11">
      <c r="A36" s="3">
        <v>35</v>
      </c>
      <c r="B36" s="3" t="s">
        <v>1272</v>
      </c>
      <c r="C36" s="3">
        <v>26</v>
      </c>
      <c r="D36" s="3">
        <v>4</v>
      </c>
      <c r="E36" s="3">
        <v>0</v>
      </c>
      <c r="F36" s="8">
        <f t="shared" si="1"/>
        <v>30</v>
      </c>
      <c r="G36" s="201">
        <v>0</v>
      </c>
      <c r="H36" s="201">
        <v>0</v>
      </c>
      <c r="I36" s="6">
        <v>8.5</v>
      </c>
      <c r="J36" s="22">
        <v>36</v>
      </c>
      <c r="K36" s="23">
        <v>47</v>
      </c>
    </row>
    <row r="37" spans="1:11">
      <c r="A37" s="3">
        <v>36</v>
      </c>
      <c r="B37" s="3" t="s">
        <v>1273</v>
      </c>
      <c r="C37" s="3">
        <v>28</v>
      </c>
      <c r="D37" s="3">
        <v>32</v>
      </c>
      <c r="E37" s="3">
        <v>0</v>
      </c>
      <c r="F37" s="8">
        <f t="shared" si="1"/>
        <v>60</v>
      </c>
      <c r="G37" s="201">
        <v>0</v>
      </c>
      <c r="H37" s="201">
        <v>0</v>
      </c>
      <c r="I37" s="6">
        <v>24</v>
      </c>
      <c r="J37" s="22">
        <v>80</v>
      </c>
      <c r="K37" s="23">
        <v>79</v>
      </c>
    </row>
    <row r="38" spans="1:11">
      <c r="A38" s="2">
        <v>37</v>
      </c>
      <c r="B38" s="2" t="s">
        <v>1274</v>
      </c>
      <c r="C38" s="3">
        <v>28</v>
      </c>
      <c r="D38" s="3">
        <v>36.5</v>
      </c>
      <c r="E38" s="3">
        <v>0</v>
      </c>
      <c r="F38" s="8">
        <f t="shared" si="1"/>
        <v>64.5</v>
      </c>
      <c r="G38" s="201">
        <v>0</v>
      </c>
      <c r="H38" s="201">
        <v>0</v>
      </c>
      <c r="I38" s="6">
        <v>40.5</v>
      </c>
      <c r="J38" s="22">
        <v>70</v>
      </c>
      <c r="K38" s="23">
        <v>74</v>
      </c>
    </row>
    <row r="39" spans="1:11">
      <c r="A39" s="15">
        <v>38</v>
      </c>
      <c r="B39" s="15" t="s">
        <v>1275</v>
      </c>
      <c r="C39" s="2">
        <v>30</v>
      </c>
      <c r="D39" s="2">
        <v>29</v>
      </c>
      <c r="E39" s="3">
        <v>0</v>
      </c>
      <c r="F39" s="8">
        <f t="shared" si="1"/>
        <v>59</v>
      </c>
      <c r="G39" s="201">
        <v>0</v>
      </c>
      <c r="H39" s="201">
        <v>0</v>
      </c>
      <c r="I39" s="13">
        <v>60</v>
      </c>
      <c r="J39" s="22">
        <v>100</v>
      </c>
      <c r="K39" s="23">
        <v>84</v>
      </c>
    </row>
    <row r="40" spans="1:11">
      <c r="B40" s="16" t="s">
        <v>49</v>
      </c>
      <c r="C40" s="17">
        <f t="shared" ref="C40:I40" si="2">AVERAGE(C3:C39)</f>
        <v>28.432432432432432</v>
      </c>
      <c r="D40" s="17">
        <f t="shared" si="2"/>
        <v>27.54054054054054</v>
      </c>
      <c r="E40" s="17">
        <f t="shared" ref="E40:H40" si="3">AVERAGE(E3:E39)</f>
        <v>0</v>
      </c>
      <c r="F40" s="17">
        <f t="shared" si="3"/>
        <v>55.972972972972975</v>
      </c>
      <c r="G40" s="17">
        <f t="shared" si="3"/>
        <v>0</v>
      </c>
      <c r="H40" s="17">
        <f t="shared" si="3"/>
        <v>0</v>
      </c>
      <c r="I40" s="19">
        <f t="shared" si="2"/>
        <v>38.945945945945944</v>
      </c>
      <c r="J40" s="17">
        <v>73.918918918918905</v>
      </c>
      <c r="K40" s="19">
        <f>AVERAGE(K3:K39)</f>
        <v>72.594594594594597</v>
      </c>
    </row>
    <row r="41" spans="1:11">
      <c r="A41"/>
      <c r="B41" s="18" t="s">
        <v>4</v>
      </c>
      <c r="C41" s="19">
        <f t="array" ref="C41">AVERAGE(IF(C3:C39&gt;=LARGE(C3:C39,17),C3:C39))</f>
        <v>29.631578947368421</v>
      </c>
      <c r="D41" s="19">
        <f t="array" ref="D41">AVERAGE(IF(D3:D39&gt;=LARGE(D3:D39,17),D3:D39))</f>
        <v>32.029411764705884</v>
      </c>
      <c r="E41" s="19">
        <f t="array" ref="E41">AVERAGE(IF(E3:E39&gt;=LARGE(E3:E39,17),E3:E39))</f>
        <v>0</v>
      </c>
      <c r="F41" s="19">
        <f t="array" ref="F41">AVERAGE(IF(F3:F39&gt;=LARGE(F3:F39,17),F3:F39))</f>
        <v>60.611111111111114</v>
      </c>
      <c r="G41" s="19">
        <f t="array" ref="G41">AVERAGE(IF(G3:G39&gt;=LARGE(G3:G39,17),G3:G39))</f>
        <v>0</v>
      </c>
      <c r="H41" s="19">
        <f t="array" ref="H41">AVERAGE(IF(H3:H39&gt;=LARGE(H3:H39,17),H3:H39))</f>
        <v>0</v>
      </c>
      <c r="I41" s="19">
        <f t="array" ref="I41">AVERAGE(IF(I3:I39&gt;=LARGE(I3:I39,17),I3:I39))</f>
        <v>53.735294117647058</v>
      </c>
      <c r="J41" s="19">
        <v>85.411764705882305</v>
      </c>
      <c r="K41" s="19">
        <f t="array" ref="K41">AVERAGE(IF(K3:K39&gt;=LARGE(K3:K39,17),K3:K39))</f>
        <v>79.421052631578945</v>
      </c>
    </row>
    <row r="42" spans="1:11">
      <c r="A42"/>
      <c r="B42" s="18" t="s">
        <v>5</v>
      </c>
      <c r="C42" s="19">
        <f t="array" ref="C42">AVERAGE(IF(C3:C39&lt;=SMALL(C3:C39,11),C3:C39))</f>
        <v>27.088235294117649</v>
      </c>
      <c r="D42" s="19">
        <f t="array" ref="D42">AVERAGE(IF(D3:D39&lt;=SMALL(D3:D39,11),D3:D39))</f>
        <v>20.272727272727273</v>
      </c>
      <c r="E42" s="19">
        <f t="array" ref="E42">AVERAGE(IF(E3:E39&lt;=SMALL(E3:E39,11),E3:E39))</f>
        <v>0</v>
      </c>
      <c r="F42" s="19">
        <f t="array" ref="F42">AVERAGE(IF(F3:F39&lt;=SMALL(F3:F39,11),F3:F39))</f>
        <v>49.041666666666664</v>
      </c>
      <c r="G42" s="19">
        <f t="array" ref="G42">AVERAGE(IF(G3:G39&lt;=SMALL(G3:G39,11),G3:G39))</f>
        <v>0</v>
      </c>
      <c r="H42" s="19">
        <f t="array" ref="H42">AVERAGE(IF(H3:H39&lt;=SMALL(H3:H39,11),H3:H39))</f>
        <v>0</v>
      </c>
      <c r="I42" s="19">
        <f t="array" ref="I42">AVERAGE(IF(I3:I39&lt;=SMALL(I3:I39,11),I3:I39))</f>
        <v>21.041666666666668</v>
      </c>
      <c r="J42" s="19">
        <v>57.363636363636402</v>
      </c>
      <c r="K42" s="19">
        <f t="array" ref="K42">AVERAGE(IF(K3:K39&lt;=SMALL(K3:K39,11),K3:K39))</f>
        <v>62</v>
      </c>
    </row>
    <row r="43" spans="1:11">
      <c r="A43"/>
      <c r="B43"/>
      <c r="C43"/>
      <c r="D43"/>
      <c r="E43" s="3"/>
      <c r="F43"/>
      <c r="G43" s="201"/>
      <c r="H43" s="201"/>
      <c r="I43"/>
      <c r="J43"/>
      <c r="K43"/>
    </row>
    <row r="44" spans="1:11">
      <c r="A44"/>
      <c r="B44"/>
      <c r="C44"/>
      <c r="D44"/>
      <c r="E44" s="3"/>
      <c r="F44"/>
      <c r="G44" s="201"/>
      <c r="H44" s="201"/>
      <c r="I44"/>
      <c r="J44"/>
      <c r="K44"/>
    </row>
    <row r="45" spans="1:11">
      <c r="A45"/>
      <c r="B45"/>
      <c r="C45"/>
      <c r="D45"/>
      <c r="E45" s="3"/>
      <c r="F45"/>
      <c r="G45" s="201"/>
      <c r="H45" s="201"/>
      <c r="I45"/>
      <c r="J45"/>
      <c r="K45"/>
    </row>
    <row r="46" spans="1:11">
      <c r="A46"/>
      <c r="B46"/>
      <c r="C46"/>
      <c r="D46"/>
      <c r="E46" s="3"/>
      <c r="F46"/>
      <c r="G46" s="201"/>
      <c r="H46" s="201"/>
      <c r="I46"/>
      <c r="J46"/>
      <c r="K46"/>
    </row>
    <row r="47" spans="1:11">
      <c r="E47" s="3"/>
      <c r="G47" s="201"/>
    </row>
    <row r="48" spans="1:11">
      <c r="E48" s="3"/>
      <c r="G48" s="201"/>
    </row>
    <row r="49" spans="5:7">
      <c r="E49" s="3"/>
      <c r="G49" s="201"/>
    </row>
    <row r="50" spans="5:7">
      <c r="E50" s="3"/>
      <c r="G50" s="201"/>
    </row>
    <row r="51" spans="5:7">
      <c r="E51" s="3"/>
      <c r="G51" s="201"/>
    </row>
    <row r="52" spans="5:7">
      <c r="E52" s="3"/>
      <c r="G52" s="201"/>
    </row>
    <row r="53" spans="5:7">
      <c r="E53" s="3"/>
      <c r="G53" s="201"/>
    </row>
    <row r="54" spans="5:7">
      <c r="E54" s="3"/>
      <c r="G54" s="201"/>
    </row>
    <row r="55" spans="5:7">
      <c r="E55" s="3"/>
      <c r="G55" s="201"/>
    </row>
    <row r="56" spans="5:7">
      <c r="E56" s="3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0" zoomScale="85" zoomScaleNormal="85" workbookViewId="0">
      <selection activeCell="K48" sqref="K48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>
      <c r="A3" s="3">
        <v>1</v>
      </c>
      <c r="B3" s="3" t="s">
        <v>1276</v>
      </c>
      <c r="C3" s="3">
        <v>28.5</v>
      </c>
      <c r="D3" s="3">
        <v>28.5</v>
      </c>
      <c r="E3" s="3">
        <v>0</v>
      </c>
      <c r="F3" s="8">
        <v>57</v>
      </c>
      <c r="G3" s="8">
        <v>0</v>
      </c>
      <c r="H3" s="8">
        <v>0</v>
      </c>
      <c r="I3" s="13">
        <v>43.5</v>
      </c>
      <c r="J3" s="9">
        <v>89.5</v>
      </c>
      <c r="K3" s="14">
        <v>75</v>
      </c>
    </row>
    <row r="4" spans="1:11">
      <c r="A4" s="3">
        <v>2</v>
      </c>
      <c r="B4" s="3" t="s">
        <v>1277</v>
      </c>
      <c r="C4" s="3">
        <v>29</v>
      </c>
      <c r="D4" s="3">
        <v>24.5</v>
      </c>
      <c r="E4" s="3">
        <v>0</v>
      </c>
      <c r="F4" s="8">
        <v>53.5</v>
      </c>
      <c r="G4" s="8">
        <v>0</v>
      </c>
      <c r="H4" s="8">
        <v>0</v>
      </c>
      <c r="I4" s="13">
        <v>52</v>
      </c>
      <c r="J4" s="9">
        <v>64</v>
      </c>
      <c r="K4" s="14">
        <v>74</v>
      </c>
    </row>
    <row r="5" spans="1:11">
      <c r="A5" s="3">
        <v>3</v>
      </c>
      <c r="B5" s="3" t="s">
        <v>1278</v>
      </c>
      <c r="C5" s="3">
        <v>21</v>
      </c>
      <c r="D5" s="3">
        <v>6</v>
      </c>
      <c r="E5" s="3">
        <v>0</v>
      </c>
      <c r="F5" s="8">
        <v>27</v>
      </c>
      <c r="G5" s="8">
        <v>0</v>
      </c>
      <c r="H5" s="8">
        <v>0</v>
      </c>
      <c r="I5" s="13">
        <v>37.5</v>
      </c>
      <c r="J5" s="9">
        <v>28</v>
      </c>
      <c r="K5" s="14">
        <v>82</v>
      </c>
    </row>
    <row r="6" spans="1:11">
      <c r="A6" s="3">
        <v>4</v>
      </c>
      <c r="B6" s="3" t="s">
        <v>1279</v>
      </c>
      <c r="C6" s="3">
        <v>30</v>
      </c>
      <c r="D6" s="3">
        <v>18.5</v>
      </c>
      <c r="E6" s="3">
        <v>0</v>
      </c>
      <c r="F6" s="8">
        <v>48.5</v>
      </c>
      <c r="G6" s="8">
        <v>0</v>
      </c>
      <c r="H6" s="8">
        <v>0</v>
      </c>
      <c r="I6" s="13">
        <v>31</v>
      </c>
      <c r="J6" s="9">
        <v>71.5</v>
      </c>
      <c r="K6" s="14">
        <v>66</v>
      </c>
    </row>
    <row r="7" spans="1:11">
      <c r="A7" s="3">
        <v>5</v>
      </c>
      <c r="B7" s="3" t="s">
        <v>1280</v>
      </c>
      <c r="C7" s="3">
        <v>27.5</v>
      </c>
      <c r="D7" s="3">
        <v>21.5</v>
      </c>
      <c r="E7" s="3">
        <v>0</v>
      </c>
      <c r="F7" s="8">
        <v>49</v>
      </c>
      <c r="G7" s="8">
        <v>0</v>
      </c>
      <c r="H7" s="8">
        <v>0</v>
      </c>
      <c r="I7" s="13">
        <v>46.5</v>
      </c>
      <c r="J7" s="9">
        <v>82</v>
      </c>
      <c r="K7" s="14">
        <v>76</v>
      </c>
    </row>
    <row r="8" spans="1:11">
      <c r="A8" s="3">
        <v>6</v>
      </c>
      <c r="B8" s="3" t="s">
        <v>1281</v>
      </c>
      <c r="C8" s="3">
        <v>28</v>
      </c>
      <c r="D8" s="3">
        <v>33</v>
      </c>
      <c r="E8" s="3">
        <v>0</v>
      </c>
      <c r="F8" s="8">
        <v>61</v>
      </c>
      <c r="G8" s="8">
        <v>0</v>
      </c>
      <c r="H8" s="8">
        <v>0</v>
      </c>
      <c r="I8" s="13">
        <v>39</v>
      </c>
      <c r="J8" s="9">
        <v>72.5</v>
      </c>
      <c r="K8" s="14">
        <v>66</v>
      </c>
    </row>
    <row r="9" spans="1:11">
      <c r="A9" s="3">
        <v>7</v>
      </c>
      <c r="B9" s="3" t="s">
        <v>1282</v>
      </c>
      <c r="C9" s="3">
        <v>19</v>
      </c>
      <c r="D9" s="3">
        <v>13.5</v>
      </c>
      <c r="E9" s="3">
        <v>0</v>
      </c>
      <c r="F9" s="8">
        <v>32.5</v>
      </c>
      <c r="G9" s="8">
        <v>0</v>
      </c>
      <c r="H9" s="8">
        <v>0</v>
      </c>
      <c r="I9" s="13">
        <v>29</v>
      </c>
      <c r="J9" s="9">
        <v>68</v>
      </c>
      <c r="K9" s="14">
        <v>64</v>
      </c>
    </row>
    <row r="10" spans="1:11">
      <c r="A10" s="3">
        <v>8</v>
      </c>
      <c r="B10" s="3" t="s">
        <v>1283</v>
      </c>
      <c r="C10" s="3">
        <v>26.5</v>
      </c>
      <c r="D10" s="3">
        <v>20.5</v>
      </c>
      <c r="E10" s="3">
        <v>0</v>
      </c>
      <c r="F10" s="8">
        <v>47</v>
      </c>
      <c r="G10" s="8">
        <v>0</v>
      </c>
      <c r="H10" s="8">
        <v>0</v>
      </c>
      <c r="I10" s="13">
        <v>18</v>
      </c>
      <c r="J10" s="9">
        <v>67</v>
      </c>
      <c r="K10" s="14">
        <v>66</v>
      </c>
    </row>
    <row r="11" spans="1:11">
      <c r="A11" s="3">
        <v>9</v>
      </c>
      <c r="B11" s="3" t="s">
        <v>1284</v>
      </c>
      <c r="C11" s="3">
        <v>28</v>
      </c>
      <c r="D11" s="3">
        <v>33.5</v>
      </c>
      <c r="E11" s="3">
        <v>0</v>
      </c>
      <c r="F11" s="8">
        <v>61.5</v>
      </c>
      <c r="G11" s="8">
        <v>0</v>
      </c>
      <c r="H11" s="8">
        <v>0</v>
      </c>
      <c r="I11" s="13">
        <v>39.5</v>
      </c>
      <c r="J11" s="9">
        <v>89</v>
      </c>
      <c r="K11" s="14">
        <v>75</v>
      </c>
    </row>
    <row r="12" spans="1:11">
      <c r="A12" s="3">
        <v>10</v>
      </c>
      <c r="B12" s="3" t="s">
        <v>1285</v>
      </c>
      <c r="C12" s="3">
        <v>30</v>
      </c>
      <c r="D12" s="3">
        <v>18.5</v>
      </c>
      <c r="E12" s="3">
        <v>0</v>
      </c>
      <c r="F12" s="8">
        <v>48.5</v>
      </c>
      <c r="G12" s="8">
        <v>0</v>
      </c>
      <c r="H12" s="8">
        <v>0</v>
      </c>
      <c r="I12" s="13">
        <v>30.5</v>
      </c>
      <c r="J12" s="9">
        <v>70.5</v>
      </c>
      <c r="K12" s="14">
        <v>74</v>
      </c>
    </row>
    <row r="13" spans="1:11">
      <c r="A13" s="3">
        <v>11</v>
      </c>
      <c r="B13" s="3" t="s">
        <v>1286</v>
      </c>
      <c r="C13" s="3">
        <v>26.5</v>
      </c>
      <c r="D13" s="3">
        <v>28.5</v>
      </c>
      <c r="E13" s="3">
        <v>0</v>
      </c>
      <c r="F13" s="8">
        <v>55</v>
      </c>
      <c r="G13" s="8">
        <v>0</v>
      </c>
      <c r="H13" s="8">
        <v>0</v>
      </c>
      <c r="I13" s="13">
        <v>40.5</v>
      </c>
      <c r="J13" s="9">
        <v>85</v>
      </c>
      <c r="K13" s="14">
        <v>86</v>
      </c>
    </row>
    <row r="14" spans="1:11">
      <c r="A14" s="3">
        <v>12</v>
      </c>
      <c r="B14" s="3" t="s">
        <v>1287</v>
      </c>
      <c r="C14" s="3">
        <v>19.5</v>
      </c>
      <c r="D14" s="3">
        <v>8.5</v>
      </c>
      <c r="E14" s="3">
        <v>0</v>
      </c>
      <c r="F14" s="8">
        <v>28</v>
      </c>
      <c r="G14" s="8">
        <v>0</v>
      </c>
      <c r="H14" s="8">
        <v>0</v>
      </c>
      <c r="I14" s="13">
        <v>12.5</v>
      </c>
      <c r="J14" s="9">
        <v>38</v>
      </c>
      <c r="K14" s="14">
        <v>64</v>
      </c>
    </row>
    <row r="15" spans="1:11">
      <c r="A15" s="3">
        <v>13</v>
      </c>
      <c r="B15" s="3" t="s">
        <v>1288</v>
      </c>
      <c r="C15" s="3">
        <v>28.5</v>
      </c>
      <c r="D15" s="3">
        <v>24.5</v>
      </c>
      <c r="E15" s="3">
        <v>0</v>
      </c>
      <c r="F15" s="8">
        <v>53</v>
      </c>
      <c r="G15" s="8">
        <v>0</v>
      </c>
      <c r="H15" s="8">
        <v>0</v>
      </c>
      <c r="I15" s="13">
        <v>55</v>
      </c>
      <c r="J15" s="9">
        <v>79</v>
      </c>
      <c r="K15" s="14">
        <v>79</v>
      </c>
    </row>
    <row r="16" spans="1:11">
      <c r="A16" s="3">
        <v>14</v>
      </c>
      <c r="B16" s="3" t="s">
        <v>1289</v>
      </c>
      <c r="C16" s="3">
        <v>22</v>
      </c>
      <c r="D16" s="3">
        <v>7</v>
      </c>
      <c r="E16" s="3">
        <v>0</v>
      </c>
      <c r="F16" s="8">
        <v>29</v>
      </c>
      <c r="G16" s="8">
        <v>0</v>
      </c>
      <c r="H16" s="8">
        <v>0</v>
      </c>
      <c r="I16" s="13">
        <v>18</v>
      </c>
      <c r="J16" s="9">
        <v>67.5</v>
      </c>
      <c r="K16" s="14">
        <v>56</v>
      </c>
    </row>
    <row r="17" spans="1:11">
      <c r="A17" s="3">
        <v>16</v>
      </c>
      <c r="B17" s="3" t="s">
        <v>1290</v>
      </c>
      <c r="C17" s="3">
        <v>27.5</v>
      </c>
      <c r="D17" s="3">
        <v>22.5</v>
      </c>
      <c r="E17" s="3">
        <v>0</v>
      </c>
      <c r="F17" s="8">
        <v>50</v>
      </c>
      <c r="G17" s="8">
        <v>0</v>
      </c>
      <c r="H17" s="8">
        <v>0</v>
      </c>
      <c r="I17" s="13">
        <v>45</v>
      </c>
      <c r="J17" s="9">
        <v>76</v>
      </c>
      <c r="K17" s="14">
        <v>72</v>
      </c>
    </row>
    <row r="18" spans="1:11">
      <c r="A18" s="3">
        <v>17</v>
      </c>
      <c r="B18" s="3" t="s">
        <v>1291</v>
      </c>
      <c r="C18" s="3">
        <v>23</v>
      </c>
      <c r="D18" s="3">
        <v>20.5</v>
      </c>
      <c r="E18" s="3">
        <v>0</v>
      </c>
      <c r="F18" s="8">
        <v>43.5</v>
      </c>
      <c r="G18" s="8">
        <v>0</v>
      </c>
      <c r="H18" s="8">
        <v>0</v>
      </c>
      <c r="I18" s="13">
        <v>18</v>
      </c>
      <c r="J18" s="9">
        <v>71.5</v>
      </c>
      <c r="K18" s="14">
        <v>68</v>
      </c>
    </row>
    <row r="19" spans="1:11">
      <c r="A19" s="3">
        <v>18</v>
      </c>
      <c r="B19" s="3" t="s">
        <v>1292</v>
      </c>
      <c r="C19" s="3">
        <v>29</v>
      </c>
      <c r="D19" s="3">
        <v>25</v>
      </c>
      <c r="E19" s="3">
        <v>0</v>
      </c>
      <c r="F19" s="8">
        <v>54</v>
      </c>
      <c r="G19" s="8">
        <v>0</v>
      </c>
      <c r="H19" s="8">
        <v>0</v>
      </c>
      <c r="I19" s="13">
        <v>52</v>
      </c>
      <c r="J19" s="9">
        <v>75</v>
      </c>
      <c r="K19" s="14">
        <v>68</v>
      </c>
    </row>
    <row r="20" spans="1:11">
      <c r="A20" s="3">
        <v>19</v>
      </c>
      <c r="B20" s="3" t="s">
        <v>1293</v>
      </c>
      <c r="C20" s="3">
        <v>25</v>
      </c>
      <c r="D20" s="3">
        <v>14.5</v>
      </c>
      <c r="E20" s="3">
        <v>0</v>
      </c>
      <c r="F20" s="8">
        <v>39.5</v>
      </c>
      <c r="G20" s="8">
        <v>0</v>
      </c>
      <c r="H20" s="8">
        <v>0</v>
      </c>
      <c r="I20" s="13">
        <v>18.5</v>
      </c>
      <c r="J20" s="9">
        <v>59.5</v>
      </c>
      <c r="K20" s="14">
        <v>67</v>
      </c>
    </row>
    <row r="21" spans="1:11">
      <c r="A21" s="3">
        <v>20</v>
      </c>
      <c r="B21" s="3" t="s">
        <v>1294</v>
      </c>
      <c r="C21" s="3">
        <v>16.5</v>
      </c>
      <c r="D21" s="3">
        <v>3</v>
      </c>
      <c r="E21" s="3">
        <v>0</v>
      </c>
      <c r="F21" s="8">
        <v>19.5</v>
      </c>
      <c r="G21" s="8">
        <v>0</v>
      </c>
      <c r="H21" s="8">
        <v>0</v>
      </c>
      <c r="I21" s="13">
        <v>21</v>
      </c>
      <c r="J21" s="9">
        <v>34</v>
      </c>
      <c r="K21" s="14">
        <v>41</v>
      </c>
    </row>
    <row r="22" spans="1:11">
      <c r="A22" s="3">
        <v>21</v>
      </c>
      <c r="B22" s="3" t="s">
        <v>1295</v>
      </c>
      <c r="C22" s="3">
        <v>28</v>
      </c>
      <c r="D22" s="3">
        <v>33.5</v>
      </c>
      <c r="E22" s="3">
        <v>0</v>
      </c>
      <c r="F22" s="8">
        <v>61.5</v>
      </c>
      <c r="G22" s="8">
        <v>0</v>
      </c>
      <c r="H22" s="8">
        <v>0</v>
      </c>
      <c r="I22" s="13">
        <v>54</v>
      </c>
      <c r="J22" s="9">
        <v>85.5</v>
      </c>
      <c r="K22" s="14">
        <v>78</v>
      </c>
    </row>
    <row r="23" spans="1:11">
      <c r="A23" s="3">
        <v>22</v>
      </c>
      <c r="B23" s="3" t="s">
        <v>1296</v>
      </c>
      <c r="C23" s="3">
        <v>30</v>
      </c>
      <c r="D23" s="3">
        <v>27.5</v>
      </c>
      <c r="E23" s="3">
        <v>0</v>
      </c>
      <c r="F23" s="8">
        <v>57.5</v>
      </c>
      <c r="G23" s="8">
        <v>0</v>
      </c>
      <c r="H23" s="8">
        <v>0</v>
      </c>
      <c r="I23" s="13">
        <v>36</v>
      </c>
      <c r="J23" s="9">
        <v>93</v>
      </c>
      <c r="K23" s="14">
        <v>80</v>
      </c>
    </row>
    <row r="24" spans="1:11">
      <c r="A24" s="3">
        <v>23</v>
      </c>
      <c r="B24" s="3" t="s">
        <v>1297</v>
      </c>
      <c r="C24" s="3">
        <v>26</v>
      </c>
      <c r="D24" s="3">
        <v>29</v>
      </c>
      <c r="E24" s="3">
        <v>0</v>
      </c>
      <c r="F24" s="8">
        <v>55</v>
      </c>
      <c r="G24" s="8">
        <v>0</v>
      </c>
      <c r="H24" s="8">
        <v>0</v>
      </c>
      <c r="I24" s="13">
        <v>50</v>
      </c>
      <c r="J24" s="9">
        <v>72</v>
      </c>
      <c r="K24" s="14">
        <v>60</v>
      </c>
    </row>
    <row r="25" spans="1:11">
      <c r="A25" s="3">
        <v>24</v>
      </c>
      <c r="B25" s="12" t="s">
        <v>1298</v>
      </c>
      <c r="C25" s="3">
        <v>30</v>
      </c>
      <c r="D25" s="3">
        <v>30</v>
      </c>
      <c r="E25" s="3">
        <v>0</v>
      </c>
      <c r="F25" s="8">
        <v>60</v>
      </c>
      <c r="G25" s="8">
        <v>0</v>
      </c>
      <c r="H25" s="8">
        <v>0</v>
      </c>
      <c r="I25" s="13">
        <v>60</v>
      </c>
      <c r="J25" s="9">
        <v>89.5</v>
      </c>
      <c r="K25" s="14">
        <v>74</v>
      </c>
    </row>
    <row r="26" spans="1:11">
      <c r="A26" s="3">
        <v>25</v>
      </c>
      <c r="B26" s="3" t="s">
        <v>1299</v>
      </c>
      <c r="C26" s="3">
        <v>28</v>
      </c>
      <c r="D26" s="3">
        <v>20.5</v>
      </c>
      <c r="E26" s="3">
        <v>0</v>
      </c>
      <c r="F26" s="8">
        <v>48.5</v>
      </c>
      <c r="G26" s="8">
        <v>0</v>
      </c>
      <c r="H26" s="8">
        <v>0</v>
      </c>
      <c r="I26" s="13">
        <v>41</v>
      </c>
      <c r="J26" s="9">
        <v>83</v>
      </c>
      <c r="K26" s="14">
        <v>76</v>
      </c>
    </row>
    <row r="27" spans="1:11">
      <c r="A27" s="3">
        <v>26</v>
      </c>
      <c r="B27" s="3" t="s">
        <v>1300</v>
      </c>
      <c r="C27" s="3">
        <v>28.5</v>
      </c>
      <c r="D27" s="3">
        <v>31</v>
      </c>
      <c r="E27" s="3">
        <v>0</v>
      </c>
      <c r="F27" s="8">
        <v>59.5</v>
      </c>
      <c r="G27" s="8">
        <v>0</v>
      </c>
      <c r="H27" s="8">
        <v>0</v>
      </c>
      <c r="I27" s="13">
        <v>33</v>
      </c>
      <c r="J27" s="9">
        <v>84</v>
      </c>
      <c r="K27" s="14">
        <v>73</v>
      </c>
    </row>
    <row r="28" spans="1:11">
      <c r="A28" s="3">
        <v>27</v>
      </c>
      <c r="B28" s="3" t="s">
        <v>1301</v>
      </c>
      <c r="C28" s="3">
        <v>30</v>
      </c>
      <c r="D28" s="3">
        <v>30</v>
      </c>
      <c r="E28" s="3">
        <v>0</v>
      </c>
      <c r="F28" s="8">
        <v>60</v>
      </c>
      <c r="G28" s="8">
        <v>0</v>
      </c>
      <c r="H28" s="8">
        <v>0</v>
      </c>
      <c r="I28" s="13">
        <v>57</v>
      </c>
      <c r="J28" s="9">
        <v>82.5</v>
      </c>
      <c r="K28" s="14">
        <v>75</v>
      </c>
    </row>
    <row r="29" spans="1:11">
      <c r="A29" s="3">
        <v>28</v>
      </c>
      <c r="B29" s="3" t="s">
        <v>1302</v>
      </c>
      <c r="C29" s="3">
        <v>30</v>
      </c>
      <c r="D29" s="3">
        <v>28</v>
      </c>
      <c r="E29" s="3">
        <v>0</v>
      </c>
      <c r="F29" s="8">
        <v>58</v>
      </c>
      <c r="G29" s="8">
        <v>0</v>
      </c>
      <c r="H29" s="8">
        <v>0</v>
      </c>
      <c r="I29" s="13">
        <v>42</v>
      </c>
      <c r="J29" s="9">
        <v>83</v>
      </c>
      <c r="K29" s="14">
        <v>67</v>
      </c>
    </row>
    <row r="30" spans="1:11">
      <c r="A30" s="3">
        <v>29</v>
      </c>
      <c r="B30" s="3" t="s">
        <v>1303</v>
      </c>
      <c r="C30" s="3">
        <v>28</v>
      </c>
      <c r="D30" s="3">
        <v>19.5</v>
      </c>
      <c r="E30" s="3">
        <v>0</v>
      </c>
      <c r="F30" s="8">
        <v>47.5</v>
      </c>
      <c r="G30" s="8">
        <v>0</v>
      </c>
      <c r="H30" s="8">
        <v>0</v>
      </c>
      <c r="I30" s="13">
        <v>30</v>
      </c>
      <c r="J30" s="9">
        <v>83.5</v>
      </c>
      <c r="K30" s="14">
        <v>74</v>
      </c>
    </row>
    <row r="31" spans="1:11">
      <c r="A31" s="3">
        <v>30</v>
      </c>
      <c r="B31" s="3" t="s">
        <v>1304</v>
      </c>
      <c r="C31" s="3">
        <v>26.5</v>
      </c>
      <c r="D31" s="3">
        <v>27.5</v>
      </c>
      <c r="E31" s="3">
        <v>0</v>
      </c>
      <c r="F31" s="8">
        <v>54</v>
      </c>
      <c r="G31" s="8">
        <v>0</v>
      </c>
      <c r="H31" s="8">
        <v>0</v>
      </c>
      <c r="I31" s="13">
        <v>57.5</v>
      </c>
      <c r="J31" s="9">
        <v>89.5</v>
      </c>
      <c r="K31" s="14">
        <v>96</v>
      </c>
    </row>
    <row r="32" spans="1:11">
      <c r="A32" s="3">
        <v>31</v>
      </c>
      <c r="B32" s="3" t="s">
        <v>1305</v>
      </c>
      <c r="C32" s="3">
        <v>30</v>
      </c>
      <c r="D32" s="3">
        <v>29.5</v>
      </c>
      <c r="E32" s="3">
        <v>0</v>
      </c>
      <c r="F32" s="8">
        <v>59.5</v>
      </c>
      <c r="G32" s="8">
        <v>0</v>
      </c>
      <c r="H32" s="8">
        <v>0</v>
      </c>
      <c r="I32" s="13">
        <v>34.5</v>
      </c>
      <c r="J32" s="9">
        <v>84.5</v>
      </c>
      <c r="K32" s="14">
        <v>67</v>
      </c>
    </row>
    <row r="33" spans="1:11">
      <c r="A33" s="3">
        <v>32</v>
      </c>
      <c r="B33" s="3" t="s">
        <v>1306</v>
      </c>
      <c r="C33" s="3">
        <v>26</v>
      </c>
      <c r="D33" s="3">
        <v>20.5</v>
      </c>
      <c r="E33" s="3">
        <v>0</v>
      </c>
      <c r="F33" s="8">
        <v>46.5</v>
      </c>
      <c r="G33" s="8">
        <v>0</v>
      </c>
      <c r="H33" s="8">
        <v>0</v>
      </c>
      <c r="I33" s="13">
        <v>38</v>
      </c>
      <c r="J33" s="9">
        <v>69</v>
      </c>
      <c r="K33" s="14">
        <v>68</v>
      </c>
    </row>
    <row r="34" spans="1:11">
      <c r="A34" s="3">
        <v>33</v>
      </c>
      <c r="B34" s="3" t="s">
        <v>1307</v>
      </c>
      <c r="C34" s="3">
        <v>27</v>
      </c>
      <c r="D34" s="3">
        <v>20</v>
      </c>
      <c r="E34" s="3">
        <v>0</v>
      </c>
      <c r="F34" s="8">
        <v>47</v>
      </c>
      <c r="G34" s="8">
        <v>0</v>
      </c>
      <c r="H34" s="8">
        <v>0</v>
      </c>
      <c r="I34" s="13">
        <v>49</v>
      </c>
      <c r="J34" s="9">
        <v>93</v>
      </c>
      <c r="K34" s="14">
        <v>74</v>
      </c>
    </row>
    <row r="35" spans="1:11">
      <c r="A35" s="3">
        <v>34</v>
      </c>
      <c r="B35" s="3" t="s">
        <v>1308</v>
      </c>
      <c r="C35" s="3">
        <v>29</v>
      </c>
      <c r="D35" s="3">
        <v>28.5</v>
      </c>
      <c r="E35" s="3">
        <v>0</v>
      </c>
      <c r="F35" s="8">
        <v>57.5</v>
      </c>
      <c r="G35" s="8">
        <v>0</v>
      </c>
      <c r="H35" s="8">
        <v>0</v>
      </c>
      <c r="I35" s="13">
        <v>37</v>
      </c>
      <c r="J35" s="9">
        <v>68.5</v>
      </c>
      <c r="K35" s="14">
        <v>77</v>
      </c>
    </row>
    <row r="36" spans="1:11">
      <c r="A36" s="3">
        <v>35</v>
      </c>
      <c r="B36" s="3" t="s">
        <v>1309</v>
      </c>
      <c r="C36" s="3">
        <v>26</v>
      </c>
      <c r="D36" s="3">
        <v>24</v>
      </c>
      <c r="E36" s="3">
        <v>0</v>
      </c>
      <c r="F36" s="8">
        <v>50</v>
      </c>
      <c r="G36" s="8">
        <v>0</v>
      </c>
      <c r="H36" s="8">
        <v>0</v>
      </c>
      <c r="I36" s="13">
        <v>24</v>
      </c>
      <c r="J36" s="9">
        <v>56</v>
      </c>
      <c r="K36" s="14">
        <v>68</v>
      </c>
    </row>
    <row r="37" spans="1:11">
      <c r="A37" s="3">
        <v>37</v>
      </c>
      <c r="B37" s="3" t="s">
        <v>1310</v>
      </c>
      <c r="C37" s="3">
        <v>29.5</v>
      </c>
      <c r="D37" s="3">
        <v>26</v>
      </c>
      <c r="E37" s="3">
        <v>0</v>
      </c>
      <c r="F37" s="8">
        <v>55.5</v>
      </c>
      <c r="G37" s="8">
        <v>0</v>
      </c>
      <c r="H37" s="8">
        <v>0</v>
      </c>
      <c r="I37" s="13">
        <v>16</v>
      </c>
      <c r="J37" s="9">
        <v>51</v>
      </c>
      <c r="K37" s="14">
        <v>55</v>
      </c>
    </row>
    <row r="38" spans="1:11">
      <c r="A38" s="3">
        <v>38</v>
      </c>
      <c r="B38" s="3" t="s">
        <v>1311</v>
      </c>
      <c r="C38" s="3">
        <v>27</v>
      </c>
      <c r="D38" s="3">
        <v>22.5</v>
      </c>
      <c r="E38" s="3">
        <v>0</v>
      </c>
      <c r="F38" s="8">
        <v>49.5</v>
      </c>
      <c r="G38" s="8">
        <v>0</v>
      </c>
      <c r="H38" s="8">
        <v>0</v>
      </c>
      <c r="I38" s="13">
        <v>16</v>
      </c>
      <c r="J38" s="9">
        <v>65</v>
      </c>
      <c r="K38" s="14">
        <v>41</v>
      </c>
    </row>
    <row r="39" spans="1:11">
      <c r="B39" s="7" t="s">
        <v>49</v>
      </c>
      <c r="C39" s="7">
        <f t="shared" ref="C39:K39" si="0">AVERAGE(C3:C38)</f>
        <v>26.791666666666668</v>
      </c>
      <c r="D39" s="7">
        <f t="shared" si="0"/>
        <v>22.763888888888889</v>
      </c>
      <c r="E39" s="7">
        <f t="shared" ref="E39:I39" si="1">AVERAGE(E3:E38)</f>
        <v>0</v>
      </c>
      <c r="F39" s="7">
        <f t="shared" si="1"/>
        <v>49.555555555555557</v>
      </c>
      <c r="G39" s="7">
        <f t="shared" si="1"/>
        <v>0</v>
      </c>
      <c r="H39" s="7">
        <f t="shared" si="1"/>
        <v>0</v>
      </c>
      <c r="I39" s="7">
        <f t="shared" si="1"/>
        <v>36.722222222222221</v>
      </c>
      <c r="J39" s="7">
        <v>72.7777777777778</v>
      </c>
      <c r="K39" s="7">
        <f t="shared" si="0"/>
        <v>70.055555555555557</v>
      </c>
    </row>
    <row r="40" spans="1:11">
      <c r="B40" s="7" t="s">
        <v>4</v>
      </c>
      <c r="C40" s="7">
        <f t="array" ref="C40">AVERAGE(IF(C3:C38&gt;=LARGE(C3:C38,16),C3:C38))</f>
        <v>29.05263157894737</v>
      </c>
      <c r="D40" s="7">
        <f t="array" ref="D40">AVERAGE(IF(D3:D38&gt;=LARGE(D3:D38,16),D3:D38))</f>
        <v>29.3125</v>
      </c>
      <c r="E40" s="7">
        <f t="array" ref="E40">AVERAGE(IF(E3:E38&gt;=LARGE(E3:E38,16),E3:E38))</f>
        <v>0</v>
      </c>
      <c r="F40" s="7">
        <f t="array" ref="F40">AVERAGE(IF(F3:F38&gt;=LARGE(F3:F38,16),F3:F38))</f>
        <v>57.90625</v>
      </c>
      <c r="G40" s="7">
        <f t="array" ref="G40">AVERAGE(IF(G3:G38&gt;=LARGE(G3:G38,16),G3:G38))</f>
        <v>0</v>
      </c>
      <c r="H40" s="7">
        <f t="array" ref="H40">AVERAGE(IF(H3:H38&gt;=LARGE(H3:H38,16),H3:H38))</f>
        <v>0</v>
      </c>
      <c r="I40" s="7">
        <f t="array" ref="I40">AVERAGE(IF(I3:I38&gt;=LARGE(I3:I38,16),I3:I38))</f>
        <v>49.03125</v>
      </c>
      <c r="J40" s="7">
        <v>85.96875</v>
      </c>
      <c r="K40" s="7">
        <f t="array" ref="K40">AVERAGE(IF(K3:K38&gt;=LARGE(K3:K38,16),K3:K38))</f>
        <v>77.941176470588232</v>
      </c>
    </row>
    <row r="41" spans="1:11">
      <c r="B41" s="7" t="s">
        <v>5</v>
      </c>
      <c r="C41" s="7">
        <f t="array" ref="C41">AVERAGE(IF(C3:C38&lt;=SMALL(C3:C38,11),C3:C38))</f>
        <v>23.346153846153847</v>
      </c>
      <c r="D41" s="7">
        <f t="array" ref="D41">AVERAGE(IF(D3:D38&lt;=SMALL(D3:D38,11),D3:D38))</f>
        <v>15.071428571428571</v>
      </c>
      <c r="E41" s="7">
        <f t="array" ref="E41">AVERAGE(IF(E3:E38&lt;=SMALL(E3:E38,11),E3:E38))</f>
        <v>0</v>
      </c>
      <c r="F41" s="7">
        <f t="array" ref="F41">AVERAGE(IF(F3:F38&lt;=SMALL(F3:F38,11),F3:F38))</f>
        <v>37</v>
      </c>
      <c r="G41" s="7">
        <f t="array" ref="G41">AVERAGE(IF(G3:G38&lt;=SMALL(G3:G38,11),G3:G38))</f>
        <v>0</v>
      </c>
      <c r="H41" s="7">
        <f t="array" ref="H41">AVERAGE(IF(H3:H38&lt;=SMALL(H3:H38,11),H3:H38))</f>
        <v>0</v>
      </c>
      <c r="I41" s="7">
        <f t="array" ref="I41">AVERAGE(IF(I3:I38&lt;=SMALL(I3:I38,11),I3:I38))</f>
        <v>20.09090909090909</v>
      </c>
      <c r="J41" s="7">
        <v>54.363636363636402</v>
      </c>
      <c r="K41" s="7">
        <f t="array" ref="K41">AVERAGE(IF(K3:K38&lt;=SMALL(K3:K38,11),K3:K38))</f>
        <v>60</v>
      </c>
    </row>
    <row r="43" spans="1:11">
      <c r="E43" s="3"/>
      <c r="G43" s="8"/>
      <c r="H43" s="8"/>
    </row>
    <row r="44" spans="1:11">
      <c r="E44" s="3"/>
      <c r="G44" s="8"/>
      <c r="H44" s="8"/>
    </row>
    <row r="45" spans="1:11">
      <c r="E45" s="3"/>
      <c r="G45" s="8"/>
      <c r="H45" s="8"/>
    </row>
    <row r="46" spans="1:11">
      <c r="E46" s="3"/>
      <c r="G46" s="8"/>
      <c r="H46" s="8"/>
    </row>
    <row r="47" spans="1:11">
      <c r="E47" s="3"/>
      <c r="G47" s="8"/>
    </row>
    <row r="48" spans="1:11">
      <c r="E48" s="3"/>
      <c r="G48" s="8"/>
    </row>
    <row r="49" spans="5:7">
      <c r="E49" s="3"/>
      <c r="G49" s="8"/>
    </row>
    <row r="50" spans="5:7">
      <c r="E50" s="3"/>
      <c r="G50" s="8"/>
    </row>
    <row r="51" spans="5:7">
      <c r="E51" s="3"/>
      <c r="G51" s="8"/>
    </row>
    <row r="52" spans="5:7">
      <c r="E52" s="3"/>
      <c r="G52" s="8"/>
    </row>
    <row r="53" spans="5:7">
      <c r="E53" s="3"/>
      <c r="G53" s="8"/>
    </row>
    <row r="54" spans="5:7">
      <c r="E54" s="3"/>
      <c r="G54" s="8"/>
    </row>
    <row r="55" spans="5:7">
      <c r="E55" s="3"/>
      <c r="G55" s="8"/>
    </row>
    <row r="56" spans="5:7">
      <c r="E56" s="3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90" zoomScaleNormal="90" workbookViewId="0">
      <selection activeCell="K47" sqref="K47"/>
    </sheetView>
  </sheetViews>
  <sheetFormatPr defaultColWidth="9" defaultRowHeight="14.25"/>
  <cols>
    <col min="1" max="2" width="9" style="1"/>
    <col min="3" max="4" width="12.625" style="1"/>
    <col min="5" max="5" width="9" style="1"/>
    <col min="6" max="6" width="12.625" style="1"/>
    <col min="7" max="8" width="9" style="1"/>
    <col min="9" max="11" width="12.625" style="1"/>
    <col min="12" max="16384" width="9" style="1"/>
  </cols>
  <sheetData>
    <row r="1" spans="1:11">
      <c r="A1" s="211" t="s">
        <v>8</v>
      </c>
      <c r="B1" s="211" t="s">
        <v>9</v>
      </c>
      <c r="C1" s="215" t="s">
        <v>0</v>
      </c>
      <c r="D1" s="215"/>
      <c r="E1" s="215"/>
      <c r="F1" s="215"/>
      <c r="G1" s="3"/>
      <c r="H1" s="3"/>
      <c r="I1" s="3" t="s">
        <v>1</v>
      </c>
      <c r="J1" s="3" t="s">
        <v>6</v>
      </c>
      <c r="K1" s="3" t="s">
        <v>7</v>
      </c>
    </row>
    <row r="2" spans="1:11">
      <c r="A2" s="212"/>
      <c r="B2" s="212"/>
      <c r="C2" s="5" t="s">
        <v>2</v>
      </c>
      <c r="D2" s="5" t="s">
        <v>3</v>
      </c>
      <c r="E2" s="5" t="s">
        <v>1350</v>
      </c>
      <c r="F2" s="5" t="s">
        <v>10</v>
      </c>
      <c r="G2" s="5" t="s">
        <v>1352</v>
      </c>
      <c r="H2" s="5" t="s">
        <v>1354</v>
      </c>
      <c r="I2" s="5" t="s">
        <v>10</v>
      </c>
      <c r="J2" s="5" t="s">
        <v>10</v>
      </c>
      <c r="K2" s="5" t="s">
        <v>10</v>
      </c>
    </row>
    <row r="3" spans="1:11">
      <c r="A3" s="3">
        <v>1</v>
      </c>
      <c r="B3" s="3" t="s">
        <v>1312</v>
      </c>
      <c r="C3" s="6">
        <v>29.5</v>
      </c>
      <c r="D3" s="6">
        <v>28.5</v>
      </c>
      <c r="E3" s="195">
        <v>0</v>
      </c>
      <c r="F3" s="8">
        <f>D3+C3</f>
        <v>58</v>
      </c>
      <c r="G3" s="8">
        <v>0</v>
      </c>
      <c r="H3" s="8">
        <v>0</v>
      </c>
      <c r="I3" s="3">
        <v>51</v>
      </c>
      <c r="J3" s="9">
        <v>71</v>
      </c>
      <c r="K3" s="10">
        <v>88</v>
      </c>
    </row>
    <row r="4" spans="1:11">
      <c r="A4" s="3">
        <v>2</v>
      </c>
      <c r="B4" s="3" t="s">
        <v>1313</v>
      </c>
      <c r="C4" s="6">
        <v>30</v>
      </c>
      <c r="D4" s="6">
        <v>23</v>
      </c>
      <c r="E4" s="195">
        <v>0</v>
      </c>
      <c r="F4" s="8">
        <f t="shared" ref="F4:F39" si="0">D4+C4</f>
        <v>53</v>
      </c>
      <c r="G4" s="8">
        <v>0</v>
      </c>
      <c r="H4" s="8">
        <v>0</v>
      </c>
      <c r="I4" s="3">
        <v>48</v>
      </c>
      <c r="J4" s="9">
        <v>84.5</v>
      </c>
      <c r="K4" s="10">
        <v>72</v>
      </c>
    </row>
    <row r="5" spans="1:11">
      <c r="A5" s="3">
        <v>3</v>
      </c>
      <c r="B5" s="3" t="s">
        <v>1314</v>
      </c>
      <c r="C5" s="6">
        <v>28</v>
      </c>
      <c r="D5" s="6">
        <v>23.5</v>
      </c>
      <c r="E5" s="195">
        <v>0</v>
      </c>
      <c r="F5" s="8">
        <f t="shared" si="0"/>
        <v>51.5</v>
      </c>
      <c r="G5" s="8">
        <v>0</v>
      </c>
      <c r="H5" s="8">
        <v>0</v>
      </c>
      <c r="I5" s="3">
        <v>41.5</v>
      </c>
      <c r="J5" s="9">
        <v>83.5</v>
      </c>
      <c r="K5" s="10">
        <v>72</v>
      </c>
    </row>
    <row r="6" spans="1:11">
      <c r="A6" s="3">
        <v>4</v>
      </c>
      <c r="B6" s="3" t="s">
        <v>1315</v>
      </c>
      <c r="C6" s="6">
        <v>26</v>
      </c>
      <c r="D6" s="6">
        <v>18.5</v>
      </c>
      <c r="E6" s="195">
        <v>0</v>
      </c>
      <c r="F6" s="8">
        <f t="shared" si="0"/>
        <v>44.5</v>
      </c>
      <c r="G6" s="8">
        <v>0</v>
      </c>
      <c r="H6" s="8">
        <v>0</v>
      </c>
      <c r="I6" s="3">
        <v>53.5</v>
      </c>
      <c r="J6" s="9">
        <v>53</v>
      </c>
      <c r="K6" s="10">
        <v>80</v>
      </c>
    </row>
    <row r="7" spans="1:11">
      <c r="A7" s="3">
        <v>5</v>
      </c>
      <c r="B7" s="3" t="s">
        <v>1316</v>
      </c>
      <c r="C7" s="6">
        <v>29.5</v>
      </c>
      <c r="D7" s="6">
        <v>28.5</v>
      </c>
      <c r="E7" s="195">
        <v>0</v>
      </c>
      <c r="F7" s="8">
        <f t="shared" si="0"/>
        <v>58</v>
      </c>
      <c r="G7" s="8">
        <v>0</v>
      </c>
      <c r="H7" s="8">
        <v>0</v>
      </c>
      <c r="I7" s="3">
        <v>45</v>
      </c>
      <c r="J7" s="9">
        <v>74</v>
      </c>
      <c r="K7" s="10">
        <v>57</v>
      </c>
    </row>
    <row r="8" spans="1:11">
      <c r="A8" s="3">
        <v>6</v>
      </c>
      <c r="B8" s="3" t="s">
        <v>1317</v>
      </c>
      <c r="C8" s="6">
        <v>27</v>
      </c>
      <c r="D8" s="6">
        <v>26.5</v>
      </c>
      <c r="E8" s="195">
        <v>0</v>
      </c>
      <c r="F8" s="8">
        <f t="shared" si="0"/>
        <v>53.5</v>
      </c>
      <c r="G8" s="8">
        <v>0</v>
      </c>
      <c r="H8" s="8">
        <v>0</v>
      </c>
      <c r="I8" s="3">
        <v>35</v>
      </c>
      <c r="J8" s="9">
        <v>59.5</v>
      </c>
      <c r="K8" s="10">
        <v>70</v>
      </c>
    </row>
    <row r="9" spans="1:11">
      <c r="A9" s="3">
        <v>7</v>
      </c>
      <c r="B9" s="3" t="s">
        <v>1318</v>
      </c>
      <c r="C9" s="6">
        <v>19</v>
      </c>
      <c r="D9" s="6">
        <v>13</v>
      </c>
      <c r="E9" s="195">
        <v>0</v>
      </c>
      <c r="F9" s="8">
        <f t="shared" si="0"/>
        <v>32</v>
      </c>
      <c r="G9" s="8">
        <v>0</v>
      </c>
      <c r="H9" s="8">
        <v>0</v>
      </c>
      <c r="I9" s="3">
        <v>30</v>
      </c>
      <c r="J9" s="9">
        <v>38</v>
      </c>
      <c r="K9" s="10">
        <v>74</v>
      </c>
    </row>
    <row r="10" spans="1:11">
      <c r="A10" s="3">
        <v>8</v>
      </c>
      <c r="B10" s="3" t="s">
        <v>1319</v>
      </c>
      <c r="C10" s="6">
        <v>29.5</v>
      </c>
      <c r="D10" s="6">
        <v>30.5</v>
      </c>
      <c r="E10" s="195">
        <v>0</v>
      </c>
      <c r="F10" s="8">
        <f t="shared" si="0"/>
        <v>60</v>
      </c>
      <c r="G10" s="8">
        <v>0</v>
      </c>
      <c r="H10" s="8">
        <v>0</v>
      </c>
      <c r="I10" s="3">
        <v>48</v>
      </c>
      <c r="J10" s="9">
        <v>82.5</v>
      </c>
      <c r="K10" s="10">
        <v>68</v>
      </c>
    </row>
    <row r="11" spans="1:11">
      <c r="A11" s="3">
        <v>9</v>
      </c>
      <c r="B11" s="3" t="s">
        <v>1320</v>
      </c>
      <c r="C11" s="6">
        <v>28.5</v>
      </c>
      <c r="D11" s="6">
        <v>22.5</v>
      </c>
      <c r="E11" s="195">
        <v>0</v>
      </c>
      <c r="F11" s="8">
        <f t="shared" si="0"/>
        <v>51</v>
      </c>
      <c r="G11" s="8">
        <v>0</v>
      </c>
      <c r="H11" s="8">
        <v>0</v>
      </c>
      <c r="I11" s="3">
        <v>22.5</v>
      </c>
      <c r="J11" s="9">
        <v>58</v>
      </c>
      <c r="K11" s="10">
        <v>75</v>
      </c>
    </row>
    <row r="12" spans="1:11">
      <c r="A12" s="3">
        <v>10</v>
      </c>
      <c r="B12" s="3" t="s">
        <v>1321</v>
      </c>
      <c r="C12" s="6">
        <v>28.5</v>
      </c>
      <c r="D12" s="6">
        <v>21.5</v>
      </c>
      <c r="E12" s="195">
        <v>0</v>
      </c>
      <c r="F12" s="8">
        <f t="shared" si="0"/>
        <v>50</v>
      </c>
      <c r="G12" s="8">
        <v>0</v>
      </c>
      <c r="H12" s="8">
        <v>0</v>
      </c>
      <c r="I12" s="3">
        <v>52</v>
      </c>
      <c r="J12" s="9">
        <v>73.5</v>
      </c>
      <c r="K12" s="10">
        <v>63</v>
      </c>
    </row>
    <row r="13" spans="1:11">
      <c r="A13" s="3">
        <v>11</v>
      </c>
      <c r="B13" s="3" t="s">
        <v>1322</v>
      </c>
      <c r="C13" s="6">
        <v>27</v>
      </c>
      <c r="D13" s="6">
        <v>28.5</v>
      </c>
      <c r="E13" s="195">
        <v>0</v>
      </c>
      <c r="F13" s="8">
        <f t="shared" si="0"/>
        <v>55.5</v>
      </c>
      <c r="G13" s="8">
        <v>0</v>
      </c>
      <c r="H13" s="8">
        <v>0</v>
      </c>
      <c r="I13" s="3">
        <v>51</v>
      </c>
      <c r="J13" s="9">
        <v>75.5</v>
      </c>
      <c r="K13" s="10">
        <v>75</v>
      </c>
    </row>
    <row r="14" spans="1:11">
      <c r="A14" s="3">
        <v>12</v>
      </c>
      <c r="B14" s="3" t="s">
        <v>1323</v>
      </c>
      <c r="C14" s="6">
        <v>27</v>
      </c>
      <c r="D14" s="6">
        <v>16.5</v>
      </c>
      <c r="E14" s="195">
        <v>0</v>
      </c>
      <c r="F14" s="8">
        <f t="shared" si="0"/>
        <v>43.5</v>
      </c>
      <c r="G14" s="8">
        <v>0</v>
      </c>
      <c r="H14" s="8">
        <v>0</v>
      </c>
      <c r="I14" s="3">
        <v>24.5</v>
      </c>
      <c r="J14" s="9">
        <v>48</v>
      </c>
      <c r="K14" s="10">
        <v>61</v>
      </c>
    </row>
    <row r="15" spans="1:11">
      <c r="A15" s="3">
        <v>13</v>
      </c>
      <c r="B15" s="3" t="s">
        <v>1324</v>
      </c>
      <c r="C15" s="6">
        <v>28</v>
      </c>
      <c r="D15" s="6">
        <v>17.5</v>
      </c>
      <c r="E15" s="195">
        <v>0</v>
      </c>
      <c r="F15" s="8">
        <f t="shared" si="0"/>
        <v>45.5</v>
      </c>
      <c r="G15" s="8">
        <v>0</v>
      </c>
      <c r="H15" s="8">
        <v>0</v>
      </c>
      <c r="I15" s="3">
        <v>34</v>
      </c>
      <c r="J15" s="9">
        <v>55</v>
      </c>
      <c r="K15" s="10">
        <v>70</v>
      </c>
    </row>
    <row r="16" spans="1:11">
      <c r="A16" s="3">
        <v>14</v>
      </c>
      <c r="B16" s="3" t="s">
        <v>1325</v>
      </c>
      <c r="C16" s="6">
        <v>28</v>
      </c>
      <c r="D16" s="6">
        <v>27.5</v>
      </c>
      <c r="E16" s="195">
        <v>0</v>
      </c>
      <c r="F16" s="8">
        <f t="shared" si="0"/>
        <v>55.5</v>
      </c>
      <c r="G16" s="8">
        <v>0</v>
      </c>
      <c r="H16" s="8">
        <v>0</v>
      </c>
      <c r="I16" s="3">
        <v>54</v>
      </c>
      <c r="J16" s="9">
        <v>78.5</v>
      </c>
      <c r="K16" s="10">
        <v>70</v>
      </c>
    </row>
    <row r="17" spans="1:11">
      <c r="A17" s="3">
        <v>15</v>
      </c>
      <c r="B17" s="3" t="s">
        <v>1326</v>
      </c>
      <c r="C17" s="6">
        <v>29.5</v>
      </c>
      <c r="D17" s="6">
        <v>24.5</v>
      </c>
      <c r="E17" s="195">
        <v>0</v>
      </c>
      <c r="F17" s="8">
        <f t="shared" si="0"/>
        <v>54</v>
      </c>
      <c r="G17" s="8">
        <v>0</v>
      </c>
      <c r="H17" s="8">
        <v>0</v>
      </c>
      <c r="I17" s="3">
        <v>56</v>
      </c>
      <c r="J17" s="9">
        <v>69</v>
      </c>
      <c r="K17" s="10">
        <v>84</v>
      </c>
    </row>
    <row r="18" spans="1:11">
      <c r="A18" s="3">
        <v>16</v>
      </c>
      <c r="B18" s="3" t="s">
        <v>1327</v>
      </c>
      <c r="C18" s="6">
        <v>20</v>
      </c>
      <c r="D18" s="6">
        <v>4.5</v>
      </c>
      <c r="E18" s="195">
        <v>0</v>
      </c>
      <c r="F18" s="8">
        <f t="shared" si="0"/>
        <v>24.5</v>
      </c>
      <c r="G18" s="8">
        <v>0</v>
      </c>
      <c r="H18" s="8">
        <v>0</v>
      </c>
      <c r="I18" s="3">
        <v>11</v>
      </c>
      <c r="J18" s="9">
        <v>40</v>
      </c>
      <c r="K18" s="10">
        <v>62</v>
      </c>
    </row>
    <row r="19" spans="1:11">
      <c r="A19" s="3">
        <v>17</v>
      </c>
      <c r="B19" s="3" t="s">
        <v>1328</v>
      </c>
      <c r="C19" s="6">
        <v>16.5</v>
      </c>
      <c r="D19" s="6">
        <v>1</v>
      </c>
      <c r="E19" s="195">
        <v>0</v>
      </c>
      <c r="F19" s="8">
        <f t="shared" si="0"/>
        <v>17.5</v>
      </c>
      <c r="G19" s="8">
        <v>0</v>
      </c>
      <c r="H19" s="8">
        <v>0</v>
      </c>
      <c r="I19" s="3">
        <v>17.5</v>
      </c>
      <c r="J19" s="9">
        <v>32</v>
      </c>
      <c r="K19" s="10">
        <v>53</v>
      </c>
    </row>
    <row r="20" spans="1:11">
      <c r="A20" s="3">
        <v>18</v>
      </c>
      <c r="B20" s="3" t="s">
        <v>1329</v>
      </c>
      <c r="C20" s="6">
        <v>28</v>
      </c>
      <c r="D20" s="6">
        <v>22</v>
      </c>
      <c r="E20" s="195">
        <v>0</v>
      </c>
      <c r="F20" s="8">
        <f t="shared" si="0"/>
        <v>50</v>
      </c>
      <c r="G20" s="8">
        <v>0</v>
      </c>
      <c r="H20" s="8">
        <v>0</v>
      </c>
      <c r="I20" s="3">
        <v>12.5</v>
      </c>
      <c r="J20" s="9">
        <v>38</v>
      </c>
      <c r="K20" s="10">
        <v>68</v>
      </c>
    </row>
    <row r="21" spans="1:11">
      <c r="A21" s="3">
        <v>19</v>
      </c>
      <c r="B21" s="3" t="s">
        <v>1330</v>
      </c>
      <c r="C21" s="6">
        <v>29</v>
      </c>
      <c r="D21" s="6">
        <v>20.5</v>
      </c>
      <c r="E21" s="195">
        <v>0</v>
      </c>
      <c r="F21" s="8">
        <f t="shared" si="0"/>
        <v>49.5</v>
      </c>
      <c r="G21" s="8">
        <v>0</v>
      </c>
      <c r="H21" s="8">
        <v>0</v>
      </c>
      <c r="I21" s="3">
        <v>60</v>
      </c>
      <c r="J21" s="9">
        <v>89</v>
      </c>
      <c r="K21" s="10">
        <v>80</v>
      </c>
    </row>
    <row r="22" spans="1:11">
      <c r="A22" s="3">
        <v>20</v>
      </c>
      <c r="B22" s="3" t="s">
        <v>1331</v>
      </c>
      <c r="C22" s="6">
        <v>29</v>
      </c>
      <c r="D22" s="6">
        <v>26.5</v>
      </c>
      <c r="E22" s="195">
        <v>0</v>
      </c>
      <c r="F22" s="8">
        <f t="shared" si="0"/>
        <v>55.5</v>
      </c>
      <c r="G22" s="8">
        <v>0</v>
      </c>
      <c r="H22" s="8">
        <v>0</v>
      </c>
      <c r="I22" s="3">
        <v>54.5</v>
      </c>
      <c r="J22" s="9">
        <v>81.5</v>
      </c>
      <c r="K22" s="10">
        <v>86</v>
      </c>
    </row>
    <row r="23" spans="1:11">
      <c r="A23" s="3">
        <v>21</v>
      </c>
      <c r="B23" s="3" t="s">
        <v>1332</v>
      </c>
      <c r="C23" s="6">
        <v>28</v>
      </c>
      <c r="D23" s="6">
        <v>26.5</v>
      </c>
      <c r="E23" s="195">
        <v>0</v>
      </c>
      <c r="F23" s="8">
        <f t="shared" si="0"/>
        <v>54.5</v>
      </c>
      <c r="G23" s="8">
        <v>0</v>
      </c>
      <c r="H23" s="8">
        <v>0</v>
      </c>
      <c r="I23" s="3">
        <v>55</v>
      </c>
      <c r="J23" s="9">
        <v>62.5</v>
      </c>
      <c r="K23" s="10">
        <v>77</v>
      </c>
    </row>
    <row r="24" spans="1:11">
      <c r="A24" s="3">
        <v>22</v>
      </c>
      <c r="B24" s="3" t="s">
        <v>1333</v>
      </c>
      <c r="C24" s="6">
        <v>30</v>
      </c>
      <c r="D24" s="6">
        <v>34.5</v>
      </c>
      <c r="E24" s="195">
        <v>0</v>
      </c>
      <c r="F24" s="8">
        <f t="shared" si="0"/>
        <v>64.5</v>
      </c>
      <c r="G24" s="8">
        <v>0</v>
      </c>
      <c r="H24" s="8">
        <v>0</v>
      </c>
      <c r="I24" s="3">
        <v>60</v>
      </c>
      <c r="J24" s="9">
        <v>97.5</v>
      </c>
      <c r="K24" s="11">
        <v>89</v>
      </c>
    </row>
    <row r="25" spans="1:11">
      <c r="A25" s="3">
        <v>23</v>
      </c>
      <c r="B25" s="3" t="s">
        <v>1334</v>
      </c>
      <c r="C25" s="6">
        <v>28.5</v>
      </c>
      <c r="D25" s="6">
        <v>30</v>
      </c>
      <c r="E25" s="195">
        <v>0</v>
      </c>
      <c r="F25" s="8">
        <f t="shared" si="0"/>
        <v>58.5</v>
      </c>
      <c r="G25" s="8">
        <v>0</v>
      </c>
      <c r="H25" s="8">
        <v>0</v>
      </c>
      <c r="I25" s="3">
        <v>46</v>
      </c>
      <c r="J25" s="9">
        <v>58</v>
      </c>
      <c r="K25" s="10">
        <v>76</v>
      </c>
    </row>
    <row r="26" spans="1:11">
      <c r="A26" s="3">
        <v>24</v>
      </c>
      <c r="B26" s="3" t="s">
        <v>1335</v>
      </c>
      <c r="C26" s="6">
        <v>27</v>
      </c>
      <c r="D26" s="6">
        <v>20.5</v>
      </c>
      <c r="E26" s="195">
        <v>0</v>
      </c>
      <c r="F26" s="8">
        <f t="shared" si="0"/>
        <v>47.5</v>
      </c>
      <c r="G26" s="8">
        <v>0</v>
      </c>
      <c r="H26" s="8">
        <v>0</v>
      </c>
      <c r="I26" s="3">
        <v>22.5</v>
      </c>
      <c r="J26" s="9">
        <v>67</v>
      </c>
      <c r="K26" s="10">
        <v>75</v>
      </c>
    </row>
    <row r="27" spans="1:11">
      <c r="A27" s="3">
        <v>25</v>
      </c>
      <c r="B27" s="3" t="s">
        <v>1336</v>
      </c>
      <c r="C27" s="6">
        <v>27</v>
      </c>
      <c r="D27" s="6">
        <v>23.5</v>
      </c>
      <c r="E27" s="195">
        <v>0</v>
      </c>
      <c r="F27" s="8">
        <f t="shared" si="0"/>
        <v>50.5</v>
      </c>
      <c r="G27" s="8">
        <v>0</v>
      </c>
      <c r="H27" s="8">
        <v>0</v>
      </c>
      <c r="I27" s="3">
        <v>48.5</v>
      </c>
      <c r="J27" s="9">
        <v>73.5</v>
      </c>
      <c r="K27" s="10">
        <v>64</v>
      </c>
    </row>
    <row r="28" spans="1:11">
      <c r="A28" s="3">
        <v>26</v>
      </c>
      <c r="B28" s="3" t="s">
        <v>1337</v>
      </c>
      <c r="C28" s="6">
        <v>26</v>
      </c>
      <c r="D28" s="6">
        <v>20.5</v>
      </c>
      <c r="E28" s="195">
        <v>0</v>
      </c>
      <c r="F28" s="8">
        <f t="shared" si="0"/>
        <v>46.5</v>
      </c>
      <c r="G28" s="8">
        <v>0</v>
      </c>
      <c r="H28" s="8">
        <v>0</v>
      </c>
      <c r="I28" s="3">
        <v>38</v>
      </c>
      <c r="J28" s="9">
        <v>78</v>
      </c>
      <c r="K28" s="10">
        <v>73</v>
      </c>
    </row>
    <row r="29" spans="1:11">
      <c r="A29" s="3">
        <v>27</v>
      </c>
      <c r="B29" s="3" t="s">
        <v>1338</v>
      </c>
      <c r="C29" s="6">
        <v>28.5</v>
      </c>
      <c r="D29" s="6">
        <v>22.5</v>
      </c>
      <c r="E29" s="195">
        <v>0</v>
      </c>
      <c r="F29" s="8">
        <f t="shared" si="0"/>
        <v>51</v>
      </c>
      <c r="G29" s="8">
        <v>0</v>
      </c>
      <c r="H29" s="8">
        <v>0</v>
      </c>
      <c r="I29" s="3">
        <v>32</v>
      </c>
      <c r="J29" s="9">
        <v>79.5</v>
      </c>
      <c r="K29" s="10">
        <v>57</v>
      </c>
    </row>
    <row r="30" spans="1:11">
      <c r="A30" s="3">
        <v>28</v>
      </c>
      <c r="B30" s="3" t="s">
        <v>1339</v>
      </c>
      <c r="C30" s="6">
        <v>28.5</v>
      </c>
      <c r="D30" s="6">
        <v>28.5</v>
      </c>
      <c r="E30" s="195">
        <v>0</v>
      </c>
      <c r="F30" s="8">
        <f t="shared" si="0"/>
        <v>57</v>
      </c>
      <c r="G30" s="8">
        <v>0</v>
      </c>
      <c r="H30" s="8">
        <v>0</v>
      </c>
      <c r="I30" s="3">
        <v>38</v>
      </c>
      <c r="J30" s="9">
        <v>77</v>
      </c>
      <c r="K30" s="10">
        <v>80</v>
      </c>
    </row>
    <row r="31" spans="1:11">
      <c r="A31" s="3">
        <v>29</v>
      </c>
      <c r="B31" s="3" t="s">
        <v>1340</v>
      </c>
      <c r="C31" s="6">
        <v>27</v>
      </c>
      <c r="D31" s="6">
        <v>26</v>
      </c>
      <c r="E31" s="195">
        <v>0</v>
      </c>
      <c r="F31" s="8">
        <f t="shared" si="0"/>
        <v>53</v>
      </c>
      <c r="G31" s="8">
        <v>0</v>
      </c>
      <c r="H31" s="8">
        <v>0</v>
      </c>
      <c r="I31" s="3">
        <v>47</v>
      </c>
      <c r="J31" s="9">
        <v>81.5</v>
      </c>
      <c r="K31" s="10">
        <v>77</v>
      </c>
    </row>
    <row r="32" spans="1:11">
      <c r="A32" s="3">
        <v>30</v>
      </c>
      <c r="B32" s="3" t="s">
        <v>1341</v>
      </c>
      <c r="C32" s="6">
        <v>30</v>
      </c>
      <c r="D32" s="6">
        <v>29.5</v>
      </c>
      <c r="E32" s="195">
        <v>0</v>
      </c>
      <c r="F32" s="8">
        <f t="shared" si="0"/>
        <v>59.5</v>
      </c>
      <c r="G32" s="8">
        <v>0</v>
      </c>
      <c r="H32" s="8">
        <v>0</v>
      </c>
      <c r="I32" s="3">
        <v>53</v>
      </c>
      <c r="J32" s="9">
        <v>94.5</v>
      </c>
      <c r="K32" s="10">
        <v>91</v>
      </c>
    </row>
    <row r="33" spans="1:11">
      <c r="A33" s="3">
        <v>31</v>
      </c>
      <c r="B33" s="3" t="s">
        <v>1342</v>
      </c>
      <c r="C33" s="6">
        <v>26.5</v>
      </c>
      <c r="D33" s="6">
        <v>21.5</v>
      </c>
      <c r="E33" s="195">
        <v>0</v>
      </c>
      <c r="F33" s="8">
        <f t="shared" si="0"/>
        <v>48</v>
      </c>
      <c r="G33" s="8">
        <v>0</v>
      </c>
      <c r="H33" s="8">
        <v>0</v>
      </c>
      <c r="I33" s="3">
        <v>17</v>
      </c>
      <c r="J33" s="9">
        <v>50.5</v>
      </c>
      <c r="K33" s="10">
        <v>63</v>
      </c>
    </row>
    <row r="34" spans="1:11">
      <c r="A34" s="3">
        <v>32</v>
      </c>
      <c r="B34" s="3" t="s">
        <v>1343</v>
      </c>
      <c r="C34" s="6">
        <v>28</v>
      </c>
      <c r="D34" s="6">
        <v>25</v>
      </c>
      <c r="E34" s="195">
        <v>0</v>
      </c>
      <c r="F34" s="8">
        <f t="shared" si="0"/>
        <v>53</v>
      </c>
      <c r="G34" s="8">
        <v>0</v>
      </c>
      <c r="H34" s="8">
        <v>0</v>
      </c>
      <c r="I34" s="3">
        <v>29.5</v>
      </c>
      <c r="J34" s="9">
        <v>64</v>
      </c>
      <c r="K34" s="10">
        <v>76</v>
      </c>
    </row>
    <row r="35" spans="1:11">
      <c r="A35" s="3">
        <v>33</v>
      </c>
      <c r="B35" s="3" t="s">
        <v>1344</v>
      </c>
      <c r="C35" s="6">
        <v>25.5</v>
      </c>
      <c r="D35" s="6">
        <v>17</v>
      </c>
      <c r="E35" s="195">
        <v>0</v>
      </c>
      <c r="F35" s="8">
        <f t="shared" si="0"/>
        <v>42.5</v>
      </c>
      <c r="G35" s="8">
        <v>0</v>
      </c>
      <c r="H35" s="8">
        <v>0</v>
      </c>
      <c r="I35" s="3">
        <v>21</v>
      </c>
      <c r="J35" s="9">
        <v>64.5</v>
      </c>
      <c r="K35" s="10">
        <v>70</v>
      </c>
    </row>
    <row r="36" spans="1:11">
      <c r="A36" s="3">
        <v>34</v>
      </c>
      <c r="B36" s="3" t="s">
        <v>1345</v>
      </c>
      <c r="C36" s="6">
        <v>30</v>
      </c>
      <c r="D36" s="6">
        <v>28</v>
      </c>
      <c r="E36" s="195">
        <v>0</v>
      </c>
      <c r="F36" s="8">
        <f t="shared" si="0"/>
        <v>58</v>
      </c>
      <c r="G36" s="8">
        <v>0</v>
      </c>
      <c r="H36" s="8">
        <v>0</v>
      </c>
      <c r="I36" s="3">
        <v>47.5</v>
      </c>
      <c r="J36" s="9">
        <v>92.5</v>
      </c>
      <c r="K36" s="10">
        <v>64</v>
      </c>
    </row>
    <row r="37" spans="1:11">
      <c r="A37" s="3">
        <v>35</v>
      </c>
      <c r="B37" s="3" t="s">
        <v>1346</v>
      </c>
      <c r="C37" s="6">
        <v>28</v>
      </c>
      <c r="D37" s="6">
        <v>16</v>
      </c>
      <c r="E37" s="195">
        <v>0</v>
      </c>
      <c r="F37" s="8">
        <f t="shared" si="0"/>
        <v>44</v>
      </c>
      <c r="G37" s="8">
        <v>0</v>
      </c>
      <c r="H37" s="8">
        <v>0</v>
      </c>
      <c r="I37" s="3">
        <v>21.5</v>
      </c>
      <c r="J37" s="9">
        <v>74</v>
      </c>
      <c r="K37" s="10">
        <v>59</v>
      </c>
    </row>
    <row r="38" spans="1:11">
      <c r="A38" s="3">
        <v>36</v>
      </c>
      <c r="B38" s="3" t="s">
        <v>1347</v>
      </c>
      <c r="C38" s="6">
        <v>26.5</v>
      </c>
      <c r="D38" s="6">
        <v>24.5</v>
      </c>
      <c r="E38" s="195">
        <v>0</v>
      </c>
      <c r="F38" s="8">
        <f t="shared" si="0"/>
        <v>51</v>
      </c>
      <c r="G38" s="8">
        <v>0</v>
      </c>
      <c r="H38" s="8">
        <v>0</v>
      </c>
      <c r="I38" s="3">
        <v>27.5</v>
      </c>
      <c r="J38" s="9">
        <v>78</v>
      </c>
      <c r="K38" s="10">
        <v>63</v>
      </c>
    </row>
    <row r="39" spans="1:11">
      <c r="A39" s="3">
        <v>37</v>
      </c>
      <c r="B39" s="3" t="s">
        <v>1348</v>
      </c>
      <c r="C39" s="6">
        <v>25</v>
      </c>
      <c r="D39" s="6">
        <v>22.5</v>
      </c>
      <c r="E39" s="195">
        <v>0</v>
      </c>
      <c r="F39" s="8">
        <f t="shared" si="0"/>
        <v>47.5</v>
      </c>
      <c r="G39" s="8">
        <v>0</v>
      </c>
      <c r="H39" s="8">
        <v>0</v>
      </c>
      <c r="I39" s="3">
        <v>20.5</v>
      </c>
      <c r="J39" s="9">
        <v>44</v>
      </c>
      <c r="K39" s="10">
        <v>54</v>
      </c>
    </row>
    <row r="40" spans="1:11">
      <c r="B40" s="7" t="s">
        <v>49</v>
      </c>
      <c r="C40" s="7">
        <f t="shared" ref="C40:K40" si="1">AVERAGE(C3:C39)</f>
        <v>27.22972972972973</v>
      </c>
      <c r="D40" s="7">
        <f t="shared" si="1"/>
        <v>22.743243243243242</v>
      </c>
      <c r="E40" s="7">
        <f t="shared" ref="E40:H40" si="2">AVERAGE(E3:E39)</f>
        <v>0</v>
      </c>
      <c r="F40" s="7">
        <f t="shared" si="2"/>
        <v>49.972972972972975</v>
      </c>
      <c r="G40" s="7">
        <f t="shared" si="2"/>
        <v>0</v>
      </c>
      <c r="H40" s="7">
        <f t="shared" si="2"/>
        <v>0</v>
      </c>
      <c r="I40" s="7">
        <f t="shared" si="1"/>
        <v>38.54054054054054</v>
      </c>
      <c r="J40" s="7">
        <v>68.1216216216216</v>
      </c>
      <c r="K40" s="7">
        <f t="shared" si="1"/>
        <v>71.243243243243242</v>
      </c>
    </row>
    <row r="41" spans="1:11">
      <c r="B41" s="7" t="s">
        <v>4</v>
      </c>
      <c r="C41" s="7">
        <f t="array" ref="C41">AVERAGE(IF(C3:C39&gt;=LARGE(C3:C39,16),C3:C39))</f>
        <v>28.84090909090909</v>
      </c>
      <c r="D41" s="7">
        <f t="array" ref="D41">AVERAGE(IF(D3:D39&gt;=LARGE(D3:D39,16),D3:D39))</f>
        <v>27.852941176470587</v>
      </c>
      <c r="E41" s="7">
        <f t="array" ref="E41">AVERAGE(IF(E3:E39&gt;=LARGE(E3:E39,16),E3:E39))</f>
        <v>0</v>
      </c>
      <c r="F41" s="7">
        <f t="array" ref="F41">AVERAGE(IF(F3:F39&gt;=LARGE(F3:F39,16),F3:F39))</f>
        <v>56.529411764705884</v>
      </c>
      <c r="G41" s="7">
        <f t="array" ref="G41">AVERAGE(IF(G3:G39&gt;=LARGE(G3:G39,16),G3:G39))</f>
        <v>0</v>
      </c>
      <c r="H41" s="7">
        <f t="array" ref="H41">AVERAGE(IF(H3:H39&gt;=LARGE(H3:H39,16),H3:H39))</f>
        <v>0</v>
      </c>
      <c r="I41" s="7">
        <f t="array" ref="I41">AVERAGE(IF(I3:I39&gt;=LARGE(I3:I39,16),I3:I39))</f>
        <v>52.4375</v>
      </c>
      <c r="J41" s="7">
        <v>82.441176470588204</v>
      </c>
      <c r="K41" s="7">
        <f t="array" ref="K41">AVERAGE(IF(K3:K39&gt;=LARGE(K3:K39,16),K3:K39))</f>
        <v>80.1875</v>
      </c>
    </row>
    <row r="42" spans="1:11">
      <c r="B42" s="7" t="s">
        <v>5</v>
      </c>
      <c r="C42" s="7">
        <f t="array" ref="C42">AVERAGE(IF(C3:C39&lt;=SMALL(C3:C39,11),C3:C39))</f>
        <v>24.866666666666667</v>
      </c>
      <c r="D42" s="7">
        <f t="array" ref="D42">AVERAGE(IF(D3:D39&lt;=SMALL(D3:D39,11),D3:D39))</f>
        <v>15.045454545454545</v>
      </c>
      <c r="E42" s="7">
        <f t="array" ref="E42">AVERAGE(IF(E3:E39&lt;=SMALL(E3:E39,11),E3:E39))</f>
        <v>0</v>
      </c>
      <c r="F42" s="7">
        <f t="array" ref="F42">AVERAGE(IF(F3:F39&lt;=SMALL(F3:F39,11),F3:F39))</f>
        <v>39.590909090909093</v>
      </c>
      <c r="G42" s="7">
        <f t="array" ref="G42">AVERAGE(IF(G3:G39&lt;=SMALL(G3:G39,11),G3:G39))</f>
        <v>0</v>
      </c>
      <c r="H42" s="7">
        <f t="array" ref="H42">AVERAGE(IF(H3:H39&lt;=SMALL(H3:H39,11),H3:H39))</f>
        <v>0</v>
      </c>
      <c r="I42" s="7">
        <f t="array" ref="I42">AVERAGE(IF(I3:I39&lt;=SMALL(I3:I39,11),I3:I39))</f>
        <v>19.818181818181817</v>
      </c>
      <c r="J42" s="7">
        <v>46.772727272727302</v>
      </c>
      <c r="K42" s="7">
        <f t="array" ref="K42">AVERAGE(IF(K3:K39&lt;=SMALL(K3:K39,11),K3:K39))</f>
        <v>60</v>
      </c>
    </row>
    <row r="43" spans="1:11">
      <c r="E43" s="195"/>
      <c r="G43" s="8"/>
      <c r="H43" s="8"/>
    </row>
    <row r="44" spans="1:11">
      <c r="E44" s="195"/>
      <c r="G44" s="8"/>
      <c r="H44" s="8"/>
    </row>
    <row r="45" spans="1:11">
      <c r="E45" s="195"/>
      <c r="G45" s="8"/>
      <c r="H45" s="8"/>
    </row>
    <row r="46" spans="1:11">
      <c r="E46" s="195"/>
      <c r="G46" s="8"/>
      <c r="H46" s="8"/>
    </row>
    <row r="47" spans="1:11">
      <c r="E47" s="195"/>
      <c r="G47" s="8"/>
    </row>
    <row r="48" spans="1:11">
      <c r="E48" s="195"/>
      <c r="G48" s="8"/>
    </row>
    <row r="49" spans="5:7">
      <c r="E49" s="195"/>
      <c r="G49" s="8"/>
    </row>
    <row r="50" spans="5:7">
      <c r="E50" s="195"/>
      <c r="G50" s="8"/>
    </row>
    <row r="51" spans="5:7">
      <c r="E51" s="195"/>
      <c r="G51" s="8"/>
    </row>
    <row r="52" spans="5:7">
      <c r="E52" s="195"/>
      <c r="G52" s="8"/>
    </row>
    <row r="53" spans="5:7">
      <c r="E53" s="195"/>
      <c r="G53" s="8"/>
    </row>
    <row r="54" spans="5:7">
      <c r="E54" s="195"/>
      <c r="G54" s="8"/>
    </row>
    <row r="55" spans="5:7">
      <c r="E55" s="195"/>
      <c r="G55" s="8"/>
    </row>
    <row r="56" spans="5:7">
      <c r="E56" s="195"/>
    </row>
  </sheetData>
  <sheetProtection formatCells="0" insertHyperlinks="0" autoFilter="0"/>
  <mergeCells count="3">
    <mergeCell ref="C1:F1"/>
    <mergeCell ref="A1:A2"/>
    <mergeCell ref="B1:B2"/>
  </mergeCells>
  <phoneticPr fontId="23" type="noConversion"/>
  <pageMargins left="0.7" right="0.7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sheetProtection formatCells="0" insertHyperlinks="0" autoFilter="0"/>
  <phoneticPr fontId="25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59" interlineOnOff="0" interlineColor="0" isDbSheet="0"/>
    <woSheetProps sheetStid="60" interlineOnOff="0" interlineColor="0" isDbSheet="0"/>
    <woSheetProps sheetStid="61" interlineOnOff="0" interlineColor="0" isDbSheet="0"/>
    <woSheetProps sheetStid="62" interlineOnOff="0" interlineColor="0" isDbSheet="0"/>
    <woSheetProps sheetStid="63" interlineOnOff="0" interlineColor="0" isDbSheet="0"/>
    <woSheetProps sheetStid="64" interlineOnOff="0" interlineColor="0" isDbSheet="0"/>
    <woSheetProps sheetStid="31" interlineOnOff="0" interlineColor="0" isDbSheet="0"/>
    <woSheetProps sheetStid="32" interlineOnOff="0" interlineColor="0" isDbSheet="0"/>
    <woSheetProps sheetStid="66" interlineOnOff="0" interlineColor="0" isDbSheet="0"/>
    <woSheetProps sheetStid="33" interlineOnOff="0" interlineColor="0" isDbSheet="0"/>
    <woSheetProps sheetStid="34" interlineOnOff="0" interlineColor="0" isDbSheet="0"/>
    <woSheetProps sheetStid="35" interlineOnOff="0" interlineColor="0" isDbSheet="0"/>
    <woSheetProps sheetStid="36" interlineOnOff="0" interlineColor="0" isDbSheet="0"/>
    <woSheetProps sheetStid="37" interlineOnOff="0" interlineColor="0" isDbSheet="0"/>
    <woSheetProps sheetStid="38" interlineOnOff="0" interlineColor="0" isDbSheet="0"/>
    <woSheetProps sheetStid="39" interlineOnOff="0" interlineColor="0" isDbSheet="0"/>
    <woSheetProps sheetStid="40" interlineOnOff="0" interlineColor="0" isDbSheet="0"/>
    <woSheetProps sheetStid="41" interlineOnOff="0" interlineColor="0" isDbSheet="0"/>
    <woSheetProps sheetStid="42" interlineOnOff="0" interlineColor="0" isDbSheet="0"/>
    <woSheetProps sheetStid="43" interlineOnOff="0" interlineColor="0" isDbSheet="0"/>
    <woSheetProps sheetStid="44" interlineOnOff="0" interlineColor="0" isDbSheet="0"/>
    <woSheetProps sheetStid="45" interlineOnOff="0" interlineColor="0" isDbSheet="0"/>
    <woSheetProps sheetStid="46" interlineOnOff="0" interlineColor="0" isDbSheet="0"/>
    <woSheetProps sheetStid="47" interlineOnOff="0" interlineColor="0" isDbSheet="0"/>
    <woSheetProps sheetStid="48" interlineOnOff="0" interlineColor="0" isDbSheet="0"/>
    <woSheetProps sheetStid="49" interlineOnOff="0" interlineColor="0" isDbSheet="0"/>
    <woSheetProps sheetStid="50" interlineOnOff="0" interlineColor="0" isDbSheet="0"/>
    <woSheetProps sheetStid="51" interlineOnOff="0" interlineColor="0" isDbSheet="0"/>
    <woSheetProps sheetStid="52" interlineOnOff="0" interlineColor="0" isDbSheet="0"/>
    <woSheetProps sheetStid="53" interlineOnOff="0" interlineColor="0" isDbSheet="0"/>
    <woSheetProps sheetStid="54" interlineOnOff="0" interlineColor="0" isDbSheet="0"/>
    <woSheetProps sheetStid="55" interlineOnOff="0" interlineColor="0" isDbSheet="0"/>
    <woSheetProps sheetStid="56" interlineOnOff="0" interlineColor="0" isDbSheet="0"/>
    <woSheetProps sheetStid="57" interlineOnOff="0" interlineColor="0" isDbSheet="0"/>
    <woSheetProps sheetStid="58" interlineOnOff="0" interlineColor="0" isDbSheet="0"/>
  </woSheetsProps>
  <woBookProps>
    <bookSettings isFilterShared="1" isAutoUpdatePaused="0" filterType="conn" isMergeTasksAutoUpdate="0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59" master=""/>
  <rangeList sheetStid="60" master=""/>
  <rangeList sheetStid="61" master=""/>
  <rangeList sheetStid="62" master=""/>
  <rangeList sheetStid="63" master=""/>
  <rangeList sheetStid="64" master=""/>
  <rangeList sheetStid="31" master=""/>
  <rangeList sheetStid="32" master=""/>
  <rangeList sheetStid="66" master=""/>
  <rangeList sheetStid="33" master=""/>
  <rangeList sheetStid="34" master=""/>
  <rangeList sheetStid="35" master=""/>
  <rangeList sheetStid="36" master=""/>
  <rangeList sheetStid="37" master=""/>
  <rangeList sheetStid="38" master=""/>
  <rangeList sheetStid="39" master=""/>
  <rangeList sheetStid="40" master=""/>
  <rangeList sheetStid="41" master=""/>
  <rangeList sheetStid="42" master=""/>
  <rangeList sheetStid="43" master=""/>
  <rangeList sheetStid="44" master=""/>
  <rangeList sheetStid="45" master=""/>
  <rangeList sheetStid="46" master=""/>
  <rangeList sheetStid="47" master=""/>
  <rangeList sheetStid="48" master=""/>
  <rangeList sheetStid="49" master=""/>
  <rangeList sheetStid="50" master=""/>
  <rangeList sheetStid="51" master=""/>
  <rangeList sheetStid="52" master=""/>
  <rangeList sheetStid="53" master=""/>
  <rangeList sheetStid="54" master=""/>
  <rangeList sheetStid="55" master=""/>
  <rangeList sheetStid="56" master=""/>
  <rangeList sheetStid="57" master=""/>
  <rangeList sheetStid="58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59"/>
  <pixelatorList sheetStid="60"/>
  <pixelatorList sheetStid="61"/>
  <pixelatorList sheetStid="62"/>
  <pixelatorList sheetStid="63"/>
  <pixelatorList sheetStid="64"/>
  <pixelatorList sheetStid="31"/>
  <pixelatorList sheetStid="32"/>
  <pixelatorList sheetStid="66"/>
  <pixelatorList sheetStid="33"/>
  <pixelatorList sheetStid="34"/>
  <pixelatorList sheetStid="35"/>
  <pixelatorList sheetStid="36"/>
  <pixelatorList sheetStid="37"/>
  <pixelatorList sheetStid="38"/>
  <pixelatorList sheetStid="39"/>
  <pixelatorList sheetStid="40"/>
  <pixelatorList sheetStid="41"/>
  <pixelatorList sheetStid="42"/>
  <pixelatorList sheetStid="43"/>
  <pixelatorList sheetStid="44"/>
  <pixelatorList sheetStid="45"/>
  <pixelatorList sheetStid="46"/>
  <pixelatorList sheetStid="47"/>
  <pixelatorList sheetStid="48"/>
  <pixelatorList sheetStid="49"/>
  <pixelatorList sheetStid="50"/>
  <pixelatorList sheetStid="51"/>
  <pixelatorList sheetStid="52"/>
  <pixelatorList sheetStid="53"/>
  <pixelatorList sheetStid="54"/>
  <pixelatorList sheetStid="55"/>
  <pixelatorList sheetStid="56"/>
  <pixelatorList sheetStid="57"/>
  <pixelatorList sheetStid="58"/>
  <pixelatorList sheetStid="67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201</vt:lpstr>
      <vt:lpstr>202</vt:lpstr>
      <vt:lpstr>203</vt:lpstr>
      <vt:lpstr>204</vt:lpstr>
      <vt:lpstr>205</vt:lpstr>
      <vt:lpstr>206</vt:lpstr>
      <vt:lpstr>301</vt:lpstr>
      <vt:lpstr>302</vt:lpstr>
      <vt:lpstr>303</vt:lpstr>
      <vt:lpstr>304</vt:lpstr>
      <vt:lpstr>305</vt:lpstr>
      <vt:lpstr>401</vt:lpstr>
      <vt:lpstr>402</vt:lpstr>
      <vt:lpstr>403</vt:lpstr>
      <vt:lpstr>404</vt:lpstr>
      <vt:lpstr>405</vt:lpstr>
      <vt:lpstr>406</vt:lpstr>
      <vt:lpstr>407</vt:lpstr>
      <vt:lpstr>501</vt:lpstr>
      <vt:lpstr>502</vt:lpstr>
      <vt:lpstr>503</vt:lpstr>
      <vt:lpstr>504</vt:lpstr>
      <vt:lpstr>505</vt:lpstr>
      <vt:lpstr>506</vt:lpstr>
      <vt:lpstr>507</vt:lpstr>
      <vt:lpstr>508</vt:lpstr>
      <vt:lpstr>601</vt:lpstr>
      <vt:lpstr>602</vt:lpstr>
      <vt:lpstr>603</vt:lpstr>
      <vt:lpstr>604</vt:lpstr>
      <vt:lpstr>605</vt:lpstr>
      <vt:lpstr>606</vt:lpstr>
      <vt:lpstr>607</vt:lpstr>
      <vt:lpstr>608</vt:lpstr>
      <vt:lpstr>609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王泽宇</cp:lastModifiedBy>
  <dcterms:created xsi:type="dcterms:W3CDTF">2006-10-04T11:21:00Z</dcterms:created>
  <dcterms:modified xsi:type="dcterms:W3CDTF">2021-11-09T03:05:29Z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F07C885BA9E5406CBD86B0FB7BEB3659</vt:lpwstr>
  </property>
</Properties>
</file>