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Data Anaylsis\Portfolio Projects\Excel\Super Store Sales\"/>
    </mc:Choice>
  </mc:AlternateContent>
  <xr:revisionPtr revIDLastSave="0" documentId="13_ncr:1_{2C6053C0-CF15-4E4A-8836-FCDAA9E55F29}" xr6:coauthVersionLast="47" xr6:coauthVersionMax="47" xr10:uidLastSave="{00000000-0000-0000-0000-000000000000}"/>
  <bookViews>
    <workbookView xWindow="-108" yWindow="-108" windowWidth="23256" windowHeight="13176" firstSheet="2" activeTab="6" xr2:uid="{00000000-000D-0000-FFFF-FFFF00000000}"/>
  </bookViews>
  <sheets>
    <sheet name="KPI'S" sheetId="2" r:id="rId1"/>
    <sheet name="Pivot Table2" sheetId="3" r:id="rId2"/>
    <sheet name="Pivot Table 1" sheetId="4" r:id="rId3"/>
    <sheet name="Overview Dashboard" sheetId="8" r:id="rId4"/>
    <sheet name="Customer Dashboard " sheetId="9" r:id="rId5"/>
    <sheet name="Products Dashboard" sheetId="10" r:id="rId6"/>
    <sheet name="Orders and Geo" sheetId="11" r:id="rId7"/>
  </sheets>
  <definedNames>
    <definedName name="_xlchart.v1.0" hidden="1">'KPI''S'!$F$24:$F$26</definedName>
    <definedName name="_xlchart.v1.1" hidden="1">'KPI''S'!$G$24:$G$26</definedName>
    <definedName name="_xlchart.v1.2" hidden="1">'KPI''S'!$F$24:$F$26</definedName>
    <definedName name="_xlchart.v1.3" hidden="1">'KPI''S'!$G$24:$G$26</definedName>
    <definedName name="Slicer_Category">#N/A</definedName>
    <definedName name="Slicer_Order_Date__Month">#N/A</definedName>
    <definedName name="Slicer_Order_Date__Year">#N/A</definedName>
    <definedName name="Slicer_Sub_Category">#N/A</definedName>
  </definedNames>
  <calcPr calcId="191029"/>
  <pivotCaches>
    <pivotCache cacheId="2495" r:id="rId8"/>
    <pivotCache cacheId="2498" r:id="rId9"/>
    <pivotCache cacheId="2501" r:id="rId10"/>
    <pivotCache cacheId="2504" r:id="rId11"/>
    <pivotCache cacheId="2507" r:id="rId12"/>
    <pivotCache cacheId="2510" r:id="rId13"/>
    <pivotCache cacheId="2513" r:id="rId14"/>
    <pivotCache cacheId="2516" r:id="rId15"/>
    <pivotCache cacheId="2519" r:id="rId16"/>
    <pivotCache cacheId="2522" r:id="rId17"/>
    <pivotCache cacheId="2525" r:id="rId18"/>
    <pivotCache cacheId="2528" r:id="rId19"/>
    <pivotCache cacheId="2531" r:id="rId20"/>
    <pivotCache cacheId="2534" r:id="rId21"/>
    <pivotCache cacheId="2537" r:id="rId22"/>
    <pivotCache cacheId="2540" r:id="rId23"/>
    <pivotCache cacheId="2543" r:id="rId24"/>
    <pivotCache cacheId="2546" r:id="rId25"/>
    <pivotCache cacheId="2549" r:id="rId26"/>
    <pivotCache cacheId="2552" r:id="rId27"/>
    <pivotCache cacheId="2556" r:id="rId28"/>
    <pivotCache cacheId="2559" r:id="rId29"/>
    <pivotCache cacheId="2562" r:id="rId30"/>
    <pivotCache cacheId="2565" r:id="rId31"/>
    <pivotCache cacheId="2568" r:id="rId32"/>
    <pivotCache cacheId="2571" r:id="rId33"/>
    <pivotCache cacheId="2574" r:id="rId34"/>
    <pivotCache cacheId="2577" r:id="rId35"/>
    <pivotCache cacheId="2580" r:id="rId36"/>
    <pivotCache cacheId="2590" r:id="rId37"/>
    <pivotCache cacheId="2647" r:id="rId38"/>
    <pivotCache cacheId="2663" r:id="rId39"/>
    <pivotCache cacheId="2673" r:id="rId40"/>
    <pivotCache cacheId="2680" r:id="rId41"/>
    <pivotCache cacheId="2692" r:id="rId42"/>
  </pivotCaches>
  <extLst>
    <ext xmlns:x14="http://schemas.microsoft.com/office/spreadsheetml/2009/9/main" uri="{876F7934-8845-4945-9796-88D515C7AA90}">
      <x14:pivotCaches>
        <pivotCache cacheId="2555" r:id="rId43"/>
        <pivotCache cacheId="2693" r:id="rId44"/>
      </x14:pivotCaches>
    </ext>
    <ext xmlns:x14="http://schemas.microsoft.com/office/spreadsheetml/2009/9/main" uri="{BBE1A952-AA13-448e-AADC-164F8A28A991}">
      <x14:slicerCaches>
        <x14:slicerCache r:id="rId45"/>
        <x14:slicerCache r:id="rId46"/>
        <x14:slicerCache r:id="rId47"/>
        <x14:slicerCache r:id="rId4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 Orders_39ae5c7d-d01f-48d1-b646-51c6d23e5676" name="Fact Orders" connection="Query - Fact Orders"/>
          <x15:modelTable id="People_a6af722e-63d5-48c3-b72a-47b5548156ef" name="People" connection="Query - People"/>
          <x15:modelTable id="Returns_d3339864-b359-4094-bf3c-654484911f89" name="Returns" connection="Query - Returns"/>
          <x15:modelTable id="Customers_81388b58-bf3c-4608-9995-937ce7dae0c0" name="Customers" connection="Query - Customers"/>
          <x15:modelTable id="Products_baffefc6-c48f-4901-9829-15103d57e6c3" name="Products" connection="Query - Products"/>
          <x15:modelTable id="A_490681c6-04fc-4c56-8f2e-8e30f8ba2189" name="A" connection="Query - Measures"/>
        </x15:modelTables>
        <x15:modelRelationships>
          <x15:modelRelationship fromTable="Fact Orders" fromColumn="Customer ID" toTable="Customers" toColumn="Customer ID"/>
          <x15:modelRelationship fromTable="Fact Orders" fromColumn="Order ID" toTable="Returns" toColumn="Order ID"/>
          <x15:modelRelationship fromTable="Fact Orders" fromColumn="Product ID" toTable="Products" toColumn="Product ID"/>
          <x15:modelRelationship fromTable="Customers" fromColumn="Region" toTable="People" toColumn="Region"/>
        </x15:modelRelationships>
        <x15:extLst>
          <ext xmlns:x16="http://schemas.microsoft.com/office/spreadsheetml/2014/11/main" uri="{9835A34E-60A6-4A7C-AAB8-D5F71C897F49}">
            <x16:modelTimeGroupings>
              <x16:modelTimeGrouping tableName="Fact 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 i="4" l="1"/>
  <c r="Y11" i="4"/>
  <c r="Z11" i="4"/>
  <c r="AA11" i="4"/>
  <c r="AB11" i="4"/>
  <c r="AC11" i="4"/>
  <c r="AD11" i="4"/>
  <c r="X12" i="4"/>
  <c r="Y12" i="4"/>
  <c r="Z12" i="4"/>
  <c r="AA12" i="4"/>
  <c r="AB12" i="4"/>
  <c r="AC12" i="4"/>
  <c r="AD12" i="4"/>
  <c r="Y10" i="4"/>
  <c r="Z10" i="4"/>
  <c r="AA10" i="4"/>
  <c r="AB10" i="4"/>
  <c r="AC10" i="4"/>
  <c r="AD10" i="4"/>
  <c r="X10" i="4"/>
  <c r="Z9" i="4"/>
  <c r="AA9" i="4"/>
  <c r="AB9" i="4"/>
  <c r="AC9" i="4"/>
  <c r="AD9" i="4"/>
  <c r="Y9" i="4"/>
  <c r="H4" i="2"/>
  <c r="N4" i="2"/>
  <c r="N14" i="2"/>
  <c r="B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CF3E80-F5CC-4DEC-8052-8D7830D6C0CB}" name="Query - Customers" description="Connection to the 'Customers' query in the workbook." type="100" refreshedVersion="8" minRefreshableVersion="5">
    <extLst>
      <ext xmlns:x15="http://schemas.microsoft.com/office/spreadsheetml/2010/11/main" uri="{DE250136-89BD-433C-8126-D09CA5730AF9}">
        <x15:connection id="f5cf7df6-8dbf-431e-961c-f08f2a12ed13"/>
      </ext>
    </extLst>
  </connection>
  <connection id="2" xr16:uid="{3F780795-DBB0-4E1B-994B-74BCF0A881C8}" name="Query - Fact Orders" description="Connection to the 'Fact Orders' query in the workbook." type="100" refreshedVersion="8" minRefreshableVersion="5">
    <extLst>
      <ext xmlns:x15="http://schemas.microsoft.com/office/spreadsheetml/2010/11/main" uri="{DE250136-89BD-433C-8126-D09CA5730AF9}">
        <x15:connection id="3f6f1a13-d52e-4b22-8b60-f7c0a091f60b"/>
      </ext>
    </extLst>
  </connection>
  <connection id="3" xr16:uid="{770C82E0-ECDB-48A8-9F3B-1C3A36FDC733}" name="Query - Measures" description="Connection to the 'Measures' query in the workbook." type="100" refreshedVersion="8" minRefreshableVersion="5">
    <extLst>
      <ext xmlns:x15="http://schemas.microsoft.com/office/spreadsheetml/2010/11/main" uri="{DE250136-89BD-433C-8126-D09CA5730AF9}">
        <x15:connection id="2460ffcb-27bd-4ee6-bd12-87c9fe0796ce"/>
      </ext>
    </extLst>
  </connection>
  <connection id="4" xr16:uid="{2B6ECC1D-0B72-4EEB-9162-597D0CDEB460}" name="Query - People" description="Connection to the 'People' query in the workbook." type="100" refreshedVersion="8" minRefreshableVersion="5">
    <extLst>
      <ext xmlns:x15="http://schemas.microsoft.com/office/spreadsheetml/2010/11/main" uri="{DE250136-89BD-433C-8126-D09CA5730AF9}">
        <x15:connection id="5b24aeb1-e52a-48c7-be2f-d5eb92735993"/>
      </ext>
    </extLst>
  </connection>
  <connection id="5" xr16:uid="{4BB70F9E-5AD8-4A25-8069-B754099C2AB8}" name="Query - Products" description="Connection to the 'Products' query in the workbook." type="100" refreshedVersion="8" minRefreshableVersion="5">
    <extLst>
      <ext xmlns:x15="http://schemas.microsoft.com/office/spreadsheetml/2010/11/main" uri="{DE250136-89BD-433C-8126-D09CA5730AF9}">
        <x15:connection id="29ff6005-226c-408f-a3d4-047d25de4407"/>
      </ext>
    </extLst>
  </connection>
  <connection id="6" xr16:uid="{7E35A8EB-D092-4C07-B37B-2C72F722C98F}" name="Query - Returns" description="Connection to the 'Returns' query in the workbook." type="100" refreshedVersion="8" minRefreshableVersion="5">
    <extLst>
      <ext xmlns:x15="http://schemas.microsoft.com/office/spreadsheetml/2010/11/main" uri="{DE250136-89BD-433C-8126-D09CA5730AF9}">
        <x15:connection id="3a6f0bff-6621-4c5d-b4ed-3087f1f178bb"/>
      </ext>
    </extLst>
  </connection>
  <connection id="7" xr16:uid="{1B813C6D-A93A-4A03-8BB0-A07248E45ED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<sst xmlns="http://schemas.openxmlformats.org/spreadsheetml/2006/main" count="191" uniqueCount="80">
  <si>
    <t>Total Sales</t>
  </si>
  <si>
    <t>Total Customers</t>
  </si>
  <si>
    <t>Total Products</t>
  </si>
  <si>
    <t>Total Orders</t>
  </si>
  <si>
    <t>Total Items Sold</t>
  </si>
  <si>
    <t>Total Revenue</t>
  </si>
  <si>
    <t>Profit</t>
  </si>
  <si>
    <t>Profit Margin</t>
  </si>
  <si>
    <t>Total Discount Amount</t>
  </si>
  <si>
    <t>Total Return</t>
  </si>
  <si>
    <t>Return Rate</t>
  </si>
  <si>
    <t>Purchase Frequency</t>
  </si>
  <si>
    <t>AOV</t>
  </si>
  <si>
    <t>ARPU</t>
  </si>
  <si>
    <t>Row Labels</t>
  </si>
  <si>
    <t>Grand Total</t>
  </si>
  <si>
    <t>2014</t>
  </si>
  <si>
    <t>Qtr1</t>
  </si>
  <si>
    <t>Jan</t>
  </si>
  <si>
    <t>Feb</t>
  </si>
  <si>
    <t>Mar</t>
  </si>
  <si>
    <t>Qtr2</t>
  </si>
  <si>
    <t>Apr</t>
  </si>
  <si>
    <t>May</t>
  </si>
  <si>
    <t>Jun</t>
  </si>
  <si>
    <t>Qtr3</t>
  </si>
  <si>
    <t>Jul</t>
  </si>
  <si>
    <t>Aug</t>
  </si>
  <si>
    <t>Sep</t>
  </si>
  <si>
    <t>Qtr4</t>
  </si>
  <si>
    <t>Oct</t>
  </si>
  <si>
    <t>Nov</t>
  </si>
  <si>
    <t>Dec</t>
  </si>
  <si>
    <t>2015</t>
  </si>
  <si>
    <t>2016</t>
  </si>
  <si>
    <t>2017</t>
  </si>
  <si>
    <t>Returned Revenue</t>
  </si>
  <si>
    <t>Net Revenue</t>
  </si>
  <si>
    <t>Adrian Barton</t>
  </si>
  <si>
    <t>Anna Häberlin</t>
  </si>
  <si>
    <t>Bart Pistole</t>
  </si>
  <si>
    <t>Chloris Kastensmidt</t>
  </si>
  <si>
    <t>Emily Phan</t>
  </si>
  <si>
    <t>Erin Ashbrook</t>
  </si>
  <si>
    <t>Hunter Lopez</t>
  </si>
  <si>
    <t>Joel Eaton</t>
  </si>
  <si>
    <t>Ken Lonsdale</t>
  </si>
  <si>
    <t>Noel Staavos</t>
  </si>
  <si>
    <t>Patrick Gardner</t>
  </si>
  <si>
    <t>Sally Hughsby</t>
  </si>
  <si>
    <t>Sanjit Chand</t>
  </si>
  <si>
    <t>Tamara Chand</t>
  </si>
  <si>
    <t>Zuschuss Carroll</t>
  </si>
  <si>
    <t>Count of Customer ID</t>
  </si>
  <si>
    <t>Consumer</t>
  </si>
  <si>
    <t>Corporate</t>
  </si>
  <si>
    <t>Home Office</t>
  </si>
  <si>
    <t>First Class</t>
  </si>
  <si>
    <t>Same Day</t>
  </si>
  <si>
    <t>Second Class</t>
  </si>
  <si>
    <t>Standard Class</t>
  </si>
  <si>
    <t>Furniture</t>
  </si>
  <si>
    <t>Office Supplies</t>
  </si>
  <si>
    <t>Technology</t>
  </si>
  <si>
    <t>3D Systems Cube Printer, 2nd Generation, Magenta</t>
  </si>
  <si>
    <t>Canon imageCLASS 2200 Advanced Copier</t>
  </si>
  <si>
    <t>Fellowes PB500 Electric Punch Plastic Comb Binding Machine with Manual Bind</t>
  </si>
  <si>
    <t>GBC DocuBind TL300 Electric Binding System</t>
  </si>
  <si>
    <t>GBC Ibimaster 500 Manual ProClick Binding System</t>
  </si>
  <si>
    <t>Hewlett Packard LaserJet 3310 Copier</t>
  </si>
  <si>
    <t>High Speed Automatic Electric Letter Opener</t>
  </si>
  <si>
    <t>HON 5400 Series Task Chairs for Big and Tall</t>
  </si>
  <si>
    <t>HP Designjet T520 Inkjet Large Format Printer - 24" Color</t>
  </si>
  <si>
    <t>Martin Yale Chadless Opener Electric Letter Opener</t>
  </si>
  <si>
    <t>Column Labels</t>
  </si>
  <si>
    <t>AVG Ship Duration</t>
  </si>
  <si>
    <t>Central</t>
  </si>
  <si>
    <t>East</t>
  </si>
  <si>
    <t>South</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</si>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</sst>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0;\(\$#,##0\);\$#,##0"/>
    <numFmt numFmtId="165" formatCode="0%;\-0%;0%"/>
    <numFmt numFmtId="170" formatCode="0.00%;\-0.00%;0.00%"/>
    <numFmt numFmtId="172" formatCode="_(* #,##0_);_(* \(#,##0\);_(* &quot;-&quot;??_);_(@_)"/>
    <numFmt numFmtId="179"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164" fontId="0" fillId="0" borderId="0" xfId="0" applyNumberFormat="1"/>
    <xf numFmtId="0" fontId="2" fillId="2" borderId="1" xfId="0" applyFont="1" applyFill="1" applyBorder="1"/>
    <xf numFmtId="3" fontId="0" fillId="0" borderId="0" xfId="0" applyNumberFormat="1"/>
    <xf numFmtId="0" fontId="0" fillId="0" borderId="0" xfId="0" pivotButton="1"/>
    <xf numFmtId="165" fontId="0" fillId="0" borderId="0" xfId="0" applyNumberFormat="1"/>
    <xf numFmtId="170" fontId="0" fillId="0" borderId="0" xfId="0" applyNumberFormat="1"/>
    <xf numFmtId="2"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NumberFormat="1"/>
    <xf numFmtId="172" fontId="0" fillId="0" borderId="0" xfId="1" applyNumberFormat="1" applyFont="1"/>
    <xf numFmtId="179" fontId="0" fillId="0" borderId="0" xfId="2" applyNumberFormat="1" applyFont="1"/>
    <xf numFmtId="179" fontId="0" fillId="0" borderId="0" xfId="0" applyNumberFormat="1"/>
    <xf numFmtId="9" fontId="0" fillId="0" borderId="0" xfId="3" applyFont="1"/>
    <xf numFmtId="179" fontId="3" fillId="0" borderId="0" xfId="0" applyNumberFormat="1" applyFont="1"/>
    <xf numFmtId="9" fontId="3" fillId="0" borderId="0" xfId="0" applyNumberFormat="1" applyFont="1"/>
  </cellXfs>
  <cellStyles count="4">
    <cellStyle name="Comma" xfId="1" builtinId="3"/>
    <cellStyle name="Currency" xfId="2" builtinId="4"/>
    <cellStyle name="Normal" xfId="0" builtinId="0"/>
    <cellStyle name="Percent" xfId="3" builtinId="5"/>
  </cellStyles>
  <dxfs count="2">
    <dxf>
      <font>
        <b/>
        <i val="0"/>
        <sz val="12"/>
        <color theme="1"/>
      </font>
      <fill>
        <patternFill patternType="solid">
          <fgColor indexed="64"/>
          <bgColor rgb="FFF9F8FF"/>
        </patternFill>
      </fill>
    </dxf>
    <dxf>
      <fill>
        <patternFill patternType="none">
          <bgColor auto="1"/>
        </patternFill>
      </fill>
    </dxf>
  </dxfs>
  <tableStyles count="2" defaultTableStyle="TableStyleMedium2" defaultPivotStyle="PivotStyleLight16">
    <tableStyle name="Slicer Style 1" pivot="0" table="0" count="1" xr9:uid="{69AA2D74-E396-416B-AABA-935FF5F5E3DC}">
      <tableStyleElement type="wholeTable" dxfId="0"/>
    </tableStyle>
    <tableStyle name="Slicer Style 2" pivot="0" table="0" count="1" xr9:uid="{75CF22EC-A9D5-4ACF-8B07-146B9AF315FA}">
      <tableStyleElement type="wholeTable" dxfId="1"/>
    </tableStyle>
  </tableStyles>
  <colors>
    <mruColors>
      <color rgb="FF610BD7"/>
      <color rgb="FF019DE1"/>
      <color rgb="FF3154DC"/>
      <color rgb="FF423EEB"/>
      <color rgb="FFF9F8FF"/>
      <color rgb="FFE9ECFB"/>
      <color rgb="FF2271FF"/>
      <color rgb="FF5125E1"/>
      <color rgb="FFF4F4F4"/>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21" Type="http://schemas.openxmlformats.org/officeDocument/2006/relationships/pivotCacheDefinition" Target="pivotCache/pivotCacheDefinition14.xml"/><Relationship Id="rId42" Type="http://schemas.openxmlformats.org/officeDocument/2006/relationships/pivotCacheDefinition" Target="pivotCache/pivotCacheDefinition35.xml"/><Relationship Id="rId47" Type="http://schemas.microsoft.com/office/2007/relationships/slicerCache" Target="slicerCaches/slicerCache3.xml"/><Relationship Id="rId63" Type="http://schemas.openxmlformats.org/officeDocument/2006/relationships/customXml" Target="../customXml/item9.xml"/><Relationship Id="rId68" Type="http://schemas.openxmlformats.org/officeDocument/2006/relationships/customXml" Target="../customXml/item14.xml"/><Relationship Id="rId84" Type="http://schemas.openxmlformats.org/officeDocument/2006/relationships/customXml" Target="../customXml/item30.xml"/><Relationship Id="rId89" Type="http://schemas.openxmlformats.org/officeDocument/2006/relationships/customXml" Target="../customXml/item35.xml"/><Relationship Id="rId112" Type="http://schemas.openxmlformats.org/officeDocument/2006/relationships/customXml" Target="../customXml/item58.xml"/><Relationship Id="rId16" Type="http://schemas.openxmlformats.org/officeDocument/2006/relationships/pivotCacheDefinition" Target="pivotCache/pivotCacheDefinition9.xml"/><Relationship Id="rId107" Type="http://schemas.openxmlformats.org/officeDocument/2006/relationships/customXml" Target="../customXml/item53.xml"/><Relationship Id="rId11" Type="http://schemas.openxmlformats.org/officeDocument/2006/relationships/pivotCacheDefinition" Target="pivotCache/pivotCacheDefinition4.xml"/><Relationship Id="rId32" Type="http://schemas.openxmlformats.org/officeDocument/2006/relationships/pivotCacheDefinition" Target="pivotCache/pivotCacheDefinition25.xml"/><Relationship Id="rId37" Type="http://schemas.openxmlformats.org/officeDocument/2006/relationships/pivotCacheDefinition" Target="pivotCache/pivotCacheDefinition30.xml"/><Relationship Id="rId53" Type="http://schemas.openxmlformats.org/officeDocument/2006/relationships/powerPivotData" Target="model/item.data"/><Relationship Id="rId58" Type="http://schemas.openxmlformats.org/officeDocument/2006/relationships/customXml" Target="../customXml/item4.xml"/><Relationship Id="rId74" Type="http://schemas.openxmlformats.org/officeDocument/2006/relationships/customXml" Target="../customXml/item20.xml"/><Relationship Id="rId79" Type="http://schemas.openxmlformats.org/officeDocument/2006/relationships/customXml" Target="../customXml/item25.xml"/><Relationship Id="rId102" Type="http://schemas.openxmlformats.org/officeDocument/2006/relationships/customXml" Target="../customXml/item48.xml"/><Relationship Id="rId5" Type="http://schemas.openxmlformats.org/officeDocument/2006/relationships/worksheet" Target="worksheets/sheet5.xml"/><Relationship Id="rId90" Type="http://schemas.openxmlformats.org/officeDocument/2006/relationships/customXml" Target="../customXml/item36.xml"/><Relationship Id="rId95" Type="http://schemas.openxmlformats.org/officeDocument/2006/relationships/customXml" Target="../customXml/item41.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43" Type="http://schemas.openxmlformats.org/officeDocument/2006/relationships/pivotCacheDefinition" Target="pivotCache/pivotCacheDefinition36.xml"/><Relationship Id="rId48" Type="http://schemas.microsoft.com/office/2007/relationships/slicerCache" Target="slicerCaches/slicerCache4.xml"/><Relationship Id="rId64" Type="http://schemas.openxmlformats.org/officeDocument/2006/relationships/customXml" Target="../customXml/item10.xml"/><Relationship Id="rId69" Type="http://schemas.openxmlformats.org/officeDocument/2006/relationships/customXml" Target="../customXml/item15.xml"/><Relationship Id="rId113" Type="http://schemas.openxmlformats.org/officeDocument/2006/relationships/customXml" Target="../customXml/item59.xml"/><Relationship Id="rId80" Type="http://schemas.openxmlformats.org/officeDocument/2006/relationships/customXml" Target="../customXml/item26.xml"/><Relationship Id="rId85" Type="http://schemas.openxmlformats.org/officeDocument/2006/relationships/customXml" Target="../customXml/item31.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33" Type="http://schemas.openxmlformats.org/officeDocument/2006/relationships/pivotCacheDefinition" Target="pivotCache/pivotCacheDefinition26.xml"/><Relationship Id="rId38" Type="http://schemas.openxmlformats.org/officeDocument/2006/relationships/pivotCacheDefinition" Target="pivotCache/pivotCacheDefinition31.xml"/><Relationship Id="rId59" Type="http://schemas.openxmlformats.org/officeDocument/2006/relationships/customXml" Target="../customXml/item5.xml"/><Relationship Id="rId103" Type="http://schemas.openxmlformats.org/officeDocument/2006/relationships/customXml" Target="../customXml/item49.xml"/><Relationship Id="rId108" Type="http://schemas.openxmlformats.org/officeDocument/2006/relationships/customXml" Target="../customXml/item54.xml"/><Relationship Id="rId54" Type="http://schemas.openxmlformats.org/officeDocument/2006/relationships/calcChain" Target="calcChain.xml"/><Relationship Id="rId70" Type="http://schemas.openxmlformats.org/officeDocument/2006/relationships/customXml" Target="../customXml/item16.xml"/><Relationship Id="rId75" Type="http://schemas.openxmlformats.org/officeDocument/2006/relationships/customXml" Target="../customXml/item21.xml"/><Relationship Id="rId91" Type="http://schemas.openxmlformats.org/officeDocument/2006/relationships/customXml" Target="../customXml/item37.xml"/><Relationship Id="rId96"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pivotCacheDefinition" Target="pivotCache/pivotCacheDefinition29.xml"/><Relationship Id="rId49" Type="http://schemas.openxmlformats.org/officeDocument/2006/relationships/theme" Target="theme/theme1.xml"/><Relationship Id="rId57" Type="http://schemas.openxmlformats.org/officeDocument/2006/relationships/customXml" Target="../customXml/item3.xml"/><Relationship Id="rId106" Type="http://schemas.openxmlformats.org/officeDocument/2006/relationships/customXml" Target="../customXml/item52.xml"/><Relationship Id="rId114" Type="http://schemas.openxmlformats.org/officeDocument/2006/relationships/customXml" Target="../customXml/item60.xml"/><Relationship Id="rId10" Type="http://schemas.openxmlformats.org/officeDocument/2006/relationships/pivotCacheDefinition" Target="pivotCache/pivotCacheDefinition3.xml"/><Relationship Id="rId31" Type="http://schemas.openxmlformats.org/officeDocument/2006/relationships/pivotCacheDefinition" Target="pivotCache/pivotCacheDefinition24.xml"/><Relationship Id="rId44" Type="http://schemas.openxmlformats.org/officeDocument/2006/relationships/pivotCacheDefinition" Target="pivotCache/pivotCacheDefinition37.xml"/><Relationship Id="rId52" Type="http://schemas.openxmlformats.org/officeDocument/2006/relationships/sharedStrings" Target="sharedStrings.xml"/><Relationship Id="rId60" Type="http://schemas.openxmlformats.org/officeDocument/2006/relationships/customXml" Target="../customXml/item6.xml"/><Relationship Id="rId65" Type="http://schemas.openxmlformats.org/officeDocument/2006/relationships/customXml" Target="../customXml/item11.xml"/><Relationship Id="rId73" Type="http://schemas.openxmlformats.org/officeDocument/2006/relationships/customXml" Target="../customXml/item19.xml"/><Relationship Id="rId78" Type="http://schemas.openxmlformats.org/officeDocument/2006/relationships/customXml" Target="../customXml/item24.xml"/><Relationship Id="rId81" Type="http://schemas.openxmlformats.org/officeDocument/2006/relationships/customXml" Target="../customXml/item27.xml"/><Relationship Id="rId86" Type="http://schemas.openxmlformats.org/officeDocument/2006/relationships/customXml" Target="../customXml/item32.xml"/><Relationship Id="rId94" Type="http://schemas.openxmlformats.org/officeDocument/2006/relationships/customXml" Target="../customXml/item40.xml"/><Relationship Id="rId99" Type="http://schemas.openxmlformats.org/officeDocument/2006/relationships/customXml" Target="../customXml/item45.xml"/><Relationship Id="rId101" Type="http://schemas.openxmlformats.org/officeDocument/2006/relationships/customXml" Target="../customXml/item4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pivotCacheDefinition" Target="pivotCache/pivotCacheDefinition32.xml"/><Relationship Id="rId109" Type="http://schemas.openxmlformats.org/officeDocument/2006/relationships/customXml" Target="../customXml/item55.xml"/><Relationship Id="rId34" Type="http://schemas.openxmlformats.org/officeDocument/2006/relationships/pivotCacheDefinition" Target="pivotCache/pivotCacheDefinition27.xml"/><Relationship Id="rId50" Type="http://schemas.openxmlformats.org/officeDocument/2006/relationships/connections" Target="connections.xml"/><Relationship Id="rId55" Type="http://schemas.openxmlformats.org/officeDocument/2006/relationships/customXml" Target="../customXml/item1.xml"/><Relationship Id="rId76" Type="http://schemas.openxmlformats.org/officeDocument/2006/relationships/customXml" Target="../customXml/item22.xml"/><Relationship Id="rId97" Type="http://schemas.openxmlformats.org/officeDocument/2006/relationships/customXml" Target="../customXml/item43.xml"/><Relationship Id="rId104" Type="http://schemas.openxmlformats.org/officeDocument/2006/relationships/customXml" Target="../customXml/item50.xml"/><Relationship Id="rId7" Type="http://schemas.openxmlformats.org/officeDocument/2006/relationships/worksheet" Target="worksheets/sheet7.xml"/><Relationship Id="rId71" Type="http://schemas.openxmlformats.org/officeDocument/2006/relationships/customXml" Target="../customXml/item17.xml"/><Relationship Id="rId92" Type="http://schemas.openxmlformats.org/officeDocument/2006/relationships/customXml" Target="../customXml/item38.xml"/><Relationship Id="rId2" Type="http://schemas.openxmlformats.org/officeDocument/2006/relationships/worksheet" Target="worksheets/sheet2.xml"/><Relationship Id="rId29" Type="http://schemas.openxmlformats.org/officeDocument/2006/relationships/pivotCacheDefinition" Target="pivotCache/pivotCacheDefinition22.xml"/><Relationship Id="rId24" Type="http://schemas.openxmlformats.org/officeDocument/2006/relationships/pivotCacheDefinition" Target="pivotCache/pivotCacheDefinition17.xml"/><Relationship Id="rId40" Type="http://schemas.openxmlformats.org/officeDocument/2006/relationships/pivotCacheDefinition" Target="pivotCache/pivotCacheDefinition33.xml"/><Relationship Id="rId45" Type="http://schemas.microsoft.com/office/2007/relationships/slicerCache" Target="slicerCaches/slicerCache1.xml"/><Relationship Id="rId66" Type="http://schemas.openxmlformats.org/officeDocument/2006/relationships/customXml" Target="../customXml/item12.xml"/><Relationship Id="rId87" Type="http://schemas.openxmlformats.org/officeDocument/2006/relationships/customXml" Target="../customXml/item33.xml"/><Relationship Id="rId110" Type="http://schemas.openxmlformats.org/officeDocument/2006/relationships/customXml" Target="../customXml/item56.xml"/><Relationship Id="rId61" Type="http://schemas.openxmlformats.org/officeDocument/2006/relationships/customXml" Target="../customXml/item7.xml"/><Relationship Id="rId82" Type="http://schemas.openxmlformats.org/officeDocument/2006/relationships/customXml" Target="../customXml/item28.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30" Type="http://schemas.openxmlformats.org/officeDocument/2006/relationships/pivotCacheDefinition" Target="pivotCache/pivotCacheDefinition23.xml"/><Relationship Id="rId35" Type="http://schemas.openxmlformats.org/officeDocument/2006/relationships/pivotCacheDefinition" Target="pivotCache/pivotCacheDefinition28.xml"/><Relationship Id="rId56" Type="http://schemas.openxmlformats.org/officeDocument/2006/relationships/customXml" Target="../customXml/item2.xml"/><Relationship Id="rId77" Type="http://schemas.openxmlformats.org/officeDocument/2006/relationships/customXml" Target="../customXml/item23.xml"/><Relationship Id="rId100" Type="http://schemas.openxmlformats.org/officeDocument/2006/relationships/customXml" Target="../customXml/item46.xml"/><Relationship Id="rId105" Type="http://schemas.openxmlformats.org/officeDocument/2006/relationships/customXml" Target="../customXml/item51.xml"/><Relationship Id="rId8" Type="http://schemas.openxmlformats.org/officeDocument/2006/relationships/pivotCacheDefinition" Target="pivotCache/pivotCacheDefinition1.xml"/><Relationship Id="rId51" Type="http://schemas.openxmlformats.org/officeDocument/2006/relationships/styles" Target="styles.xml"/><Relationship Id="rId72" Type="http://schemas.openxmlformats.org/officeDocument/2006/relationships/customXml" Target="../customXml/item18.xml"/><Relationship Id="rId93" Type="http://schemas.openxmlformats.org/officeDocument/2006/relationships/customXml" Target="../customXml/item39.xml"/><Relationship Id="rId98" Type="http://schemas.openxmlformats.org/officeDocument/2006/relationships/customXml" Target="../customXml/item44.xml"/><Relationship Id="rId3" Type="http://schemas.openxmlformats.org/officeDocument/2006/relationships/worksheet" Target="worksheets/sheet3.xml"/><Relationship Id="rId25" Type="http://schemas.openxmlformats.org/officeDocument/2006/relationships/pivotCacheDefinition" Target="pivotCache/pivotCacheDefinition18.xml"/><Relationship Id="rId46" Type="http://schemas.microsoft.com/office/2007/relationships/slicerCache" Target="slicerCaches/slicerCache2.xml"/><Relationship Id="rId67" Type="http://schemas.openxmlformats.org/officeDocument/2006/relationships/customXml" Target="../customXml/item13.xml"/><Relationship Id="rId20" Type="http://schemas.openxmlformats.org/officeDocument/2006/relationships/pivotCacheDefinition" Target="pivotCache/pivotCacheDefinition13.xml"/><Relationship Id="rId41" Type="http://schemas.openxmlformats.org/officeDocument/2006/relationships/pivotCacheDefinition" Target="pivotCache/pivotCacheDefinition34.xml"/><Relationship Id="rId62" Type="http://schemas.openxmlformats.org/officeDocument/2006/relationships/customXml" Target="../customXml/item8.xml"/><Relationship Id="rId83" Type="http://schemas.openxmlformats.org/officeDocument/2006/relationships/customXml" Target="../customXml/item29.xml"/><Relationship Id="rId88" Type="http://schemas.openxmlformats.org/officeDocument/2006/relationships/customXml" Target="../customXml/item34.xml"/><Relationship Id="rId111" Type="http://schemas.openxmlformats.org/officeDocument/2006/relationships/customXml" Target="../customXml/item5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1!quntity over time</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007108486439197E-2"/>
              <c:y val="0.12040500145815107"/>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7458223972003493E-2"/>
                  <c:h val="8.789370078740158E-2"/>
                </c:manualLayout>
              </c15:layout>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062554680664917E-2"/>
              <c:y val="6.2534631087780693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816666666666667E-2"/>
              <c:y val="-0.1319098133566638"/>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0951443569553804E-2"/>
              <c:y val="0.1273494459025955"/>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224628171478666E-2"/>
              <c:y val="0.10420129775444736"/>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3729221347331586E-2"/>
              <c:y val="6.7164260717410329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840332458442692E-2"/>
              <c:y val="9.0312408865558469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062554680664917E-2"/>
              <c:y val="6.7164260717410329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840332458442748E-2"/>
              <c:y val="9.9571668124817561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395888013998249E-2"/>
              <c:y val="7.1793890347040035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84776902887163E-2"/>
              <c:y val="0.12271981627296588"/>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062554680664917E-2"/>
              <c:y val="5.7905001458151063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062554680664917E-2"/>
              <c:y val="5.7905001458151063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284776902887163E-2"/>
              <c:y val="0.12271981627296588"/>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0395888013998249E-2"/>
              <c:y val="7.1793890347040035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840332458442748E-2"/>
              <c:y val="9.9571668124817561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062554680664917E-2"/>
              <c:y val="6.7164260717410329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840332458442692E-2"/>
              <c:y val="9.0312408865558469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3729221347331586E-2"/>
              <c:y val="6.7164260717410329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007108486439197E-2"/>
              <c:y val="0.12040500145815107"/>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7458223972003493E-2"/>
                  <c:h val="8.789370078740158E-2"/>
                </c:manualLayout>
              </c15:layout>
            </c:ext>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062554680664917E-2"/>
              <c:y val="6.2534631087780693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0951443569553804E-2"/>
              <c:y val="0.1273494459025955"/>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224628171478666E-2"/>
              <c:y val="0.10420129775444736"/>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816666666666667E-2"/>
              <c:y val="-0.1319098133566638"/>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rgbClr val="019DE1"/>
            </a:solidFill>
            <a:round/>
          </a:ln>
          <a:effectLst/>
        </c:spPr>
        <c:marker>
          <c:symbol val="circle"/>
          <c:size val="5"/>
          <c:spPr>
            <a:solidFill>
              <a:srgbClr val="019DE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rgbClr val="019DE1"/>
            </a:solidFill>
            <a:round/>
          </a:ln>
          <a:effectLst/>
        </c:spPr>
        <c:marker>
          <c:symbol val="circle"/>
          <c:size val="5"/>
          <c:spPr>
            <a:solidFill>
              <a:srgbClr val="019DE1"/>
            </a:solidFill>
            <a:ln w="9525">
              <a:solidFill>
                <a:schemeClr val="accent1"/>
              </a:solidFill>
            </a:ln>
            <a:effectLst/>
          </c:spPr>
        </c:marker>
        <c:dLbl>
          <c:idx val="0"/>
          <c:layout>
            <c:manualLayout>
              <c:x val="-5.2062554680664917E-2"/>
              <c:y val="5.7905001458151063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rgbClr val="019DE1"/>
            </a:solidFill>
            <a:round/>
          </a:ln>
          <a:effectLst/>
        </c:spPr>
        <c:marker>
          <c:symbol val="circle"/>
          <c:size val="5"/>
          <c:spPr>
            <a:solidFill>
              <a:srgbClr val="019DE1"/>
            </a:solidFill>
            <a:ln w="9525">
              <a:solidFill>
                <a:schemeClr val="accent1"/>
              </a:solidFill>
            </a:ln>
            <a:effectLst/>
          </c:spPr>
        </c:marker>
        <c:dLbl>
          <c:idx val="0"/>
          <c:layout>
            <c:manualLayout>
              <c:x val="-4.9284776902887163E-2"/>
              <c:y val="0.12271981627296588"/>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rgbClr val="019DE1"/>
            </a:solidFill>
            <a:round/>
          </a:ln>
          <a:effectLst/>
        </c:spPr>
        <c:marker>
          <c:symbol val="circle"/>
          <c:size val="5"/>
          <c:spPr>
            <a:solidFill>
              <a:srgbClr val="019DE1"/>
            </a:solidFill>
            <a:ln w="9525">
              <a:solidFill>
                <a:schemeClr val="accent1"/>
              </a:solidFill>
            </a:ln>
            <a:effectLst/>
          </c:spPr>
        </c:marker>
        <c:dLbl>
          <c:idx val="0"/>
          <c:layout>
            <c:manualLayout>
              <c:x val="-6.0395888013998249E-2"/>
              <c:y val="7.1793890347040035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rgbClr val="019DE1"/>
            </a:solidFill>
            <a:round/>
          </a:ln>
          <a:effectLst/>
        </c:spPr>
        <c:marker>
          <c:symbol val="circle"/>
          <c:size val="5"/>
          <c:spPr>
            <a:solidFill>
              <a:srgbClr val="019DE1"/>
            </a:solidFill>
            <a:ln w="9525">
              <a:solidFill>
                <a:schemeClr val="accent1"/>
              </a:solidFill>
            </a:ln>
            <a:effectLst/>
          </c:spPr>
        </c:marker>
        <c:dLbl>
          <c:idx val="0"/>
          <c:layout>
            <c:manualLayout>
              <c:x val="-5.4840332458442748E-2"/>
              <c:y val="9.9571668124817561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rgbClr val="019DE1"/>
            </a:solidFill>
            <a:round/>
          </a:ln>
          <a:effectLst/>
        </c:spPr>
        <c:marker>
          <c:symbol val="circle"/>
          <c:size val="5"/>
          <c:spPr>
            <a:solidFill>
              <a:srgbClr val="019DE1"/>
            </a:solidFill>
            <a:ln w="9525">
              <a:solidFill>
                <a:schemeClr val="accent1"/>
              </a:solidFill>
            </a:ln>
            <a:effectLst/>
          </c:spPr>
        </c:marker>
        <c:dLbl>
          <c:idx val="0"/>
          <c:layout>
            <c:manualLayout>
              <c:x val="-5.2062554680664917E-2"/>
              <c:y val="6.7164260717410329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rgbClr val="019DE1"/>
            </a:solidFill>
            <a:round/>
          </a:ln>
          <a:effectLst/>
        </c:spPr>
        <c:marker>
          <c:symbol val="circle"/>
          <c:size val="5"/>
          <c:spPr>
            <a:solidFill>
              <a:srgbClr val="019DE1"/>
            </a:solidFill>
            <a:ln w="9525">
              <a:solidFill>
                <a:schemeClr val="accent1"/>
              </a:solidFill>
            </a:ln>
            <a:effectLst/>
          </c:spPr>
        </c:marker>
        <c:dLbl>
          <c:idx val="0"/>
          <c:layout>
            <c:manualLayout>
              <c:x val="-5.4840332458442692E-2"/>
              <c:y val="9.0312408865558469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rgbClr val="019DE1"/>
            </a:solidFill>
            <a:round/>
          </a:ln>
          <a:effectLst/>
        </c:spPr>
        <c:marker>
          <c:symbol val="circle"/>
          <c:size val="5"/>
          <c:spPr>
            <a:solidFill>
              <a:srgbClr val="019DE1"/>
            </a:solidFill>
            <a:ln w="9525">
              <a:solidFill>
                <a:schemeClr val="accent1"/>
              </a:solidFill>
            </a:ln>
            <a:effectLst/>
          </c:spPr>
        </c:marker>
        <c:dLbl>
          <c:idx val="0"/>
          <c:layout>
            <c:manualLayout>
              <c:x val="-4.3729221347331586E-2"/>
              <c:y val="6.7164260717410329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rgbClr val="019DE1"/>
            </a:solidFill>
            <a:round/>
          </a:ln>
          <a:effectLst/>
        </c:spPr>
        <c:marker>
          <c:symbol val="circle"/>
          <c:size val="5"/>
          <c:spPr>
            <a:solidFill>
              <a:srgbClr val="019DE1"/>
            </a:solidFill>
            <a:ln w="9525">
              <a:solidFill>
                <a:schemeClr val="accent1"/>
              </a:solidFill>
            </a:ln>
            <a:effectLst/>
          </c:spPr>
        </c:marker>
        <c:dLbl>
          <c:idx val="0"/>
          <c:layout>
            <c:manualLayout>
              <c:x val="-5.9007108486439197E-2"/>
              <c:y val="0.12040500145815107"/>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7458223972003493E-2"/>
                  <c:h val="8.789370078740158E-2"/>
                </c:manualLayout>
              </c15:layout>
            </c:ext>
          </c:extLst>
        </c:dLbl>
      </c:pivotFmt>
      <c:pivotFmt>
        <c:idx val="38"/>
        <c:spPr>
          <a:ln w="28575" cap="rnd">
            <a:solidFill>
              <a:srgbClr val="019DE1"/>
            </a:solidFill>
            <a:round/>
          </a:ln>
          <a:effectLst/>
        </c:spPr>
        <c:marker>
          <c:symbol val="circle"/>
          <c:size val="5"/>
          <c:spPr>
            <a:solidFill>
              <a:srgbClr val="019DE1"/>
            </a:solidFill>
            <a:ln w="9525">
              <a:solidFill>
                <a:schemeClr val="accent1"/>
              </a:solidFill>
            </a:ln>
            <a:effectLst/>
          </c:spPr>
        </c:marker>
        <c:dLbl>
          <c:idx val="0"/>
          <c:layout>
            <c:manualLayout>
              <c:x val="-5.2062554680664917E-2"/>
              <c:y val="6.2534631087780693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rgbClr val="019DE1"/>
            </a:solidFill>
            <a:round/>
          </a:ln>
          <a:effectLst/>
        </c:spPr>
        <c:marker>
          <c:symbol val="circle"/>
          <c:size val="5"/>
          <c:spPr>
            <a:solidFill>
              <a:srgbClr val="019DE1"/>
            </a:solidFill>
            <a:ln w="9525">
              <a:solidFill>
                <a:schemeClr val="accent1"/>
              </a:solidFill>
            </a:ln>
            <a:effectLst/>
          </c:spPr>
        </c:marker>
        <c:dLbl>
          <c:idx val="0"/>
          <c:layout>
            <c:manualLayout>
              <c:x val="-4.0951443569553804E-2"/>
              <c:y val="0.1273494459025955"/>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rgbClr val="019DE1"/>
            </a:solidFill>
            <a:round/>
          </a:ln>
          <a:effectLst/>
        </c:spPr>
        <c:marker>
          <c:symbol val="circle"/>
          <c:size val="5"/>
          <c:spPr>
            <a:solidFill>
              <a:srgbClr val="019DE1"/>
            </a:solidFill>
            <a:ln w="9525">
              <a:solidFill>
                <a:schemeClr val="accent1"/>
              </a:solidFill>
            </a:ln>
            <a:effectLst/>
          </c:spPr>
        </c:marker>
        <c:dLbl>
          <c:idx val="0"/>
          <c:layout>
            <c:manualLayout>
              <c:x val="-1.6224628171478666E-2"/>
              <c:y val="0.10420129775444736"/>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rgbClr val="610BD7">
                <a:alpha val="89000"/>
              </a:srgbClr>
            </a:solidFill>
            <a:round/>
          </a:ln>
          <a:effectLst/>
        </c:spPr>
        <c:marker>
          <c:symbol val="circle"/>
          <c:size val="5"/>
          <c:spPr>
            <a:solidFill>
              <a:srgbClr val="3154DC"/>
            </a:solidFill>
            <a:ln w="9525">
              <a:noFill/>
            </a:ln>
            <a:effectLst/>
          </c:spPr>
        </c:marker>
        <c:dLbl>
          <c:idx val="0"/>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rgbClr val="610BD7">
                <a:alpha val="89000"/>
              </a:srgbClr>
            </a:solidFill>
            <a:round/>
          </a:ln>
          <a:effectLst/>
        </c:spPr>
        <c:marker>
          <c:symbol val="circle"/>
          <c:size val="5"/>
          <c:spPr>
            <a:solidFill>
              <a:srgbClr val="3154DC"/>
            </a:solidFill>
            <a:ln w="9525">
              <a:noFill/>
            </a:ln>
            <a:effectLst/>
          </c:spPr>
        </c:marker>
        <c:dLbl>
          <c:idx val="0"/>
          <c:layout>
            <c:manualLayout>
              <c:x val="-4.816666666666667E-2"/>
              <c:y val="-0.1319098133566638"/>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rgbClr val="610BD7">
                <a:alpha val="89000"/>
              </a:srgbClr>
            </a:solidFill>
            <a:round/>
          </a:ln>
          <a:effectLst/>
        </c:spPr>
        <c:marker>
          <c:symbol val="circle"/>
          <c:size val="5"/>
          <c:spPr>
            <a:solidFill>
              <a:srgbClr val="3154DC"/>
            </a:solidFill>
            <a:ln w="9525">
              <a:noFill/>
            </a:ln>
            <a:effectLst/>
          </c:spPr>
        </c:marker>
      </c:pivotFmt>
      <c:pivotFmt>
        <c:idx val="44"/>
        <c:spPr>
          <a:ln w="28575" cap="rnd">
            <a:solidFill>
              <a:srgbClr val="610BD7">
                <a:alpha val="89000"/>
              </a:srgbClr>
            </a:solidFill>
            <a:round/>
          </a:ln>
          <a:effectLst/>
        </c:spPr>
        <c:marker>
          <c:symbol val="circle"/>
          <c:size val="5"/>
          <c:spPr>
            <a:solidFill>
              <a:srgbClr val="3154DC"/>
            </a:solidFill>
            <a:ln w="9525">
              <a:noFill/>
            </a:ln>
            <a:effectLst/>
          </c:spPr>
        </c:marker>
        <c:dLbl>
          <c:idx val="0"/>
          <c:layout>
            <c:manualLayout>
              <c:x val="-4.2686071212397696E-2"/>
              <c:y val="8.4326078783780969E-2"/>
            </c:manualLayout>
          </c:layout>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62380305164904E-2"/>
          <c:y val="0.23011511345618074"/>
          <c:w val="0.91785696119728555"/>
          <c:h val="0.60711786363758524"/>
        </c:manualLayout>
      </c:layout>
      <c:lineChart>
        <c:grouping val="stacked"/>
        <c:varyColors val="0"/>
        <c:ser>
          <c:idx val="0"/>
          <c:order val="0"/>
          <c:tx>
            <c:strRef>
              <c:f>'Pivot Table 1'!$H$2</c:f>
              <c:strCache>
                <c:ptCount val="1"/>
                <c:pt idx="0">
                  <c:v>Total Items Sold</c:v>
                </c:pt>
              </c:strCache>
            </c:strRef>
          </c:tx>
          <c:spPr>
            <a:ln w="28575" cap="rnd">
              <a:solidFill>
                <a:srgbClr val="019DE1"/>
              </a:solidFill>
              <a:round/>
            </a:ln>
            <a:effectLst/>
          </c:spPr>
          <c:marker>
            <c:symbol val="circle"/>
            <c:size val="5"/>
            <c:spPr>
              <a:solidFill>
                <a:srgbClr val="019DE1"/>
              </a:solidFill>
              <a:ln w="9525">
                <a:solidFill>
                  <a:schemeClr val="accent1"/>
                </a:solidFill>
              </a:ln>
              <a:effectLst/>
            </c:spPr>
          </c:marker>
          <c:dLbls>
            <c:dLbl>
              <c:idx val="1"/>
              <c:layout>
                <c:manualLayout>
                  <c:x val="-5.2062554680664917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EF-4BBE-8167-C95B75D44DFE}"/>
                </c:ext>
              </c:extLst>
            </c:dLbl>
            <c:dLbl>
              <c:idx val="2"/>
              <c:layout>
                <c:manualLayout>
                  <c:x val="-4.9284776902887163E-2"/>
                  <c:y val="0.1227198162729658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EF-4BBE-8167-C95B75D44DFE}"/>
                </c:ext>
              </c:extLst>
            </c:dLbl>
            <c:dLbl>
              <c:idx val="3"/>
              <c:layout>
                <c:manualLayout>
                  <c:x val="-6.0395888013998249E-2"/>
                  <c:y val="7.1793890347040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EF-4BBE-8167-C95B75D44DFE}"/>
                </c:ext>
              </c:extLst>
            </c:dLbl>
            <c:dLbl>
              <c:idx val="4"/>
              <c:layout>
                <c:manualLayout>
                  <c:x val="-5.4840332458442748E-2"/>
                  <c:y val="9.95716681248175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EF-4BBE-8167-C95B75D44DFE}"/>
                </c:ext>
              </c:extLst>
            </c:dLbl>
            <c:dLbl>
              <c:idx val="5"/>
              <c:layout>
                <c:manualLayout>
                  <c:x val="-5.2062554680664917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EF-4BBE-8167-C95B75D44DFE}"/>
                </c:ext>
              </c:extLst>
            </c:dLbl>
            <c:dLbl>
              <c:idx val="6"/>
              <c:layout>
                <c:manualLayout>
                  <c:x val="-5.4840332458442692E-2"/>
                  <c:y val="9.03124088655584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EF-4BBE-8167-C95B75D44DFE}"/>
                </c:ext>
              </c:extLst>
            </c:dLbl>
            <c:dLbl>
              <c:idx val="7"/>
              <c:layout>
                <c:manualLayout>
                  <c:x val="-4.3729221347331586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EF-4BBE-8167-C95B75D44DFE}"/>
                </c:ext>
              </c:extLst>
            </c:dLbl>
            <c:dLbl>
              <c:idx val="8"/>
              <c:layout>
                <c:manualLayout>
                  <c:x val="-5.9007108486439197E-2"/>
                  <c:y val="0.12040500145815107"/>
                </c:manualLayout>
              </c:layout>
              <c:dLblPos val="r"/>
              <c:showLegendKey val="0"/>
              <c:showVal val="1"/>
              <c:showCatName val="0"/>
              <c:showSerName val="0"/>
              <c:showPercent val="0"/>
              <c:showBubbleSize val="0"/>
              <c:extLst>
                <c:ext xmlns:c15="http://schemas.microsoft.com/office/drawing/2012/chart" uri="{CE6537A1-D6FC-4f65-9D91-7224C49458BB}">
                  <c15:layout>
                    <c:manualLayout>
                      <c:w val="8.7458223972003493E-2"/>
                      <c:h val="8.789370078740158E-2"/>
                    </c:manualLayout>
                  </c15:layout>
                </c:ext>
                <c:ext xmlns:c16="http://schemas.microsoft.com/office/drawing/2014/chart" uri="{C3380CC4-5D6E-409C-BE32-E72D297353CC}">
                  <c16:uniqueId val="{00000007-06EF-4BBE-8167-C95B75D44DFE}"/>
                </c:ext>
              </c:extLst>
            </c:dLbl>
            <c:dLbl>
              <c:idx val="9"/>
              <c:layout>
                <c:manualLayout>
                  <c:x val="-5.2062554680664917E-2"/>
                  <c:y val="6.25346310877806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EF-4BBE-8167-C95B75D44DFE}"/>
                </c:ext>
              </c:extLst>
            </c:dLbl>
            <c:dLbl>
              <c:idx val="10"/>
              <c:layout>
                <c:manualLayout>
                  <c:x val="-4.0951443569553804E-2"/>
                  <c:y val="0.127349445902595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EF-4BBE-8167-C95B75D44DFE}"/>
                </c:ext>
              </c:extLst>
            </c:dLbl>
            <c:dLbl>
              <c:idx val="11"/>
              <c:layout>
                <c:manualLayout>
                  <c:x val="-1.6224628171478666E-2"/>
                  <c:y val="0.104201297754447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6EF-4BBE-8167-C95B75D44DFE}"/>
                </c:ext>
              </c:extLst>
            </c:dLbl>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1'!$H$3:$H$15</c:f>
              <c:numCache>
                <c:formatCode>#,##0</c:formatCode>
                <c:ptCount val="12"/>
                <c:pt idx="0">
                  <c:v>1475</c:v>
                </c:pt>
                <c:pt idx="1">
                  <c:v>1067</c:v>
                </c:pt>
                <c:pt idx="2">
                  <c:v>2564</c:v>
                </c:pt>
                <c:pt idx="3">
                  <c:v>2447</c:v>
                </c:pt>
                <c:pt idx="4">
                  <c:v>2791</c:v>
                </c:pt>
                <c:pt idx="5">
                  <c:v>2680</c:v>
                </c:pt>
                <c:pt idx="6">
                  <c:v>2705</c:v>
                </c:pt>
                <c:pt idx="7">
                  <c:v>2784</c:v>
                </c:pt>
                <c:pt idx="8">
                  <c:v>5062</c:v>
                </c:pt>
                <c:pt idx="9">
                  <c:v>3104</c:v>
                </c:pt>
                <c:pt idx="10">
                  <c:v>5775</c:v>
                </c:pt>
                <c:pt idx="11">
                  <c:v>5419</c:v>
                </c:pt>
              </c:numCache>
            </c:numRef>
          </c:val>
          <c:smooth val="0"/>
          <c:extLst>
            <c:ext xmlns:c16="http://schemas.microsoft.com/office/drawing/2014/chart" uri="{C3380CC4-5D6E-409C-BE32-E72D297353CC}">
              <c16:uniqueId val="{0000000B-06EF-4BBE-8167-C95B75D44DFE}"/>
            </c:ext>
          </c:extLst>
        </c:ser>
        <c:ser>
          <c:idx val="1"/>
          <c:order val="1"/>
          <c:tx>
            <c:strRef>
              <c:f>'Pivot Table 1'!$I$2</c:f>
              <c:strCache>
                <c:ptCount val="1"/>
                <c:pt idx="0">
                  <c:v>Total Orders</c:v>
                </c:pt>
              </c:strCache>
            </c:strRef>
          </c:tx>
          <c:spPr>
            <a:ln w="28575" cap="rnd">
              <a:solidFill>
                <a:srgbClr val="610BD7">
                  <a:alpha val="89000"/>
                </a:srgbClr>
              </a:solidFill>
              <a:round/>
            </a:ln>
            <a:effectLst/>
          </c:spPr>
          <c:marker>
            <c:symbol val="circle"/>
            <c:size val="5"/>
            <c:spPr>
              <a:solidFill>
                <a:srgbClr val="3154DC"/>
              </a:solidFill>
              <a:ln w="9525">
                <a:noFill/>
              </a:ln>
              <a:effectLst/>
            </c:spPr>
          </c:marker>
          <c:dLbls>
            <c:dLbl>
              <c:idx val="0"/>
              <c:layout>
                <c:manualLayout>
                  <c:x val="-4.2686071212397696E-2"/>
                  <c:y val="8.43260787837809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6EF-4BBE-8167-C95B75D44DFE}"/>
                </c:ext>
              </c:extLst>
            </c:dLbl>
            <c:dLbl>
              <c:idx val="9"/>
              <c:layout>
                <c:manualLayout>
                  <c:x val="-4.816666666666667E-2"/>
                  <c:y val="-0.131909813356663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6EF-4BBE-8167-C95B75D44DFE}"/>
                </c:ext>
              </c:extLst>
            </c:dLbl>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1'!$I$3:$I$15</c:f>
              <c:numCache>
                <c:formatCode>#,##0</c:formatCode>
                <c:ptCount val="12"/>
                <c:pt idx="0">
                  <c:v>178</c:v>
                </c:pt>
                <c:pt idx="1">
                  <c:v>162</c:v>
                </c:pt>
                <c:pt idx="2">
                  <c:v>354</c:v>
                </c:pt>
                <c:pt idx="3">
                  <c:v>343</c:v>
                </c:pt>
                <c:pt idx="4">
                  <c:v>369</c:v>
                </c:pt>
                <c:pt idx="5">
                  <c:v>364</c:v>
                </c:pt>
                <c:pt idx="6">
                  <c:v>338</c:v>
                </c:pt>
                <c:pt idx="7">
                  <c:v>341</c:v>
                </c:pt>
                <c:pt idx="8">
                  <c:v>688</c:v>
                </c:pt>
                <c:pt idx="9">
                  <c:v>417</c:v>
                </c:pt>
                <c:pt idx="10">
                  <c:v>753</c:v>
                </c:pt>
                <c:pt idx="11">
                  <c:v>702</c:v>
                </c:pt>
              </c:numCache>
            </c:numRef>
          </c:val>
          <c:smooth val="0"/>
          <c:extLst>
            <c:ext xmlns:c16="http://schemas.microsoft.com/office/drawing/2014/chart" uri="{C3380CC4-5D6E-409C-BE32-E72D297353CC}">
              <c16:uniqueId val="{0000000D-06EF-4BBE-8167-C95B75D44DFE}"/>
            </c:ext>
          </c:extLst>
        </c:ser>
        <c:dLbls>
          <c:dLblPos val="t"/>
          <c:showLegendKey val="0"/>
          <c:showVal val="1"/>
          <c:showCatName val="0"/>
          <c:showSerName val="0"/>
          <c:showPercent val="0"/>
          <c:showBubbleSize val="0"/>
        </c:dLbls>
        <c:marker val="1"/>
        <c:smooth val="0"/>
        <c:axId val="2142519647"/>
        <c:axId val="2142526367"/>
      </c:lineChart>
      <c:catAx>
        <c:axId val="2142519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2142526367"/>
        <c:crosses val="autoZero"/>
        <c:auto val="1"/>
        <c:lblAlgn val="ctr"/>
        <c:lblOffset val="100"/>
        <c:noMultiLvlLbl val="0"/>
      </c:catAx>
      <c:valAx>
        <c:axId val="2142526367"/>
        <c:scaling>
          <c:orientation val="minMax"/>
        </c:scaling>
        <c:delete val="1"/>
        <c:axPos val="l"/>
        <c:numFmt formatCode="#,##0" sourceLinked="1"/>
        <c:majorTickMark val="none"/>
        <c:minorTickMark val="none"/>
        <c:tickLblPos val="nextTo"/>
        <c:crossAx val="21425196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F9F8FF"/>
    </a:solidFill>
    <a:ln w="9525" cap="flat" cmpd="sng" algn="ctr">
      <a:noFill/>
      <a:round/>
    </a:ln>
    <a:effectLst/>
  </c:spPr>
  <c:txPr>
    <a:bodyPr/>
    <a:lstStyle/>
    <a:p>
      <a:pPr algn="ctr" rtl="0">
        <a:defRPr lang="en-US" sz="15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1!PivotTable62</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10B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1'!$Q$60</c:f>
              <c:strCache>
                <c:ptCount val="1"/>
                <c:pt idx="0">
                  <c:v>Total</c:v>
                </c:pt>
              </c:strCache>
            </c:strRef>
          </c:tx>
          <c:spPr>
            <a:solidFill>
              <a:srgbClr val="610B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1'!$P$61:$P$71</c:f>
              <c:strCache>
                <c:ptCount val="10"/>
                <c:pt idx="0">
                  <c:v>Martin Yale Chadless Opener Electric Letter Opener</c:v>
                </c:pt>
                <c:pt idx="1">
                  <c:v>GBC Ibimaster 500 Manual ProClick Binding System</c:v>
                </c:pt>
                <c:pt idx="2">
                  <c:v>3D Systems Cube Printer, 2nd Generation, Magenta</c:v>
                </c:pt>
                <c:pt idx="3">
                  <c:v>GBC DocuBind TL300 Electric Binding System</c:v>
                </c:pt>
                <c:pt idx="4">
                  <c:v>HON 5400 Series Task Chairs for Big and Tall</c:v>
                </c:pt>
                <c:pt idx="5">
                  <c:v>Hewlett Packard LaserJet 3310 Copier</c:v>
                </c:pt>
                <c:pt idx="6">
                  <c:v>High Speed Automatic Electric Letter Opener</c:v>
                </c:pt>
                <c:pt idx="7">
                  <c:v>HP Designjet T520 Inkjet Large Format Printer - 24" Color</c:v>
                </c:pt>
                <c:pt idx="8">
                  <c:v>Fellowes PB500 Electric Punch Plastic Comb Binding Machine with Manual Bind</c:v>
                </c:pt>
                <c:pt idx="9">
                  <c:v>Canon imageCLASS 2200 Advanced Copier</c:v>
                </c:pt>
              </c:strCache>
            </c:strRef>
          </c:cat>
          <c:val>
            <c:numRef>
              <c:f>'Pivot Table 1'!$Q$61:$Q$71</c:f>
              <c:numCache>
                <c:formatCode>\$#,##0;\(\$#,##0\);\$#,##0</c:formatCode>
                <c:ptCount val="10"/>
                <c:pt idx="0">
                  <c:v>13658.084000000003</c:v>
                </c:pt>
                <c:pt idx="1">
                  <c:v>13773.738000000001</c:v>
                </c:pt>
                <c:pt idx="2">
                  <c:v>14299.89</c:v>
                </c:pt>
                <c:pt idx="3">
                  <c:v>15365.438699999997</c:v>
                </c:pt>
                <c:pt idx="4">
                  <c:v>16073.4714</c:v>
                </c:pt>
                <c:pt idx="5">
                  <c:v>16103.731600000001</c:v>
                </c:pt>
                <c:pt idx="6">
                  <c:v>16244.2976</c:v>
                </c:pt>
                <c:pt idx="7">
                  <c:v>17062.4025</c:v>
                </c:pt>
                <c:pt idx="8">
                  <c:v>23386.216000000004</c:v>
                </c:pt>
                <c:pt idx="9">
                  <c:v>41999.88</c:v>
                </c:pt>
              </c:numCache>
            </c:numRef>
          </c:val>
          <c:extLst>
            <c:ext xmlns:c16="http://schemas.microsoft.com/office/drawing/2014/chart" uri="{C3380CC4-5D6E-409C-BE32-E72D297353CC}">
              <c16:uniqueId val="{00000000-E80F-4D6F-AC91-5515C5237B3A}"/>
            </c:ext>
          </c:extLst>
        </c:ser>
        <c:dLbls>
          <c:dLblPos val="outEnd"/>
          <c:showLegendKey val="0"/>
          <c:showVal val="1"/>
          <c:showCatName val="0"/>
          <c:showSerName val="0"/>
          <c:showPercent val="0"/>
          <c:showBubbleSize val="0"/>
        </c:dLbls>
        <c:gapWidth val="182"/>
        <c:axId val="1253576160"/>
        <c:axId val="1253574720"/>
      </c:barChart>
      <c:catAx>
        <c:axId val="125357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rtl="0">
              <a:defRPr sz="900" b="1" i="0" u="none" strike="noStrike" kern="1200" baseline="0">
                <a:solidFill>
                  <a:sysClr val="windowText" lastClr="000000"/>
                </a:solidFill>
                <a:latin typeface="+mn-lt"/>
                <a:ea typeface="+mn-ea"/>
                <a:cs typeface="+mn-cs"/>
              </a:defRPr>
            </a:pPr>
            <a:endParaRPr lang="en-US"/>
          </a:p>
        </c:txPr>
        <c:crossAx val="1253574720"/>
        <c:crosses val="autoZero"/>
        <c:auto val="1"/>
        <c:lblAlgn val="ctr"/>
        <c:lblOffset val="100"/>
        <c:noMultiLvlLbl val="0"/>
      </c:catAx>
      <c:valAx>
        <c:axId val="1253574720"/>
        <c:scaling>
          <c:orientation val="minMax"/>
        </c:scaling>
        <c:delete val="1"/>
        <c:axPos val="b"/>
        <c:numFmt formatCode="\$#,##0;\(\$#,##0\);\$#,##0" sourceLinked="1"/>
        <c:majorTickMark val="out"/>
        <c:minorTickMark val="none"/>
        <c:tickLblPos val="nextTo"/>
        <c:crossAx val="1253576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1!PivotTable64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9DE1"/>
          </a:solidFill>
          <a:ln w="19050">
            <a:solidFill>
              <a:schemeClr val="lt1"/>
            </a:solidFill>
          </a:ln>
          <a:effectLst/>
        </c:spPr>
      </c:pivotFmt>
      <c:pivotFmt>
        <c:idx val="3"/>
        <c:spPr>
          <a:solidFill>
            <a:srgbClr val="610BD7"/>
          </a:solidFill>
          <a:ln w="19050">
            <a:solidFill>
              <a:schemeClr val="lt1"/>
            </a:solidFill>
          </a:ln>
          <a:effectLst/>
        </c:spPr>
      </c:pivotFmt>
      <c:pivotFmt>
        <c:idx val="4"/>
        <c:spPr>
          <a:solidFill>
            <a:srgbClr val="3154DC"/>
          </a:solidFill>
          <a:ln w="19050">
            <a:solidFill>
              <a:schemeClr val="lt1"/>
            </a:solidFill>
          </a:ln>
          <a:effectLst/>
        </c:spPr>
      </c:pivotFmt>
    </c:pivotFmts>
    <c:plotArea>
      <c:layout>
        <c:manualLayout>
          <c:layoutTarget val="inner"/>
          <c:xMode val="edge"/>
          <c:yMode val="edge"/>
          <c:x val="4.3619789378068409E-2"/>
          <c:y val="0.13931917233897487"/>
          <c:w val="0.55264071869338183"/>
          <c:h val="0.59219538103973679"/>
        </c:manualLayout>
      </c:layout>
      <c:doughnutChart>
        <c:varyColors val="1"/>
        <c:ser>
          <c:idx val="0"/>
          <c:order val="0"/>
          <c:tx>
            <c:strRef>
              <c:f>'Pivot Table 1'!$U$60</c:f>
              <c:strCache>
                <c:ptCount val="1"/>
                <c:pt idx="0">
                  <c:v>Total</c:v>
                </c:pt>
              </c:strCache>
            </c:strRef>
          </c:tx>
          <c:dPt>
            <c:idx val="0"/>
            <c:bubble3D val="0"/>
            <c:spPr>
              <a:solidFill>
                <a:srgbClr val="019DE1"/>
              </a:solidFill>
              <a:ln w="19050">
                <a:solidFill>
                  <a:schemeClr val="lt1"/>
                </a:solidFill>
              </a:ln>
              <a:effectLst/>
            </c:spPr>
            <c:extLst>
              <c:ext xmlns:c16="http://schemas.microsoft.com/office/drawing/2014/chart" uri="{C3380CC4-5D6E-409C-BE32-E72D297353CC}">
                <c16:uniqueId val="{00000001-2EC9-48B4-B950-02213D13CE47}"/>
              </c:ext>
            </c:extLst>
          </c:dPt>
          <c:dPt>
            <c:idx val="1"/>
            <c:bubble3D val="0"/>
            <c:spPr>
              <a:solidFill>
                <a:srgbClr val="610BD7"/>
              </a:solidFill>
              <a:ln w="19050">
                <a:solidFill>
                  <a:schemeClr val="lt1"/>
                </a:solidFill>
              </a:ln>
              <a:effectLst/>
            </c:spPr>
            <c:extLst>
              <c:ext xmlns:c16="http://schemas.microsoft.com/office/drawing/2014/chart" uri="{C3380CC4-5D6E-409C-BE32-E72D297353CC}">
                <c16:uniqueId val="{00000003-2EC9-48B4-B950-02213D13CE47}"/>
              </c:ext>
            </c:extLst>
          </c:dPt>
          <c:dPt>
            <c:idx val="2"/>
            <c:bubble3D val="0"/>
            <c:spPr>
              <a:solidFill>
                <a:srgbClr val="3154DC"/>
              </a:solidFill>
              <a:ln w="19050">
                <a:solidFill>
                  <a:schemeClr val="lt1"/>
                </a:solidFill>
              </a:ln>
              <a:effectLst/>
            </c:spPr>
            <c:extLst>
              <c:ext xmlns:c16="http://schemas.microsoft.com/office/drawing/2014/chart" uri="{C3380CC4-5D6E-409C-BE32-E72D297353CC}">
                <c16:uniqueId val="{00000005-2EC9-48B4-B950-02213D13CE4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1'!$T$61:$T$64</c:f>
              <c:strCache>
                <c:ptCount val="3"/>
                <c:pt idx="0">
                  <c:v>Furniture</c:v>
                </c:pt>
                <c:pt idx="1">
                  <c:v>Office Supplies</c:v>
                </c:pt>
                <c:pt idx="2">
                  <c:v>Technology</c:v>
                </c:pt>
              </c:strCache>
            </c:strRef>
          </c:cat>
          <c:val>
            <c:numRef>
              <c:f>'Pivot Table 1'!$U$61:$U$64</c:f>
              <c:numCache>
                <c:formatCode>#,##0</c:formatCode>
                <c:ptCount val="3"/>
                <c:pt idx="0">
                  <c:v>375</c:v>
                </c:pt>
                <c:pt idx="1">
                  <c:v>1083</c:v>
                </c:pt>
                <c:pt idx="2">
                  <c:v>404</c:v>
                </c:pt>
              </c:numCache>
            </c:numRef>
          </c:val>
          <c:extLst>
            <c:ext xmlns:c16="http://schemas.microsoft.com/office/drawing/2014/chart" uri="{C3380CC4-5D6E-409C-BE32-E72D297353CC}">
              <c16:uniqueId val="{00000006-2EC9-48B4-B950-02213D13CE4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1755822545503636"/>
          <c:y val="0.30326287993792167"/>
          <c:w val="0.34672645935379182"/>
          <c:h val="0.25952326242791113"/>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1!PivotTable65</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10BD7"/>
          </a:solidFill>
          <a:ln w="19050">
            <a:solidFill>
              <a:srgbClr val="610BD7"/>
            </a:solidFill>
          </a:ln>
          <a:effectLst/>
        </c:spPr>
      </c:pivotFmt>
      <c:pivotFmt>
        <c:idx val="3"/>
        <c:spPr>
          <a:solidFill>
            <a:srgbClr val="019DE1"/>
          </a:solidFill>
          <a:ln w="19050">
            <a:solidFill>
              <a:schemeClr val="lt1"/>
            </a:solidFill>
          </a:ln>
          <a:effectLst/>
        </c:spPr>
      </c:pivotFmt>
      <c:pivotFmt>
        <c:idx val="4"/>
        <c:spPr>
          <a:solidFill>
            <a:srgbClr val="3154DC"/>
          </a:solidFill>
          <a:ln w="19050">
            <a:solidFill>
              <a:schemeClr val="lt1"/>
            </a:solidFill>
          </a:ln>
          <a:effectLst/>
        </c:spPr>
      </c:pivotFmt>
    </c:pivotFmts>
    <c:plotArea>
      <c:layout>
        <c:manualLayout>
          <c:layoutTarget val="inner"/>
          <c:xMode val="edge"/>
          <c:yMode val="edge"/>
          <c:x val="2.2816218741701894E-2"/>
          <c:y val="0.16054515299409197"/>
          <c:w val="0.61566854112816516"/>
          <c:h val="0.54431266655902555"/>
        </c:manualLayout>
      </c:layout>
      <c:pieChart>
        <c:varyColors val="1"/>
        <c:ser>
          <c:idx val="0"/>
          <c:order val="0"/>
          <c:tx>
            <c:strRef>
              <c:f>'Pivot Table 1'!$Y$60</c:f>
              <c:strCache>
                <c:ptCount val="1"/>
                <c:pt idx="0">
                  <c:v>Total</c:v>
                </c:pt>
              </c:strCache>
            </c:strRef>
          </c:tx>
          <c:dPt>
            <c:idx val="0"/>
            <c:bubble3D val="0"/>
            <c:spPr>
              <a:solidFill>
                <a:srgbClr val="610BD7"/>
              </a:solidFill>
              <a:ln w="19050">
                <a:solidFill>
                  <a:srgbClr val="610BD7"/>
                </a:solidFill>
              </a:ln>
              <a:effectLst/>
            </c:spPr>
            <c:extLst>
              <c:ext xmlns:c16="http://schemas.microsoft.com/office/drawing/2014/chart" uri="{C3380CC4-5D6E-409C-BE32-E72D297353CC}">
                <c16:uniqueId val="{00000001-E43E-4F0E-A07D-C8E9D590FDF2}"/>
              </c:ext>
            </c:extLst>
          </c:dPt>
          <c:dPt>
            <c:idx val="1"/>
            <c:bubble3D val="0"/>
            <c:spPr>
              <a:solidFill>
                <a:srgbClr val="019DE1"/>
              </a:solidFill>
              <a:ln w="19050">
                <a:solidFill>
                  <a:schemeClr val="lt1"/>
                </a:solidFill>
              </a:ln>
              <a:effectLst/>
            </c:spPr>
            <c:extLst>
              <c:ext xmlns:c16="http://schemas.microsoft.com/office/drawing/2014/chart" uri="{C3380CC4-5D6E-409C-BE32-E72D297353CC}">
                <c16:uniqueId val="{00000003-E43E-4F0E-A07D-C8E9D590FDF2}"/>
              </c:ext>
            </c:extLst>
          </c:dPt>
          <c:dPt>
            <c:idx val="2"/>
            <c:bubble3D val="0"/>
            <c:spPr>
              <a:solidFill>
                <a:srgbClr val="3154DC"/>
              </a:solidFill>
              <a:ln w="19050">
                <a:solidFill>
                  <a:schemeClr val="lt1"/>
                </a:solidFill>
              </a:ln>
              <a:effectLst/>
            </c:spPr>
            <c:extLst>
              <c:ext xmlns:c16="http://schemas.microsoft.com/office/drawing/2014/chart" uri="{C3380CC4-5D6E-409C-BE32-E72D297353CC}">
                <c16:uniqueId val="{00000005-E43E-4F0E-A07D-C8E9D590FD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1'!$X$61:$X$63</c:f>
              <c:strCache>
                <c:ptCount val="3"/>
                <c:pt idx="0">
                  <c:v>Furniture</c:v>
                </c:pt>
                <c:pt idx="1">
                  <c:v>Office Supplies</c:v>
                </c:pt>
                <c:pt idx="2">
                  <c:v>Technology</c:v>
                </c:pt>
              </c:strCache>
            </c:strRef>
          </c:cat>
          <c:val>
            <c:numRef>
              <c:f>'Pivot Table 1'!$Y$61:$Y$63</c:f>
              <c:numCache>
                <c:formatCode>\$#,##0;\(\$#,##0\);\$#,##0</c:formatCode>
                <c:ptCount val="3"/>
                <c:pt idx="0">
                  <c:v>123516.54104100002</c:v>
                </c:pt>
                <c:pt idx="1">
                  <c:v>76404.940599999914</c:v>
                </c:pt>
                <c:pt idx="2">
                  <c:v>122660.65270000001</c:v>
                </c:pt>
              </c:numCache>
            </c:numRef>
          </c:val>
          <c:extLst>
            <c:ext xmlns:c16="http://schemas.microsoft.com/office/drawing/2014/chart" uri="{C3380CC4-5D6E-409C-BE32-E72D297353CC}">
              <c16:uniqueId val="{00000006-E43E-4F0E-A07D-C8E9D590FD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291426663514551"/>
          <c:y val="0.30998642598629522"/>
          <c:w val="0.33285640818219808"/>
          <c:h val="0.21229149889007426"/>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Table2!PivotTable67</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610B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91379792891127E-2"/>
          <c:y val="0.15503875968992248"/>
          <c:w val="0.93842709207948505"/>
          <c:h val="0.72104498565586284"/>
        </c:manualLayout>
      </c:layout>
      <c:lineChart>
        <c:grouping val="standard"/>
        <c:varyColors val="0"/>
        <c:ser>
          <c:idx val="0"/>
          <c:order val="0"/>
          <c:tx>
            <c:strRef>
              <c:f>'Pivot Table2'!$C$2</c:f>
              <c:strCache>
                <c:ptCount val="1"/>
                <c:pt idx="0">
                  <c:v>Total</c:v>
                </c:pt>
              </c:strCache>
            </c:strRef>
          </c:tx>
          <c:spPr>
            <a:ln w="28575" cap="rnd">
              <a:solidFill>
                <a:srgbClr val="610BD7"/>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Table2'!$B$3:$B$7</c:f>
              <c:strCache>
                <c:ptCount val="4"/>
                <c:pt idx="0">
                  <c:v>2014</c:v>
                </c:pt>
                <c:pt idx="1">
                  <c:v>2015</c:v>
                </c:pt>
                <c:pt idx="2">
                  <c:v>2016</c:v>
                </c:pt>
                <c:pt idx="3">
                  <c:v>2017</c:v>
                </c:pt>
              </c:strCache>
            </c:strRef>
          </c:cat>
          <c:val>
            <c:numRef>
              <c:f>'Pivot Table2'!$C$3:$C$7</c:f>
              <c:numCache>
                <c:formatCode>#,##0</c:formatCode>
                <c:ptCount val="4"/>
                <c:pt idx="0">
                  <c:v>969</c:v>
                </c:pt>
                <c:pt idx="1">
                  <c:v>1038</c:v>
                </c:pt>
                <c:pt idx="2">
                  <c:v>1315</c:v>
                </c:pt>
                <c:pt idx="3">
                  <c:v>1687</c:v>
                </c:pt>
              </c:numCache>
            </c:numRef>
          </c:val>
          <c:smooth val="0"/>
          <c:extLst>
            <c:ext xmlns:c16="http://schemas.microsoft.com/office/drawing/2014/chart" uri="{C3380CC4-5D6E-409C-BE32-E72D297353CC}">
              <c16:uniqueId val="{00000000-56EF-4D89-BC91-93B91082C094}"/>
            </c:ext>
          </c:extLst>
        </c:ser>
        <c:dLbls>
          <c:dLblPos val="t"/>
          <c:showLegendKey val="0"/>
          <c:showVal val="1"/>
          <c:showCatName val="0"/>
          <c:showSerName val="0"/>
          <c:showPercent val="0"/>
          <c:showBubbleSize val="0"/>
        </c:dLbls>
        <c:smooth val="0"/>
        <c:axId val="1263326912"/>
        <c:axId val="1263324512"/>
      </c:lineChart>
      <c:catAx>
        <c:axId val="126332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263324512"/>
        <c:crosses val="autoZero"/>
        <c:auto val="1"/>
        <c:lblAlgn val="ctr"/>
        <c:lblOffset val="100"/>
        <c:noMultiLvlLbl val="0"/>
      </c:catAx>
      <c:valAx>
        <c:axId val="1263324512"/>
        <c:scaling>
          <c:orientation val="minMax"/>
        </c:scaling>
        <c:delete val="1"/>
        <c:axPos val="l"/>
        <c:numFmt formatCode="#,##0" sourceLinked="1"/>
        <c:majorTickMark val="none"/>
        <c:minorTickMark val="none"/>
        <c:tickLblPos val="nextTo"/>
        <c:crossAx val="1263326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Table2!PivotTable68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10B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9D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Table2'!$I$2</c:f>
              <c:strCache>
                <c:ptCount val="1"/>
                <c:pt idx="0">
                  <c:v>Total Sales</c:v>
                </c:pt>
              </c:strCache>
            </c:strRef>
          </c:tx>
          <c:spPr>
            <a:solidFill>
              <a:srgbClr val="610B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Table2'!$H$3:$H$7</c:f>
              <c:strCache>
                <c:ptCount val="4"/>
                <c:pt idx="0">
                  <c:v>Central</c:v>
                </c:pt>
                <c:pt idx="1">
                  <c:v>East</c:v>
                </c:pt>
                <c:pt idx="2">
                  <c:v>South</c:v>
                </c:pt>
                <c:pt idx="3">
                  <c:v>West</c:v>
                </c:pt>
              </c:strCache>
            </c:strRef>
          </c:cat>
          <c:val>
            <c:numRef>
              <c:f>'Pivot Table2'!$I$3:$I$7</c:f>
              <c:numCache>
                <c:formatCode>\$#,##0;\(\$#,##0\);\$#,##0</c:formatCode>
                <c:ptCount val="4"/>
                <c:pt idx="0">
                  <c:v>518800.13219999999</c:v>
                </c:pt>
                <c:pt idx="1">
                  <c:v>611734.29949999996</c:v>
                </c:pt>
                <c:pt idx="2">
                  <c:v>402031.98330000002</c:v>
                </c:pt>
                <c:pt idx="3">
                  <c:v>764634.44530000002</c:v>
                </c:pt>
              </c:numCache>
            </c:numRef>
          </c:val>
          <c:extLst>
            <c:ext xmlns:c16="http://schemas.microsoft.com/office/drawing/2014/chart" uri="{C3380CC4-5D6E-409C-BE32-E72D297353CC}">
              <c16:uniqueId val="{00000000-25BB-456F-BD08-324D0D38AC89}"/>
            </c:ext>
          </c:extLst>
        </c:ser>
        <c:ser>
          <c:idx val="1"/>
          <c:order val="1"/>
          <c:tx>
            <c:strRef>
              <c:f>'Pivot Table2'!$J$2</c:f>
              <c:strCache>
                <c:ptCount val="1"/>
                <c:pt idx="0">
                  <c:v>Net Revenue</c:v>
                </c:pt>
              </c:strCache>
            </c:strRef>
          </c:tx>
          <c:spPr>
            <a:solidFill>
              <a:srgbClr val="019DE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Table2'!$H$3:$H$7</c:f>
              <c:strCache>
                <c:ptCount val="4"/>
                <c:pt idx="0">
                  <c:v>Central</c:v>
                </c:pt>
                <c:pt idx="1">
                  <c:v>East</c:v>
                </c:pt>
                <c:pt idx="2">
                  <c:v>South</c:v>
                </c:pt>
                <c:pt idx="3">
                  <c:v>West</c:v>
                </c:pt>
              </c:strCache>
            </c:strRef>
          </c:cat>
          <c:val>
            <c:numRef>
              <c:f>'Pivot Table2'!$J$3:$J$7</c:f>
              <c:numCache>
                <c:formatCode>\$#,##0;\(\$#,##0\);\$#,##0</c:formatCode>
                <c:ptCount val="4"/>
                <c:pt idx="0">
                  <c:v>421478.80883199984</c:v>
                </c:pt>
                <c:pt idx="1">
                  <c:v>486125.81494200107</c:v>
                </c:pt>
                <c:pt idx="2">
                  <c:v>304982.77844899963</c:v>
                </c:pt>
                <c:pt idx="3">
                  <c:v>606422.604699002</c:v>
                </c:pt>
              </c:numCache>
            </c:numRef>
          </c:val>
          <c:extLst>
            <c:ext xmlns:c16="http://schemas.microsoft.com/office/drawing/2014/chart" uri="{C3380CC4-5D6E-409C-BE32-E72D297353CC}">
              <c16:uniqueId val="{00000001-25BB-456F-BD08-324D0D38AC89}"/>
            </c:ext>
          </c:extLst>
        </c:ser>
        <c:dLbls>
          <c:dLblPos val="outEnd"/>
          <c:showLegendKey val="0"/>
          <c:showVal val="1"/>
          <c:showCatName val="0"/>
          <c:showSerName val="0"/>
          <c:showPercent val="0"/>
          <c:showBubbleSize val="0"/>
        </c:dLbls>
        <c:gapWidth val="219"/>
        <c:axId val="2142528767"/>
        <c:axId val="2142529247"/>
      </c:barChart>
      <c:catAx>
        <c:axId val="214252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142529247"/>
        <c:crosses val="autoZero"/>
        <c:auto val="1"/>
        <c:lblAlgn val="ctr"/>
        <c:lblOffset val="100"/>
        <c:noMultiLvlLbl val="0"/>
      </c:catAx>
      <c:valAx>
        <c:axId val="2142529247"/>
        <c:scaling>
          <c:orientation val="minMax"/>
        </c:scaling>
        <c:delete val="1"/>
        <c:axPos val="b"/>
        <c:numFmt formatCode="\$#,##0;\(\$#,##0\);\$#,##0" sourceLinked="1"/>
        <c:majorTickMark val="none"/>
        <c:minorTickMark val="none"/>
        <c:tickLblPos val="nextTo"/>
        <c:crossAx val="21425287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Table2!PivotTable69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154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9D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23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10B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163756773028296E-2"/>
          <c:y val="0.1268779187989629"/>
          <c:w val="0.9185394119533975"/>
          <c:h val="0.78079195580004568"/>
        </c:manualLayout>
      </c:layout>
      <c:barChart>
        <c:barDir val="col"/>
        <c:grouping val="clustered"/>
        <c:varyColors val="0"/>
        <c:ser>
          <c:idx val="0"/>
          <c:order val="0"/>
          <c:tx>
            <c:strRef>
              <c:f>'Pivot Table2'!$O$2:$O$3</c:f>
              <c:strCache>
                <c:ptCount val="1"/>
                <c:pt idx="0">
                  <c:v>First Class</c:v>
                </c:pt>
              </c:strCache>
            </c:strRef>
          </c:tx>
          <c:spPr>
            <a:solidFill>
              <a:srgbClr val="3154D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Table2'!$N$4:$N$8</c:f>
              <c:strCache>
                <c:ptCount val="4"/>
                <c:pt idx="0">
                  <c:v>Central</c:v>
                </c:pt>
                <c:pt idx="1">
                  <c:v>East</c:v>
                </c:pt>
                <c:pt idx="2">
                  <c:v>South</c:v>
                </c:pt>
                <c:pt idx="3">
                  <c:v>West</c:v>
                </c:pt>
              </c:strCache>
            </c:strRef>
          </c:cat>
          <c:val>
            <c:numRef>
              <c:f>'Pivot Table2'!$O$4:$O$8</c:f>
              <c:numCache>
                <c:formatCode>#,##0</c:formatCode>
                <c:ptCount val="4"/>
                <c:pt idx="0">
                  <c:v>176</c:v>
                </c:pt>
                <c:pt idx="1">
                  <c:v>226</c:v>
                </c:pt>
                <c:pt idx="2">
                  <c:v>124</c:v>
                </c:pt>
                <c:pt idx="3">
                  <c:v>261</c:v>
                </c:pt>
              </c:numCache>
            </c:numRef>
          </c:val>
          <c:extLst>
            <c:ext xmlns:c16="http://schemas.microsoft.com/office/drawing/2014/chart" uri="{C3380CC4-5D6E-409C-BE32-E72D297353CC}">
              <c16:uniqueId val="{00000000-B595-4471-8688-2D9EDF37B45A}"/>
            </c:ext>
          </c:extLst>
        </c:ser>
        <c:ser>
          <c:idx val="1"/>
          <c:order val="1"/>
          <c:tx>
            <c:strRef>
              <c:f>'Pivot Table2'!$P$2:$P$3</c:f>
              <c:strCache>
                <c:ptCount val="1"/>
                <c:pt idx="0">
                  <c:v>Same Day</c:v>
                </c:pt>
              </c:strCache>
            </c:strRef>
          </c:tx>
          <c:spPr>
            <a:solidFill>
              <a:srgbClr val="019DE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Table2'!$N$4:$N$8</c:f>
              <c:strCache>
                <c:ptCount val="4"/>
                <c:pt idx="0">
                  <c:v>Central</c:v>
                </c:pt>
                <c:pt idx="1">
                  <c:v>East</c:v>
                </c:pt>
                <c:pt idx="2">
                  <c:v>South</c:v>
                </c:pt>
                <c:pt idx="3">
                  <c:v>West</c:v>
                </c:pt>
              </c:strCache>
            </c:strRef>
          </c:cat>
          <c:val>
            <c:numRef>
              <c:f>'Pivot Table2'!$P$4:$P$8</c:f>
              <c:numCache>
                <c:formatCode>#,##0</c:formatCode>
                <c:ptCount val="4"/>
                <c:pt idx="0">
                  <c:v>65</c:v>
                </c:pt>
                <c:pt idx="1">
                  <c:v>77</c:v>
                </c:pt>
                <c:pt idx="2">
                  <c:v>40</c:v>
                </c:pt>
                <c:pt idx="3">
                  <c:v>82</c:v>
                </c:pt>
              </c:numCache>
            </c:numRef>
          </c:val>
          <c:extLst>
            <c:ext xmlns:c16="http://schemas.microsoft.com/office/drawing/2014/chart" uri="{C3380CC4-5D6E-409C-BE32-E72D297353CC}">
              <c16:uniqueId val="{00000001-B595-4471-8688-2D9EDF37B45A}"/>
            </c:ext>
          </c:extLst>
        </c:ser>
        <c:ser>
          <c:idx val="2"/>
          <c:order val="2"/>
          <c:tx>
            <c:strRef>
              <c:f>'Pivot Table2'!$Q$2:$Q$3</c:f>
              <c:strCache>
                <c:ptCount val="1"/>
                <c:pt idx="0">
                  <c:v>Second Class</c:v>
                </c:pt>
              </c:strCache>
            </c:strRef>
          </c:tx>
          <c:spPr>
            <a:solidFill>
              <a:srgbClr val="423EE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Table2'!$N$4:$N$8</c:f>
              <c:strCache>
                <c:ptCount val="4"/>
                <c:pt idx="0">
                  <c:v>Central</c:v>
                </c:pt>
                <c:pt idx="1">
                  <c:v>East</c:v>
                </c:pt>
                <c:pt idx="2">
                  <c:v>South</c:v>
                </c:pt>
                <c:pt idx="3">
                  <c:v>West</c:v>
                </c:pt>
              </c:strCache>
            </c:strRef>
          </c:cat>
          <c:val>
            <c:numRef>
              <c:f>'Pivot Table2'!$Q$4:$Q$8</c:f>
              <c:numCache>
                <c:formatCode>#,##0</c:formatCode>
                <c:ptCount val="4"/>
                <c:pt idx="0">
                  <c:v>229</c:v>
                </c:pt>
                <c:pt idx="1">
                  <c:v>278</c:v>
                </c:pt>
                <c:pt idx="2">
                  <c:v>154</c:v>
                </c:pt>
                <c:pt idx="3">
                  <c:v>303</c:v>
                </c:pt>
              </c:numCache>
            </c:numRef>
          </c:val>
          <c:extLst>
            <c:ext xmlns:c16="http://schemas.microsoft.com/office/drawing/2014/chart" uri="{C3380CC4-5D6E-409C-BE32-E72D297353CC}">
              <c16:uniqueId val="{00000002-B595-4471-8688-2D9EDF37B45A}"/>
            </c:ext>
          </c:extLst>
        </c:ser>
        <c:ser>
          <c:idx val="3"/>
          <c:order val="3"/>
          <c:tx>
            <c:strRef>
              <c:f>'Pivot Table2'!$R$2:$R$3</c:f>
              <c:strCache>
                <c:ptCount val="1"/>
                <c:pt idx="0">
                  <c:v>Standard Class</c:v>
                </c:pt>
              </c:strCache>
            </c:strRef>
          </c:tx>
          <c:spPr>
            <a:solidFill>
              <a:srgbClr val="610B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Table2'!$N$4:$N$8</c:f>
              <c:strCache>
                <c:ptCount val="4"/>
                <c:pt idx="0">
                  <c:v>Central</c:v>
                </c:pt>
                <c:pt idx="1">
                  <c:v>East</c:v>
                </c:pt>
                <c:pt idx="2">
                  <c:v>South</c:v>
                </c:pt>
                <c:pt idx="3">
                  <c:v>West</c:v>
                </c:pt>
              </c:strCache>
            </c:strRef>
          </c:cat>
          <c:val>
            <c:numRef>
              <c:f>'Pivot Table2'!$R$4:$R$8</c:f>
              <c:numCache>
                <c:formatCode>#,##0</c:formatCode>
                <c:ptCount val="4"/>
                <c:pt idx="0">
                  <c:v>726</c:v>
                </c:pt>
                <c:pt idx="1">
                  <c:v>811</c:v>
                </c:pt>
                <c:pt idx="2">
                  <c:v>509</c:v>
                </c:pt>
                <c:pt idx="3">
                  <c:v>948</c:v>
                </c:pt>
              </c:numCache>
            </c:numRef>
          </c:val>
          <c:extLst>
            <c:ext xmlns:c16="http://schemas.microsoft.com/office/drawing/2014/chart" uri="{C3380CC4-5D6E-409C-BE32-E72D297353CC}">
              <c16:uniqueId val="{00000003-B595-4471-8688-2D9EDF37B45A}"/>
            </c:ext>
          </c:extLst>
        </c:ser>
        <c:dLbls>
          <c:dLblPos val="outEnd"/>
          <c:showLegendKey val="0"/>
          <c:showVal val="1"/>
          <c:showCatName val="0"/>
          <c:showSerName val="0"/>
          <c:showPercent val="0"/>
          <c:showBubbleSize val="0"/>
        </c:dLbls>
        <c:gapWidth val="219"/>
        <c:overlap val="-27"/>
        <c:axId val="1257314448"/>
        <c:axId val="1257304848"/>
      </c:barChart>
      <c:catAx>
        <c:axId val="125731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257304848"/>
        <c:crosses val="autoZero"/>
        <c:auto val="1"/>
        <c:lblAlgn val="ctr"/>
        <c:lblOffset val="100"/>
        <c:noMultiLvlLbl val="0"/>
      </c:catAx>
      <c:valAx>
        <c:axId val="1257304848"/>
        <c:scaling>
          <c:orientation val="minMax"/>
        </c:scaling>
        <c:delete val="1"/>
        <c:axPos val="l"/>
        <c:numFmt formatCode="#,##0" sourceLinked="1"/>
        <c:majorTickMark val="none"/>
        <c:minorTickMark val="none"/>
        <c:tickLblPos val="nextTo"/>
        <c:crossAx val="1257314448"/>
        <c:crosses val="autoZero"/>
        <c:crossBetween val="between"/>
      </c:valAx>
      <c:spPr>
        <a:noFill/>
        <a:ln>
          <a:noFill/>
        </a:ln>
        <a:effectLst/>
      </c:spPr>
    </c:plotArea>
    <c:legend>
      <c:legendPos val="t"/>
      <c:layout>
        <c:manualLayout>
          <c:xMode val="edge"/>
          <c:yMode val="edge"/>
          <c:x val="0.21254280301055084"/>
          <c:y val="0"/>
          <c:w val="0.57491407794374894"/>
          <c:h val="0.17587938493989622"/>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Table2!PivotTable70</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23EEB"/>
          </a:solidFill>
          <a:ln w="19050">
            <a:solidFill>
              <a:schemeClr val="lt1"/>
            </a:solidFill>
          </a:ln>
          <a:effectLst/>
        </c:spPr>
      </c:pivotFmt>
      <c:pivotFmt>
        <c:idx val="3"/>
        <c:spPr>
          <a:solidFill>
            <a:srgbClr val="019DE1"/>
          </a:solidFill>
          <a:ln w="19050">
            <a:solidFill>
              <a:schemeClr val="lt1"/>
            </a:solidFill>
          </a:ln>
          <a:effectLst/>
        </c:spPr>
      </c:pivotFmt>
      <c:pivotFmt>
        <c:idx val="4"/>
        <c:spPr>
          <a:solidFill>
            <a:srgbClr val="610BD7"/>
          </a:solidFill>
          <a:ln w="19050">
            <a:solidFill>
              <a:schemeClr val="lt1"/>
            </a:solidFill>
          </a:ln>
          <a:effectLst/>
        </c:spPr>
      </c:pivotFmt>
      <c:pivotFmt>
        <c:idx val="5"/>
        <c:spPr>
          <a:solidFill>
            <a:srgbClr val="3154DC"/>
          </a:solidFill>
          <a:ln w="19050">
            <a:solidFill>
              <a:schemeClr val="lt1"/>
            </a:solidFill>
          </a:ln>
          <a:effectLst/>
        </c:spPr>
      </c:pivotFmt>
    </c:pivotFmts>
    <c:plotArea>
      <c:layout>
        <c:manualLayout>
          <c:layoutTarget val="inner"/>
          <c:xMode val="edge"/>
          <c:yMode val="edge"/>
          <c:x val="0.10106182560513269"/>
          <c:y val="0.15972222222222221"/>
          <c:w val="0.58148148148148138"/>
          <c:h val="0.72685185185185175"/>
        </c:manualLayout>
      </c:layout>
      <c:doughnutChart>
        <c:varyColors val="1"/>
        <c:ser>
          <c:idx val="0"/>
          <c:order val="0"/>
          <c:tx>
            <c:strRef>
              <c:f>'Pivot Table2'!$X$2</c:f>
              <c:strCache>
                <c:ptCount val="1"/>
                <c:pt idx="0">
                  <c:v>Total</c:v>
                </c:pt>
              </c:strCache>
            </c:strRef>
          </c:tx>
          <c:dPt>
            <c:idx val="0"/>
            <c:bubble3D val="0"/>
            <c:spPr>
              <a:solidFill>
                <a:srgbClr val="423EEB"/>
              </a:solidFill>
              <a:ln w="19050">
                <a:solidFill>
                  <a:schemeClr val="lt1"/>
                </a:solidFill>
              </a:ln>
              <a:effectLst/>
            </c:spPr>
            <c:extLst>
              <c:ext xmlns:c16="http://schemas.microsoft.com/office/drawing/2014/chart" uri="{C3380CC4-5D6E-409C-BE32-E72D297353CC}">
                <c16:uniqueId val="{00000001-3395-4A7A-B1BE-814A6E3E0F1C}"/>
              </c:ext>
            </c:extLst>
          </c:dPt>
          <c:dPt>
            <c:idx val="1"/>
            <c:bubble3D val="0"/>
            <c:spPr>
              <a:solidFill>
                <a:srgbClr val="019DE1"/>
              </a:solidFill>
              <a:ln w="19050">
                <a:solidFill>
                  <a:schemeClr val="lt1"/>
                </a:solidFill>
              </a:ln>
              <a:effectLst/>
            </c:spPr>
            <c:extLst>
              <c:ext xmlns:c16="http://schemas.microsoft.com/office/drawing/2014/chart" uri="{C3380CC4-5D6E-409C-BE32-E72D297353CC}">
                <c16:uniqueId val="{00000003-3395-4A7A-B1BE-814A6E3E0F1C}"/>
              </c:ext>
            </c:extLst>
          </c:dPt>
          <c:dPt>
            <c:idx val="2"/>
            <c:bubble3D val="0"/>
            <c:spPr>
              <a:solidFill>
                <a:srgbClr val="610BD7"/>
              </a:solidFill>
              <a:ln w="19050">
                <a:solidFill>
                  <a:schemeClr val="lt1"/>
                </a:solidFill>
              </a:ln>
              <a:effectLst/>
            </c:spPr>
            <c:extLst>
              <c:ext xmlns:c16="http://schemas.microsoft.com/office/drawing/2014/chart" uri="{C3380CC4-5D6E-409C-BE32-E72D297353CC}">
                <c16:uniqueId val="{00000005-3395-4A7A-B1BE-814A6E3E0F1C}"/>
              </c:ext>
            </c:extLst>
          </c:dPt>
          <c:dPt>
            <c:idx val="3"/>
            <c:bubble3D val="0"/>
            <c:spPr>
              <a:solidFill>
                <a:srgbClr val="3154DC"/>
              </a:solidFill>
              <a:ln w="19050">
                <a:solidFill>
                  <a:schemeClr val="lt1"/>
                </a:solidFill>
              </a:ln>
              <a:effectLst/>
            </c:spPr>
            <c:extLst>
              <c:ext xmlns:c16="http://schemas.microsoft.com/office/drawing/2014/chart" uri="{C3380CC4-5D6E-409C-BE32-E72D297353CC}">
                <c16:uniqueId val="{00000007-3395-4A7A-B1BE-814A6E3E0F1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Table2'!$W$3:$W$7</c:f>
              <c:strCache>
                <c:ptCount val="4"/>
                <c:pt idx="0">
                  <c:v>Central</c:v>
                </c:pt>
                <c:pt idx="1">
                  <c:v>East</c:v>
                </c:pt>
                <c:pt idx="2">
                  <c:v>South</c:v>
                </c:pt>
                <c:pt idx="3">
                  <c:v>West</c:v>
                </c:pt>
              </c:strCache>
            </c:strRef>
          </c:cat>
          <c:val>
            <c:numRef>
              <c:f>'Pivot Table2'!$X$3:$X$7</c:f>
              <c:numCache>
                <c:formatCode>0.00</c:formatCode>
                <c:ptCount val="4"/>
                <c:pt idx="0">
                  <c:v>3.9574019401096585</c:v>
                </c:pt>
                <c:pt idx="1">
                  <c:v>3.8830557566980448</c:v>
                </c:pt>
                <c:pt idx="2">
                  <c:v>4.0202952029520294</c:v>
                </c:pt>
                <c:pt idx="3">
                  <c:v>3.9916537867078827</c:v>
                </c:pt>
              </c:numCache>
            </c:numRef>
          </c:val>
          <c:extLst>
            <c:ext xmlns:c16="http://schemas.microsoft.com/office/drawing/2014/chart" uri="{C3380CC4-5D6E-409C-BE32-E72D297353CC}">
              <c16:uniqueId val="{00000008-3395-4A7A-B1BE-814A6E3E0F1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Table2!PivotTable71</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23EEB"/>
          </a:solidFill>
          <a:ln w="19050">
            <a:solidFill>
              <a:schemeClr val="lt1"/>
            </a:solidFill>
          </a:ln>
          <a:effectLst/>
        </c:spPr>
      </c:pivotFmt>
      <c:pivotFmt>
        <c:idx val="3"/>
        <c:spPr>
          <a:solidFill>
            <a:srgbClr val="3154DC"/>
          </a:solidFill>
          <a:ln w="19050">
            <a:solidFill>
              <a:schemeClr val="lt1"/>
            </a:solidFill>
          </a:ln>
          <a:effectLst/>
        </c:spPr>
      </c:pivotFmt>
      <c:pivotFmt>
        <c:idx val="4"/>
        <c:spPr>
          <a:solidFill>
            <a:srgbClr val="610BD7"/>
          </a:solidFill>
          <a:ln w="19050">
            <a:solidFill>
              <a:schemeClr val="lt1"/>
            </a:solidFill>
          </a:ln>
          <a:effectLst/>
        </c:spPr>
      </c:pivotFmt>
      <c:pivotFmt>
        <c:idx val="5"/>
        <c:spPr>
          <a:solidFill>
            <a:srgbClr val="019DE1"/>
          </a:solidFill>
          <a:ln w="19050">
            <a:solidFill>
              <a:schemeClr val="lt1"/>
            </a:solidFill>
          </a:ln>
          <a:effectLst/>
        </c:spPr>
      </c:pivotFmt>
    </c:pivotFmts>
    <c:plotArea>
      <c:layout>
        <c:manualLayout>
          <c:layoutTarget val="inner"/>
          <c:xMode val="edge"/>
          <c:yMode val="edge"/>
          <c:x val="9.8938859636410484E-2"/>
          <c:y val="0.188840769903762"/>
          <c:w val="0.59885834822794393"/>
          <c:h val="0.67787438028579761"/>
        </c:manualLayout>
      </c:layout>
      <c:pieChart>
        <c:varyColors val="1"/>
        <c:ser>
          <c:idx val="0"/>
          <c:order val="0"/>
          <c:tx>
            <c:strRef>
              <c:f>'Pivot Table2'!$AB$2</c:f>
              <c:strCache>
                <c:ptCount val="1"/>
                <c:pt idx="0">
                  <c:v>Total</c:v>
                </c:pt>
              </c:strCache>
            </c:strRef>
          </c:tx>
          <c:dPt>
            <c:idx val="0"/>
            <c:bubble3D val="0"/>
            <c:spPr>
              <a:solidFill>
                <a:srgbClr val="423EEB"/>
              </a:solidFill>
              <a:ln w="19050">
                <a:solidFill>
                  <a:schemeClr val="lt1"/>
                </a:solidFill>
              </a:ln>
              <a:effectLst/>
            </c:spPr>
            <c:extLst>
              <c:ext xmlns:c16="http://schemas.microsoft.com/office/drawing/2014/chart" uri="{C3380CC4-5D6E-409C-BE32-E72D297353CC}">
                <c16:uniqueId val="{00000001-96ED-4A76-A638-EC8F2EA909FF}"/>
              </c:ext>
            </c:extLst>
          </c:dPt>
          <c:dPt>
            <c:idx val="1"/>
            <c:bubble3D val="0"/>
            <c:spPr>
              <a:solidFill>
                <a:srgbClr val="3154DC"/>
              </a:solidFill>
              <a:ln w="19050">
                <a:solidFill>
                  <a:schemeClr val="lt1"/>
                </a:solidFill>
              </a:ln>
              <a:effectLst/>
            </c:spPr>
            <c:extLst>
              <c:ext xmlns:c16="http://schemas.microsoft.com/office/drawing/2014/chart" uri="{C3380CC4-5D6E-409C-BE32-E72D297353CC}">
                <c16:uniqueId val="{00000003-96ED-4A76-A638-EC8F2EA909FF}"/>
              </c:ext>
            </c:extLst>
          </c:dPt>
          <c:dPt>
            <c:idx val="2"/>
            <c:bubble3D val="0"/>
            <c:spPr>
              <a:solidFill>
                <a:srgbClr val="610BD7"/>
              </a:solidFill>
              <a:ln w="19050">
                <a:solidFill>
                  <a:schemeClr val="lt1"/>
                </a:solidFill>
              </a:ln>
              <a:effectLst/>
            </c:spPr>
            <c:extLst>
              <c:ext xmlns:c16="http://schemas.microsoft.com/office/drawing/2014/chart" uri="{C3380CC4-5D6E-409C-BE32-E72D297353CC}">
                <c16:uniqueId val="{00000005-96ED-4A76-A638-EC8F2EA909FF}"/>
              </c:ext>
            </c:extLst>
          </c:dPt>
          <c:dPt>
            <c:idx val="3"/>
            <c:bubble3D val="0"/>
            <c:spPr>
              <a:solidFill>
                <a:srgbClr val="019DE1"/>
              </a:solidFill>
              <a:ln w="19050">
                <a:solidFill>
                  <a:schemeClr val="lt1"/>
                </a:solidFill>
              </a:ln>
              <a:effectLst/>
            </c:spPr>
            <c:extLst>
              <c:ext xmlns:c16="http://schemas.microsoft.com/office/drawing/2014/chart" uri="{C3380CC4-5D6E-409C-BE32-E72D297353CC}">
                <c16:uniqueId val="{00000007-96ED-4A76-A638-EC8F2EA909F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Table2'!$AA$3:$AA$7</c:f>
              <c:strCache>
                <c:ptCount val="4"/>
                <c:pt idx="0">
                  <c:v>Central</c:v>
                </c:pt>
                <c:pt idx="1">
                  <c:v>East</c:v>
                </c:pt>
                <c:pt idx="2">
                  <c:v>South</c:v>
                </c:pt>
                <c:pt idx="3">
                  <c:v>West</c:v>
                </c:pt>
              </c:strCache>
            </c:strRef>
          </c:cat>
          <c:val>
            <c:numRef>
              <c:f>'Pivot Table2'!$AB$3:$AB$7</c:f>
              <c:numCache>
                <c:formatCode>0.00%;\-0.00%;0.00%</c:formatCode>
                <c:ptCount val="4"/>
                <c:pt idx="0">
                  <c:v>0.24749163879598662</c:v>
                </c:pt>
                <c:pt idx="1">
                  <c:v>0.21264367816091953</c:v>
                </c:pt>
                <c:pt idx="2">
                  <c:v>0.35792019347037485</c:v>
                </c:pt>
                <c:pt idx="3">
                  <c:v>0.18569636135508155</c:v>
                </c:pt>
              </c:numCache>
            </c:numRef>
          </c:val>
          <c:extLst>
            <c:ext xmlns:c16="http://schemas.microsoft.com/office/drawing/2014/chart" uri="{C3380CC4-5D6E-409C-BE32-E72D297353CC}">
              <c16:uniqueId val="{00000008-96ED-4A76-A638-EC8F2EA909F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24064859990661"/>
          <c:y val="0.34837853601633123"/>
          <c:w val="0.23896365715021814"/>
          <c:h val="0.34953922426363371"/>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1!Sales&amp;Revenu over time</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9DE1"/>
          </a:solidFill>
          <a:ln>
            <a:noFill/>
          </a:ln>
          <a:effectLst/>
        </c:spPr>
        <c:marker>
          <c:symbol val="none"/>
        </c:marker>
        <c:dLbl>
          <c:idx val="0"/>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154DC"/>
          </a:solidFill>
          <a:ln>
            <a:noFill/>
          </a:ln>
          <a:effectLst/>
        </c:spPr>
        <c:marker>
          <c:symbol val="none"/>
        </c:marker>
        <c:dLbl>
          <c:idx val="0"/>
          <c:spPr>
            <a:noFill/>
            <a:ln>
              <a:noFill/>
            </a:ln>
            <a:effectLst/>
          </c:spPr>
          <c:txPr>
            <a:bodyPr rot="0" spcFirstLastPara="1" vertOverflow="ellipsis" vert="horz" wrap="square" anchor="ctr" anchorCtr="1"/>
            <a:lstStyle/>
            <a:p>
              <a:pPr>
                <a:defRPr lang="en-US" sz="15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19D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5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10B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5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1'!$C$2</c:f>
              <c:strCache>
                <c:ptCount val="1"/>
                <c:pt idx="0">
                  <c:v>Total Sales</c:v>
                </c:pt>
              </c:strCache>
            </c:strRef>
          </c:tx>
          <c:spPr>
            <a:solidFill>
              <a:srgbClr val="019DE1"/>
            </a:solidFill>
            <a:ln>
              <a:noFill/>
            </a:ln>
            <a:effectLst/>
          </c:spPr>
          <c:cat>
            <c:multiLvlStrRef>
              <c:f>'Pivot Table 1'!$B$3:$B$23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'Pivot Table 1'!$C$3:$C$23</c:f>
              <c:numCache>
                <c:formatCode>\$#,##0;\(\$#,##0\);\$#,##0</c:formatCode>
                <c:ptCount val="16"/>
                <c:pt idx="0">
                  <c:v>74447.796000000002</c:v>
                </c:pt>
                <c:pt idx="1">
                  <c:v>86538.759600000005</c:v>
                </c:pt>
                <c:pt idx="2">
                  <c:v>143633.21230000001</c:v>
                </c:pt>
                <c:pt idx="3">
                  <c:v>179627.73019999999</c:v>
                </c:pt>
                <c:pt idx="4">
                  <c:v>68851.738599999997</c:v>
                </c:pt>
                <c:pt idx="5">
                  <c:v>89124.187000000005</c:v>
                </c:pt>
                <c:pt idx="6">
                  <c:v>130259.57520000001</c:v>
                </c:pt>
                <c:pt idx="7">
                  <c:v>182297.00820000001</c:v>
                </c:pt>
                <c:pt idx="8">
                  <c:v>93237.180999999997</c:v>
                </c:pt>
                <c:pt idx="9">
                  <c:v>136082.30100000001</c:v>
                </c:pt>
                <c:pt idx="10">
                  <c:v>143787.3622</c:v>
                </c:pt>
                <c:pt idx="11">
                  <c:v>236098.75380000001</c:v>
                </c:pt>
                <c:pt idx="12">
                  <c:v>123144.8602</c:v>
                </c:pt>
                <c:pt idx="13">
                  <c:v>133764.372</c:v>
                </c:pt>
                <c:pt idx="14">
                  <c:v>196251.95600000001</c:v>
                </c:pt>
                <c:pt idx="15">
                  <c:v>280054.06699999998</c:v>
                </c:pt>
              </c:numCache>
            </c:numRef>
          </c:val>
          <c:extLst>
            <c:ext xmlns:c16="http://schemas.microsoft.com/office/drawing/2014/chart" uri="{C3380CC4-5D6E-409C-BE32-E72D297353CC}">
              <c16:uniqueId val="{00000000-183A-4DEB-B0A3-D1898B6DE0A2}"/>
            </c:ext>
          </c:extLst>
        </c:ser>
        <c:ser>
          <c:idx val="1"/>
          <c:order val="1"/>
          <c:tx>
            <c:strRef>
              <c:f>'Pivot Table 1'!$D$2</c:f>
              <c:strCache>
                <c:ptCount val="1"/>
                <c:pt idx="0">
                  <c:v>Net Revenue</c:v>
                </c:pt>
              </c:strCache>
            </c:strRef>
          </c:tx>
          <c:spPr>
            <a:solidFill>
              <a:srgbClr val="610BD7"/>
            </a:solidFill>
            <a:ln>
              <a:noFill/>
            </a:ln>
            <a:effectLst/>
          </c:spPr>
          <c:cat>
            <c:multiLvlStrRef>
              <c:f>'Pivot Table 1'!$B$3:$B$23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'Pivot Table 1'!$D$3:$D$23</c:f>
              <c:numCache>
                <c:formatCode>\$#,##0;\(\$#,##0\);\$#,##0</c:formatCode>
                <c:ptCount val="16"/>
                <c:pt idx="0">
                  <c:v>55437.189649999964</c:v>
                </c:pt>
                <c:pt idx="1">
                  <c:v>72476.378257999953</c:v>
                </c:pt>
                <c:pt idx="2">
                  <c:v>106024.12177899995</c:v>
                </c:pt>
                <c:pt idx="3">
                  <c:v>148443.16402599984</c:v>
                </c:pt>
                <c:pt idx="4">
                  <c:v>56365.546587999954</c:v>
                </c:pt>
                <c:pt idx="5">
                  <c:v>69045.930399999939</c:v>
                </c:pt>
                <c:pt idx="6">
                  <c:v>107894.31120600001</c:v>
                </c:pt>
                <c:pt idx="7">
                  <c:v>141129.07616599998</c:v>
                </c:pt>
                <c:pt idx="8">
                  <c:v>78816.39216000009</c:v>
                </c:pt>
                <c:pt idx="9">
                  <c:v>106758.73435000012</c:v>
                </c:pt>
                <c:pt idx="10">
                  <c:v>113476.49647600006</c:v>
                </c:pt>
                <c:pt idx="11">
                  <c:v>198844.11553399972</c:v>
                </c:pt>
                <c:pt idx="12">
                  <c:v>88108.697266000047</c:v>
                </c:pt>
                <c:pt idx="13">
                  <c:v>110034.51049699994</c:v>
                </c:pt>
                <c:pt idx="14">
                  <c:v>143284.26700000002</c:v>
                </c:pt>
                <c:pt idx="15">
                  <c:v>222871.07556600013</c:v>
                </c:pt>
              </c:numCache>
            </c:numRef>
          </c:val>
          <c:extLst>
            <c:ext xmlns:c16="http://schemas.microsoft.com/office/drawing/2014/chart" uri="{C3380CC4-5D6E-409C-BE32-E72D297353CC}">
              <c16:uniqueId val="{00000001-183A-4DEB-B0A3-D1898B6DE0A2}"/>
            </c:ext>
          </c:extLst>
        </c:ser>
        <c:dLbls>
          <c:showLegendKey val="0"/>
          <c:showVal val="0"/>
          <c:showCatName val="0"/>
          <c:showSerName val="0"/>
          <c:showPercent val="0"/>
          <c:showBubbleSize val="0"/>
        </c:dLbls>
        <c:axId val="2142535487"/>
        <c:axId val="2142536447"/>
      </c:areaChart>
      <c:catAx>
        <c:axId val="214253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2142536447"/>
        <c:crosses val="autoZero"/>
        <c:auto val="1"/>
        <c:lblAlgn val="ctr"/>
        <c:lblOffset val="100"/>
        <c:noMultiLvlLbl val="0"/>
      </c:catAx>
      <c:valAx>
        <c:axId val="2142536447"/>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crossAx val="214253548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9F8FF"/>
    </a:solidFill>
    <a:ln w="9525" cap="flat" cmpd="sng" algn="ctr">
      <a:noFill/>
      <a:round/>
    </a:ln>
    <a:effectLst/>
  </c:spPr>
  <c:txPr>
    <a:bodyPr/>
    <a:lstStyle/>
    <a:p>
      <a:pPr algn="ctr" rtl="0">
        <a:defRPr lang="en-US" sz="15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1!Revenue by customers</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10B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1'!$M$2</c:f>
              <c:strCache>
                <c:ptCount val="1"/>
                <c:pt idx="0">
                  <c:v>Total</c:v>
                </c:pt>
              </c:strCache>
            </c:strRef>
          </c:tx>
          <c:spPr>
            <a:solidFill>
              <a:srgbClr val="610B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1'!$L$3:$L$8</c:f>
              <c:strCache>
                <c:ptCount val="5"/>
                <c:pt idx="0">
                  <c:v>Hunter Lopez</c:v>
                </c:pt>
                <c:pt idx="1">
                  <c:v>Adrian Barton</c:v>
                </c:pt>
                <c:pt idx="2">
                  <c:v>Sanjit Chand</c:v>
                </c:pt>
                <c:pt idx="3">
                  <c:v>Ken Lonsdale</c:v>
                </c:pt>
                <c:pt idx="4">
                  <c:v>Tamara Chand</c:v>
                </c:pt>
              </c:strCache>
            </c:strRef>
          </c:cat>
          <c:val>
            <c:numRef>
              <c:f>'Pivot Table 1'!$M$3:$M$8</c:f>
              <c:numCache>
                <c:formatCode>\$#,##0;\(\$#,##0\);\$#,##0</c:formatCode>
                <c:ptCount val="5"/>
                <c:pt idx="0">
                  <c:v>12870.1684</c:v>
                </c:pt>
                <c:pt idx="1">
                  <c:v>13276.698899999998</c:v>
                </c:pt>
                <c:pt idx="2">
                  <c:v>13277.091200000001</c:v>
                </c:pt>
                <c:pt idx="3">
                  <c:v>13332.644099999998</c:v>
                </c:pt>
                <c:pt idx="4">
                  <c:v>18945.468000000001</c:v>
                </c:pt>
              </c:numCache>
            </c:numRef>
          </c:val>
          <c:extLst>
            <c:ext xmlns:c16="http://schemas.microsoft.com/office/drawing/2014/chart" uri="{C3380CC4-5D6E-409C-BE32-E72D297353CC}">
              <c16:uniqueId val="{00000000-4807-4573-B49E-EE4C0884E17A}"/>
            </c:ext>
          </c:extLst>
        </c:ser>
        <c:dLbls>
          <c:dLblPos val="outEnd"/>
          <c:showLegendKey val="0"/>
          <c:showVal val="1"/>
          <c:showCatName val="0"/>
          <c:showSerName val="0"/>
          <c:showPercent val="0"/>
          <c:showBubbleSize val="0"/>
        </c:dLbls>
        <c:gapWidth val="182"/>
        <c:axId val="1383180447"/>
        <c:axId val="1383179967"/>
      </c:barChart>
      <c:catAx>
        <c:axId val="1383180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383179967"/>
        <c:crosses val="autoZero"/>
        <c:auto val="1"/>
        <c:lblAlgn val="ctr"/>
        <c:lblOffset val="100"/>
        <c:noMultiLvlLbl val="0"/>
      </c:catAx>
      <c:valAx>
        <c:axId val="1383179967"/>
        <c:scaling>
          <c:orientation val="minMax"/>
        </c:scaling>
        <c:delete val="1"/>
        <c:axPos val="b"/>
        <c:numFmt formatCode="\$#,##0;\(\$#,##0\);\$#,##0" sourceLinked="1"/>
        <c:majorTickMark val="none"/>
        <c:minorTickMark val="none"/>
        <c:tickLblPos val="nextTo"/>
        <c:crossAx val="1383180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1!Customers PF</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10BD7"/>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512248468941382E-2"/>
          <c:y val="7.407407407407407E-2"/>
          <c:w val="0.89967104111986007"/>
          <c:h val="0.58650772820064156"/>
        </c:manualLayout>
      </c:layout>
      <c:barChart>
        <c:barDir val="col"/>
        <c:grouping val="clustered"/>
        <c:varyColors val="0"/>
        <c:ser>
          <c:idx val="0"/>
          <c:order val="0"/>
          <c:tx>
            <c:strRef>
              <c:f>'Pivot Table 1'!$Q$2</c:f>
              <c:strCache>
                <c:ptCount val="1"/>
                <c:pt idx="0">
                  <c:v>Total</c:v>
                </c:pt>
              </c:strCache>
            </c:strRef>
          </c:tx>
          <c:spPr>
            <a:solidFill>
              <a:srgbClr val="610BD7"/>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1'!$P$3:$P$13</c:f>
              <c:strCache>
                <c:ptCount val="10"/>
                <c:pt idx="0">
                  <c:v>Emily Phan</c:v>
                </c:pt>
                <c:pt idx="1">
                  <c:v>Noel Staavos</c:v>
                </c:pt>
                <c:pt idx="2">
                  <c:v>Chloris Kastensmidt</c:v>
                </c:pt>
                <c:pt idx="3">
                  <c:v>Patrick Gardner</c:v>
                </c:pt>
                <c:pt idx="4">
                  <c:v>Sally Hughsby</c:v>
                </c:pt>
                <c:pt idx="5">
                  <c:v>Zuschuss Carroll</c:v>
                </c:pt>
                <c:pt idx="6">
                  <c:v>Joel Eaton</c:v>
                </c:pt>
                <c:pt idx="7">
                  <c:v>Erin Ashbrook</c:v>
                </c:pt>
                <c:pt idx="8">
                  <c:v>Bart Pistole</c:v>
                </c:pt>
                <c:pt idx="9">
                  <c:v>Anna Häberlin</c:v>
                </c:pt>
              </c:strCache>
            </c:strRef>
          </c:cat>
          <c:val>
            <c:numRef>
              <c:f>'Pivot Table 1'!$Q$3:$Q$13</c:f>
              <c:numCache>
                <c:formatCode>0.00</c:formatCode>
                <c:ptCount val="10"/>
                <c:pt idx="0">
                  <c:v>17</c:v>
                </c:pt>
                <c:pt idx="1">
                  <c:v>13</c:v>
                </c:pt>
                <c:pt idx="2">
                  <c:v>13</c:v>
                </c:pt>
                <c:pt idx="3">
                  <c:v>13</c:v>
                </c:pt>
                <c:pt idx="4">
                  <c:v>13</c:v>
                </c:pt>
                <c:pt idx="5">
                  <c:v>13</c:v>
                </c:pt>
                <c:pt idx="6">
                  <c:v>13</c:v>
                </c:pt>
                <c:pt idx="7">
                  <c:v>13</c:v>
                </c:pt>
                <c:pt idx="8">
                  <c:v>12</c:v>
                </c:pt>
                <c:pt idx="9">
                  <c:v>12</c:v>
                </c:pt>
              </c:numCache>
            </c:numRef>
          </c:val>
          <c:extLst>
            <c:ext xmlns:c16="http://schemas.microsoft.com/office/drawing/2014/chart" uri="{C3380CC4-5D6E-409C-BE32-E72D297353CC}">
              <c16:uniqueId val="{00000000-D479-4C3C-ADD5-04C319C2B917}"/>
            </c:ext>
          </c:extLst>
        </c:ser>
        <c:dLbls>
          <c:dLblPos val="outEnd"/>
          <c:showLegendKey val="0"/>
          <c:showVal val="1"/>
          <c:showCatName val="0"/>
          <c:showSerName val="0"/>
          <c:showPercent val="0"/>
          <c:showBubbleSize val="0"/>
        </c:dLbls>
        <c:gapWidth val="219"/>
        <c:overlap val="-27"/>
        <c:axId val="609002207"/>
        <c:axId val="609002687"/>
      </c:barChart>
      <c:catAx>
        <c:axId val="609002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609002687"/>
        <c:crosses val="autoZero"/>
        <c:auto val="1"/>
        <c:lblAlgn val="ctr"/>
        <c:lblOffset val="100"/>
        <c:noMultiLvlLbl val="0"/>
      </c:catAx>
      <c:valAx>
        <c:axId val="609002687"/>
        <c:scaling>
          <c:orientation val="minMax"/>
        </c:scaling>
        <c:delete val="1"/>
        <c:axPos val="l"/>
        <c:numFmt formatCode="0.00" sourceLinked="1"/>
        <c:majorTickMark val="none"/>
        <c:minorTickMark val="none"/>
        <c:tickLblPos val="nextTo"/>
        <c:crossAx val="609002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1!segmant distribution</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9F8FF"/>
          </a:solidFill>
          <a:ln w="19050">
            <a:solidFill>
              <a:srgbClr val="E9ECFB"/>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10BD7"/>
          </a:solidFill>
          <a:ln w="19050">
            <a:solidFill>
              <a:srgbClr val="E9ECFB"/>
            </a:solidFill>
          </a:ln>
          <a:effectLst/>
        </c:spPr>
      </c:pivotFmt>
      <c:pivotFmt>
        <c:idx val="3"/>
        <c:spPr>
          <a:solidFill>
            <a:srgbClr val="3154DC"/>
          </a:solidFill>
          <a:ln w="19050">
            <a:solidFill>
              <a:srgbClr val="E9ECFB"/>
            </a:solidFill>
          </a:ln>
          <a:effectLst/>
        </c:spPr>
      </c:pivotFmt>
      <c:pivotFmt>
        <c:idx val="4"/>
        <c:spPr>
          <a:solidFill>
            <a:srgbClr val="019DE1"/>
          </a:solidFill>
          <a:ln w="19050">
            <a:solidFill>
              <a:srgbClr val="E9ECFB"/>
            </a:solidFill>
          </a:ln>
          <a:effectLst/>
        </c:spPr>
      </c:pivotFmt>
    </c:pivotFmts>
    <c:plotArea>
      <c:layout/>
      <c:doughnutChart>
        <c:varyColors val="1"/>
        <c:ser>
          <c:idx val="0"/>
          <c:order val="0"/>
          <c:tx>
            <c:strRef>
              <c:f>'Pivot Table 1'!$U$2</c:f>
              <c:strCache>
                <c:ptCount val="1"/>
                <c:pt idx="0">
                  <c:v>Total</c:v>
                </c:pt>
              </c:strCache>
            </c:strRef>
          </c:tx>
          <c:spPr>
            <a:solidFill>
              <a:srgbClr val="F9F8FF"/>
            </a:solidFill>
            <a:ln>
              <a:solidFill>
                <a:srgbClr val="E9ECFB"/>
              </a:solidFill>
            </a:ln>
          </c:spPr>
          <c:dPt>
            <c:idx val="0"/>
            <c:bubble3D val="0"/>
            <c:spPr>
              <a:solidFill>
                <a:srgbClr val="610BD7"/>
              </a:solidFill>
              <a:ln w="19050">
                <a:solidFill>
                  <a:srgbClr val="E9ECFB"/>
                </a:solidFill>
              </a:ln>
              <a:effectLst/>
            </c:spPr>
            <c:extLst>
              <c:ext xmlns:c16="http://schemas.microsoft.com/office/drawing/2014/chart" uri="{C3380CC4-5D6E-409C-BE32-E72D297353CC}">
                <c16:uniqueId val="{00000001-E2F6-4E37-BE5E-65B27E3FEC0D}"/>
              </c:ext>
            </c:extLst>
          </c:dPt>
          <c:dPt>
            <c:idx val="1"/>
            <c:bubble3D val="0"/>
            <c:spPr>
              <a:solidFill>
                <a:srgbClr val="3154DC"/>
              </a:solidFill>
              <a:ln w="19050">
                <a:solidFill>
                  <a:srgbClr val="E9ECFB"/>
                </a:solidFill>
              </a:ln>
              <a:effectLst/>
            </c:spPr>
            <c:extLst>
              <c:ext xmlns:c16="http://schemas.microsoft.com/office/drawing/2014/chart" uri="{C3380CC4-5D6E-409C-BE32-E72D297353CC}">
                <c16:uniqueId val="{00000003-E2F6-4E37-BE5E-65B27E3FEC0D}"/>
              </c:ext>
            </c:extLst>
          </c:dPt>
          <c:dPt>
            <c:idx val="2"/>
            <c:bubble3D val="0"/>
            <c:spPr>
              <a:solidFill>
                <a:srgbClr val="019DE1"/>
              </a:solidFill>
              <a:ln w="19050">
                <a:solidFill>
                  <a:srgbClr val="E9ECFB"/>
                </a:solidFill>
              </a:ln>
              <a:effectLst/>
            </c:spPr>
            <c:extLst>
              <c:ext xmlns:c16="http://schemas.microsoft.com/office/drawing/2014/chart" uri="{C3380CC4-5D6E-409C-BE32-E72D297353CC}">
                <c16:uniqueId val="{00000005-E2F6-4E37-BE5E-65B27E3FEC0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1'!$T$3:$T$6</c:f>
              <c:strCache>
                <c:ptCount val="3"/>
                <c:pt idx="0">
                  <c:v>Consumer</c:v>
                </c:pt>
                <c:pt idx="1">
                  <c:v>Corporate</c:v>
                </c:pt>
                <c:pt idx="2">
                  <c:v>Home Office</c:v>
                </c:pt>
              </c:strCache>
            </c:strRef>
          </c:cat>
          <c:val>
            <c:numRef>
              <c:f>'Pivot Table 1'!$U$3:$U$6</c:f>
              <c:numCache>
                <c:formatCode>General</c:formatCode>
                <c:ptCount val="3"/>
                <c:pt idx="0">
                  <c:v>409</c:v>
                </c:pt>
                <c:pt idx="1">
                  <c:v>236</c:v>
                </c:pt>
                <c:pt idx="2">
                  <c:v>148</c:v>
                </c:pt>
              </c:numCache>
            </c:numRef>
          </c:val>
          <c:extLst>
            <c:ext xmlns:c16="http://schemas.microsoft.com/office/drawing/2014/chart" uri="{C3380CC4-5D6E-409C-BE32-E72D297353CC}">
              <c16:uniqueId val="{00000006-E2F6-4E37-BE5E-65B27E3FEC0D}"/>
            </c:ext>
          </c:extLst>
        </c:ser>
        <c:dLbls>
          <c:showLegendKey val="0"/>
          <c:showVal val="1"/>
          <c:showCatName val="0"/>
          <c:showSerName val="0"/>
          <c:showPercent val="0"/>
          <c:showBubbleSize val="0"/>
          <c:showLeaderLines val="1"/>
        </c:dLbls>
        <c:firstSliceAng val="114"/>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1!ship mode dist</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10BD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23EEB"/>
          </a:solidFill>
          <a:ln w="19050">
            <a:solidFill>
              <a:schemeClr val="lt1"/>
            </a:solidFill>
          </a:ln>
          <a:effectLst/>
        </c:spPr>
      </c:pivotFmt>
      <c:pivotFmt>
        <c:idx val="3"/>
        <c:spPr>
          <a:solidFill>
            <a:srgbClr val="2271FF"/>
          </a:solidFill>
          <a:ln w="19050">
            <a:solidFill>
              <a:schemeClr val="lt1"/>
            </a:solidFill>
          </a:ln>
          <a:effectLst/>
        </c:spPr>
      </c:pivotFmt>
      <c:pivotFmt>
        <c:idx val="4"/>
        <c:spPr>
          <a:solidFill>
            <a:srgbClr val="5125E1"/>
          </a:solidFill>
          <a:ln w="19050">
            <a:solidFill>
              <a:schemeClr val="lt1"/>
            </a:solidFill>
          </a:ln>
          <a:effectLst/>
        </c:spPr>
      </c:pivotFmt>
      <c:pivotFmt>
        <c:idx val="5"/>
        <c:spPr>
          <a:solidFill>
            <a:srgbClr val="610BD7"/>
          </a:solidFill>
          <a:ln w="19050">
            <a:solidFill>
              <a:schemeClr val="lt1"/>
            </a:solidFill>
          </a:ln>
          <a:effectLst/>
        </c:spPr>
      </c:pivotFmt>
    </c:pivotFmts>
    <c:plotArea>
      <c:layout/>
      <c:pieChart>
        <c:varyColors val="1"/>
        <c:ser>
          <c:idx val="0"/>
          <c:order val="0"/>
          <c:tx>
            <c:strRef>
              <c:f>'Pivot Table 1'!$AH$2</c:f>
              <c:strCache>
                <c:ptCount val="1"/>
                <c:pt idx="0">
                  <c:v>Total</c:v>
                </c:pt>
              </c:strCache>
            </c:strRef>
          </c:tx>
          <c:spPr>
            <a:solidFill>
              <a:srgbClr val="610BD7"/>
            </a:solidFill>
          </c:spPr>
          <c:dPt>
            <c:idx val="0"/>
            <c:bubble3D val="0"/>
            <c:spPr>
              <a:solidFill>
                <a:srgbClr val="423EEB"/>
              </a:solidFill>
              <a:ln w="19050">
                <a:solidFill>
                  <a:schemeClr val="lt1"/>
                </a:solidFill>
              </a:ln>
              <a:effectLst/>
            </c:spPr>
            <c:extLst>
              <c:ext xmlns:c16="http://schemas.microsoft.com/office/drawing/2014/chart" uri="{C3380CC4-5D6E-409C-BE32-E72D297353CC}">
                <c16:uniqueId val="{00000001-6E27-4B97-8E5B-083671B68515}"/>
              </c:ext>
            </c:extLst>
          </c:dPt>
          <c:dPt>
            <c:idx val="1"/>
            <c:bubble3D val="0"/>
            <c:spPr>
              <a:solidFill>
                <a:srgbClr val="2271FF"/>
              </a:solidFill>
              <a:ln w="19050">
                <a:solidFill>
                  <a:schemeClr val="lt1"/>
                </a:solidFill>
              </a:ln>
              <a:effectLst/>
            </c:spPr>
            <c:extLst>
              <c:ext xmlns:c16="http://schemas.microsoft.com/office/drawing/2014/chart" uri="{C3380CC4-5D6E-409C-BE32-E72D297353CC}">
                <c16:uniqueId val="{00000003-6E27-4B97-8E5B-083671B68515}"/>
              </c:ext>
            </c:extLst>
          </c:dPt>
          <c:dPt>
            <c:idx val="2"/>
            <c:bubble3D val="0"/>
            <c:spPr>
              <a:solidFill>
                <a:srgbClr val="5125E1"/>
              </a:solidFill>
              <a:ln w="19050">
                <a:solidFill>
                  <a:schemeClr val="lt1"/>
                </a:solidFill>
              </a:ln>
              <a:effectLst/>
            </c:spPr>
            <c:extLst>
              <c:ext xmlns:c16="http://schemas.microsoft.com/office/drawing/2014/chart" uri="{C3380CC4-5D6E-409C-BE32-E72D297353CC}">
                <c16:uniqueId val="{00000005-6E27-4B97-8E5B-083671B68515}"/>
              </c:ext>
            </c:extLst>
          </c:dPt>
          <c:dPt>
            <c:idx val="3"/>
            <c:bubble3D val="0"/>
            <c:spPr>
              <a:solidFill>
                <a:srgbClr val="610BD7"/>
              </a:solidFill>
              <a:ln w="19050">
                <a:solidFill>
                  <a:schemeClr val="lt1"/>
                </a:solidFill>
              </a:ln>
              <a:effectLst/>
            </c:spPr>
            <c:extLst>
              <c:ext xmlns:c16="http://schemas.microsoft.com/office/drawing/2014/chart" uri="{C3380CC4-5D6E-409C-BE32-E72D297353CC}">
                <c16:uniqueId val="{00000007-6E27-4B97-8E5B-083671B6851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1'!$AG$3:$AG$7</c:f>
              <c:strCache>
                <c:ptCount val="4"/>
                <c:pt idx="0">
                  <c:v>First Class</c:v>
                </c:pt>
                <c:pt idx="1">
                  <c:v>Same Day</c:v>
                </c:pt>
                <c:pt idx="2">
                  <c:v>Second Class</c:v>
                </c:pt>
                <c:pt idx="3">
                  <c:v>Standard Class</c:v>
                </c:pt>
              </c:strCache>
            </c:strRef>
          </c:cat>
          <c:val>
            <c:numRef>
              <c:f>'Pivot Table 1'!$AH$3:$AH$7</c:f>
              <c:numCache>
                <c:formatCode>General</c:formatCode>
                <c:ptCount val="4"/>
                <c:pt idx="0">
                  <c:v>1538</c:v>
                </c:pt>
                <c:pt idx="1">
                  <c:v>543</c:v>
                </c:pt>
                <c:pt idx="2">
                  <c:v>1945</c:v>
                </c:pt>
                <c:pt idx="3">
                  <c:v>5968</c:v>
                </c:pt>
              </c:numCache>
            </c:numRef>
          </c:val>
          <c:extLst>
            <c:ext xmlns:c16="http://schemas.microsoft.com/office/drawing/2014/chart" uri="{C3380CC4-5D6E-409C-BE32-E72D297353CC}">
              <c16:uniqueId val="{00000008-6E27-4B97-8E5B-083671B6851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1!PivotTable58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10B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9D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54063184298496E-2"/>
          <c:y val="0.13051739127204093"/>
          <c:w val="0.85931980021484655"/>
          <c:h val="0.71969400872350064"/>
        </c:manualLayout>
      </c:layout>
      <c:barChart>
        <c:barDir val="col"/>
        <c:grouping val="clustered"/>
        <c:varyColors val="0"/>
        <c:ser>
          <c:idx val="0"/>
          <c:order val="0"/>
          <c:tx>
            <c:strRef>
              <c:f>'Pivot Table 1'!$C$60</c:f>
              <c:strCache>
                <c:ptCount val="1"/>
                <c:pt idx="0">
                  <c:v>Total Sales</c:v>
                </c:pt>
              </c:strCache>
            </c:strRef>
          </c:tx>
          <c:spPr>
            <a:solidFill>
              <a:srgbClr val="610B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1'!$B$61:$B$64</c:f>
              <c:strCache>
                <c:ptCount val="3"/>
                <c:pt idx="0">
                  <c:v>Furniture</c:v>
                </c:pt>
                <c:pt idx="1">
                  <c:v>Office Supplies</c:v>
                </c:pt>
                <c:pt idx="2">
                  <c:v>Technology</c:v>
                </c:pt>
              </c:strCache>
            </c:strRef>
          </c:cat>
          <c:val>
            <c:numRef>
              <c:f>'Pivot Table 1'!$C$61:$C$64</c:f>
              <c:numCache>
                <c:formatCode>\$#,##0;\(\$#,##0\);\$#,##0</c:formatCode>
                <c:ptCount val="3"/>
                <c:pt idx="0">
                  <c:v>741999.7953</c:v>
                </c:pt>
                <c:pt idx="1">
                  <c:v>719047.03200000001</c:v>
                </c:pt>
                <c:pt idx="2">
                  <c:v>836154.03300000005</c:v>
                </c:pt>
              </c:numCache>
            </c:numRef>
          </c:val>
          <c:extLst>
            <c:ext xmlns:c16="http://schemas.microsoft.com/office/drawing/2014/chart" uri="{C3380CC4-5D6E-409C-BE32-E72D297353CC}">
              <c16:uniqueId val="{00000000-47CF-459E-84DA-A14D41622210}"/>
            </c:ext>
          </c:extLst>
        </c:ser>
        <c:ser>
          <c:idx val="1"/>
          <c:order val="1"/>
          <c:tx>
            <c:strRef>
              <c:f>'Pivot Table 1'!$D$60</c:f>
              <c:strCache>
                <c:ptCount val="1"/>
                <c:pt idx="0">
                  <c:v>Net Revenue</c:v>
                </c:pt>
              </c:strCache>
            </c:strRef>
          </c:tx>
          <c:spPr>
            <a:solidFill>
              <a:srgbClr val="019DE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1'!$B$61:$B$64</c:f>
              <c:strCache>
                <c:ptCount val="3"/>
                <c:pt idx="0">
                  <c:v>Furniture</c:v>
                </c:pt>
                <c:pt idx="1">
                  <c:v>Office Supplies</c:v>
                </c:pt>
                <c:pt idx="2">
                  <c:v>Technology</c:v>
                </c:pt>
              </c:strCache>
            </c:strRef>
          </c:cat>
          <c:val>
            <c:numRef>
              <c:f>'Pivot Table 1'!$D$61:$D$64</c:f>
              <c:numCache>
                <c:formatCode>\$#,##0;\(\$#,##0\);\$#,##0</c:formatCode>
                <c:ptCount val="3"/>
                <c:pt idx="0">
                  <c:v>569141.65852199867</c:v>
                </c:pt>
                <c:pt idx="1">
                  <c:v>598914.3023000086</c:v>
                </c:pt>
                <c:pt idx="2">
                  <c:v>650954.04609999782</c:v>
                </c:pt>
              </c:numCache>
            </c:numRef>
          </c:val>
          <c:extLst>
            <c:ext xmlns:c16="http://schemas.microsoft.com/office/drawing/2014/chart" uri="{C3380CC4-5D6E-409C-BE32-E72D297353CC}">
              <c16:uniqueId val="{00000001-47CF-459E-84DA-A14D41622210}"/>
            </c:ext>
          </c:extLst>
        </c:ser>
        <c:dLbls>
          <c:dLblPos val="outEnd"/>
          <c:showLegendKey val="0"/>
          <c:showVal val="1"/>
          <c:showCatName val="0"/>
          <c:showSerName val="0"/>
          <c:showPercent val="0"/>
          <c:showBubbleSize val="0"/>
        </c:dLbls>
        <c:gapWidth val="219"/>
        <c:overlap val="-27"/>
        <c:axId val="1222414064"/>
        <c:axId val="1222413584"/>
      </c:barChart>
      <c:catAx>
        <c:axId val="12224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222413584"/>
        <c:crosses val="autoZero"/>
        <c:auto val="1"/>
        <c:lblAlgn val="ctr"/>
        <c:lblOffset val="100"/>
        <c:noMultiLvlLbl val="0"/>
      </c:catAx>
      <c:valAx>
        <c:axId val="1222413584"/>
        <c:scaling>
          <c:orientation val="minMax"/>
        </c:scaling>
        <c:delete val="1"/>
        <c:axPos val="l"/>
        <c:numFmt formatCode="\$#,##0;\(\$#,##0\);\$#,##0" sourceLinked="1"/>
        <c:majorTickMark val="none"/>
        <c:minorTickMark val="none"/>
        <c:tickLblPos val="nextTo"/>
        <c:crossAx val="1222414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1!PivotTable60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19DE1"/>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10BD7"/>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19698662234693E-2"/>
          <c:y val="0.14578266258384368"/>
          <c:w val="0.85862729658792647"/>
          <c:h val="0.71827354913969088"/>
        </c:manualLayout>
      </c:layout>
      <c:barChart>
        <c:barDir val="col"/>
        <c:grouping val="clustered"/>
        <c:varyColors val="0"/>
        <c:ser>
          <c:idx val="0"/>
          <c:order val="0"/>
          <c:tx>
            <c:strRef>
              <c:f>'Pivot Table 1'!$H$60</c:f>
              <c:strCache>
                <c:ptCount val="1"/>
                <c:pt idx="0">
                  <c:v>Total Orders</c:v>
                </c:pt>
              </c:strCache>
            </c:strRef>
          </c:tx>
          <c:spPr>
            <a:solidFill>
              <a:srgbClr val="019DE1"/>
            </a:solidFill>
            <a:ln>
              <a:noFill/>
            </a:ln>
            <a:effectLst/>
          </c:spPr>
          <c:invertIfNegative val="0"/>
          <c:dLbls>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1'!$G$61:$G$64</c:f>
              <c:strCache>
                <c:ptCount val="3"/>
                <c:pt idx="0">
                  <c:v>Furniture</c:v>
                </c:pt>
                <c:pt idx="1">
                  <c:v>Office Supplies</c:v>
                </c:pt>
                <c:pt idx="2">
                  <c:v>Technology</c:v>
                </c:pt>
              </c:strCache>
            </c:strRef>
          </c:cat>
          <c:val>
            <c:numRef>
              <c:f>'Pivot Table 1'!$H$61:$H$64</c:f>
              <c:numCache>
                <c:formatCode>#,##0</c:formatCode>
                <c:ptCount val="3"/>
                <c:pt idx="0">
                  <c:v>1764</c:v>
                </c:pt>
                <c:pt idx="1">
                  <c:v>3742</c:v>
                </c:pt>
                <c:pt idx="2">
                  <c:v>1544</c:v>
                </c:pt>
              </c:numCache>
            </c:numRef>
          </c:val>
          <c:extLst>
            <c:ext xmlns:c16="http://schemas.microsoft.com/office/drawing/2014/chart" uri="{C3380CC4-5D6E-409C-BE32-E72D297353CC}">
              <c16:uniqueId val="{00000000-BABE-4C39-8FC6-A059BDDEF7F2}"/>
            </c:ext>
          </c:extLst>
        </c:ser>
        <c:ser>
          <c:idx val="1"/>
          <c:order val="1"/>
          <c:tx>
            <c:strRef>
              <c:f>'Pivot Table 1'!$I$60</c:f>
              <c:strCache>
                <c:ptCount val="1"/>
                <c:pt idx="0">
                  <c:v>Total Items Sold</c:v>
                </c:pt>
              </c:strCache>
            </c:strRef>
          </c:tx>
          <c:spPr>
            <a:solidFill>
              <a:srgbClr val="610BD7"/>
            </a:solidFill>
            <a:ln>
              <a:noFill/>
            </a:ln>
            <a:effectLst/>
          </c:spPr>
          <c:invertIfNegative val="0"/>
          <c:dLbls>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1'!$G$61:$G$64</c:f>
              <c:strCache>
                <c:ptCount val="3"/>
                <c:pt idx="0">
                  <c:v>Furniture</c:v>
                </c:pt>
                <c:pt idx="1">
                  <c:v>Office Supplies</c:v>
                </c:pt>
                <c:pt idx="2">
                  <c:v>Technology</c:v>
                </c:pt>
              </c:strCache>
            </c:strRef>
          </c:cat>
          <c:val>
            <c:numRef>
              <c:f>'Pivot Table 1'!$I$61:$I$64</c:f>
              <c:numCache>
                <c:formatCode>#,##0</c:formatCode>
                <c:ptCount val="3"/>
                <c:pt idx="0">
                  <c:v>8028</c:v>
                </c:pt>
                <c:pt idx="1">
                  <c:v>22906</c:v>
                </c:pt>
                <c:pt idx="2">
                  <c:v>6939</c:v>
                </c:pt>
              </c:numCache>
            </c:numRef>
          </c:val>
          <c:extLst>
            <c:ext xmlns:c16="http://schemas.microsoft.com/office/drawing/2014/chart" uri="{C3380CC4-5D6E-409C-BE32-E72D297353CC}">
              <c16:uniqueId val="{00000001-BABE-4C39-8FC6-A059BDDEF7F2}"/>
            </c:ext>
          </c:extLst>
        </c:ser>
        <c:dLbls>
          <c:dLblPos val="outEnd"/>
          <c:showLegendKey val="0"/>
          <c:showVal val="1"/>
          <c:showCatName val="0"/>
          <c:showSerName val="0"/>
          <c:showPercent val="0"/>
          <c:showBubbleSize val="0"/>
        </c:dLbls>
        <c:gapWidth val="219"/>
        <c:overlap val="-27"/>
        <c:axId val="1418814016"/>
        <c:axId val="1418813056"/>
      </c:barChart>
      <c:catAx>
        <c:axId val="141881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crossAx val="1418813056"/>
        <c:crosses val="autoZero"/>
        <c:auto val="1"/>
        <c:lblAlgn val="ctr"/>
        <c:lblOffset val="100"/>
        <c:noMultiLvlLbl val="0"/>
      </c:catAx>
      <c:valAx>
        <c:axId val="1418813056"/>
        <c:scaling>
          <c:orientation val="minMax"/>
        </c:scaling>
        <c:delete val="1"/>
        <c:axPos val="l"/>
        <c:numFmt formatCode="#,##0" sourceLinked="1"/>
        <c:majorTickMark val="none"/>
        <c:minorTickMark val="none"/>
        <c:tickLblPos val="nextTo"/>
        <c:crossAx val="1418814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1!PivotTable61</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154DC"/>
          </a:solidFill>
          <a:ln w="19050">
            <a:solidFill>
              <a:schemeClr val="lt1"/>
            </a:solidFill>
          </a:ln>
          <a:effectLst/>
        </c:spPr>
      </c:pivotFmt>
      <c:pivotFmt>
        <c:idx val="3"/>
        <c:spPr>
          <a:solidFill>
            <a:srgbClr val="019DE1"/>
          </a:solidFill>
          <a:ln w="19050">
            <a:solidFill>
              <a:schemeClr val="lt1"/>
            </a:solidFill>
          </a:ln>
          <a:effectLst/>
        </c:spPr>
      </c:pivotFmt>
      <c:pivotFmt>
        <c:idx val="4"/>
        <c:spPr>
          <a:solidFill>
            <a:srgbClr val="610BD7"/>
          </a:solidFill>
          <a:ln w="19050">
            <a:solidFill>
              <a:schemeClr val="lt1"/>
            </a:solidFill>
          </a:ln>
          <a:effectLst/>
        </c:spPr>
      </c:pivotFmt>
    </c:pivotFmts>
    <c:plotArea>
      <c:layout>
        <c:manualLayout>
          <c:layoutTarget val="inner"/>
          <c:xMode val="edge"/>
          <c:yMode val="edge"/>
          <c:x val="9.998294117196066E-2"/>
          <c:y val="0.13601321652113235"/>
          <c:w val="0.51532227767938599"/>
          <c:h val="0.64653220625243735"/>
        </c:manualLayout>
      </c:layout>
      <c:pieChart>
        <c:varyColors val="1"/>
        <c:ser>
          <c:idx val="0"/>
          <c:order val="0"/>
          <c:tx>
            <c:strRef>
              <c:f>'Pivot Table 1'!$M$60</c:f>
              <c:strCache>
                <c:ptCount val="1"/>
                <c:pt idx="0">
                  <c:v>Total</c:v>
                </c:pt>
              </c:strCache>
            </c:strRef>
          </c:tx>
          <c:dPt>
            <c:idx val="0"/>
            <c:bubble3D val="0"/>
            <c:spPr>
              <a:solidFill>
                <a:srgbClr val="3154DC"/>
              </a:solidFill>
              <a:ln w="19050">
                <a:solidFill>
                  <a:schemeClr val="lt1"/>
                </a:solidFill>
              </a:ln>
              <a:effectLst/>
            </c:spPr>
            <c:extLst>
              <c:ext xmlns:c16="http://schemas.microsoft.com/office/drawing/2014/chart" uri="{C3380CC4-5D6E-409C-BE32-E72D297353CC}">
                <c16:uniqueId val="{00000001-A9D7-46CE-BF76-BD449364E58A}"/>
              </c:ext>
            </c:extLst>
          </c:dPt>
          <c:dPt>
            <c:idx val="1"/>
            <c:bubble3D val="0"/>
            <c:spPr>
              <a:solidFill>
                <a:srgbClr val="019DE1"/>
              </a:solidFill>
              <a:ln w="19050">
                <a:solidFill>
                  <a:schemeClr val="lt1"/>
                </a:solidFill>
              </a:ln>
              <a:effectLst/>
            </c:spPr>
            <c:extLst>
              <c:ext xmlns:c16="http://schemas.microsoft.com/office/drawing/2014/chart" uri="{C3380CC4-5D6E-409C-BE32-E72D297353CC}">
                <c16:uniqueId val="{00000003-A9D7-46CE-BF76-BD449364E58A}"/>
              </c:ext>
            </c:extLst>
          </c:dPt>
          <c:dPt>
            <c:idx val="2"/>
            <c:bubble3D val="0"/>
            <c:spPr>
              <a:solidFill>
                <a:srgbClr val="610BD7"/>
              </a:solidFill>
              <a:ln w="19050">
                <a:solidFill>
                  <a:schemeClr val="lt1"/>
                </a:solidFill>
              </a:ln>
              <a:effectLst/>
            </c:spPr>
            <c:extLst>
              <c:ext xmlns:c16="http://schemas.microsoft.com/office/drawing/2014/chart" uri="{C3380CC4-5D6E-409C-BE32-E72D297353CC}">
                <c16:uniqueId val="{00000005-A9D7-46CE-BF76-BD449364E58A}"/>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1'!$L$61:$L$64</c:f>
              <c:strCache>
                <c:ptCount val="3"/>
                <c:pt idx="0">
                  <c:v>Furniture</c:v>
                </c:pt>
                <c:pt idx="1">
                  <c:v>Office Supplies</c:v>
                </c:pt>
                <c:pt idx="2">
                  <c:v>Technology</c:v>
                </c:pt>
              </c:strCache>
            </c:strRef>
          </c:cat>
          <c:val>
            <c:numRef>
              <c:f>'Pivot Table 1'!$M$61:$M$64</c:f>
              <c:numCache>
                <c:formatCode>0.00%;\-0.00%;0.00%</c:formatCode>
                <c:ptCount val="3"/>
                <c:pt idx="0">
                  <c:v>0.16780045351473924</c:v>
                </c:pt>
                <c:pt idx="1">
                  <c:v>7.9102084446819876E-2</c:v>
                </c:pt>
                <c:pt idx="2">
                  <c:v>0.19170984455958548</c:v>
                </c:pt>
              </c:numCache>
            </c:numRef>
          </c:val>
          <c:extLst>
            <c:ext xmlns:c16="http://schemas.microsoft.com/office/drawing/2014/chart" uri="{C3380CC4-5D6E-409C-BE32-E72D297353CC}">
              <c16:uniqueId val="{00000006-A9D7-46CE-BF76-BD449364E58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414691803840084"/>
          <c:y val="0.29480585429041961"/>
          <c:w val="0.31311127467140992"/>
          <c:h val="0.29331651075184995"/>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7BC0BC72-FE22-4F0F-BEE9-C4B9571D8776}">
          <cx:spPr>
            <a:solidFill>
              <a:srgbClr val="610BD7"/>
            </a:solidFill>
          </cx:spPr>
          <cx:dataLabels pos="outEnd">
            <cx:spPr>
              <a:noFill/>
            </cx:spPr>
            <cx:txPr>
              <a:bodyPr vertOverflow="overflow" horzOverflow="overflow" wrap="square" lIns="0" tIns="0" rIns="0" bIns="0"/>
              <a:lstStyle/>
              <a:p>
                <a:pPr algn="ctr" rtl="0">
                  <a:defRPr lang="en-US" sz="1000" b="0" i="0" u="none" strike="noStrike" kern="1200" baseline="0">
                    <a:solidFill>
                      <a:sysClr val="windowText" lastClr="000000"/>
                    </a:solidFill>
                    <a:latin typeface="+mn-lt"/>
                    <a:ea typeface="+mn-ea"/>
                    <a:cs typeface="+mn-cs"/>
                  </a:defRPr>
                </a:pPr>
                <a:endParaRPr lang="en-US" sz="1000" b="0" i="0" u="none" strike="noStrike" kern="1200" baseline="0">
                  <a:solidFill>
                    <a:sysClr val="windowText" lastClr="000000"/>
                  </a:solidFill>
                  <a:latin typeface="+mn-lt"/>
                  <a:ea typeface="+mn-ea"/>
                  <a:cs typeface="+mn-cs"/>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lang="en-US" sz="1000" b="0" i="0" u="none" strike="noStrike" kern="1200" baseline="0">
                <a:solidFill>
                  <a:sysClr val="windowText" lastClr="000000"/>
                </a:solidFill>
                <a:latin typeface="+mn-lt"/>
                <a:ea typeface="+mn-ea"/>
                <a:cs typeface="+mn-cs"/>
              </a:defRPr>
            </a:pPr>
            <a:endParaRPr lang="en-US" sz="1000" b="0" i="0" u="none" strike="noStrike" kern="1200" baseline="0">
              <a:solidFill>
                <a:sysClr val="windowText" lastClr="000000"/>
              </a:solidFill>
              <a:latin typeface="+mn-lt"/>
              <a:ea typeface="+mn-ea"/>
              <a:cs typeface="+mn-cs"/>
            </a:endParaRPr>
          </a:p>
        </cx:txPr>
      </cx:axis>
      <cx:axis id="1" hidden="1">
        <cx:valScaling/>
        <cx:tickLabels/>
        <cx:txPr>
          <a:bodyPr vertOverflow="overflow" horzOverflow="overflow" wrap="square" lIns="0" tIns="0" rIns="0" bIns="0"/>
          <a:lstStyle/>
          <a:p>
            <a:pPr algn="ctr" rtl="0">
              <a:defRPr lang="en-US" sz="1000" b="0" i="0" u="none" strike="noStrike" kern="1200" baseline="0">
                <a:solidFill>
                  <a:sysClr val="windowText" lastClr="000000"/>
                </a:solidFill>
                <a:latin typeface="+mn-lt"/>
                <a:ea typeface="+mn-ea"/>
                <a:cs typeface="+mn-cs"/>
              </a:defRPr>
            </a:pPr>
            <a:endParaRPr lang="en-US" sz="1000" b="0" i="0" u="none" strike="noStrike" kern="1200" baseline="0">
              <a:solidFill>
                <a:sysClr val="windowText" lastClr="000000"/>
              </a:solidFill>
              <a:latin typeface="+mn-lt"/>
              <a:ea typeface="+mn-ea"/>
              <a:cs typeface="+mn-cs"/>
            </a:endParaRPr>
          </a:p>
        </cx:txPr>
      </cx:axis>
    </cx:plotArea>
  </cx:chart>
  <cx:spPr>
    <a:solidFill>
      <a:srgbClr val="F9F8FF"/>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s Dashboard'!A1"/><Relationship Id="rId3" Type="http://schemas.openxmlformats.org/officeDocument/2006/relationships/chart" Target="../charts/chart1.xml"/><Relationship Id="rId7" Type="http://schemas.openxmlformats.org/officeDocument/2006/relationships/hyperlink" Target="#'Customer Dashboard '!A1"/><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Overview Dashboard'!A1"/><Relationship Id="rId5" Type="http://schemas.microsoft.com/office/2014/relationships/chartEx" Target="../charts/chartEx1.xml"/><Relationship Id="rId4" Type="http://schemas.openxmlformats.org/officeDocument/2006/relationships/chart" Target="../charts/chart2.xml"/><Relationship Id="rId9" Type="http://schemas.openxmlformats.org/officeDocument/2006/relationships/hyperlink" Target="#'Orders and Geo'!A1"/></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hyperlink" Target="#'Orders and Geo'!A1"/><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6.xml"/><Relationship Id="rId11" Type="http://schemas.openxmlformats.org/officeDocument/2006/relationships/hyperlink" Target="#'Products Dashboard'!A1"/><Relationship Id="rId5" Type="http://schemas.openxmlformats.org/officeDocument/2006/relationships/chart" Target="../charts/chart5.xml"/><Relationship Id="rId10" Type="http://schemas.openxmlformats.org/officeDocument/2006/relationships/hyperlink" Target="#'Customer Dashboard '!A1"/><Relationship Id="rId4" Type="http://schemas.openxmlformats.org/officeDocument/2006/relationships/chart" Target="../charts/chart4.xml"/><Relationship Id="rId9" Type="http://schemas.openxmlformats.org/officeDocument/2006/relationships/hyperlink" Target="#'Overview Dashboard'!A1"/></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hyperlink" Target="#'Orders and Geo'!A1"/><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chart" Target="../charts/chart10.xml"/><Relationship Id="rId11" Type="http://schemas.openxmlformats.org/officeDocument/2006/relationships/hyperlink" Target="#'Products Dashboard'!A1"/><Relationship Id="rId5" Type="http://schemas.openxmlformats.org/officeDocument/2006/relationships/chart" Target="../charts/chart9.xml"/><Relationship Id="rId10" Type="http://schemas.openxmlformats.org/officeDocument/2006/relationships/hyperlink" Target="#'Customer Dashboard '!A1"/><Relationship Id="rId4" Type="http://schemas.openxmlformats.org/officeDocument/2006/relationships/chart" Target="../charts/chart8.xml"/><Relationship Id="rId9" Type="http://schemas.openxmlformats.org/officeDocument/2006/relationships/hyperlink" Target="#'Overview Dashboard'!A1"/></Relationships>
</file>

<file path=xl/drawings/_rels/drawing4.xml.rels><?xml version="1.0" encoding="UTF-8" standalone="yes"?>
<Relationships xmlns="http://schemas.openxmlformats.org/package/2006/relationships"><Relationship Id="rId8" Type="http://schemas.openxmlformats.org/officeDocument/2006/relationships/hyperlink" Target="#'Overview Dashboard'!A1"/><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chart" Target="../charts/chart16.xml"/><Relationship Id="rId11" Type="http://schemas.openxmlformats.org/officeDocument/2006/relationships/hyperlink" Target="#'Orders and Geo'!A1"/><Relationship Id="rId5" Type="http://schemas.openxmlformats.org/officeDocument/2006/relationships/chart" Target="../charts/chart15.xml"/><Relationship Id="rId10" Type="http://schemas.openxmlformats.org/officeDocument/2006/relationships/hyperlink" Target="#'Products Dashboard'!A1"/><Relationship Id="rId4" Type="http://schemas.openxmlformats.org/officeDocument/2006/relationships/chart" Target="../charts/chart14.xml"/><Relationship Id="rId9" Type="http://schemas.openxmlformats.org/officeDocument/2006/relationships/hyperlink" Target="#'Customer Dashboard '!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18647</xdr:colOff>
      <xdr:row>37</xdr:row>
      <xdr:rowOff>164592</xdr:rowOff>
    </xdr:to>
    <xdr:sp macro="" textlink="">
      <xdr:nvSpPr>
        <xdr:cNvPr id="2" name="Rectangle: Rounded Corners 1">
          <a:extLst>
            <a:ext uri="{FF2B5EF4-FFF2-40B4-BE49-F238E27FC236}">
              <a16:creationId xmlns:a16="http://schemas.microsoft.com/office/drawing/2014/main" id="{334140C3-EA6E-9387-E8B2-58BEC310448B}"/>
            </a:ext>
          </a:extLst>
        </xdr:cNvPr>
        <xdr:cNvSpPr/>
      </xdr:nvSpPr>
      <xdr:spPr>
        <a:xfrm>
          <a:off x="0" y="0"/>
          <a:ext cx="12127140" cy="7116537"/>
        </a:xfrm>
        <a:prstGeom prst="roundRect">
          <a:avLst>
            <a:gd name="adj" fmla="val 0"/>
          </a:avLst>
        </a:prstGeom>
        <a:solidFill>
          <a:srgbClr val="E8EBFA"/>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87144</xdr:colOff>
      <xdr:row>0</xdr:row>
      <xdr:rowOff>133816</xdr:rowOff>
    </xdr:from>
    <xdr:to>
      <xdr:col>7</xdr:col>
      <xdr:colOff>531092</xdr:colOff>
      <xdr:row>5</xdr:row>
      <xdr:rowOff>114361</xdr:rowOff>
    </xdr:to>
    <xdr:sp macro="" textlink="">
      <xdr:nvSpPr>
        <xdr:cNvPr id="3" name="Rectangle: Rounded Corners 2">
          <a:extLst>
            <a:ext uri="{FF2B5EF4-FFF2-40B4-BE49-F238E27FC236}">
              <a16:creationId xmlns:a16="http://schemas.microsoft.com/office/drawing/2014/main" id="{C6B8E580-C02D-B368-1A93-095DB6785BC3}"/>
            </a:ext>
          </a:extLst>
        </xdr:cNvPr>
        <xdr:cNvSpPr/>
      </xdr:nvSpPr>
      <xdr:spPr>
        <a:xfrm>
          <a:off x="87144" y="133816"/>
          <a:ext cx="4727312" cy="904181"/>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v</a:t>
          </a:r>
        </a:p>
      </xdr:txBody>
    </xdr:sp>
    <xdr:clientData/>
  </xdr:twoCellAnchor>
  <xdr:twoCellAnchor>
    <xdr:from>
      <xdr:col>4</xdr:col>
      <xdr:colOff>287375</xdr:colOff>
      <xdr:row>6</xdr:row>
      <xdr:rowOff>51468</xdr:rowOff>
    </xdr:from>
    <xdr:to>
      <xdr:col>19</xdr:col>
      <xdr:colOff>479497</xdr:colOff>
      <xdr:row>21</xdr:row>
      <xdr:rowOff>79590</xdr:rowOff>
    </xdr:to>
    <xdr:sp macro="" textlink="">
      <xdr:nvSpPr>
        <xdr:cNvPr id="4" name="Rectangle: Rounded Corners 3">
          <a:extLst>
            <a:ext uri="{FF2B5EF4-FFF2-40B4-BE49-F238E27FC236}">
              <a16:creationId xmlns:a16="http://schemas.microsoft.com/office/drawing/2014/main" id="{DDB0CE8B-FC7D-0790-3C78-D86AD470DCF1}"/>
            </a:ext>
          </a:extLst>
        </xdr:cNvPr>
        <xdr:cNvSpPr/>
      </xdr:nvSpPr>
      <xdr:spPr>
        <a:xfrm>
          <a:off x="2725775" y="1148748"/>
          <a:ext cx="9336122" cy="2771322"/>
        </a:xfrm>
        <a:prstGeom prst="roundRect">
          <a:avLst>
            <a:gd name="adj" fmla="val 2809"/>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102902</xdr:colOff>
      <xdr:row>6</xdr:row>
      <xdr:rowOff>51468</xdr:rowOff>
    </xdr:from>
    <xdr:to>
      <xdr:col>4</xdr:col>
      <xdr:colOff>145055</xdr:colOff>
      <xdr:row>13</xdr:row>
      <xdr:rowOff>81296</xdr:rowOff>
    </xdr:to>
    <xdr:sp macro="" textlink="">
      <xdr:nvSpPr>
        <xdr:cNvPr id="5" name="Rectangle: Rounded Corners 4">
          <a:extLst>
            <a:ext uri="{FF2B5EF4-FFF2-40B4-BE49-F238E27FC236}">
              <a16:creationId xmlns:a16="http://schemas.microsoft.com/office/drawing/2014/main" id="{823A0444-4798-40CD-009D-D087A08F18CC}"/>
            </a:ext>
          </a:extLst>
        </xdr:cNvPr>
        <xdr:cNvSpPr/>
      </xdr:nvSpPr>
      <xdr:spPr>
        <a:xfrm>
          <a:off x="102902" y="1178810"/>
          <a:ext cx="2463852" cy="1345061"/>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102902</xdr:colOff>
      <xdr:row>14</xdr:row>
      <xdr:rowOff>34628</xdr:rowOff>
    </xdr:from>
    <xdr:to>
      <xdr:col>4</xdr:col>
      <xdr:colOff>145055</xdr:colOff>
      <xdr:row>21</xdr:row>
      <xdr:rowOff>64456</xdr:rowOff>
    </xdr:to>
    <xdr:sp macro="" textlink="">
      <xdr:nvSpPr>
        <xdr:cNvPr id="6" name="Rectangle: Rounded Corners 5">
          <a:extLst>
            <a:ext uri="{FF2B5EF4-FFF2-40B4-BE49-F238E27FC236}">
              <a16:creationId xmlns:a16="http://schemas.microsoft.com/office/drawing/2014/main" id="{C85D8813-4F01-854B-935D-03BF1CA51863}"/>
            </a:ext>
          </a:extLst>
        </xdr:cNvPr>
        <xdr:cNvSpPr/>
      </xdr:nvSpPr>
      <xdr:spPr>
        <a:xfrm>
          <a:off x="102902" y="2620810"/>
          <a:ext cx="2489789" cy="1322919"/>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102902</xdr:colOff>
      <xdr:row>30</xdr:row>
      <xdr:rowOff>948</xdr:rowOff>
    </xdr:from>
    <xdr:to>
      <xdr:col>4</xdr:col>
      <xdr:colOff>145055</xdr:colOff>
      <xdr:row>37</xdr:row>
      <xdr:rowOff>30776</xdr:rowOff>
    </xdr:to>
    <xdr:sp macro="" textlink="">
      <xdr:nvSpPr>
        <xdr:cNvPr id="7" name="Rectangle: Rounded Corners 6">
          <a:extLst>
            <a:ext uri="{FF2B5EF4-FFF2-40B4-BE49-F238E27FC236}">
              <a16:creationId xmlns:a16="http://schemas.microsoft.com/office/drawing/2014/main" id="{A012470B-6337-D29D-C4DC-51C8EC3EC46C}"/>
            </a:ext>
          </a:extLst>
        </xdr:cNvPr>
        <xdr:cNvSpPr/>
      </xdr:nvSpPr>
      <xdr:spPr>
        <a:xfrm>
          <a:off x="102902" y="5542766"/>
          <a:ext cx="2489789" cy="1322919"/>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123779</xdr:colOff>
      <xdr:row>22</xdr:row>
      <xdr:rowOff>80418</xdr:rowOff>
    </xdr:from>
    <xdr:to>
      <xdr:col>4</xdr:col>
      <xdr:colOff>165932</xdr:colOff>
      <xdr:row>29</xdr:row>
      <xdr:rowOff>110246</xdr:rowOff>
    </xdr:to>
    <xdr:sp macro="" textlink="">
      <xdr:nvSpPr>
        <xdr:cNvPr id="8" name="Rectangle: Rounded Corners 7">
          <a:extLst>
            <a:ext uri="{FF2B5EF4-FFF2-40B4-BE49-F238E27FC236}">
              <a16:creationId xmlns:a16="http://schemas.microsoft.com/office/drawing/2014/main" id="{0C8157FE-9EA3-C54A-0D81-8AC2E68D29BA}"/>
            </a:ext>
          </a:extLst>
        </xdr:cNvPr>
        <xdr:cNvSpPr/>
      </xdr:nvSpPr>
      <xdr:spPr>
        <a:xfrm>
          <a:off x="123779" y="4214007"/>
          <a:ext cx="2463852" cy="1345061"/>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291831</xdr:colOff>
      <xdr:row>22</xdr:row>
      <xdr:rowOff>25355</xdr:rowOff>
    </xdr:from>
    <xdr:to>
      <xdr:col>12</xdr:col>
      <xdr:colOff>6489</xdr:colOff>
      <xdr:row>37</xdr:row>
      <xdr:rowOff>30776</xdr:rowOff>
    </xdr:to>
    <xdr:sp macro="" textlink="">
      <xdr:nvSpPr>
        <xdr:cNvPr id="9" name="Rectangle: Rounded Corners 8">
          <a:extLst>
            <a:ext uri="{FF2B5EF4-FFF2-40B4-BE49-F238E27FC236}">
              <a16:creationId xmlns:a16="http://schemas.microsoft.com/office/drawing/2014/main" id="{2DED457A-81D4-5E19-FE7E-9E844958164A}"/>
            </a:ext>
          </a:extLst>
        </xdr:cNvPr>
        <xdr:cNvSpPr/>
      </xdr:nvSpPr>
      <xdr:spPr>
        <a:xfrm>
          <a:off x="2730231" y="4048715"/>
          <a:ext cx="4591458" cy="2748621"/>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34636</xdr:colOff>
      <xdr:row>0</xdr:row>
      <xdr:rowOff>133816</xdr:rowOff>
    </xdr:from>
    <xdr:to>
      <xdr:col>19</xdr:col>
      <xdr:colOff>479497</xdr:colOff>
      <xdr:row>5</xdr:row>
      <xdr:rowOff>105704</xdr:rowOff>
    </xdr:to>
    <xdr:sp macro="" textlink="">
      <xdr:nvSpPr>
        <xdr:cNvPr id="10" name="Rectangle: Rounded Corners 9">
          <a:extLst>
            <a:ext uri="{FF2B5EF4-FFF2-40B4-BE49-F238E27FC236}">
              <a16:creationId xmlns:a16="http://schemas.microsoft.com/office/drawing/2014/main" id="{EB895D00-BDAE-72A8-CDEA-AA98E569BB44}"/>
            </a:ext>
          </a:extLst>
        </xdr:cNvPr>
        <xdr:cNvSpPr/>
      </xdr:nvSpPr>
      <xdr:spPr>
        <a:xfrm>
          <a:off x="4878033" y="133816"/>
          <a:ext cx="7104532" cy="911340"/>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v</a:t>
          </a:r>
        </a:p>
      </xdr:txBody>
    </xdr:sp>
    <xdr:clientData/>
  </xdr:twoCellAnchor>
  <xdr:twoCellAnchor>
    <xdr:from>
      <xdr:col>12</xdr:col>
      <xdr:colOff>155239</xdr:colOff>
      <xdr:row>22</xdr:row>
      <xdr:rowOff>25355</xdr:rowOff>
    </xdr:from>
    <xdr:to>
      <xdr:col>19</xdr:col>
      <xdr:colOff>479497</xdr:colOff>
      <xdr:row>37</xdr:row>
      <xdr:rowOff>30776</xdr:rowOff>
    </xdr:to>
    <xdr:sp macro="" textlink="">
      <xdr:nvSpPr>
        <xdr:cNvPr id="11" name="Rectangle: Rounded Corners 10">
          <a:extLst>
            <a:ext uri="{FF2B5EF4-FFF2-40B4-BE49-F238E27FC236}">
              <a16:creationId xmlns:a16="http://schemas.microsoft.com/office/drawing/2014/main" id="{EF85345B-2EA4-F2D7-7D55-A91454CFA4C4}"/>
            </a:ext>
          </a:extLst>
        </xdr:cNvPr>
        <xdr:cNvSpPr/>
      </xdr:nvSpPr>
      <xdr:spPr>
        <a:xfrm>
          <a:off x="7470439" y="4048715"/>
          <a:ext cx="4591458" cy="2748621"/>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23092</xdr:colOff>
      <xdr:row>0</xdr:row>
      <xdr:rowOff>0</xdr:rowOff>
    </xdr:from>
    <xdr:to>
      <xdr:col>8</xdr:col>
      <xdr:colOff>594989</xdr:colOff>
      <xdr:row>6</xdr:row>
      <xdr:rowOff>95596</xdr:rowOff>
    </xdr:to>
    <xdr:grpSp>
      <xdr:nvGrpSpPr>
        <xdr:cNvPr id="12" name="Group 11">
          <a:extLst>
            <a:ext uri="{FF2B5EF4-FFF2-40B4-BE49-F238E27FC236}">
              <a16:creationId xmlns:a16="http://schemas.microsoft.com/office/drawing/2014/main" id="{5BF38DE5-07EC-4BE4-9B7F-3D62E0062882}"/>
            </a:ext>
          </a:extLst>
        </xdr:cNvPr>
        <xdr:cNvGrpSpPr/>
      </xdr:nvGrpSpPr>
      <xdr:grpSpPr>
        <a:xfrm>
          <a:off x="23092" y="0"/>
          <a:ext cx="5448697" cy="1181446"/>
          <a:chOff x="510540" y="0"/>
          <a:chExt cx="5500345" cy="1203960"/>
        </a:xfrm>
      </xdr:grpSpPr>
      <xdr:sp macro="" textlink="">
        <xdr:nvSpPr>
          <xdr:cNvPr id="13" name="TextBox 12">
            <a:extLst>
              <a:ext uri="{FF2B5EF4-FFF2-40B4-BE49-F238E27FC236}">
                <a16:creationId xmlns:a16="http://schemas.microsoft.com/office/drawing/2014/main" id="{690823F2-5938-3203-CA3C-99DF81E581E4}"/>
              </a:ext>
            </a:extLst>
          </xdr:cNvPr>
          <xdr:cNvSpPr txBox="1"/>
        </xdr:nvSpPr>
        <xdr:spPr>
          <a:xfrm>
            <a:off x="699036" y="0"/>
            <a:ext cx="5311849" cy="1142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rgbClr val="610BD7"/>
                </a:solidFill>
              </a:rPr>
              <a:t>Super Store Overview </a:t>
            </a:r>
          </a:p>
        </xdr:txBody>
      </xdr:sp>
      <xdr:pic>
        <xdr:nvPicPr>
          <xdr:cNvPr id="14" name="Picture 13">
            <a:extLst>
              <a:ext uri="{FF2B5EF4-FFF2-40B4-BE49-F238E27FC236}">
                <a16:creationId xmlns:a16="http://schemas.microsoft.com/office/drawing/2014/main" id="{27915B33-CD33-56EE-3022-B62082E32A99}"/>
              </a:ext>
            </a:extLst>
          </xdr:cNvPr>
          <xdr:cNvPicPr>
            <a:picLocks noChangeAspect="1"/>
          </xdr:cNvPicPr>
        </xdr:nvPicPr>
        <xdr:blipFill>
          <a:blip xmlns:r="http://schemas.openxmlformats.org/officeDocument/2006/relationships" r:embed="rId1">
            <a:duotone>
              <a:prstClr val="black"/>
              <a:srgbClr val="610BD7">
                <a:tint val="45000"/>
                <a:satMod val="400000"/>
              </a:srgbClr>
            </a:duotone>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510540" y="0"/>
            <a:ext cx="1203960" cy="1203960"/>
          </a:xfrm>
          <a:prstGeom prst="rect">
            <a:avLst/>
          </a:prstGeom>
        </xdr:spPr>
      </xdr:pic>
    </xdr:grpSp>
    <xdr:clientData/>
  </xdr:twoCellAnchor>
  <xdr:twoCellAnchor>
    <xdr:from>
      <xdr:col>4</xdr:col>
      <xdr:colOff>301359</xdr:colOff>
      <xdr:row>9</xdr:row>
      <xdr:rowOff>114822</xdr:rowOff>
    </xdr:from>
    <xdr:to>
      <xdr:col>19</xdr:col>
      <xdr:colOff>415636</xdr:colOff>
      <xdr:row>21</xdr:row>
      <xdr:rowOff>134562</xdr:rowOff>
    </xdr:to>
    <xdr:graphicFrame macro="">
      <xdr:nvGraphicFramePr>
        <xdr:cNvPr id="15" name="Items Sold Over Time">
          <a:extLst>
            <a:ext uri="{FF2B5EF4-FFF2-40B4-BE49-F238E27FC236}">
              <a16:creationId xmlns:a16="http://schemas.microsoft.com/office/drawing/2014/main" id="{A80B805E-742B-E329-3CBA-52AEBAEDB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344466</xdr:colOff>
      <xdr:row>24</xdr:row>
      <xdr:rowOff>177452</xdr:rowOff>
    </xdr:from>
    <xdr:to>
      <xdr:col>11</xdr:col>
      <xdr:colOff>563672</xdr:colOff>
      <xdr:row>37</xdr:row>
      <xdr:rowOff>14857</xdr:rowOff>
    </xdr:to>
    <xdr:graphicFrame macro="">
      <xdr:nvGraphicFramePr>
        <xdr:cNvPr id="16" name="Sales &amp; Revenue over Time">
          <a:extLst>
            <a:ext uri="{FF2B5EF4-FFF2-40B4-BE49-F238E27FC236}">
              <a16:creationId xmlns:a16="http://schemas.microsoft.com/office/drawing/2014/main" id="{275C9B26-91E9-FE33-204A-8333AA951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141317</xdr:colOff>
      <xdr:row>25</xdr:row>
      <xdr:rowOff>0</xdr:rowOff>
    </xdr:from>
    <xdr:to>
      <xdr:col>19</xdr:col>
      <xdr:colOff>415636</xdr:colOff>
      <xdr:row>37</xdr:row>
      <xdr:rowOff>11545</xdr:rowOff>
    </xdr:to>
    <mc:AlternateContent xmlns:mc="http://schemas.openxmlformats.org/markup-compatibility/2006">
      <mc:Choice xmlns:cx1="http://schemas.microsoft.com/office/drawing/2015/9/8/chartex" Requires="cx1">
        <xdr:graphicFrame macro="">
          <xdr:nvGraphicFramePr>
            <xdr:cNvPr id="17" name="Chart 1">
              <a:extLst>
                <a:ext uri="{FF2B5EF4-FFF2-40B4-BE49-F238E27FC236}">
                  <a16:creationId xmlns:a16="http://schemas.microsoft.com/office/drawing/2014/main" id="{1C004317-76CD-ED7E-D2FB-11E364E7FA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406413" y="4697260"/>
              <a:ext cx="4512291" cy="22662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280792</xdr:colOff>
      <xdr:row>6</xdr:row>
      <xdr:rowOff>62633</xdr:rowOff>
    </xdr:from>
    <xdr:to>
      <xdr:col>3</xdr:col>
      <xdr:colOff>489559</xdr:colOff>
      <xdr:row>8</xdr:row>
      <xdr:rowOff>52194</xdr:rowOff>
    </xdr:to>
    <xdr:sp macro="" textlink="">
      <xdr:nvSpPr>
        <xdr:cNvPr id="18" name="TextBox 17">
          <a:extLst>
            <a:ext uri="{FF2B5EF4-FFF2-40B4-BE49-F238E27FC236}">
              <a16:creationId xmlns:a16="http://schemas.microsoft.com/office/drawing/2014/main" id="{6866CE65-24C0-A90A-C41C-2134D55A6DDC}"/>
            </a:ext>
          </a:extLst>
        </xdr:cNvPr>
        <xdr:cNvSpPr txBox="1"/>
      </xdr:nvSpPr>
      <xdr:spPr>
        <a:xfrm>
          <a:off x="280792" y="1189975"/>
          <a:ext cx="2025041"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610BD7"/>
              </a:solidFill>
            </a:rPr>
            <a:t>Total Sales</a:t>
          </a:r>
        </a:p>
      </xdr:txBody>
    </xdr:sp>
    <xdr:clientData/>
  </xdr:twoCellAnchor>
  <xdr:twoCellAnchor>
    <xdr:from>
      <xdr:col>0</xdr:col>
      <xdr:colOff>260961</xdr:colOff>
      <xdr:row>9</xdr:row>
      <xdr:rowOff>89770</xdr:rowOff>
    </xdr:from>
    <xdr:to>
      <xdr:col>3</xdr:col>
      <xdr:colOff>469728</xdr:colOff>
      <xdr:row>11</xdr:row>
      <xdr:rowOff>79331</xdr:rowOff>
    </xdr:to>
    <xdr:sp macro="" textlink="">
      <xdr:nvSpPr>
        <xdr:cNvPr id="21" name="TextBox 20">
          <a:extLst>
            <a:ext uri="{FF2B5EF4-FFF2-40B4-BE49-F238E27FC236}">
              <a16:creationId xmlns:a16="http://schemas.microsoft.com/office/drawing/2014/main" id="{87C2D678-EE77-33F5-A475-CBBEF80FDF09}"/>
            </a:ext>
          </a:extLst>
        </xdr:cNvPr>
        <xdr:cNvSpPr txBox="1"/>
      </xdr:nvSpPr>
      <xdr:spPr>
        <a:xfrm>
          <a:off x="260961" y="1780784"/>
          <a:ext cx="2025041"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ysClr val="windowText" lastClr="000000"/>
              </a:solidFill>
            </a:rPr>
            <a:t>$2,297,201 </a:t>
          </a:r>
        </a:p>
      </xdr:txBody>
    </xdr:sp>
    <xdr:clientData/>
  </xdr:twoCellAnchor>
  <xdr:twoCellAnchor>
    <xdr:from>
      <xdr:col>0</xdr:col>
      <xdr:colOff>414403</xdr:colOff>
      <xdr:row>14</xdr:row>
      <xdr:rowOff>48018</xdr:rowOff>
    </xdr:from>
    <xdr:to>
      <xdr:col>4</xdr:col>
      <xdr:colOff>460330</xdr:colOff>
      <xdr:row>16</xdr:row>
      <xdr:rowOff>37579</xdr:rowOff>
    </xdr:to>
    <xdr:sp macro="" textlink="">
      <xdr:nvSpPr>
        <xdr:cNvPr id="24" name="TextBox 23">
          <a:extLst>
            <a:ext uri="{FF2B5EF4-FFF2-40B4-BE49-F238E27FC236}">
              <a16:creationId xmlns:a16="http://schemas.microsoft.com/office/drawing/2014/main" id="{43812FF8-A38A-25D7-DA48-C2985C16210B}"/>
            </a:ext>
          </a:extLst>
        </xdr:cNvPr>
        <xdr:cNvSpPr txBox="1"/>
      </xdr:nvSpPr>
      <xdr:spPr>
        <a:xfrm>
          <a:off x="414403" y="2678484"/>
          <a:ext cx="2467626"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610BD7"/>
              </a:solidFill>
            </a:rPr>
            <a:t>Total Discount</a:t>
          </a:r>
        </a:p>
      </xdr:txBody>
    </xdr:sp>
    <xdr:clientData/>
  </xdr:twoCellAnchor>
  <xdr:twoCellAnchor>
    <xdr:from>
      <xdr:col>0</xdr:col>
      <xdr:colOff>240085</xdr:colOff>
      <xdr:row>17</xdr:row>
      <xdr:rowOff>85595</xdr:rowOff>
    </xdr:from>
    <xdr:to>
      <xdr:col>3</xdr:col>
      <xdr:colOff>448852</xdr:colOff>
      <xdr:row>19</xdr:row>
      <xdr:rowOff>75156</xdr:rowOff>
    </xdr:to>
    <xdr:sp macro="" textlink="">
      <xdr:nvSpPr>
        <xdr:cNvPr id="31" name="TextBox 30">
          <a:extLst>
            <a:ext uri="{FF2B5EF4-FFF2-40B4-BE49-F238E27FC236}">
              <a16:creationId xmlns:a16="http://schemas.microsoft.com/office/drawing/2014/main" id="{D7FD93EB-C3CD-4524-B1F3-D1018E139CCC}"/>
            </a:ext>
          </a:extLst>
        </xdr:cNvPr>
        <xdr:cNvSpPr txBox="1"/>
      </xdr:nvSpPr>
      <xdr:spPr>
        <a:xfrm>
          <a:off x="240085" y="3279732"/>
          <a:ext cx="2025041"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ysClr val="windowText" lastClr="000000"/>
              </a:solidFill>
            </a:rPr>
            <a:t>$322,582 </a:t>
          </a:r>
        </a:p>
      </xdr:txBody>
    </xdr:sp>
    <xdr:clientData/>
  </xdr:twoCellAnchor>
  <xdr:twoCellAnchor>
    <xdr:from>
      <xdr:col>0</xdr:col>
      <xdr:colOff>508348</xdr:colOff>
      <xdr:row>22</xdr:row>
      <xdr:rowOff>127351</xdr:rowOff>
    </xdr:from>
    <xdr:to>
      <xdr:col>4</xdr:col>
      <xdr:colOff>554275</xdr:colOff>
      <xdr:row>24</xdr:row>
      <xdr:rowOff>116912</xdr:rowOff>
    </xdr:to>
    <xdr:sp macro="" textlink="">
      <xdr:nvSpPr>
        <xdr:cNvPr id="32" name="TextBox 31">
          <a:extLst>
            <a:ext uri="{FF2B5EF4-FFF2-40B4-BE49-F238E27FC236}">
              <a16:creationId xmlns:a16="http://schemas.microsoft.com/office/drawing/2014/main" id="{2F5AF6FD-23DE-499B-8AD7-0E32341F37A9}"/>
            </a:ext>
          </a:extLst>
        </xdr:cNvPr>
        <xdr:cNvSpPr txBox="1"/>
      </xdr:nvSpPr>
      <xdr:spPr>
        <a:xfrm>
          <a:off x="508348" y="4260940"/>
          <a:ext cx="2467626"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610BD7"/>
              </a:solidFill>
            </a:rPr>
            <a:t>Profit Margin</a:t>
          </a:r>
        </a:p>
      </xdr:txBody>
    </xdr:sp>
    <xdr:clientData/>
  </xdr:twoCellAnchor>
  <xdr:twoCellAnchor>
    <xdr:from>
      <xdr:col>0</xdr:col>
      <xdr:colOff>260962</xdr:colOff>
      <xdr:row>25</xdr:row>
      <xdr:rowOff>154488</xdr:rowOff>
    </xdr:from>
    <xdr:to>
      <xdr:col>3</xdr:col>
      <xdr:colOff>469729</xdr:colOff>
      <xdr:row>27</xdr:row>
      <xdr:rowOff>144049</xdr:rowOff>
    </xdr:to>
    <xdr:sp macro="" textlink="">
      <xdr:nvSpPr>
        <xdr:cNvPr id="33" name="TextBox 32">
          <a:extLst>
            <a:ext uri="{FF2B5EF4-FFF2-40B4-BE49-F238E27FC236}">
              <a16:creationId xmlns:a16="http://schemas.microsoft.com/office/drawing/2014/main" id="{556A77A0-A36C-4203-82CC-0A25910701D3}"/>
            </a:ext>
          </a:extLst>
        </xdr:cNvPr>
        <xdr:cNvSpPr txBox="1"/>
      </xdr:nvSpPr>
      <xdr:spPr>
        <a:xfrm>
          <a:off x="260962" y="4851748"/>
          <a:ext cx="2025041"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ysClr val="windowText" lastClr="000000"/>
              </a:solidFill>
            </a:rPr>
            <a:t>-24% </a:t>
          </a:r>
        </a:p>
      </xdr:txBody>
    </xdr:sp>
    <xdr:clientData/>
  </xdr:twoCellAnchor>
  <xdr:twoCellAnchor>
    <xdr:from>
      <xdr:col>0</xdr:col>
      <xdr:colOff>313154</xdr:colOff>
      <xdr:row>33</xdr:row>
      <xdr:rowOff>77242</xdr:rowOff>
    </xdr:from>
    <xdr:to>
      <xdr:col>3</xdr:col>
      <xdr:colOff>521921</xdr:colOff>
      <xdr:row>35</xdr:row>
      <xdr:rowOff>66804</xdr:rowOff>
    </xdr:to>
    <xdr:sp macro="" textlink="">
      <xdr:nvSpPr>
        <xdr:cNvPr id="37" name="TextBox 36">
          <a:extLst>
            <a:ext uri="{FF2B5EF4-FFF2-40B4-BE49-F238E27FC236}">
              <a16:creationId xmlns:a16="http://schemas.microsoft.com/office/drawing/2014/main" id="{2EAD03DE-7227-4E9D-8785-4E06194E13D4}"/>
            </a:ext>
          </a:extLst>
        </xdr:cNvPr>
        <xdr:cNvSpPr txBox="1"/>
      </xdr:nvSpPr>
      <xdr:spPr>
        <a:xfrm>
          <a:off x="313154" y="6277626"/>
          <a:ext cx="2025041"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ysClr val="windowText" lastClr="000000"/>
              </a:solidFill>
            </a:rPr>
            <a:t>5.91% </a:t>
          </a:r>
        </a:p>
      </xdr:txBody>
    </xdr:sp>
    <xdr:clientData/>
  </xdr:twoCellAnchor>
  <xdr:twoCellAnchor>
    <xdr:from>
      <xdr:col>0</xdr:col>
      <xdr:colOff>508348</xdr:colOff>
      <xdr:row>30</xdr:row>
      <xdr:rowOff>8353</xdr:rowOff>
    </xdr:from>
    <xdr:to>
      <xdr:col>4</xdr:col>
      <xdr:colOff>554275</xdr:colOff>
      <xdr:row>31</xdr:row>
      <xdr:rowOff>185804</xdr:rowOff>
    </xdr:to>
    <xdr:sp macro="" textlink="">
      <xdr:nvSpPr>
        <xdr:cNvPr id="38" name="TextBox 37">
          <a:extLst>
            <a:ext uri="{FF2B5EF4-FFF2-40B4-BE49-F238E27FC236}">
              <a16:creationId xmlns:a16="http://schemas.microsoft.com/office/drawing/2014/main" id="{C8ABFA09-15D9-6CD0-CBA4-5F1FCC6A2D09}"/>
            </a:ext>
          </a:extLst>
        </xdr:cNvPr>
        <xdr:cNvSpPr txBox="1"/>
      </xdr:nvSpPr>
      <xdr:spPr>
        <a:xfrm>
          <a:off x="508348" y="5645065"/>
          <a:ext cx="2467626"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610BD7"/>
              </a:solidFill>
            </a:rPr>
            <a:t>Return Rate</a:t>
          </a:r>
        </a:p>
      </xdr:txBody>
    </xdr:sp>
    <xdr:clientData/>
  </xdr:twoCellAnchor>
  <xdr:twoCellAnchor>
    <xdr:from>
      <xdr:col>0</xdr:col>
      <xdr:colOff>155532</xdr:colOff>
      <xdr:row>8</xdr:row>
      <xdr:rowOff>2</xdr:rowOff>
    </xdr:from>
    <xdr:to>
      <xdr:col>4</xdr:col>
      <xdr:colOff>105922</xdr:colOff>
      <xdr:row>8</xdr:row>
      <xdr:rowOff>2</xdr:rowOff>
    </xdr:to>
    <xdr:cxnSp macro="">
      <xdr:nvCxnSpPr>
        <xdr:cNvPr id="50" name="Straight Connector 49">
          <a:extLst>
            <a:ext uri="{FF2B5EF4-FFF2-40B4-BE49-F238E27FC236}">
              <a16:creationId xmlns:a16="http://schemas.microsoft.com/office/drawing/2014/main" id="{7DA4C073-5A66-488D-B85B-F056BB1EF704}"/>
            </a:ext>
          </a:extLst>
        </xdr:cNvPr>
        <xdr:cNvCxnSpPr/>
      </xdr:nvCxnSpPr>
      <xdr:spPr>
        <a:xfrm>
          <a:off x="155532" y="1503125"/>
          <a:ext cx="2372089"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163882</xdr:colOff>
      <xdr:row>16</xdr:row>
      <xdr:rowOff>27141</xdr:rowOff>
    </xdr:from>
    <xdr:to>
      <xdr:col>4</xdr:col>
      <xdr:colOff>114272</xdr:colOff>
      <xdr:row>16</xdr:row>
      <xdr:rowOff>27141</xdr:rowOff>
    </xdr:to>
    <xdr:cxnSp macro="">
      <xdr:nvCxnSpPr>
        <xdr:cNvPr id="51" name="Straight Connector 50">
          <a:extLst>
            <a:ext uri="{FF2B5EF4-FFF2-40B4-BE49-F238E27FC236}">
              <a16:creationId xmlns:a16="http://schemas.microsoft.com/office/drawing/2014/main" id="{FA5A9D5C-A9A1-48A3-9E4E-5A644CE1BA62}"/>
            </a:ext>
          </a:extLst>
        </xdr:cNvPr>
        <xdr:cNvCxnSpPr/>
      </xdr:nvCxnSpPr>
      <xdr:spPr>
        <a:xfrm>
          <a:off x="163882" y="3033388"/>
          <a:ext cx="2372089"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153443</xdr:colOff>
      <xdr:row>24</xdr:row>
      <xdr:rowOff>96035</xdr:rowOff>
    </xdr:from>
    <xdr:to>
      <xdr:col>4</xdr:col>
      <xdr:colOff>103833</xdr:colOff>
      <xdr:row>24</xdr:row>
      <xdr:rowOff>96035</xdr:rowOff>
    </xdr:to>
    <xdr:cxnSp macro="">
      <xdr:nvCxnSpPr>
        <xdr:cNvPr id="52" name="Straight Connector 51">
          <a:extLst>
            <a:ext uri="{FF2B5EF4-FFF2-40B4-BE49-F238E27FC236}">
              <a16:creationId xmlns:a16="http://schemas.microsoft.com/office/drawing/2014/main" id="{BDBFF56B-D781-4775-BA6E-3B1B4E80F5D2}"/>
            </a:ext>
          </a:extLst>
        </xdr:cNvPr>
        <xdr:cNvCxnSpPr/>
      </xdr:nvCxnSpPr>
      <xdr:spPr>
        <a:xfrm>
          <a:off x="153443" y="4605405"/>
          <a:ext cx="2372089"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153444</xdr:colOff>
      <xdr:row>31</xdr:row>
      <xdr:rowOff>164928</xdr:rowOff>
    </xdr:from>
    <xdr:to>
      <xdr:col>4</xdr:col>
      <xdr:colOff>103834</xdr:colOff>
      <xdr:row>31</xdr:row>
      <xdr:rowOff>164928</xdr:rowOff>
    </xdr:to>
    <xdr:cxnSp macro="">
      <xdr:nvCxnSpPr>
        <xdr:cNvPr id="53" name="Straight Connector 52">
          <a:extLst>
            <a:ext uri="{FF2B5EF4-FFF2-40B4-BE49-F238E27FC236}">
              <a16:creationId xmlns:a16="http://schemas.microsoft.com/office/drawing/2014/main" id="{8C116E34-8C8F-4C6D-B634-6DD5E3035917}"/>
            </a:ext>
          </a:extLst>
        </xdr:cNvPr>
        <xdr:cNvCxnSpPr/>
      </xdr:nvCxnSpPr>
      <xdr:spPr>
        <a:xfrm>
          <a:off x="153444" y="5989531"/>
          <a:ext cx="2372089"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381000</xdr:colOff>
      <xdr:row>6</xdr:row>
      <xdr:rowOff>79335</xdr:rowOff>
    </xdr:from>
    <xdr:to>
      <xdr:col>15</xdr:col>
      <xdr:colOff>167014</xdr:colOff>
      <xdr:row>8</xdr:row>
      <xdr:rowOff>68896</xdr:rowOff>
    </xdr:to>
    <xdr:sp macro="" textlink="">
      <xdr:nvSpPr>
        <xdr:cNvPr id="54" name="TextBox 53">
          <a:extLst>
            <a:ext uri="{FF2B5EF4-FFF2-40B4-BE49-F238E27FC236}">
              <a16:creationId xmlns:a16="http://schemas.microsoft.com/office/drawing/2014/main" id="{7988DDA0-E406-0F01-D35B-8257B3919086}"/>
            </a:ext>
          </a:extLst>
        </xdr:cNvPr>
        <xdr:cNvSpPr txBox="1"/>
      </xdr:nvSpPr>
      <xdr:spPr>
        <a:xfrm>
          <a:off x="5224397" y="1206677"/>
          <a:ext cx="4023987"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610BD7"/>
              </a:solidFill>
            </a:rPr>
            <a:t>Orders &amp;Items Sold Over Month</a:t>
          </a:r>
        </a:p>
      </xdr:txBody>
    </xdr:sp>
    <xdr:clientData/>
  </xdr:twoCellAnchor>
  <xdr:twoCellAnchor>
    <xdr:from>
      <xdr:col>4</xdr:col>
      <xdr:colOff>375780</xdr:colOff>
      <xdr:row>8</xdr:row>
      <xdr:rowOff>20877</xdr:rowOff>
    </xdr:from>
    <xdr:to>
      <xdr:col>19</xdr:col>
      <xdr:colOff>396658</xdr:colOff>
      <xdr:row>8</xdr:row>
      <xdr:rowOff>62630</xdr:rowOff>
    </xdr:to>
    <xdr:cxnSp macro="">
      <xdr:nvCxnSpPr>
        <xdr:cNvPr id="56" name="Straight Connector 55">
          <a:extLst>
            <a:ext uri="{FF2B5EF4-FFF2-40B4-BE49-F238E27FC236}">
              <a16:creationId xmlns:a16="http://schemas.microsoft.com/office/drawing/2014/main" id="{0779A5BF-C24C-4709-8096-9C511BE54926}"/>
            </a:ext>
          </a:extLst>
        </xdr:cNvPr>
        <xdr:cNvCxnSpPr/>
      </xdr:nvCxnSpPr>
      <xdr:spPr>
        <a:xfrm flipV="1">
          <a:off x="2797479" y="1524000"/>
          <a:ext cx="9102247" cy="41753"/>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94989</xdr:colOff>
      <xdr:row>22</xdr:row>
      <xdr:rowOff>22968</xdr:rowOff>
    </xdr:from>
    <xdr:to>
      <xdr:col>11</xdr:col>
      <xdr:colOff>486428</xdr:colOff>
      <xdr:row>24</xdr:row>
      <xdr:rowOff>12529</xdr:rowOff>
    </xdr:to>
    <xdr:sp macro="" textlink="">
      <xdr:nvSpPr>
        <xdr:cNvPr id="61" name="TextBox 60">
          <a:extLst>
            <a:ext uri="{FF2B5EF4-FFF2-40B4-BE49-F238E27FC236}">
              <a16:creationId xmlns:a16="http://schemas.microsoft.com/office/drawing/2014/main" id="{FDA05329-3288-7CBE-A678-97E7F0789E26}"/>
            </a:ext>
          </a:extLst>
        </xdr:cNvPr>
        <xdr:cNvSpPr txBox="1"/>
      </xdr:nvSpPr>
      <xdr:spPr>
        <a:xfrm>
          <a:off x="3122112" y="4156557"/>
          <a:ext cx="4023987"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610BD7"/>
              </a:solidFill>
            </a:rPr>
            <a:t>Sales &amp; Revenue over Time</a:t>
          </a:r>
        </a:p>
      </xdr:txBody>
    </xdr:sp>
    <xdr:clientData/>
  </xdr:twoCellAnchor>
  <xdr:twoCellAnchor>
    <xdr:from>
      <xdr:col>4</xdr:col>
      <xdr:colOff>329850</xdr:colOff>
      <xdr:row>23</xdr:row>
      <xdr:rowOff>183715</xdr:rowOff>
    </xdr:from>
    <xdr:to>
      <xdr:col>11</xdr:col>
      <xdr:colOff>584547</xdr:colOff>
      <xdr:row>24</xdr:row>
      <xdr:rowOff>0</xdr:rowOff>
    </xdr:to>
    <xdr:cxnSp macro="">
      <xdr:nvCxnSpPr>
        <xdr:cNvPr id="62" name="Straight Connector 61">
          <a:extLst>
            <a:ext uri="{FF2B5EF4-FFF2-40B4-BE49-F238E27FC236}">
              <a16:creationId xmlns:a16="http://schemas.microsoft.com/office/drawing/2014/main" id="{0DBBEB1E-2CA7-B500-A689-34CD6124E33A}"/>
            </a:ext>
          </a:extLst>
        </xdr:cNvPr>
        <xdr:cNvCxnSpPr/>
      </xdr:nvCxnSpPr>
      <xdr:spPr>
        <a:xfrm>
          <a:off x="2751549" y="4505194"/>
          <a:ext cx="4492669" cy="4176"/>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299580</xdr:colOff>
      <xdr:row>22</xdr:row>
      <xdr:rowOff>18793</xdr:rowOff>
    </xdr:from>
    <xdr:to>
      <xdr:col>19</xdr:col>
      <xdr:colOff>85595</xdr:colOff>
      <xdr:row>24</xdr:row>
      <xdr:rowOff>8354</xdr:rowOff>
    </xdr:to>
    <xdr:sp macro="" textlink="">
      <xdr:nvSpPr>
        <xdr:cNvPr id="64" name="TextBox 63">
          <a:extLst>
            <a:ext uri="{FF2B5EF4-FFF2-40B4-BE49-F238E27FC236}">
              <a16:creationId xmlns:a16="http://schemas.microsoft.com/office/drawing/2014/main" id="{D9307DB7-B418-ACB0-FEC6-D529236F86CD}"/>
            </a:ext>
          </a:extLst>
        </xdr:cNvPr>
        <xdr:cNvSpPr txBox="1"/>
      </xdr:nvSpPr>
      <xdr:spPr>
        <a:xfrm>
          <a:off x="7564676" y="4152382"/>
          <a:ext cx="4023987"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610BD7"/>
              </a:solidFill>
            </a:rPr>
            <a:t>Returen Effect</a:t>
          </a:r>
          <a:r>
            <a:rPr lang="en-US" sz="2000" b="1" baseline="0">
              <a:solidFill>
                <a:srgbClr val="610BD7"/>
              </a:solidFill>
            </a:rPr>
            <a:t> On </a:t>
          </a:r>
          <a:r>
            <a:rPr lang="en-US" sz="2000" b="1">
              <a:solidFill>
                <a:srgbClr val="610BD7"/>
              </a:solidFill>
            </a:rPr>
            <a:t>Revenue</a:t>
          </a:r>
        </a:p>
      </xdr:txBody>
    </xdr:sp>
    <xdr:clientData/>
  </xdr:twoCellAnchor>
  <xdr:twoCellAnchor>
    <xdr:from>
      <xdr:col>12</xdr:col>
      <xdr:colOff>189977</xdr:colOff>
      <xdr:row>24</xdr:row>
      <xdr:rowOff>12525</xdr:rowOff>
    </xdr:from>
    <xdr:to>
      <xdr:col>19</xdr:col>
      <xdr:colOff>444674</xdr:colOff>
      <xdr:row>24</xdr:row>
      <xdr:rowOff>16701</xdr:rowOff>
    </xdr:to>
    <xdr:cxnSp macro="">
      <xdr:nvCxnSpPr>
        <xdr:cNvPr id="65" name="Straight Connector 64">
          <a:extLst>
            <a:ext uri="{FF2B5EF4-FFF2-40B4-BE49-F238E27FC236}">
              <a16:creationId xmlns:a16="http://schemas.microsoft.com/office/drawing/2014/main" id="{4A21C611-79D1-452A-AB20-79DFBC724EC2}"/>
            </a:ext>
          </a:extLst>
        </xdr:cNvPr>
        <xdr:cNvCxnSpPr/>
      </xdr:nvCxnSpPr>
      <xdr:spPr>
        <a:xfrm>
          <a:off x="7455073" y="4521895"/>
          <a:ext cx="4492669" cy="4176"/>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135699</xdr:colOff>
      <xdr:row>1</xdr:row>
      <xdr:rowOff>118997</xdr:rowOff>
    </xdr:from>
    <xdr:to>
      <xdr:col>10</xdr:col>
      <xdr:colOff>438410</xdr:colOff>
      <xdr:row>4</xdr:row>
      <xdr:rowOff>87681</xdr:rowOff>
    </xdr:to>
    <xdr:grpSp>
      <xdr:nvGrpSpPr>
        <xdr:cNvPr id="80" name="Group 79">
          <a:extLst>
            <a:ext uri="{FF2B5EF4-FFF2-40B4-BE49-F238E27FC236}">
              <a16:creationId xmlns:a16="http://schemas.microsoft.com/office/drawing/2014/main" id="{3E7C7BFD-9BB9-5ABE-7D8A-78539DFB049D}"/>
            </a:ext>
          </a:extLst>
        </xdr:cNvPr>
        <xdr:cNvGrpSpPr/>
      </xdr:nvGrpSpPr>
      <xdr:grpSpPr>
        <a:xfrm>
          <a:off x="5012499" y="299972"/>
          <a:ext cx="1521911" cy="511609"/>
          <a:chOff x="4979096" y="297493"/>
          <a:chExt cx="1513561" cy="532356"/>
        </a:xfrm>
      </xdr:grpSpPr>
      <xdr:sp macro="" textlink="">
        <xdr:nvSpPr>
          <xdr:cNvPr id="66" name="Double Bracket 65">
            <a:extLst>
              <a:ext uri="{FF2B5EF4-FFF2-40B4-BE49-F238E27FC236}">
                <a16:creationId xmlns:a16="http://schemas.microsoft.com/office/drawing/2014/main" id="{E534665F-388F-E1C0-BC7E-F8C120EDEA17}"/>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TextBox 69">
            <a:hlinkClick xmlns:r="http://schemas.openxmlformats.org/officeDocument/2006/relationships" r:id="rId6"/>
            <a:extLst>
              <a:ext uri="{FF2B5EF4-FFF2-40B4-BE49-F238E27FC236}">
                <a16:creationId xmlns:a16="http://schemas.microsoft.com/office/drawing/2014/main" id="{FE97DE27-7779-6358-2157-F443222104EC}"/>
              </a:ext>
            </a:extLst>
          </xdr:cNvPr>
          <xdr:cNvSpPr txBox="1"/>
        </xdr:nvSpPr>
        <xdr:spPr>
          <a:xfrm>
            <a:off x="4979096" y="401876"/>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Overview</a:t>
            </a:r>
            <a:r>
              <a:rPr lang="en-US" sz="1400" b="1" baseline="0">
                <a:solidFill>
                  <a:sysClr val="windowText" lastClr="000000"/>
                </a:solidFill>
              </a:rPr>
              <a:t> Report </a:t>
            </a:r>
            <a:endParaRPr lang="en-US" sz="1400" b="1">
              <a:solidFill>
                <a:sysClr val="windowText" lastClr="000000"/>
              </a:solidFill>
            </a:endParaRPr>
          </a:p>
        </xdr:txBody>
      </xdr:sp>
    </xdr:grpSp>
    <xdr:clientData/>
  </xdr:twoCellAnchor>
  <xdr:twoCellAnchor>
    <xdr:from>
      <xdr:col>11</xdr:col>
      <xdr:colOff>121085</xdr:colOff>
      <xdr:row>1</xdr:row>
      <xdr:rowOff>118997</xdr:rowOff>
    </xdr:from>
    <xdr:to>
      <xdr:col>13</xdr:col>
      <xdr:colOff>423796</xdr:colOff>
      <xdr:row>4</xdr:row>
      <xdr:rowOff>87681</xdr:rowOff>
    </xdr:to>
    <xdr:grpSp>
      <xdr:nvGrpSpPr>
        <xdr:cNvPr id="81" name="Group 80">
          <a:extLst>
            <a:ext uri="{FF2B5EF4-FFF2-40B4-BE49-F238E27FC236}">
              <a16:creationId xmlns:a16="http://schemas.microsoft.com/office/drawing/2014/main" id="{D011F2D4-1A05-4E06-36F3-ACFFCC372C25}"/>
            </a:ext>
          </a:extLst>
        </xdr:cNvPr>
        <xdr:cNvGrpSpPr/>
      </xdr:nvGrpSpPr>
      <xdr:grpSpPr>
        <a:xfrm>
          <a:off x="6826685" y="299972"/>
          <a:ext cx="1521911" cy="511609"/>
          <a:chOff x="4979096" y="297493"/>
          <a:chExt cx="1513561" cy="532356"/>
        </a:xfrm>
      </xdr:grpSpPr>
      <xdr:sp macro="" textlink="">
        <xdr:nvSpPr>
          <xdr:cNvPr id="82" name="Double Bracket 81">
            <a:extLst>
              <a:ext uri="{FF2B5EF4-FFF2-40B4-BE49-F238E27FC236}">
                <a16:creationId xmlns:a16="http://schemas.microsoft.com/office/drawing/2014/main" id="{3F75FEB8-1163-34CA-C23D-7E3BE3E7A6F9}"/>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3" name="TextBox 82">
            <a:hlinkClick xmlns:r="http://schemas.openxmlformats.org/officeDocument/2006/relationships" r:id="rId7"/>
            <a:extLst>
              <a:ext uri="{FF2B5EF4-FFF2-40B4-BE49-F238E27FC236}">
                <a16:creationId xmlns:a16="http://schemas.microsoft.com/office/drawing/2014/main" id="{98458237-03D2-33EB-7D1B-F794C11AC8C6}"/>
              </a:ext>
            </a:extLst>
          </xdr:cNvPr>
          <xdr:cNvSpPr txBox="1"/>
        </xdr:nvSpPr>
        <xdr:spPr>
          <a:xfrm>
            <a:off x="4979096" y="401876"/>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Customer </a:t>
            </a:r>
            <a:r>
              <a:rPr lang="en-US" sz="1400" b="1" baseline="0">
                <a:solidFill>
                  <a:sysClr val="windowText" lastClr="000000"/>
                </a:solidFill>
              </a:rPr>
              <a:t>Report </a:t>
            </a:r>
            <a:endParaRPr lang="en-US" sz="1400" b="1">
              <a:solidFill>
                <a:sysClr val="windowText" lastClr="000000"/>
              </a:solidFill>
            </a:endParaRPr>
          </a:p>
        </xdr:txBody>
      </xdr:sp>
    </xdr:grpSp>
    <xdr:clientData/>
  </xdr:twoCellAnchor>
  <xdr:twoCellAnchor>
    <xdr:from>
      <xdr:col>14</xdr:col>
      <xdr:colOff>127348</xdr:colOff>
      <xdr:row>1</xdr:row>
      <xdr:rowOff>118997</xdr:rowOff>
    </xdr:from>
    <xdr:to>
      <xdr:col>16</xdr:col>
      <xdr:colOff>482250</xdr:colOff>
      <xdr:row>4</xdr:row>
      <xdr:rowOff>87681</xdr:rowOff>
    </xdr:to>
    <xdr:grpSp>
      <xdr:nvGrpSpPr>
        <xdr:cNvPr id="84" name="Group 83">
          <a:extLst>
            <a:ext uri="{FF2B5EF4-FFF2-40B4-BE49-F238E27FC236}">
              <a16:creationId xmlns:a16="http://schemas.microsoft.com/office/drawing/2014/main" id="{262A7000-2972-9F27-37F3-86581E4FBEC5}"/>
            </a:ext>
          </a:extLst>
        </xdr:cNvPr>
        <xdr:cNvGrpSpPr/>
      </xdr:nvGrpSpPr>
      <xdr:grpSpPr>
        <a:xfrm>
          <a:off x="8661748" y="299972"/>
          <a:ext cx="1574102" cy="511609"/>
          <a:chOff x="4999973" y="297493"/>
          <a:chExt cx="1565752" cy="532356"/>
        </a:xfrm>
      </xdr:grpSpPr>
      <xdr:sp macro="" textlink="">
        <xdr:nvSpPr>
          <xdr:cNvPr id="85" name="Double Bracket 84">
            <a:extLst>
              <a:ext uri="{FF2B5EF4-FFF2-40B4-BE49-F238E27FC236}">
                <a16:creationId xmlns:a16="http://schemas.microsoft.com/office/drawing/2014/main" id="{641453A8-71D8-43CD-F64A-E4D6916E0771}"/>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6" name="TextBox 85">
            <a:hlinkClick xmlns:r="http://schemas.openxmlformats.org/officeDocument/2006/relationships" r:id="rId8"/>
            <a:extLst>
              <a:ext uri="{FF2B5EF4-FFF2-40B4-BE49-F238E27FC236}">
                <a16:creationId xmlns:a16="http://schemas.microsoft.com/office/drawing/2014/main" id="{3879764A-C3CB-A802-0107-361B3471BEB0}"/>
              </a:ext>
            </a:extLst>
          </xdr:cNvPr>
          <xdr:cNvSpPr txBox="1"/>
        </xdr:nvSpPr>
        <xdr:spPr>
          <a:xfrm>
            <a:off x="5052164" y="412314"/>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ysClr val="windowText" lastClr="000000"/>
                </a:solidFill>
              </a:rPr>
              <a:t>Product Report </a:t>
            </a:r>
            <a:endParaRPr lang="en-US" sz="1400" b="1">
              <a:solidFill>
                <a:sysClr val="windowText" lastClr="000000"/>
              </a:solidFill>
            </a:endParaRPr>
          </a:p>
        </xdr:txBody>
      </xdr:sp>
    </xdr:grpSp>
    <xdr:clientData/>
  </xdr:twoCellAnchor>
  <xdr:twoCellAnchor>
    <xdr:from>
      <xdr:col>17</xdr:col>
      <xdr:colOff>39665</xdr:colOff>
      <xdr:row>1</xdr:row>
      <xdr:rowOff>118997</xdr:rowOff>
    </xdr:from>
    <xdr:to>
      <xdr:col>19</xdr:col>
      <xdr:colOff>594987</xdr:colOff>
      <xdr:row>4</xdr:row>
      <xdr:rowOff>87681</xdr:rowOff>
    </xdr:to>
    <xdr:grpSp>
      <xdr:nvGrpSpPr>
        <xdr:cNvPr id="87" name="Group 86">
          <a:extLst>
            <a:ext uri="{FF2B5EF4-FFF2-40B4-BE49-F238E27FC236}">
              <a16:creationId xmlns:a16="http://schemas.microsoft.com/office/drawing/2014/main" id="{82F3DEB1-36D0-7195-2D12-6FF1B083570F}"/>
            </a:ext>
          </a:extLst>
        </xdr:cNvPr>
        <xdr:cNvGrpSpPr/>
      </xdr:nvGrpSpPr>
      <xdr:grpSpPr>
        <a:xfrm>
          <a:off x="10402865" y="299972"/>
          <a:ext cx="1774522" cy="511609"/>
          <a:chOff x="4926904" y="297493"/>
          <a:chExt cx="1766171" cy="532356"/>
        </a:xfrm>
      </xdr:grpSpPr>
      <xdr:sp macro="" textlink="">
        <xdr:nvSpPr>
          <xdr:cNvPr id="88" name="Double Bracket 87">
            <a:extLst>
              <a:ext uri="{FF2B5EF4-FFF2-40B4-BE49-F238E27FC236}">
                <a16:creationId xmlns:a16="http://schemas.microsoft.com/office/drawing/2014/main" id="{8F7702DD-4CE7-DB19-6365-BD8858E48C2A}"/>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9" name="TextBox 88">
            <a:hlinkClick xmlns:r="http://schemas.openxmlformats.org/officeDocument/2006/relationships" r:id="rId9"/>
            <a:extLst>
              <a:ext uri="{FF2B5EF4-FFF2-40B4-BE49-F238E27FC236}">
                <a16:creationId xmlns:a16="http://schemas.microsoft.com/office/drawing/2014/main" id="{D820E05E-F3A6-224A-CD76-1D6EBE69A296}"/>
              </a:ext>
            </a:extLst>
          </xdr:cNvPr>
          <xdr:cNvSpPr txBox="1"/>
        </xdr:nvSpPr>
        <xdr:spPr>
          <a:xfrm>
            <a:off x="4926904" y="412314"/>
            <a:ext cx="1766171" cy="288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Orders &amp; Geo </a:t>
            </a:r>
            <a:r>
              <a:rPr lang="en-US" sz="1200" b="1" baseline="0">
                <a:solidFill>
                  <a:sysClr val="windowText" lastClr="000000"/>
                </a:solidFill>
              </a:rPr>
              <a:t>Report </a:t>
            </a:r>
            <a:endParaRPr lang="en-US" sz="1200" b="1">
              <a:solidFill>
                <a:sysClr val="windowText" lastClr="000000"/>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102154</xdr:colOff>
      <xdr:row>36</xdr:row>
      <xdr:rowOff>167097</xdr:rowOff>
    </xdr:to>
    <xdr:sp macro="" textlink="">
      <xdr:nvSpPr>
        <xdr:cNvPr id="58" name="Rectangle: Rounded Corners 57">
          <a:extLst>
            <a:ext uri="{FF2B5EF4-FFF2-40B4-BE49-F238E27FC236}">
              <a16:creationId xmlns:a16="http://schemas.microsoft.com/office/drawing/2014/main" id="{0AB5543C-F889-980D-7862-24D3B4336949}"/>
            </a:ext>
          </a:extLst>
        </xdr:cNvPr>
        <xdr:cNvSpPr/>
      </xdr:nvSpPr>
      <xdr:spPr>
        <a:xfrm>
          <a:off x="0" y="0"/>
          <a:ext cx="12210647" cy="6931152"/>
        </a:xfrm>
        <a:prstGeom prst="roundRect">
          <a:avLst>
            <a:gd name="adj" fmla="val 0"/>
          </a:avLst>
        </a:prstGeom>
        <a:solidFill>
          <a:srgbClr val="E8EBFA"/>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46436</xdr:colOff>
      <xdr:row>0</xdr:row>
      <xdr:rowOff>36576</xdr:rowOff>
    </xdr:from>
    <xdr:to>
      <xdr:col>9</xdr:col>
      <xdr:colOff>167014</xdr:colOff>
      <xdr:row>4</xdr:row>
      <xdr:rowOff>179959</xdr:rowOff>
    </xdr:to>
    <xdr:sp macro="" textlink="">
      <xdr:nvSpPr>
        <xdr:cNvPr id="59" name="Rectangle: Rounded Corners 58">
          <a:extLst>
            <a:ext uri="{FF2B5EF4-FFF2-40B4-BE49-F238E27FC236}">
              <a16:creationId xmlns:a16="http://schemas.microsoft.com/office/drawing/2014/main" id="{088F2296-A150-6A2E-9B6D-B7E29446C01F}"/>
            </a:ext>
          </a:extLst>
        </xdr:cNvPr>
        <xdr:cNvSpPr/>
      </xdr:nvSpPr>
      <xdr:spPr>
        <a:xfrm>
          <a:off x="46436" y="36576"/>
          <a:ext cx="5569400" cy="894945"/>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t>v</a:t>
          </a:r>
        </a:p>
      </xdr:txBody>
    </xdr:sp>
    <xdr:clientData/>
  </xdr:twoCellAnchor>
  <xdr:twoCellAnchor>
    <xdr:from>
      <xdr:col>0</xdr:col>
      <xdr:colOff>46435</xdr:colOff>
      <xdr:row>5</xdr:row>
      <xdr:rowOff>80652</xdr:rowOff>
    </xdr:from>
    <xdr:to>
      <xdr:col>4</xdr:col>
      <xdr:colOff>105289</xdr:colOff>
      <xdr:row>12</xdr:row>
      <xdr:rowOff>75407</xdr:rowOff>
    </xdr:to>
    <xdr:sp macro="" textlink="">
      <xdr:nvSpPr>
        <xdr:cNvPr id="61" name="Rectangle: Rounded Corners 60">
          <a:extLst>
            <a:ext uri="{FF2B5EF4-FFF2-40B4-BE49-F238E27FC236}">
              <a16:creationId xmlns:a16="http://schemas.microsoft.com/office/drawing/2014/main" id="{97F6166F-BC1F-D2E8-DBF3-C2098E95C9C9}"/>
            </a:ext>
          </a:extLst>
        </xdr:cNvPr>
        <xdr:cNvSpPr/>
      </xdr:nvSpPr>
      <xdr:spPr>
        <a:xfrm>
          <a:off x="46435" y="1020104"/>
          <a:ext cx="2480553" cy="1309988"/>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46435</xdr:colOff>
      <xdr:row>12</xdr:row>
      <xdr:rowOff>163990</xdr:rowOff>
    </xdr:from>
    <xdr:to>
      <xdr:col>4</xdr:col>
      <xdr:colOff>105289</xdr:colOff>
      <xdr:row>19</xdr:row>
      <xdr:rowOff>158745</xdr:rowOff>
    </xdr:to>
    <xdr:sp macro="" textlink="">
      <xdr:nvSpPr>
        <xdr:cNvPr id="62" name="Rectangle: Rounded Corners 61">
          <a:extLst>
            <a:ext uri="{FF2B5EF4-FFF2-40B4-BE49-F238E27FC236}">
              <a16:creationId xmlns:a16="http://schemas.microsoft.com/office/drawing/2014/main" id="{440D57CE-B1AB-4DDF-BF94-4CD16F8D7E98}"/>
            </a:ext>
          </a:extLst>
        </xdr:cNvPr>
        <xdr:cNvSpPr/>
      </xdr:nvSpPr>
      <xdr:spPr>
        <a:xfrm>
          <a:off x="46435" y="2418675"/>
          <a:ext cx="2480553" cy="1309988"/>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217091</xdr:colOff>
      <xdr:row>5</xdr:row>
      <xdr:rowOff>80653</xdr:rowOff>
    </xdr:from>
    <xdr:to>
      <xdr:col>12</xdr:col>
      <xdr:colOff>85365</xdr:colOff>
      <xdr:row>17</xdr:row>
      <xdr:rowOff>88560</xdr:rowOff>
    </xdr:to>
    <xdr:sp macro="" textlink="">
      <xdr:nvSpPr>
        <xdr:cNvPr id="63" name="Rectangle: Rounded Corners 62">
          <a:extLst>
            <a:ext uri="{FF2B5EF4-FFF2-40B4-BE49-F238E27FC236}">
              <a16:creationId xmlns:a16="http://schemas.microsoft.com/office/drawing/2014/main" id="{2421CE93-A5CE-1DE4-51F3-F3254F6B6D6E}"/>
            </a:ext>
          </a:extLst>
        </xdr:cNvPr>
        <xdr:cNvSpPr/>
      </xdr:nvSpPr>
      <xdr:spPr>
        <a:xfrm>
          <a:off x="2638790" y="1020105"/>
          <a:ext cx="4711671" cy="2262592"/>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292274</xdr:colOff>
      <xdr:row>0</xdr:row>
      <xdr:rowOff>40904</xdr:rowOff>
    </xdr:from>
    <xdr:to>
      <xdr:col>20</xdr:col>
      <xdr:colOff>55719</xdr:colOff>
      <xdr:row>4</xdr:row>
      <xdr:rowOff>175630</xdr:rowOff>
    </xdr:to>
    <xdr:sp macro="" textlink="">
      <xdr:nvSpPr>
        <xdr:cNvPr id="64" name="Rectangle: Rounded Corners 63">
          <a:extLst>
            <a:ext uri="{FF2B5EF4-FFF2-40B4-BE49-F238E27FC236}">
              <a16:creationId xmlns:a16="http://schemas.microsoft.com/office/drawing/2014/main" id="{8A7D1555-D086-A6CD-7626-BAAF8AA5DE9A}"/>
            </a:ext>
          </a:extLst>
        </xdr:cNvPr>
        <xdr:cNvSpPr/>
      </xdr:nvSpPr>
      <xdr:spPr>
        <a:xfrm>
          <a:off x="5741096" y="40904"/>
          <a:ext cx="6423116" cy="886288"/>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v</a:t>
          </a:r>
        </a:p>
      </xdr:txBody>
    </xdr:sp>
    <xdr:clientData/>
  </xdr:twoCellAnchor>
  <xdr:twoCellAnchor>
    <xdr:from>
      <xdr:col>0</xdr:col>
      <xdr:colOff>46435</xdr:colOff>
      <xdr:row>0</xdr:row>
      <xdr:rowOff>53697</xdr:rowOff>
    </xdr:from>
    <xdr:to>
      <xdr:col>10</xdr:col>
      <xdr:colOff>47055</xdr:colOff>
      <xdr:row>5</xdr:row>
      <xdr:rowOff>28645</xdr:rowOff>
    </xdr:to>
    <xdr:grpSp>
      <xdr:nvGrpSpPr>
        <xdr:cNvPr id="65" name="Group 64">
          <a:extLst>
            <a:ext uri="{FF2B5EF4-FFF2-40B4-BE49-F238E27FC236}">
              <a16:creationId xmlns:a16="http://schemas.microsoft.com/office/drawing/2014/main" id="{39FD61CE-6DE2-9D93-9948-F64085754027}"/>
            </a:ext>
          </a:extLst>
        </xdr:cNvPr>
        <xdr:cNvGrpSpPr/>
      </xdr:nvGrpSpPr>
      <xdr:grpSpPr>
        <a:xfrm>
          <a:off x="46435" y="53697"/>
          <a:ext cx="6054867" cy="914400"/>
          <a:chOff x="37111" y="17121"/>
          <a:chExt cx="6054867" cy="914400"/>
        </a:xfrm>
      </xdr:grpSpPr>
      <xdr:pic>
        <xdr:nvPicPr>
          <xdr:cNvPr id="82" name="Graphic 7" descr="Cycle with people outline">
            <a:extLst>
              <a:ext uri="{FF2B5EF4-FFF2-40B4-BE49-F238E27FC236}">
                <a16:creationId xmlns:a16="http://schemas.microsoft.com/office/drawing/2014/main" id="{A4F83F98-C4EC-8992-F160-B15242F6C93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7111" y="17121"/>
            <a:ext cx="914400" cy="914400"/>
          </a:xfrm>
          <a:prstGeom prst="rect">
            <a:avLst/>
          </a:prstGeom>
        </xdr:spPr>
      </xdr:pic>
      <xdr:sp macro="" textlink="">
        <xdr:nvSpPr>
          <xdr:cNvPr id="83" name="TextBox 8">
            <a:extLst>
              <a:ext uri="{FF2B5EF4-FFF2-40B4-BE49-F238E27FC236}">
                <a16:creationId xmlns:a16="http://schemas.microsoft.com/office/drawing/2014/main" id="{5F77B635-DC40-EA30-19F7-8DAD6E10D6EE}"/>
              </a:ext>
            </a:extLst>
          </xdr:cNvPr>
          <xdr:cNvSpPr txBox="1"/>
        </xdr:nvSpPr>
        <xdr:spPr>
          <a:xfrm>
            <a:off x="787371" y="212711"/>
            <a:ext cx="5304607" cy="52322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800" b="1">
                <a:solidFill>
                  <a:srgbClr val="610BD7"/>
                </a:solidFill>
              </a:rPr>
              <a:t>Super Store Customer Behavior </a:t>
            </a:r>
          </a:p>
        </xdr:txBody>
      </xdr:sp>
    </xdr:grpSp>
    <xdr:clientData/>
  </xdr:twoCellAnchor>
  <xdr:twoCellAnchor>
    <xdr:from>
      <xdr:col>12</xdr:col>
      <xdr:colOff>187444</xdr:colOff>
      <xdr:row>5</xdr:row>
      <xdr:rowOff>80652</xdr:rowOff>
    </xdr:from>
    <xdr:to>
      <xdr:col>20</xdr:col>
      <xdr:colOff>55719</xdr:colOff>
      <xdr:row>17</xdr:row>
      <xdr:rowOff>88559</xdr:rowOff>
    </xdr:to>
    <xdr:sp macro="" textlink="">
      <xdr:nvSpPr>
        <xdr:cNvPr id="66" name="Rectangle: Rounded Corners 65">
          <a:extLst>
            <a:ext uri="{FF2B5EF4-FFF2-40B4-BE49-F238E27FC236}">
              <a16:creationId xmlns:a16="http://schemas.microsoft.com/office/drawing/2014/main" id="{CE4C616E-4A7D-81BB-BD58-E29C13632C88}"/>
            </a:ext>
          </a:extLst>
        </xdr:cNvPr>
        <xdr:cNvSpPr/>
      </xdr:nvSpPr>
      <xdr:spPr>
        <a:xfrm>
          <a:off x="7452540" y="1020104"/>
          <a:ext cx="4711672" cy="2262592"/>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235447</xdr:colOff>
      <xdr:row>17</xdr:row>
      <xdr:rowOff>147069</xdr:rowOff>
    </xdr:from>
    <xdr:to>
      <xdr:col>12</xdr:col>
      <xdr:colOff>103721</xdr:colOff>
      <xdr:row>29</xdr:row>
      <xdr:rowOff>154976</xdr:rowOff>
    </xdr:to>
    <xdr:sp macro="" textlink="">
      <xdr:nvSpPr>
        <xdr:cNvPr id="67" name="Rectangle: Rounded Corners 66">
          <a:extLst>
            <a:ext uri="{FF2B5EF4-FFF2-40B4-BE49-F238E27FC236}">
              <a16:creationId xmlns:a16="http://schemas.microsoft.com/office/drawing/2014/main" id="{E6C2C3E0-D18F-0C44-DE8F-22CE8159F066}"/>
            </a:ext>
          </a:extLst>
        </xdr:cNvPr>
        <xdr:cNvSpPr/>
      </xdr:nvSpPr>
      <xdr:spPr>
        <a:xfrm>
          <a:off x="2657146" y="3341206"/>
          <a:ext cx="4711671" cy="2262592"/>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187445</xdr:colOff>
      <xdr:row>17</xdr:row>
      <xdr:rowOff>147069</xdr:rowOff>
    </xdr:from>
    <xdr:to>
      <xdr:col>20</xdr:col>
      <xdr:colOff>55719</xdr:colOff>
      <xdr:row>29</xdr:row>
      <xdr:rowOff>154976</xdr:rowOff>
    </xdr:to>
    <xdr:sp macro="" textlink="">
      <xdr:nvSpPr>
        <xdr:cNvPr id="68" name="Rectangle: Rounded Corners 67">
          <a:extLst>
            <a:ext uri="{FF2B5EF4-FFF2-40B4-BE49-F238E27FC236}">
              <a16:creationId xmlns:a16="http://schemas.microsoft.com/office/drawing/2014/main" id="{6BEBBE82-825D-B432-8BDB-51EB808F3E2D}"/>
            </a:ext>
          </a:extLst>
        </xdr:cNvPr>
        <xdr:cNvSpPr/>
      </xdr:nvSpPr>
      <xdr:spPr>
        <a:xfrm>
          <a:off x="7452541" y="3341206"/>
          <a:ext cx="4711671" cy="2262592"/>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46435</xdr:colOff>
      <xdr:row>20</xdr:row>
      <xdr:rowOff>59699</xdr:rowOff>
    </xdr:from>
    <xdr:to>
      <xdr:col>4</xdr:col>
      <xdr:colOff>105289</xdr:colOff>
      <xdr:row>36</xdr:row>
      <xdr:rowOff>113399</xdr:rowOff>
    </xdr:to>
    <xdr:sp macro="" textlink="">
      <xdr:nvSpPr>
        <xdr:cNvPr id="69" name="Rectangle: Rounded Corners 68">
          <a:extLst>
            <a:ext uri="{FF2B5EF4-FFF2-40B4-BE49-F238E27FC236}">
              <a16:creationId xmlns:a16="http://schemas.microsoft.com/office/drawing/2014/main" id="{E0001C8E-1387-9BAA-C422-EEEE01BF717A}"/>
            </a:ext>
          </a:extLst>
        </xdr:cNvPr>
        <xdr:cNvSpPr/>
      </xdr:nvSpPr>
      <xdr:spPr>
        <a:xfrm>
          <a:off x="46435" y="3817507"/>
          <a:ext cx="2480553" cy="3059947"/>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313472</xdr:colOff>
      <xdr:row>5</xdr:row>
      <xdr:rowOff>63257</xdr:rowOff>
    </xdr:from>
    <xdr:to>
      <xdr:col>4</xdr:col>
      <xdr:colOff>49757</xdr:colOff>
      <xdr:row>7</xdr:row>
      <xdr:rowOff>87586</xdr:rowOff>
    </xdr:to>
    <xdr:sp macro="" textlink="">
      <xdr:nvSpPr>
        <xdr:cNvPr id="70" name="TextBox 24">
          <a:extLst>
            <a:ext uri="{FF2B5EF4-FFF2-40B4-BE49-F238E27FC236}">
              <a16:creationId xmlns:a16="http://schemas.microsoft.com/office/drawing/2014/main" id="{37F14145-C384-B500-C084-3DDAA89A5920}"/>
            </a:ext>
          </a:extLst>
        </xdr:cNvPr>
        <xdr:cNvSpPr txBox="1"/>
      </xdr:nvSpPr>
      <xdr:spPr>
        <a:xfrm>
          <a:off x="313472" y="1002709"/>
          <a:ext cx="2157984"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b="1">
              <a:solidFill>
                <a:srgbClr val="610BD7"/>
              </a:solidFill>
            </a:rPr>
            <a:t>Total Customers</a:t>
          </a:r>
        </a:p>
      </xdr:txBody>
    </xdr:sp>
    <xdr:clientData/>
  </xdr:twoCellAnchor>
  <xdr:twoCellAnchor>
    <xdr:from>
      <xdr:col>0</xdr:col>
      <xdr:colOff>154899</xdr:colOff>
      <xdr:row>12</xdr:row>
      <xdr:rowOff>163990</xdr:rowOff>
    </xdr:from>
    <xdr:to>
      <xdr:col>4</xdr:col>
      <xdr:colOff>62192</xdr:colOff>
      <xdr:row>14</xdr:row>
      <xdr:rowOff>126763</xdr:rowOff>
    </xdr:to>
    <xdr:sp macro="" textlink="">
      <xdr:nvSpPr>
        <xdr:cNvPr id="71" name="TextBox 25">
          <a:extLst>
            <a:ext uri="{FF2B5EF4-FFF2-40B4-BE49-F238E27FC236}">
              <a16:creationId xmlns:a16="http://schemas.microsoft.com/office/drawing/2014/main" id="{08F7FB11-09A0-5B8C-CAF7-44F89D111AAD}"/>
            </a:ext>
          </a:extLst>
        </xdr:cNvPr>
        <xdr:cNvSpPr txBox="1"/>
      </xdr:nvSpPr>
      <xdr:spPr>
        <a:xfrm>
          <a:off x="154899" y="2418675"/>
          <a:ext cx="2328992"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rgbClr val="610BD7"/>
              </a:solidFill>
            </a:rPr>
            <a:t>AVG Revenue Per User </a:t>
          </a:r>
        </a:p>
      </xdr:txBody>
    </xdr:sp>
    <xdr:clientData/>
  </xdr:twoCellAnchor>
  <xdr:twoCellAnchor>
    <xdr:from>
      <xdr:col>0</xdr:col>
      <xdr:colOff>111802</xdr:colOff>
      <xdr:row>7</xdr:row>
      <xdr:rowOff>74296</xdr:rowOff>
    </xdr:from>
    <xdr:to>
      <xdr:col>4</xdr:col>
      <xdr:colOff>62192</xdr:colOff>
      <xdr:row>7</xdr:row>
      <xdr:rowOff>74296</xdr:rowOff>
    </xdr:to>
    <xdr:cxnSp macro="">
      <xdr:nvCxnSpPr>
        <xdr:cNvPr id="72" name="Straight Connector 71">
          <a:extLst>
            <a:ext uri="{FF2B5EF4-FFF2-40B4-BE49-F238E27FC236}">
              <a16:creationId xmlns:a16="http://schemas.microsoft.com/office/drawing/2014/main" id="{74101358-289D-97CD-D54F-580907F4695A}"/>
            </a:ext>
          </a:extLst>
        </xdr:cNvPr>
        <xdr:cNvCxnSpPr/>
      </xdr:nvCxnSpPr>
      <xdr:spPr>
        <a:xfrm>
          <a:off x="111802" y="1389529"/>
          <a:ext cx="2372089"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100666</xdr:colOff>
      <xdr:row>14</xdr:row>
      <xdr:rowOff>131123</xdr:rowOff>
    </xdr:from>
    <xdr:to>
      <xdr:col>4</xdr:col>
      <xdr:colOff>51056</xdr:colOff>
      <xdr:row>14</xdr:row>
      <xdr:rowOff>131123</xdr:rowOff>
    </xdr:to>
    <xdr:cxnSp macro="">
      <xdr:nvCxnSpPr>
        <xdr:cNvPr id="73" name="Straight Connector 72">
          <a:extLst>
            <a:ext uri="{FF2B5EF4-FFF2-40B4-BE49-F238E27FC236}">
              <a16:creationId xmlns:a16="http://schemas.microsoft.com/office/drawing/2014/main" id="{8A32F5B1-F74A-F30C-13C3-6E17F1CBE1B2}"/>
            </a:ext>
          </a:extLst>
        </xdr:cNvPr>
        <xdr:cNvCxnSpPr/>
      </xdr:nvCxnSpPr>
      <xdr:spPr>
        <a:xfrm>
          <a:off x="100666" y="2761589"/>
          <a:ext cx="2372089"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286366</xdr:colOff>
      <xdr:row>5</xdr:row>
      <xdr:rowOff>48673</xdr:rowOff>
    </xdr:from>
    <xdr:to>
      <xdr:col>11</xdr:col>
      <xdr:colOff>298641</xdr:colOff>
      <xdr:row>7</xdr:row>
      <xdr:rowOff>73002</xdr:rowOff>
    </xdr:to>
    <xdr:sp macro="" textlink="">
      <xdr:nvSpPr>
        <xdr:cNvPr id="74" name="TextBox 29">
          <a:extLst>
            <a:ext uri="{FF2B5EF4-FFF2-40B4-BE49-F238E27FC236}">
              <a16:creationId xmlns:a16="http://schemas.microsoft.com/office/drawing/2014/main" id="{6BF592AB-08E9-419D-51A9-A15804C936D3}"/>
            </a:ext>
          </a:extLst>
        </xdr:cNvPr>
        <xdr:cNvSpPr txBox="1"/>
      </xdr:nvSpPr>
      <xdr:spPr>
        <a:xfrm>
          <a:off x="3313489" y="988125"/>
          <a:ext cx="3644823"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b="1">
              <a:solidFill>
                <a:srgbClr val="610BD7"/>
              </a:solidFill>
            </a:rPr>
            <a:t>Top 5 Customers By Revenue</a:t>
          </a:r>
        </a:p>
      </xdr:txBody>
    </xdr:sp>
    <xdr:clientData/>
  </xdr:twoCellAnchor>
  <xdr:twoCellAnchor>
    <xdr:from>
      <xdr:col>12</xdr:col>
      <xdr:colOff>359051</xdr:colOff>
      <xdr:row>5</xdr:row>
      <xdr:rowOff>83156</xdr:rowOff>
    </xdr:from>
    <xdr:to>
      <xdr:col>21</xdr:col>
      <xdr:colOff>119237</xdr:colOff>
      <xdr:row>7</xdr:row>
      <xdr:rowOff>76707</xdr:rowOff>
    </xdr:to>
    <xdr:sp macro="" textlink="">
      <xdr:nvSpPr>
        <xdr:cNvPr id="75" name="TextBox 30">
          <a:extLst>
            <a:ext uri="{FF2B5EF4-FFF2-40B4-BE49-F238E27FC236}">
              <a16:creationId xmlns:a16="http://schemas.microsoft.com/office/drawing/2014/main" id="{3F02B91F-4A19-7054-B7F9-E9AE0DE43150}"/>
            </a:ext>
          </a:extLst>
        </xdr:cNvPr>
        <xdr:cNvSpPr txBox="1"/>
      </xdr:nvSpPr>
      <xdr:spPr>
        <a:xfrm>
          <a:off x="7624147" y="1022608"/>
          <a:ext cx="5209008"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b="1">
              <a:solidFill>
                <a:srgbClr val="610BD7"/>
              </a:solidFill>
            </a:rPr>
            <a:t>Top 5 Customers By Purchasing Frequency </a:t>
          </a:r>
        </a:p>
      </xdr:txBody>
    </xdr:sp>
    <xdr:clientData/>
  </xdr:twoCellAnchor>
  <xdr:twoCellAnchor>
    <xdr:from>
      <xdr:col>4</xdr:col>
      <xdr:colOff>515507</xdr:colOff>
      <xdr:row>17</xdr:row>
      <xdr:rowOff>112207</xdr:rowOff>
    </xdr:from>
    <xdr:to>
      <xdr:col>13</xdr:col>
      <xdr:colOff>494874</xdr:colOff>
      <xdr:row>19</xdr:row>
      <xdr:rowOff>105758</xdr:rowOff>
    </xdr:to>
    <xdr:sp macro="" textlink="">
      <xdr:nvSpPr>
        <xdr:cNvPr id="76" name="TextBox 31">
          <a:extLst>
            <a:ext uri="{FF2B5EF4-FFF2-40B4-BE49-F238E27FC236}">
              <a16:creationId xmlns:a16="http://schemas.microsoft.com/office/drawing/2014/main" id="{6D93386E-7C4E-4D1B-D611-F70F8C08F9DF}"/>
            </a:ext>
          </a:extLst>
        </xdr:cNvPr>
        <xdr:cNvSpPr txBox="1"/>
      </xdr:nvSpPr>
      <xdr:spPr>
        <a:xfrm>
          <a:off x="2937206" y="3306344"/>
          <a:ext cx="5428189"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b="1">
              <a:solidFill>
                <a:srgbClr val="610BD7"/>
              </a:solidFill>
            </a:rPr>
            <a:t>Segment Distribution Between Customers </a:t>
          </a:r>
        </a:p>
      </xdr:txBody>
    </xdr:sp>
    <xdr:clientData/>
  </xdr:twoCellAnchor>
  <xdr:twoCellAnchor>
    <xdr:from>
      <xdr:col>12</xdr:col>
      <xdr:colOff>333581</xdr:colOff>
      <xdr:row>17</xdr:row>
      <xdr:rowOff>91063</xdr:rowOff>
    </xdr:from>
    <xdr:to>
      <xdr:col>21</xdr:col>
      <xdr:colOff>312948</xdr:colOff>
      <xdr:row>19</xdr:row>
      <xdr:rowOff>84614</xdr:rowOff>
    </xdr:to>
    <xdr:sp macro="" textlink="">
      <xdr:nvSpPr>
        <xdr:cNvPr id="77" name="TextBox 32">
          <a:extLst>
            <a:ext uri="{FF2B5EF4-FFF2-40B4-BE49-F238E27FC236}">
              <a16:creationId xmlns:a16="http://schemas.microsoft.com/office/drawing/2014/main" id="{A6AEACD3-76B4-E727-EA8A-9644D769E049}"/>
            </a:ext>
          </a:extLst>
        </xdr:cNvPr>
        <xdr:cNvSpPr txBox="1"/>
      </xdr:nvSpPr>
      <xdr:spPr>
        <a:xfrm>
          <a:off x="7598677" y="3285200"/>
          <a:ext cx="5428189"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b="1">
              <a:solidFill>
                <a:srgbClr val="610BD7"/>
              </a:solidFill>
            </a:rPr>
            <a:t>Ship Mode Distribution Between Customers </a:t>
          </a:r>
        </a:p>
      </xdr:txBody>
    </xdr:sp>
    <xdr:clientData/>
  </xdr:twoCellAnchor>
  <xdr:twoCellAnchor>
    <xdr:from>
      <xdr:col>4</xdr:col>
      <xdr:colOff>275425</xdr:colOff>
      <xdr:row>7</xdr:row>
      <xdr:rowOff>74297</xdr:rowOff>
    </xdr:from>
    <xdr:to>
      <xdr:col>11</xdr:col>
      <xdr:colOff>569530</xdr:colOff>
      <xdr:row>7</xdr:row>
      <xdr:rowOff>74297</xdr:rowOff>
    </xdr:to>
    <xdr:cxnSp macro="">
      <xdr:nvCxnSpPr>
        <xdr:cNvPr id="78" name="Straight Connector 77">
          <a:extLst>
            <a:ext uri="{FF2B5EF4-FFF2-40B4-BE49-F238E27FC236}">
              <a16:creationId xmlns:a16="http://schemas.microsoft.com/office/drawing/2014/main" id="{FF714235-55A5-4B08-3E19-B2D6A4C4C4AF}"/>
            </a:ext>
          </a:extLst>
        </xdr:cNvPr>
        <xdr:cNvCxnSpPr>
          <a:cxnSpLocks/>
        </xdr:cNvCxnSpPr>
      </xdr:nvCxnSpPr>
      <xdr:spPr>
        <a:xfrm>
          <a:off x="2697124" y="1389530"/>
          <a:ext cx="4532077"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266803</xdr:colOff>
      <xdr:row>7</xdr:row>
      <xdr:rowOff>70807</xdr:rowOff>
    </xdr:from>
    <xdr:to>
      <xdr:col>19</xdr:col>
      <xdr:colOff>560908</xdr:colOff>
      <xdr:row>7</xdr:row>
      <xdr:rowOff>70807</xdr:rowOff>
    </xdr:to>
    <xdr:cxnSp macro="">
      <xdr:nvCxnSpPr>
        <xdr:cNvPr id="79" name="Straight Connector 78">
          <a:extLst>
            <a:ext uri="{FF2B5EF4-FFF2-40B4-BE49-F238E27FC236}">
              <a16:creationId xmlns:a16="http://schemas.microsoft.com/office/drawing/2014/main" id="{1ADD44CA-2B76-E4D6-B5B0-C59C000DB43D}"/>
            </a:ext>
          </a:extLst>
        </xdr:cNvPr>
        <xdr:cNvCxnSpPr>
          <a:cxnSpLocks/>
        </xdr:cNvCxnSpPr>
      </xdr:nvCxnSpPr>
      <xdr:spPr>
        <a:xfrm>
          <a:off x="7531899" y="1386040"/>
          <a:ext cx="4532077"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325243</xdr:colOff>
      <xdr:row>19</xdr:row>
      <xdr:rowOff>61472</xdr:rowOff>
    </xdr:from>
    <xdr:to>
      <xdr:col>12</xdr:col>
      <xdr:colOff>13923</xdr:colOff>
      <xdr:row>19</xdr:row>
      <xdr:rowOff>61472</xdr:rowOff>
    </xdr:to>
    <xdr:cxnSp macro="">
      <xdr:nvCxnSpPr>
        <xdr:cNvPr id="80" name="Straight Connector 79">
          <a:extLst>
            <a:ext uri="{FF2B5EF4-FFF2-40B4-BE49-F238E27FC236}">
              <a16:creationId xmlns:a16="http://schemas.microsoft.com/office/drawing/2014/main" id="{4DACBCD8-DEFA-947B-A082-B8F8897E0A30}"/>
            </a:ext>
          </a:extLst>
        </xdr:cNvPr>
        <xdr:cNvCxnSpPr>
          <a:cxnSpLocks/>
        </xdr:cNvCxnSpPr>
      </xdr:nvCxnSpPr>
      <xdr:spPr>
        <a:xfrm>
          <a:off x="2746942" y="3631390"/>
          <a:ext cx="4532077"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298118</xdr:colOff>
      <xdr:row>19</xdr:row>
      <xdr:rowOff>70053</xdr:rowOff>
    </xdr:from>
    <xdr:to>
      <xdr:col>19</xdr:col>
      <xdr:colOff>592223</xdr:colOff>
      <xdr:row>19</xdr:row>
      <xdr:rowOff>70053</xdr:rowOff>
    </xdr:to>
    <xdr:cxnSp macro="">
      <xdr:nvCxnSpPr>
        <xdr:cNvPr id="81" name="Straight Connector 80">
          <a:extLst>
            <a:ext uri="{FF2B5EF4-FFF2-40B4-BE49-F238E27FC236}">
              <a16:creationId xmlns:a16="http://schemas.microsoft.com/office/drawing/2014/main" id="{5BEBC096-E2EF-0E21-8B25-579CC0243E5C}"/>
            </a:ext>
          </a:extLst>
        </xdr:cNvPr>
        <xdr:cNvCxnSpPr>
          <a:cxnSpLocks/>
        </xdr:cNvCxnSpPr>
      </xdr:nvCxnSpPr>
      <xdr:spPr>
        <a:xfrm>
          <a:off x="7563214" y="3639971"/>
          <a:ext cx="4532077"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295613</xdr:colOff>
      <xdr:row>7</xdr:row>
      <xdr:rowOff>140032</xdr:rowOff>
    </xdr:from>
    <xdr:to>
      <xdr:col>12</xdr:col>
      <xdr:colOff>62629</xdr:colOff>
      <xdr:row>16</xdr:row>
      <xdr:rowOff>167014</xdr:rowOff>
    </xdr:to>
    <xdr:graphicFrame macro="">
      <xdr:nvGraphicFramePr>
        <xdr:cNvPr id="84" name="Chart 4">
          <a:extLst>
            <a:ext uri="{FF2B5EF4-FFF2-40B4-BE49-F238E27FC236}">
              <a16:creationId xmlns:a16="http://schemas.microsoft.com/office/drawing/2014/main" id="{F66837FA-C9F6-D09B-104C-E98D78ED0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290291</xdr:colOff>
      <xdr:row>7</xdr:row>
      <xdr:rowOff>95251</xdr:rowOff>
    </xdr:from>
    <xdr:to>
      <xdr:col>20</xdr:col>
      <xdr:colOff>18894</xdr:colOff>
      <xdr:row>17</xdr:row>
      <xdr:rowOff>104385</xdr:rowOff>
    </xdr:to>
    <xdr:graphicFrame macro="">
      <xdr:nvGraphicFramePr>
        <xdr:cNvPr id="85" name="Chart 6">
          <a:extLst>
            <a:ext uri="{FF2B5EF4-FFF2-40B4-BE49-F238E27FC236}">
              <a16:creationId xmlns:a16="http://schemas.microsoft.com/office/drawing/2014/main" id="{483DBECE-4DD0-AF52-2325-56EBA2ABD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302295</xdr:colOff>
      <xdr:row>19</xdr:row>
      <xdr:rowOff>111534</xdr:rowOff>
    </xdr:from>
    <xdr:to>
      <xdr:col>12</xdr:col>
      <xdr:colOff>30898</xdr:colOff>
      <xdr:row>29</xdr:row>
      <xdr:rowOff>83507</xdr:rowOff>
    </xdr:to>
    <xdr:graphicFrame macro="">
      <xdr:nvGraphicFramePr>
        <xdr:cNvPr id="86" name="Chart 7">
          <a:extLst>
            <a:ext uri="{FF2B5EF4-FFF2-40B4-BE49-F238E27FC236}">
              <a16:creationId xmlns:a16="http://schemas.microsoft.com/office/drawing/2014/main" id="{B6940317-8AEC-3F47-68BB-C6795CC7D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260854</xdr:colOff>
      <xdr:row>19</xdr:row>
      <xdr:rowOff>123955</xdr:rowOff>
    </xdr:from>
    <xdr:to>
      <xdr:col>19</xdr:col>
      <xdr:colOff>594882</xdr:colOff>
      <xdr:row>29</xdr:row>
      <xdr:rowOff>93945</xdr:rowOff>
    </xdr:to>
    <xdr:graphicFrame macro="">
      <xdr:nvGraphicFramePr>
        <xdr:cNvPr id="87" name="Chart 8">
          <a:extLst>
            <a:ext uri="{FF2B5EF4-FFF2-40B4-BE49-F238E27FC236}">
              <a16:creationId xmlns:a16="http://schemas.microsoft.com/office/drawing/2014/main" id="{254C20E2-3DA1-9A19-606F-05867B082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229642</xdr:colOff>
      <xdr:row>30</xdr:row>
      <xdr:rowOff>73069</xdr:rowOff>
    </xdr:from>
    <xdr:to>
      <xdr:col>20</xdr:col>
      <xdr:colOff>62629</xdr:colOff>
      <xdr:row>36</xdr:row>
      <xdr:rowOff>73068</xdr:rowOff>
    </xdr:to>
    <xdr:pic>
      <xdr:nvPicPr>
        <xdr:cNvPr id="91" name="Graphic 90">
          <a:extLst>
            <a:ext uri="{FF2B5EF4-FFF2-40B4-BE49-F238E27FC236}">
              <a16:creationId xmlns:a16="http://schemas.microsoft.com/office/drawing/2014/main" id="{336E1226-BAB0-0743-348F-1AB9655E40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51341" y="5709781"/>
          <a:ext cx="9519781" cy="1127342"/>
        </a:xfrm>
        <a:prstGeom prst="rect">
          <a:avLst/>
        </a:prstGeom>
      </xdr:spPr>
    </xdr:pic>
    <xdr:clientData/>
  </xdr:twoCellAnchor>
  <xdr:twoCellAnchor>
    <xdr:from>
      <xdr:col>4</xdr:col>
      <xdr:colOff>260957</xdr:colOff>
      <xdr:row>31</xdr:row>
      <xdr:rowOff>146138</xdr:rowOff>
    </xdr:from>
    <xdr:to>
      <xdr:col>6</xdr:col>
      <xdr:colOff>354903</xdr:colOff>
      <xdr:row>33</xdr:row>
      <xdr:rowOff>73068</xdr:rowOff>
    </xdr:to>
    <xdr:sp macro="" textlink="">
      <xdr:nvSpPr>
        <xdr:cNvPr id="92" name="TextBox 91">
          <a:extLst>
            <a:ext uri="{FF2B5EF4-FFF2-40B4-BE49-F238E27FC236}">
              <a16:creationId xmlns:a16="http://schemas.microsoft.com/office/drawing/2014/main" id="{FC99B9FB-3203-F25E-1FCF-C83523857F98}"/>
            </a:ext>
          </a:extLst>
        </xdr:cNvPr>
        <xdr:cNvSpPr txBox="1"/>
      </xdr:nvSpPr>
      <xdr:spPr>
        <a:xfrm>
          <a:off x="2682656" y="5970741"/>
          <a:ext cx="1304795" cy="302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Consumer</a:t>
          </a:r>
          <a:r>
            <a:rPr lang="en-US" sz="1400" b="1"/>
            <a:t> </a:t>
          </a:r>
        </a:p>
      </xdr:txBody>
    </xdr:sp>
    <xdr:clientData/>
  </xdr:twoCellAnchor>
  <xdr:twoCellAnchor>
    <xdr:from>
      <xdr:col>4</xdr:col>
      <xdr:colOff>256783</xdr:colOff>
      <xdr:row>33</xdr:row>
      <xdr:rowOff>48017</xdr:rowOff>
    </xdr:from>
    <xdr:to>
      <xdr:col>6</xdr:col>
      <xdr:colOff>350729</xdr:colOff>
      <xdr:row>34</xdr:row>
      <xdr:rowOff>167013</xdr:rowOff>
    </xdr:to>
    <xdr:sp macro="" textlink="">
      <xdr:nvSpPr>
        <xdr:cNvPr id="93" name="TextBox 92">
          <a:extLst>
            <a:ext uri="{FF2B5EF4-FFF2-40B4-BE49-F238E27FC236}">
              <a16:creationId xmlns:a16="http://schemas.microsoft.com/office/drawing/2014/main" id="{78B866AE-927F-F039-96B4-8DFA23FF97BF}"/>
            </a:ext>
          </a:extLst>
        </xdr:cNvPr>
        <xdr:cNvSpPr txBox="1"/>
      </xdr:nvSpPr>
      <xdr:spPr>
        <a:xfrm>
          <a:off x="2678482" y="6248401"/>
          <a:ext cx="1304795" cy="306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Corporate</a:t>
          </a:r>
          <a:r>
            <a:rPr lang="en-US" sz="1400" b="1"/>
            <a:t> </a:t>
          </a:r>
        </a:p>
      </xdr:txBody>
    </xdr:sp>
    <xdr:clientData/>
  </xdr:twoCellAnchor>
  <xdr:twoCellAnchor>
    <xdr:from>
      <xdr:col>4</xdr:col>
      <xdr:colOff>263046</xdr:colOff>
      <xdr:row>34</xdr:row>
      <xdr:rowOff>169102</xdr:rowOff>
    </xdr:from>
    <xdr:to>
      <xdr:col>6</xdr:col>
      <xdr:colOff>356992</xdr:colOff>
      <xdr:row>36</xdr:row>
      <xdr:rowOff>12526</xdr:rowOff>
    </xdr:to>
    <xdr:sp macro="" textlink="">
      <xdr:nvSpPr>
        <xdr:cNvPr id="94" name="TextBox 93">
          <a:extLst>
            <a:ext uri="{FF2B5EF4-FFF2-40B4-BE49-F238E27FC236}">
              <a16:creationId xmlns:a16="http://schemas.microsoft.com/office/drawing/2014/main" id="{1F5ACF52-5DA7-9025-90CC-1254E46391A3}"/>
            </a:ext>
          </a:extLst>
        </xdr:cNvPr>
        <xdr:cNvSpPr txBox="1"/>
      </xdr:nvSpPr>
      <xdr:spPr>
        <a:xfrm>
          <a:off x="2684745" y="6557376"/>
          <a:ext cx="1304795" cy="219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Home Office</a:t>
          </a:r>
          <a:r>
            <a:rPr lang="en-US" sz="1400" b="1"/>
            <a:t> </a:t>
          </a:r>
        </a:p>
      </xdr:txBody>
    </xdr:sp>
    <xdr:clientData/>
  </xdr:twoCellAnchor>
  <xdr:twoCellAnchor>
    <xdr:from>
      <xdr:col>6</xdr:col>
      <xdr:colOff>300625</xdr:colOff>
      <xdr:row>30</xdr:row>
      <xdr:rowOff>118998</xdr:rowOff>
    </xdr:from>
    <xdr:to>
      <xdr:col>8</xdr:col>
      <xdr:colOff>574110</xdr:colOff>
      <xdr:row>31</xdr:row>
      <xdr:rowOff>177453</xdr:rowOff>
    </xdr:to>
    <xdr:sp macro="" textlink="">
      <xdr:nvSpPr>
        <xdr:cNvPr id="95" name="TextBox 94">
          <a:extLst>
            <a:ext uri="{FF2B5EF4-FFF2-40B4-BE49-F238E27FC236}">
              <a16:creationId xmlns:a16="http://schemas.microsoft.com/office/drawing/2014/main" id="{68C1F9F4-42F6-5A63-09C5-F6492F7750E6}"/>
            </a:ext>
          </a:extLst>
        </xdr:cNvPr>
        <xdr:cNvSpPr txBox="1"/>
      </xdr:nvSpPr>
      <xdr:spPr>
        <a:xfrm>
          <a:off x="3933173" y="5755710"/>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 Total Items Sold </a:t>
          </a:r>
          <a:r>
            <a:rPr lang="en-US" sz="1400" b="1"/>
            <a:t> </a:t>
          </a:r>
        </a:p>
      </xdr:txBody>
    </xdr:sp>
    <xdr:clientData/>
  </xdr:twoCellAnchor>
  <xdr:twoCellAnchor>
    <xdr:from>
      <xdr:col>8</xdr:col>
      <xdr:colOff>549058</xdr:colOff>
      <xdr:row>33</xdr:row>
      <xdr:rowOff>100207</xdr:rowOff>
    </xdr:from>
    <xdr:to>
      <xdr:col>11</xdr:col>
      <xdr:colOff>37579</xdr:colOff>
      <xdr:row>34</xdr:row>
      <xdr:rowOff>131522</xdr:rowOff>
    </xdr:to>
    <xdr:sp macro="" textlink="">
      <xdr:nvSpPr>
        <xdr:cNvPr id="108" name="TextBox 107">
          <a:extLst>
            <a:ext uri="{FF2B5EF4-FFF2-40B4-BE49-F238E27FC236}">
              <a16:creationId xmlns:a16="http://schemas.microsoft.com/office/drawing/2014/main" id="{D6DDB01A-1C58-08D7-4A13-6E8523E4C916}"/>
            </a:ext>
          </a:extLst>
        </xdr:cNvPr>
        <xdr:cNvSpPr txBox="1"/>
      </xdr:nvSpPr>
      <xdr:spPr>
        <a:xfrm>
          <a:off x="5392455" y="6300591"/>
          <a:ext cx="1304795" cy="219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555321</xdr:colOff>
      <xdr:row>35</xdr:row>
      <xdr:rowOff>22964</xdr:rowOff>
    </xdr:from>
    <xdr:to>
      <xdr:col>11</xdr:col>
      <xdr:colOff>43842</xdr:colOff>
      <xdr:row>36</xdr:row>
      <xdr:rowOff>54278</xdr:rowOff>
    </xdr:to>
    <xdr:sp macro="" textlink="">
      <xdr:nvSpPr>
        <xdr:cNvPr id="114" name="TextBox 113">
          <a:extLst>
            <a:ext uri="{FF2B5EF4-FFF2-40B4-BE49-F238E27FC236}">
              <a16:creationId xmlns:a16="http://schemas.microsoft.com/office/drawing/2014/main" id="{E8C61323-3CD5-99A6-8E8F-94C3B714331E}"/>
            </a:ext>
          </a:extLst>
        </xdr:cNvPr>
        <xdr:cNvSpPr txBox="1"/>
      </xdr:nvSpPr>
      <xdr:spPr>
        <a:xfrm>
          <a:off x="5398718" y="6599128"/>
          <a:ext cx="1304795" cy="219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442587</xdr:colOff>
      <xdr:row>30</xdr:row>
      <xdr:rowOff>118998</xdr:rowOff>
    </xdr:from>
    <xdr:to>
      <xdr:col>11</xdr:col>
      <xdr:colOff>110647</xdr:colOff>
      <xdr:row>31</xdr:row>
      <xdr:rowOff>177453</xdr:rowOff>
    </xdr:to>
    <xdr:sp macro="" textlink="">
      <xdr:nvSpPr>
        <xdr:cNvPr id="119" name="TextBox 118">
          <a:extLst>
            <a:ext uri="{FF2B5EF4-FFF2-40B4-BE49-F238E27FC236}">
              <a16:creationId xmlns:a16="http://schemas.microsoft.com/office/drawing/2014/main" id="{34FA33FC-6F75-6DF0-EB4A-C0BBA39EB690}"/>
            </a:ext>
          </a:extLst>
        </xdr:cNvPr>
        <xdr:cNvSpPr txBox="1"/>
      </xdr:nvSpPr>
      <xdr:spPr>
        <a:xfrm>
          <a:off x="5285984" y="5755710"/>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 Total Sales </a:t>
          </a:r>
          <a:r>
            <a:rPr lang="en-US" sz="1400" b="1"/>
            <a:t> </a:t>
          </a:r>
        </a:p>
      </xdr:txBody>
    </xdr:sp>
    <xdr:clientData/>
  </xdr:twoCellAnchor>
  <xdr:twoCellAnchor>
    <xdr:from>
      <xdr:col>10</xdr:col>
      <xdr:colOff>584548</xdr:colOff>
      <xdr:row>30</xdr:row>
      <xdr:rowOff>118998</xdr:rowOff>
    </xdr:from>
    <xdr:to>
      <xdr:col>13</xdr:col>
      <xdr:colOff>252608</xdr:colOff>
      <xdr:row>31</xdr:row>
      <xdr:rowOff>177453</xdr:rowOff>
    </xdr:to>
    <xdr:sp macro="" textlink="">
      <xdr:nvSpPr>
        <xdr:cNvPr id="120" name="TextBox 119">
          <a:extLst>
            <a:ext uri="{FF2B5EF4-FFF2-40B4-BE49-F238E27FC236}">
              <a16:creationId xmlns:a16="http://schemas.microsoft.com/office/drawing/2014/main" id="{D88B36AD-EA18-CAEF-E004-F28CCCC000AC}"/>
            </a:ext>
          </a:extLst>
        </xdr:cNvPr>
        <xdr:cNvSpPr txBox="1"/>
      </xdr:nvSpPr>
      <xdr:spPr>
        <a:xfrm>
          <a:off x="6638795" y="5755710"/>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 Total Discount</a:t>
          </a:r>
          <a:endParaRPr lang="en-US" sz="1400" b="1"/>
        </a:p>
      </xdr:txBody>
    </xdr:sp>
    <xdr:clientData/>
  </xdr:twoCellAnchor>
  <xdr:twoCellAnchor>
    <xdr:from>
      <xdr:col>13</xdr:col>
      <xdr:colOff>121085</xdr:colOff>
      <xdr:row>30</xdr:row>
      <xdr:rowOff>118998</xdr:rowOff>
    </xdr:from>
    <xdr:to>
      <xdr:col>15</xdr:col>
      <xdr:colOff>394570</xdr:colOff>
      <xdr:row>31</xdr:row>
      <xdr:rowOff>177453</xdr:rowOff>
    </xdr:to>
    <xdr:sp macro="" textlink="">
      <xdr:nvSpPr>
        <xdr:cNvPr id="121" name="TextBox 120">
          <a:extLst>
            <a:ext uri="{FF2B5EF4-FFF2-40B4-BE49-F238E27FC236}">
              <a16:creationId xmlns:a16="http://schemas.microsoft.com/office/drawing/2014/main" id="{F5F2042D-A12E-948E-0B07-3D3F780E0DE7}"/>
            </a:ext>
          </a:extLst>
        </xdr:cNvPr>
        <xdr:cNvSpPr txBox="1"/>
      </xdr:nvSpPr>
      <xdr:spPr>
        <a:xfrm>
          <a:off x="7991606" y="5755710"/>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Revenue </a:t>
          </a:r>
          <a:endParaRPr lang="en-US" sz="1400" b="1"/>
        </a:p>
      </xdr:txBody>
    </xdr:sp>
    <xdr:clientData/>
  </xdr:twoCellAnchor>
  <xdr:twoCellAnchor>
    <xdr:from>
      <xdr:col>15</xdr:col>
      <xdr:colOff>221292</xdr:colOff>
      <xdr:row>30</xdr:row>
      <xdr:rowOff>129438</xdr:rowOff>
    </xdr:from>
    <xdr:to>
      <xdr:col>18</xdr:col>
      <xdr:colOff>10437</xdr:colOff>
      <xdr:row>31</xdr:row>
      <xdr:rowOff>167014</xdr:rowOff>
    </xdr:to>
    <xdr:sp macro="" textlink="">
      <xdr:nvSpPr>
        <xdr:cNvPr id="122" name="TextBox 121">
          <a:extLst>
            <a:ext uri="{FF2B5EF4-FFF2-40B4-BE49-F238E27FC236}">
              <a16:creationId xmlns:a16="http://schemas.microsoft.com/office/drawing/2014/main" id="{7BBC6853-BBFB-F098-02DB-5107A4AF95FD}"/>
            </a:ext>
          </a:extLst>
        </xdr:cNvPr>
        <xdr:cNvSpPr txBox="1"/>
      </xdr:nvSpPr>
      <xdr:spPr>
        <a:xfrm>
          <a:off x="9302662" y="5766150"/>
          <a:ext cx="1605419" cy="225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1" i="0" u="none" strike="noStrike">
              <a:solidFill>
                <a:schemeClr val="dk1"/>
              </a:solidFill>
              <a:effectLst/>
              <a:latin typeface="+mn-lt"/>
              <a:ea typeface="+mn-ea"/>
              <a:cs typeface="+mn-cs"/>
            </a:rPr>
            <a:t>Returned Amount</a:t>
          </a:r>
          <a:endParaRPr lang="en-US" sz="1300" b="1"/>
        </a:p>
      </xdr:txBody>
    </xdr:sp>
    <xdr:clientData/>
  </xdr:twoCellAnchor>
  <xdr:twoCellAnchor>
    <xdr:from>
      <xdr:col>17</xdr:col>
      <xdr:colOff>405009</xdr:colOff>
      <xdr:row>30</xdr:row>
      <xdr:rowOff>118998</xdr:rowOff>
    </xdr:from>
    <xdr:to>
      <xdr:col>20</xdr:col>
      <xdr:colOff>73069</xdr:colOff>
      <xdr:row>31</xdr:row>
      <xdr:rowOff>177453</xdr:rowOff>
    </xdr:to>
    <xdr:sp macro="" textlink="">
      <xdr:nvSpPr>
        <xdr:cNvPr id="123" name="TextBox 122">
          <a:extLst>
            <a:ext uri="{FF2B5EF4-FFF2-40B4-BE49-F238E27FC236}">
              <a16:creationId xmlns:a16="http://schemas.microsoft.com/office/drawing/2014/main" id="{18EF9A9F-434C-37CC-F2E5-4858F6CE4504}"/>
            </a:ext>
          </a:extLst>
        </xdr:cNvPr>
        <xdr:cNvSpPr txBox="1"/>
      </xdr:nvSpPr>
      <xdr:spPr>
        <a:xfrm>
          <a:off x="10697228" y="5755710"/>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Return Rate</a:t>
          </a:r>
          <a:endParaRPr lang="en-US" sz="1400" b="1"/>
        </a:p>
      </xdr:txBody>
    </xdr:sp>
    <xdr:clientData/>
  </xdr:twoCellAnchor>
  <xdr:twoCellAnchor>
    <xdr:from>
      <xdr:col>5</xdr:col>
      <xdr:colOff>578285</xdr:colOff>
      <xdr:row>32</xdr:row>
      <xdr:rowOff>2</xdr:rowOff>
    </xdr:from>
    <xdr:to>
      <xdr:col>8</xdr:col>
      <xdr:colOff>246345</xdr:colOff>
      <xdr:row>33</xdr:row>
      <xdr:rowOff>58457</xdr:rowOff>
    </xdr:to>
    <xdr:sp macro="" textlink="">
      <xdr:nvSpPr>
        <xdr:cNvPr id="124" name="TextBox 123">
          <a:extLst>
            <a:ext uri="{FF2B5EF4-FFF2-40B4-BE49-F238E27FC236}">
              <a16:creationId xmlns:a16="http://schemas.microsoft.com/office/drawing/2014/main" id="{17ED1E67-80EC-3934-A9FA-43191FE31B41}"/>
            </a:ext>
          </a:extLst>
        </xdr:cNvPr>
        <xdr:cNvSpPr txBox="1"/>
      </xdr:nvSpPr>
      <xdr:spPr>
        <a:xfrm>
          <a:off x="3605408" y="6012495"/>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                 19,521 </a:t>
          </a:r>
          <a:endParaRPr lang="en-US" sz="1400" b="1"/>
        </a:p>
      </xdr:txBody>
    </xdr:sp>
    <xdr:clientData/>
  </xdr:twoCellAnchor>
  <xdr:twoCellAnchor>
    <xdr:from>
      <xdr:col>8</xdr:col>
      <xdr:colOff>427973</xdr:colOff>
      <xdr:row>31</xdr:row>
      <xdr:rowOff>177453</xdr:rowOff>
    </xdr:from>
    <xdr:to>
      <xdr:col>11</xdr:col>
      <xdr:colOff>96033</xdr:colOff>
      <xdr:row>33</xdr:row>
      <xdr:rowOff>48018</xdr:rowOff>
    </xdr:to>
    <xdr:sp macro="" textlink="">
      <xdr:nvSpPr>
        <xdr:cNvPr id="125" name="TextBox 124">
          <a:extLst>
            <a:ext uri="{FF2B5EF4-FFF2-40B4-BE49-F238E27FC236}">
              <a16:creationId xmlns:a16="http://schemas.microsoft.com/office/drawing/2014/main" id="{3B82FF44-60F7-F50D-A6EB-745621493B40}"/>
            </a:ext>
          </a:extLst>
        </xdr:cNvPr>
        <xdr:cNvSpPr txBox="1"/>
      </xdr:nvSpPr>
      <xdr:spPr>
        <a:xfrm>
          <a:off x="5271370" y="6002056"/>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$1,161,401 </a:t>
          </a:r>
          <a:endParaRPr lang="en-US" sz="1400" b="1"/>
        </a:p>
      </xdr:txBody>
    </xdr:sp>
    <xdr:clientData/>
  </xdr:twoCellAnchor>
  <xdr:twoCellAnchor>
    <xdr:from>
      <xdr:col>10</xdr:col>
      <xdr:colOff>569934</xdr:colOff>
      <xdr:row>31</xdr:row>
      <xdr:rowOff>177453</xdr:rowOff>
    </xdr:from>
    <xdr:to>
      <xdr:col>13</xdr:col>
      <xdr:colOff>237994</xdr:colOff>
      <xdr:row>33</xdr:row>
      <xdr:rowOff>48018</xdr:rowOff>
    </xdr:to>
    <xdr:sp macro="" textlink="">
      <xdr:nvSpPr>
        <xdr:cNvPr id="126" name="TextBox 125">
          <a:extLst>
            <a:ext uri="{FF2B5EF4-FFF2-40B4-BE49-F238E27FC236}">
              <a16:creationId xmlns:a16="http://schemas.microsoft.com/office/drawing/2014/main" id="{3CF00A52-C789-74A6-DC7D-BE77447D06BA}"/>
            </a:ext>
          </a:extLst>
        </xdr:cNvPr>
        <xdr:cNvSpPr txBox="1"/>
      </xdr:nvSpPr>
      <xdr:spPr>
        <a:xfrm>
          <a:off x="6624181" y="6002056"/>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$166,267 </a:t>
          </a:r>
          <a:endParaRPr lang="en-US" sz="1400" b="1"/>
        </a:p>
      </xdr:txBody>
    </xdr:sp>
    <xdr:clientData/>
  </xdr:twoCellAnchor>
  <xdr:twoCellAnchor>
    <xdr:from>
      <xdr:col>13</xdr:col>
      <xdr:colOff>106471</xdr:colOff>
      <xdr:row>31</xdr:row>
      <xdr:rowOff>177453</xdr:rowOff>
    </xdr:from>
    <xdr:to>
      <xdr:col>15</xdr:col>
      <xdr:colOff>379956</xdr:colOff>
      <xdr:row>33</xdr:row>
      <xdr:rowOff>48018</xdr:rowOff>
    </xdr:to>
    <xdr:sp macro="" textlink="">
      <xdr:nvSpPr>
        <xdr:cNvPr id="127" name="TextBox 126">
          <a:extLst>
            <a:ext uri="{FF2B5EF4-FFF2-40B4-BE49-F238E27FC236}">
              <a16:creationId xmlns:a16="http://schemas.microsoft.com/office/drawing/2014/main" id="{6CEF4132-DF67-6E2E-FFB5-16101A908C86}"/>
            </a:ext>
          </a:extLst>
        </xdr:cNvPr>
        <xdr:cNvSpPr txBox="1"/>
      </xdr:nvSpPr>
      <xdr:spPr>
        <a:xfrm>
          <a:off x="7976992" y="6002056"/>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$902,896 </a:t>
          </a:r>
          <a:endParaRPr lang="en-US" sz="1400" b="1"/>
        </a:p>
      </xdr:txBody>
    </xdr:sp>
    <xdr:clientData/>
  </xdr:twoCellAnchor>
  <xdr:twoCellAnchor>
    <xdr:from>
      <xdr:col>15</xdr:col>
      <xdr:colOff>248433</xdr:colOff>
      <xdr:row>31</xdr:row>
      <xdr:rowOff>177453</xdr:rowOff>
    </xdr:from>
    <xdr:to>
      <xdr:col>17</xdr:col>
      <xdr:colOff>521918</xdr:colOff>
      <xdr:row>33</xdr:row>
      <xdr:rowOff>48018</xdr:rowOff>
    </xdr:to>
    <xdr:sp macro="" textlink="">
      <xdr:nvSpPr>
        <xdr:cNvPr id="128" name="TextBox 127">
          <a:extLst>
            <a:ext uri="{FF2B5EF4-FFF2-40B4-BE49-F238E27FC236}">
              <a16:creationId xmlns:a16="http://schemas.microsoft.com/office/drawing/2014/main" id="{9B0D5DE4-A7E3-DBAA-C532-09EADA3609A2}"/>
            </a:ext>
          </a:extLst>
        </xdr:cNvPr>
        <xdr:cNvSpPr txBox="1"/>
      </xdr:nvSpPr>
      <xdr:spPr>
        <a:xfrm>
          <a:off x="9329803" y="6002056"/>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$92,238 </a:t>
          </a:r>
          <a:endParaRPr lang="en-US" sz="1400" b="1"/>
        </a:p>
      </xdr:txBody>
    </xdr:sp>
    <xdr:clientData/>
  </xdr:twoCellAnchor>
  <xdr:twoCellAnchor>
    <xdr:from>
      <xdr:col>17</xdr:col>
      <xdr:colOff>390395</xdr:colOff>
      <xdr:row>31</xdr:row>
      <xdr:rowOff>177453</xdr:rowOff>
    </xdr:from>
    <xdr:to>
      <xdr:col>20</xdr:col>
      <xdr:colOff>58455</xdr:colOff>
      <xdr:row>33</xdr:row>
      <xdr:rowOff>48018</xdr:rowOff>
    </xdr:to>
    <xdr:sp macro="" textlink="">
      <xdr:nvSpPr>
        <xdr:cNvPr id="129" name="TextBox 128">
          <a:extLst>
            <a:ext uri="{FF2B5EF4-FFF2-40B4-BE49-F238E27FC236}">
              <a16:creationId xmlns:a16="http://schemas.microsoft.com/office/drawing/2014/main" id="{DA961586-E837-0A2E-8313-6A4C7289A5A3}"/>
            </a:ext>
          </a:extLst>
        </xdr:cNvPr>
        <xdr:cNvSpPr txBox="1"/>
      </xdr:nvSpPr>
      <xdr:spPr>
        <a:xfrm>
          <a:off x="10682614" y="6002056"/>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11% </a:t>
          </a:r>
          <a:endParaRPr lang="en-US" sz="1400" b="1"/>
        </a:p>
      </xdr:txBody>
    </xdr:sp>
    <xdr:clientData/>
  </xdr:twoCellAnchor>
  <xdr:twoCellAnchor>
    <xdr:from>
      <xdr:col>5</xdr:col>
      <xdr:colOff>584548</xdr:colOff>
      <xdr:row>33</xdr:row>
      <xdr:rowOff>89771</xdr:rowOff>
    </xdr:from>
    <xdr:to>
      <xdr:col>8</xdr:col>
      <xdr:colOff>252608</xdr:colOff>
      <xdr:row>34</xdr:row>
      <xdr:rowOff>148227</xdr:rowOff>
    </xdr:to>
    <xdr:sp macro="" textlink="">
      <xdr:nvSpPr>
        <xdr:cNvPr id="130" name="TextBox 129">
          <a:extLst>
            <a:ext uri="{FF2B5EF4-FFF2-40B4-BE49-F238E27FC236}">
              <a16:creationId xmlns:a16="http://schemas.microsoft.com/office/drawing/2014/main" id="{0BAC229E-FB66-54D3-8695-58BC3313A003}"/>
            </a:ext>
          </a:extLst>
        </xdr:cNvPr>
        <xdr:cNvSpPr txBox="1"/>
      </xdr:nvSpPr>
      <xdr:spPr>
        <a:xfrm>
          <a:off x="3611671" y="6290155"/>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                 11,608 </a:t>
          </a:r>
          <a:endParaRPr lang="en-US" sz="1400" b="1"/>
        </a:p>
      </xdr:txBody>
    </xdr:sp>
    <xdr:clientData/>
  </xdr:twoCellAnchor>
  <xdr:twoCellAnchor>
    <xdr:from>
      <xdr:col>8</xdr:col>
      <xdr:colOff>434235</xdr:colOff>
      <xdr:row>33</xdr:row>
      <xdr:rowOff>68894</xdr:rowOff>
    </xdr:from>
    <xdr:to>
      <xdr:col>11</xdr:col>
      <xdr:colOff>102295</xdr:colOff>
      <xdr:row>34</xdr:row>
      <xdr:rowOff>127350</xdr:rowOff>
    </xdr:to>
    <xdr:sp macro="" textlink="">
      <xdr:nvSpPr>
        <xdr:cNvPr id="131" name="TextBox 130">
          <a:extLst>
            <a:ext uri="{FF2B5EF4-FFF2-40B4-BE49-F238E27FC236}">
              <a16:creationId xmlns:a16="http://schemas.microsoft.com/office/drawing/2014/main" id="{DFCF0ACE-D804-801F-2FE2-2E0A1C79983B}"/>
            </a:ext>
          </a:extLst>
        </xdr:cNvPr>
        <xdr:cNvSpPr txBox="1"/>
      </xdr:nvSpPr>
      <xdr:spPr>
        <a:xfrm>
          <a:off x="5277632" y="6269278"/>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$706,146 </a:t>
          </a:r>
          <a:endParaRPr lang="en-US" sz="1400" b="1"/>
        </a:p>
      </xdr:txBody>
    </xdr:sp>
    <xdr:clientData/>
  </xdr:twoCellAnchor>
  <xdr:twoCellAnchor>
    <xdr:from>
      <xdr:col>10</xdr:col>
      <xdr:colOff>576196</xdr:colOff>
      <xdr:row>33</xdr:row>
      <xdr:rowOff>68894</xdr:rowOff>
    </xdr:from>
    <xdr:to>
      <xdr:col>13</xdr:col>
      <xdr:colOff>244256</xdr:colOff>
      <xdr:row>34</xdr:row>
      <xdr:rowOff>127350</xdr:rowOff>
    </xdr:to>
    <xdr:sp macro="" textlink="">
      <xdr:nvSpPr>
        <xdr:cNvPr id="132" name="TextBox 131">
          <a:extLst>
            <a:ext uri="{FF2B5EF4-FFF2-40B4-BE49-F238E27FC236}">
              <a16:creationId xmlns:a16="http://schemas.microsoft.com/office/drawing/2014/main" id="{5C5D2579-68EE-1290-2E9B-86284B284120}"/>
            </a:ext>
          </a:extLst>
        </xdr:cNvPr>
        <xdr:cNvSpPr txBox="1"/>
      </xdr:nvSpPr>
      <xdr:spPr>
        <a:xfrm>
          <a:off x="6630443" y="6269278"/>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$91,389 </a:t>
          </a:r>
          <a:endParaRPr lang="en-US" sz="1400" b="1"/>
        </a:p>
      </xdr:txBody>
    </xdr:sp>
    <xdr:clientData/>
  </xdr:twoCellAnchor>
  <xdr:twoCellAnchor>
    <xdr:from>
      <xdr:col>13</xdr:col>
      <xdr:colOff>112733</xdr:colOff>
      <xdr:row>33</xdr:row>
      <xdr:rowOff>68894</xdr:rowOff>
    </xdr:from>
    <xdr:to>
      <xdr:col>15</xdr:col>
      <xdr:colOff>386218</xdr:colOff>
      <xdr:row>34</xdr:row>
      <xdr:rowOff>127350</xdr:rowOff>
    </xdr:to>
    <xdr:sp macro="" textlink="">
      <xdr:nvSpPr>
        <xdr:cNvPr id="133" name="TextBox 132">
          <a:extLst>
            <a:ext uri="{FF2B5EF4-FFF2-40B4-BE49-F238E27FC236}">
              <a16:creationId xmlns:a16="http://schemas.microsoft.com/office/drawing/2014/main" id="{C62FC368-1A3B-A2BF-3729-AAB61090AE40}"/>
            </a:ext>
          </a:extLst>
        </xdr:cNvPr>
        <xdr:cNvSpPr txBox="1"/>
      </xdr:nvSpPr>
      <xdr:spPr>
        <a:xfrm>
          <a:off x="7983254" y="6269278"/>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$570,817 </a:t>
          </a:r>
          <a:endParaRPr lang="en-US" sz="1400" b="1"/>
        </a:p>
      </xdr:txBody>
    </xdr:sp>
    <xdr:clientData/>
  </xdr:twoCellAnchor>
  <xdr:twoCellAnchor>
    <xdr:from>
      <xdr:col>15</xdr:col>
      <xdr:colOff>254695</xdr:colOff>
      <xdr:row>33</xdr:row>
      <xdr:rowOff>68894</xdr:rowOff>
    </xdr:from>
    <xdr:to>
      <xdr:col>17</xdr:col>
      <xdr:colOff>528180</xdr:colOff>
      <xdr:row>34</xdr:row>
      <xdr:rowOff>127350</xdr:rowOff>
    </xdr:to>
    <xdr:sp macro="" textlink="">
      <xdr:nvSpPr>
        <xdr:cNvPr id="134" name="TextBox 133">
          <a:extLst>
            <a:ext uri="{FF2B5EF4-FFF2-40B4-BE49-F238E27FC236}">
              <a16:creationId xmlns:a16="http://schemas.microsoft.com/office/drawing/2014/main" id="{7AA28899-2E87-4CBC-9E0A-48DF6E4622CE}"/>
            </a:ext>
          </a:extLst>
        </xdr:cNvPr>
        <xdr:cNvSpPr txBox="1"/>
      </xdr:nvSpPr>
      <xdr:spPr>
        <a:xfrm>
          <a:off x="9336065" y="6269278"/>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$43,940 </a:t>
          </a:r>
          <a:endParaRPr lang="en-US" sz="1400" b="1"/>
        </a:p>
      </xdr:txBody>
    </xdr:sp>
    <xdr:clientData/>
  </xdr:twoCellAnchor>
  <xdr:twoCellAnchor>
    <xdr:from>
      <xdr:col>17</xdr:col>
      <xdr:colOff>396657</xdr:colOff>
      <xdr:row>33</xdr:row>
      <xdr:rowOff>68894</xdr:rowOff>
    </xdr:from>
    <xdr:to>
      <xdr:col>20</xdr:col>
      <xdr:colOff>64717</xdr:colOff>
      <xdr:row>34</xdr:row>
      <xdr:rowOff>127350</xdr:rowOff>
    </xdr:to>
    <xdr:sp macro="" textlink="">
      <xdr:nvSpPr>
        <xdr:cNvPr id="135" name="TextBox 134">
          <a:extLst>
            <a:ext uri="{FF2B5EF4-FFF2-40B4-BE49-F238E27FC236}">
              <a16:creationId xmlns:a16="http://schemas.microsoft.com/office/drawing/2014/main" id="{63746C53-3761-DC1C-C877-F67A845978D4}"/>
            </a:ext>
          </a:extLst>
        </xdr:cNvPr>
        <xdr:cNvSpPr txBox="1"/>
      </xdr:nvSpPr>
      <xdr:spPr>
        <a:xfrm>
          <a:off x="10688876" y="6269278"/>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20% </a:t>
          </a:r>
          <a:endParaRPr lang="en-US" sz="1400" b="1"/>
        </a:p>
      </xdr:txBody>
    </xdr:sp>
    <xdr:clientData/>
  </xdr:twoCellAnchor>
  <xdr:twoCellAnchor>
    <xdr:from>
      <xdr:col>5</xdr:col>
      <xdr:colOff>507305</xdr:colOff>
      <xdr:row>34</xdr:row>
      <xdr:rowOff>169102</xdr:rowOff>
    </xdr:from>
    <xdr:to>
      <xdr:col>8</xdr:col>
      <xdr:colOff>175365</xdr:colOff>
      <xdr:row>36</xdr:row>
      <xdr:rowOff>39667</xdr:rowOff>
    </xdr:to>
    <xdr:sp macro="" textlink="">
      <xdr:nvSpPr>
        <xdr:cNvPr id="136" name="TextBox 135">
          <a:extLst>
            <a:ext uri="{FF2B5EF4-FFF2-40B4-BE49-F238E27FC236}">
              <a16:creationId xmlns:a16="http://schemas.microsoft.com/office/drawing/2014/main" id="{3E24F5D8-E740-B9D2-DF88-A0EC9E28B6BF}"/>
            </a:ext>
          </a:extLst>
        </xdr:cNvPr>
        <xdr:cNvSpPr txBox="1"/>
      </xdr:nvSpPr>
      <xdr:spPr>
        <a:xfrm>
          <a:off x="3534428" y="6557376"/>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                    6,744 </a:t>
          </a:r>
          <a:endParaRPr lang="en-US" sz="1400" b="1"/>
        </a:p>
      </xdr:txBody>
    </xdr:sp>
    <xdr:clientData/>
  </xdr:twoCellAnchor>
  <xdr:twoCellAnchor>
    <xdr:from>
      <xdr:col>8</xdr:col>
      <xdr:colOff>419622</xdr:colOff>
      <xdr:row>34</xdr:row>
      <xdr:rowOff>158664</xdr:rowOff>
    </xdr:from>
    <xdr:to>
      <xdr:col>11</xdr:col>
      <xdr:colOff>87682</xdr:colOff>
      <xdr:row>36</xdr:row>
      <xdr:rowOff>29229</xdr:rowOff>
    </xdr:to>
    <xdr:sp macro="" textlink="">
      <xdr:nvSpPr>
        <xdr:cNvPr id="137" name="TextBox 136">
          <a:extLst>
            <a:ext uri="{FF2B5EF4-FFF2-40B4-BE49-F238E27FC236}">
              <a16:creationId xmlns:a16="http://schemas.microsoft.com/office/drawing/2014/main" id="{1672A7D4-7289-0ED9-5E4E-25BF768D413A}"/>
            </a:ext>
          </a:extLst>
        </xdr:cNvPr>
        <xdr:cNvSpPr txBox="1"/>
      </xdr:nvSpPr>
      <xdr:spPr>
        <a:xfrm>
          <a:off x="5263019" y="6546938"/>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$429,653 </a:t>
          </a:r>
          <a:endParaRPr lang="en-US" sz="1400" b="1"/>
        </a:p>
      </xdr:txBody>
    </xdr:sp>
    <xdr:clientData/>
  </xdr:twoCellAnchor>
  <xdr:twoCellAnchor>
    <xdr:from>
      <xdr:col>10</xdr:col>
      <xdr:colOff>561583</xdr:colOff>
      <xdr:row>34</xdr:row>
      <xdr:rowOff>158664</xdr:rowOff>
    </xdr:from>
    <xdr:to>
      <xdr:col>13</xdr:col>
      <xdr:colOff>229643</xdr:colOff>
      <xdr:row>36</xdr:row>
      <xdr:rowOff>29229</xdr:rowOff>
    </xdr:to>
    <xdr:sp macro="" textlink="">
      <xdr:nvSpPr>
        <xdr:cNvPr id="138" name="TextBox 137">
          <a:extLst>
            <a:ext uri="{FF2B5EF4-FFF2-40B4-BE49-F238E27FC236}">
              <a16:creationId xmlns:a16="http://schemas.microsoft.com/office/drawing/2014/main" id="{E71CA4ED-E97E-E1AE-E5C3-AA7A75E1F578}"/>
            </a:ext>
          </a:extLst>
        </xdr:cNvPr>
        <xdr:cNvSpPr txBox="1"/>
      </xdr:nvSpPr>
      <xdr:spPr>
        <a:xfrm>
          <a:off x="6615830" y="6546938"/>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$64,925 </a:t>
          </a:r>
          <a:endParaRPr lang="en-US" sz="1400" b="1"/>
        </a:p>
      </xdr:txBody>
    </xdr:sp>
    <xdr:clientData/>
  </xdr:twoCellAnchor>
  <xdr:twoCellAnchor>
    <xdr:from>
      <xdr:col>13</xdr:col>
      <xdr:colOff>98120</xdr:colOff>
      <xdr:row>34</xdr:row>
      <xdr:rowOff>158664</xdr:rowOff>
    </xdr:from>
    <xdr:to>
      <xdr:col>15</xdr:col>
      <xdr:colOff>371605</xdr:colOff>
      <xdr:row>36</xdr:row>
      <xdr:rowOff>29229</xdr:rowOff>
    </xdr:to>
    <xdr:sp macro="" textlink="">
      <xdr:nvSpPr>
        <xdr:cNvPr id="139" name="TextBox 138">
          <a:extLst>
            <a:ext uri="{FF2B5EF4-FFF2-40B4-BE49-F238E27FC236}">
              <a16:creationId xmlns:a16="http://schemas.microsoft.com/office/drawing/2014/main" id="{8A1545E2-80CC-4FD1-0C09-783FFA0E9671}"/>
            </a:ext>
          </a:extLst>
        </xdr:cNvPr>
        <xdr:cNvSpPr txBox="1"/>
      </xdr:nvSpPr>
      <xdr:spPr>
        <a:xfrm>
          <a:off x="7968641" y="6546938"/>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$345,297 </a:t>
          </a:r>
          <a:endParaRPr lang="en-US" sz="1400" b="1"/>
        </a:p>
      </xdr:txBody>
    </xdr:sp>
    <xdr:clientData/>
  </xdr:twoCellAnchor>
  <xdr:twoCellAnchor>
    <xdr:from>
      <xdr:col>15</xdr:col>
      <xdr:colOff>240082</xdr:colOff>
      <xdr:row>34</xdr:row>
      <xdr:rowOff>158664</xdr:rowOff>
    </xdr:from>
    <xdr:to>
      <xdr:col>17</xdr:col>
      <xdr:colOff>513567</xdr:colOff>
      <xdr:row>36</xdr:row>
      <xdr:rowOff>29229</xdr:rowOff>
    </xdr:to>
    <xdr:sp macro="" textlink="">
      <xdr:nvSpPr>
        <xdr:cNvPr id="140" name="TextBox 139">
          <a:extLst>
            <a:ext uri="{FF2B5EF4-FFF2-40B4-BE49-F238E27FC236}">
              <a16:creationId xmlns:a16="http://schemas.microsoft.com/office/drawing/2014/main" id="{A6D10F54-B792-9425-52F9-80D11B84E161}"/>
            </a:ext>
          </a:extLst>
        </xdr:cNvPr>
        <xdr:cNvSpPr txBox="1"/>
      </xdr:nvSpPr>
      <xdr:spPr>
        <a:xfrm>
          <a:off x="9321452" y="6546938"/>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$19,431 </a:t>
          </a:r>
          <a:endParaRPr lang="en-US" sz="1400" b="1"/>
        </a:p>
      </xdr:txBody>
    </xdr:sp>
    <xdr:clientData/>
  </xdr:twoCellAnchor>
  <xdr:twoCellAnchor>
    <xdr:from>
      <xdr:col>17</xdr:col>
      <xdr:colOff>382044</xdr:colOff>
      <xdr:row>34</xdr:row>
      <xdr:rowOff>158664</xdr:rowOff>
    </xdr:from>
    <xdr:to>
      <xdr:col>20</xdr:col>
      <xdr:colOff>50104</xdr:colOff>
      <xdr:row>36</xdr:row>
      <xdr:rowOff>29229</xdr:rowOff>
    </xdr:to>
    <xdr:sp macro="" textlink="">
      <xdr:nvSpPr>
        <xdr:cNvPr id="141" name="TextBox 140">
          <a:extLst>
            <a:ext uri="{FF2B5EF4-FFF2-40B4-BE49-F238E27FC236}">
              <a16:creationId xmlns:a16="http://schemas.microsoft.com/office/drawing/2014/main" id="{1A527F67-0119-0ABE-D789-6F4A2AEF1DFD}"/>
            </a:ext>
          </a:extLst>
        </xdr:cNvPr>
        <xdr:cNvSpPr txBox="1"/>
      </xdr:nvSpPr>
      <xdr:spPr>
        <a:xfrm>
          <a:off x="10674263" y="6546938"/>
          <a:ext cx="1484334" cy="246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dk1"/>
              </a:solidFill>
              <a:effectLst/>
              <a:latin typeface="+mn-lt"/>
              <a:ea typeface="+mn-ea"/>
              <a:cs typeface="+mn-cs"/>
            </a:rPr>
            <a:t>33% </a:t>
          </a:r>
          <a:endParaRPr lang="en-US" sz="1400" b="1"/>
        </a:p>
      </xdr:txBody>
    </xdr:sp>
    <xdr:clientData/>
  </xdr:twoCellAnchor>
  <xdr:twoCellAnchor>
    <xdr:from>
      <xdr:col>0</xdr:col>
      <xdr:colOff>156576</xdr:colOff>
      <xdr:row>8</xdr:row>
      <xdr:rowOff>41754</xdr:rowOff>
    </xdr:from>
    <xdr:to>
      <xdr:col>3</xdr:col>
      <xdr:colOff>365343</xdr:colOff>
      <xdr:row>11</xdr:row>
      <xdr:rowOff>104383</xdr:rowOff>
    </xdr:to>
    <xdr:sp macro="" textlink="">
      <xdr:nvSpPr>
        <xdr:cNvPr id="142" name="TextBox 141">
          <a:extLst>
            <a:ext uri="{FF2B5EF4-FFF2-40B4-BE49-F238E27FC236}">
              <a16:creationId xmlns:a16="http://schemas.microsoft.com/office/drawing/2014/main" id="{98873713-903B-7AC6-9379-F85C6E9A5BC7}"/>
            </a:ext>
          </a:extLst>
        </xdr:cNvPr>
        <xdr:cNvSpPr txBox="1"/>
      </xdr:nvSpPr>
      <xdr:spPr>
        <a:xfrm>
          <a:off x="156576" y="1544877"/>
          <a:ext cx="2025041" cy="626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793 </a:t>
          </a:r>
        </a:p>
      </xdr:txBody>
    </xdr:sp>
    <xdr:clientData/>
  </xdr:twoCellAnchor>
  <xdr:twoCellAnchor>
    <xdr:from>
      <xdr:col>0</xdr:col>
      <xdr:colOff>183715</xdr:colOff>
      <xdr:row>15</xdr:row>
      <xdr:rowOff>68893</xdr:rowOff>
    </xdr:from>
    <xdr:to>
      <xdr:col>3</xdr:col>
      <xdr:colOff>392482</xdr:colOff>
      <xdr:row>18</xdr:row>
      <xdr:rowOff>131523</xdr:rowOff>
    </xdr:to>
    <xdr:sp macro="" textlink="">
      <xdr:nvSpPr>
        <xdr:cNvPr id="143" name="TextBox 142">
          <a:extLst>
            <a:ext uri="{FF2B5EF4-FFF2-40B4-BE49-F238E27FC236}">
              <a16:creationId xmlns:a16="http://schemas.microsoft.com/office/drawing/2014/main" id="{76BD2836-6AE8-0A14-A44D-DF69514F26B5}"/>
            </a:ext>
          </a:extLst>
        </xdr:cNvPr>
        <xdr:cNvSpPr txBox="1"/>
      </xdr:nvSpPr>
      <xdr:spPr>
        <a:xfrm>
          <a:off x="183715" y="2887249"/>
          <a:ext cx="2025041" cy="626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2,490 </a:t>
          </a:r>
        </a:p>
      </xdr:txBody>
    </xdr:sp>
    <xdr:clientData/>
  </xdr:twoCellAnchor>
  <xdr:twoCellAnchor editAs="oneCell">
    <xdr:from>
      <xdr:col>0</xdr:col>
      <xdr:colOff>153753</xdr:colOff>
      <xdr:row>21</xdr:row>
      <xdr:rowOff>159499</xdr:rowOff>
    </xdr:from>
    <xdr:to>
      <xdr:col>4</xdr:col>
      <xdr:colOff>10435</xdr:colOff>
      <xdr:row>25</xdr:row>
      <xdr:rowOff>156576</xdr:rowOff>
    </xdr:to>
    <mc:AlternateContent xmlns:mc="http://schemas.openxmlformats.org/markup-compatibility/2006">
      <mc:Choice xmlns:a14="http://schemas.microsoft.com/office/drawing/2010/main" Requires="a14">
        <xdr:graphicFrame macro="">
          <xdr:nvGraphicFramePr>
            <xdr:cNvPr id="144" name="Year">
              <a:extLst>
                <a:ext uri="{FF2B5EF4-FFF2-40B4-BE49-F238E27FC236}">
                  <a16:creationId xmlns:a16="http://schemas.microsoft.com/office/drawing/2014/main" id="{E83D4CD9-7685-3BE8-DFAA-394FD33B9AD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3753" y="4105198"/>
              <a:ext cx="2278381" cy="748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153653</xdr:colOff>
      <xdr:row>26</xdr:row>
      <xdr:rowOff>117640</xdr:rowOff>
    </xdr:from>
    <xdr:to>
      <xdr:col>4</xdr:col>
      <xdr:colOff>0</xdr:colOff>
      <xdr:row>35</xdr:row>
      <xdr:rowOff>104384</xdr:rowOff>
    </xdr:to>
    <mc:AlternateContent xmlns:mc="http://schemas.openxmlformats.org/markup-compatibility/2006">
      <mc:Choice xmlns:a14="http://schemas.microsoft.com/office/drawing/2010/main" Requires="a14">
        <xdr:graphicFrame macro="">
          <xdr:nvGraphicFramePr>
            <xdr:cNvPr id="145" name="Order Date (Month)">
              <a:extLst>
                <a:ext uri="{FF2B5EF4-FFF2-40B4-BE49-F238E27FC236}">
                  <a16:creationId xmlns:a16="http://schemas.microsoft.com/office/drawing/2014/main" id="{0D96B679-D73F-F0B5-B941-3D207BF0943C}"/>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dr:sp macro="" textlink="">
          <xdr:nvSpPr>
            <xdr:cNvPr id="0" name=""/>
            <xdr:cNvSpPr>
              <a:spLocks noTextEdit="1"/>
            </xdr:cNvSpPr>
          </xdr:nvSpPr>
          <xdr:spPr>
            <a:xfrm>
              <a:off x="153653" y="5002791"/>
              <a:ext cx="2268046" cy="1677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365342</xdr:colOff>
      <xdr:row>0</xdr:row>
      <xdr:rowOff>146137</xdr:rowOff>
    </xdr:from>
    <xdr:to>
      <xdr:col>12</xdr:col>
      <xdr:colOff>44738</xdr:colOff>
      <xdr:row>3</xdr:row>
      <xdr:rowOff>167013</xdr:rowOff>
    </xdr:to>
    <xdr:grpSp>
      <xdr:nvGrpSpPr>
        <xdr:cNvPr id="146" name="Group 145">
          <a:extLst>
            <a:ext uri="{FF2B5EF4-FFF2-40B4-BE49-F238E27FC236}">
              <a16:creationId xmlns:a16="http://schemas.microsoft.com/office/drawing/2014/main" id="{7D7F980A-8D40-47E2-87F7-A35570B29ACF}"/>
            </a:ext>
          </a:extLst>
        </xdr:cNvPr>
        <xdr:cNvGrpSpPr/>
      </xdr:nvGrpSpPr>
      <xdr:grpSpPr>
        <a:xfrm>
          <a:off x="5814164" y="146137"/>
          <a:ext cx="1495670" cy="584547"/>
          <a:chOff x="4979096" y="297493"/>
          <a:chExt cx="1513561" cy="532356"/>
        </a:xfrm>
      </xdr:grpSpPr>
      <xdr:sp macro="" textlink="">
        <xdr:nvSpPr>
          <xdr:cNvPr id="147" name="Double Bracket 146">
            <a:extLst>
              <a:ext uri="{FF2B5EF4-FFF2-40B4-BE49-F238E27FC236}">
                <a16:creationId xmlns:a16="http://schemas.microsoft.com/office/drawing/2014/main" id="{6D99FC99-D753-D2B7-B33B-34C22616E12F}"/>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48" name="TextBox 147">
            <a:hlinkClick xmlns:r="http://schemas.openxmlformats.org/officeDocument/2006/relationships" r:id="rId9"/>
            <a:extLst>
              <a:ext uri="{FF2B5EF4-FFF2-40B4-BE49-F238E27FC236}">
                <a16:creationId xmlns:a16="http://schemas.microsoft.com/office/drawing/2014/main" id="{B4C316AD-3059-2873-E619-B62356E42356}"/>
              </a:ext>
            </a:extLst>
          </xdr:cNvPr>
          <xdr:cNvSpPr txBox="1"/>
        </xdr:nvSpPr>
        <xdr:spPr>
          <a:xfrm>
            <a:off x="4979096" y="401876"/>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Overview</a:t>
            </a:r>
            <a:r>
              <a:rPr lang="en-US" sz="1400" b="1" baseline="0">
                <a:solidFill>
                  <a:sysClr val="windowText" lastClr="000000"/>
                </a:solidFill>
              </a:rPr>
              <a:t> Report </a:t>
            </a:r>
            <a:endParaRPr lang="en-US" sz="1400" b="1">
              <a:solidFill>
                <a:sysClr val="windowText" lastClr="000000"/>
              </a:solidFill>
            </a:endParaRPr>
          </a:p>
        </xdr:txBody>
      </xdr:sp>
    </xdr:grpSp>
    <xdr:clientData/>
  </xdr:twoCellAnchor>
  <xdr:twoCellAnchor>
    <xdr:from>
      <xdr:col>12</xdr:col>
      <xdr:colOff>204591</xdr:colOff>
      <xdr:row>0</xdr:row>
      <xdr:rowOff>146137</xdr:rowOff>
    </xdr:from>
    <xdr:to>
      <xdr:col>14</xdr:col>
      <xdr:colOff>489412</xdr:colOff>
      <xdr:row>3</xdr:row>
      <xdr:rowOff>167013</xdr:rowOff>
    </xdr:to>
    <xdr:grpSp>
      <xdr:nvGrpSpPr>
        <xdr:cNvPr id="149" name="Group 148">
          <a:extLst>
            <a:ext uri="{FF2B5EF4-FFF2-40B4-BE49-F238E27FC236}">
              <a16:creationId xmlns:a16="http://schemas.microsoft.com/office/drawing/2014/main" id="{D46043A1-2519-46AB-BB78-8F762C1E25FF}"/>
            </a:ext>
          </a:extLst>
        </xdr:cNvPr>
        <xdr:cNvGrpSpPr/>
      </xdr:nvGrpSpPr>
      <xdr:grpSpPr>
        <a:xfrm>
          <a:off x="7469687" y="146137"/>
          <a:ext cx="1495670" cy="584547"/>
          <a:chOff x="4979096" y="297493"/>
          <a:chExt cx="1513561" cy="532356"/>
        </a:xfrm>
      </xdr:grpSpPr>
      <xdr:sp macro="" textlink="">
        <xdr:nvSpPr>
          <xdr:cNvPr id="150" name="Double Bracket 149">
            <a:extLst>
              <a:ext uri="{FF2B5EF4-FFF2-40B4-BE49-F238E27FC236}">
                <a16:creationId xmlns:a16="http://schemas.microsoft.com/office/drawing/2014/main" id="{C41070F0-9B68-9333-C2AE-1321CBA12725}"/>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51" name="TextBox 150">
            <a:hlinkClick xmlns:r="http://schemas.openxmlformats.org/officeDocument/2006/relationships" r:id="rId10"/>
            <a:extLst>
              <a:ext uri="{FF2B5EF4-FFF2-40B4-BE49-F238E27FC236}">
                <a16:creationId xmlns:a16="http://schemas.microsoft.com/office/drawing/2014/main" id="{83196C96-1C0C-BED3-CD05-3EB00290C65C}"/>
              </a:ext>
            </a:extLst>
          </xdr:cNvPr>
          <xdr:cNvSpPr txBox="1"/>
        </xdr:nvSpPr>
        <xdr:spPr>
          <a:xfrm>
            <a:off x="4979096" y="401876"/>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Customer </a:t>
            </a:r>
            <a:r>
              <a:rPr lang="en-US" sz="1400" b="1" baseline="0">
                <a:solidFill>
                  <a:sysClr val="windowText" lastClr="000000"/>
                </a:solidFill>
              </a:rPr>
              <a:t>Report </a:t>
            </a:r>
            <a:endParaRPr lang="en-US" sz="1400" b="1">
              <a:solidFill>
                <a:sysClr val="windowText" lastClr="000000"/>
              </a:solidFill>
            </a:endParaRPr>
          </a:p>
        </xdr:txBody>
      </xdr:sp>
    </xdr:grpSp>
    <xdr:clientData/>
  </xdr:twoCellAnchor>
  <xdr:twoCellAnchor>
    <xdr:from>
      <xdr:col>15</xdr:col>
      <xdr:colOff>64717</xdr:colOff>
      <xdr:row>0</xdr:row>
      <xdr:rowOff>156576</xdr:rowOff>
    </xdr:from>
    <xdr:to>
      <xdr:col>17</xdr:col>
      <xdr:colOff>401113</xdr:colOff>
      <xdr:row>3</xdr:row>
      <xdr:rowOff>177452</xdr:rowOff>
    </xdr:to>
    <xdr:grpSp>
      <xdr:nvGrpSpPr>
        <xdr:cNvPr id="152" name="Group 151">
          <a:extLst>
            <a:ext uri="{FF2B5EF4-FFF2-40B4-BE49-F238E27FC236}">
              <a16:creationId xmlns:a16="http://schemas.microsoft.com/office/drawing/2014/main" id="{D6017D08-F362-4693-B913-58A15D0CE9F3}"/>
            </a:ext>
          </a:extLst>
        </xdr:cNvPr>
        <xdr:cNvGrpSpPr/>
      </xdr:nvGrpSpPr>
      <xdr:grpSpPr>
        <a:xfrm>
          <a:off x="9146087" y="156576"/>
          <a:ext cx="1547245" cy="584547"/>
          <a:chOff x="4999973" y="297493"/>
          <a:chExt cx="1565752" cy="532356"/>
        </a:xfrm>
      </xdr:grpSpPr>
      <xdr:sp macro="" textlink="">
        <xdr:nvSpPr>
          <xdr:cNvPr id="153" name="Double Bracket 152">
            <a:extLst>
              <a:ext uri="{FF2B5EF4-FFF2-40B4-BE49-F238E27FC236}">
                <a16:creationId xmlns:a16="http://schemas.microsoft.com/office/drawing/2014/main" id="{1F51029C-4065-3404-434F-52AC3DF4EFDD}"/>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54" name="TextBox 153">
            <a:hlinkClick xmlns:r="http://schemas.openxmlformats.org/officeDocument/2006/relationships" r:id="rId11"/>
            <a:extLst>
              <a:ext uri="{FF2B5EF4-FFF2-40B4-BE49-F238E27FC236}">
                <a16:creationId xmlns:a16="http://schemas.microsoft.com/office/drawing/2014/main" id="{6BE0B3D4-5916-33AB-E7E2-0602259FDA80}"/>
              </a:ext>
            </a:extLst>
          </xdr:cNvPr>
          <xdr:cNvSpPr txBox="1"/>
        </xdr:nvSpPr>
        <xdr:spPr>
          <a:xfrm>
            <a:off x="5052164" y="412314"/>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ysClr val="windowText" lastClr="000000"/>
                </a:solidFill>
              </a:rPr>
              <a:t>Product Report </a:t>
            </a:r>
            <a:endParaRPr lang="en-US" sz="1400" b="1">
              <a:solidFill>
                <a:sysClr val="windowText" lastClr="000000"/>
              </a:solidFill>
            </a:endParaRPr>
          </a:p>
        </xdr:txBody>
      </xdr:sp>
    </xdr:grpSp>
    <xdr:clientData/>
  </xdr:twoCellAnchor>
  <xdr:twoCellAnchor>
    <xdr:from>
      <xdr:col>17</xdr:col>
      <xdr:colOff>373692</xdr:colOff>
      <xdr:row>0</xdr:row>
      <xdr:rowOff>146137</xdr:rowOff>
    </xdr:from>
    <xdr:to>
      <xdr:col>20</xdr:col>
      <xdr:colOff>302713</xdr:colOff>
      <xdr:row>3</xdr:row>
      <xdr:rowOff>167013</xdr:rowOff>
    </xdr:to>
    <xdr:grpSp>
      <xdr:nvGrpSpPr>
        <xdr:cNvPr id="155" name="Group 154">
          <a:extLst>
            <a:ext uri="{FF2B5EF4-FFF2-40B4-BE49-F238E27FC236}">
              <a16:creationId xmlns:a16="http://schemas.microsoft.com/office/drawing/2014/main" id="{C3246F34-C5A8-4A7E-9BE7-488FC9780BFA}"/>
            </a:ext>
          </a:extLst>
        </xdr:cNvPr>
        <xdr:cNvGrpSpPr/>
      </xdr:nvGrpSpPr>
      <xdr:grpSpPr>
        <a:xfrm>
          <a:off x="10665911" y="146137"/>
          <a:ext cx="1745295" cy="584547"/>
          <a:chOff x="4926904" y="297493"/>
          <a:chExt cx="1766171" cy="532356"/>
        </a:xfrm>
      </xdr:grpSpPr>
      <xdr:sp macro="" textlink="">
        <xdr:nvSpPr>
          <xdr:cNvPr id="156" name="Double Bracket 155">
            <a:extLst>
              <a:ext uri="{FF2B5EF4-FFF2-40B4-BE49-F238E27FC236}">
                <a16:creationId xmlns:a16="http://schemas.microsoft.com/office/drawing/2014/main" id="{2A3650AF-CEE4-0993-1AF5-085EBC76A01A}"/>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57" name="TextBox 156">
            <a:hlinkClick xmlns:r="http://schemas.openxmlformats.org/officeDocument/2006/relationships" r:id="rId12"/>
            <a:extLst>
              <a:ext uri="{FF2B5EF4-FFF2-40B4-BE49-F238E27FC236}">
                <a16:creationId xmlns:a16="http://schemas.microsoft.com/office/drawing/2014/main" id="{589D80C0-7E88-2A61-E30A-33422F271618}"/>
              </a:ext>
            </a:extLst>
          </xdr:cNvPr>
          <xdr:cNvSpPr txBox="1"/>
        </xdr:nvSpPr>
        <xdr:spPr>
          <a:xfrm>
            <a:off x="4926904" y="412314"/>
            <a:ext cx="1766171" cy="288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Orders &amp; Geo </a:t>
            </a:r>
            <a:r>
              <a:rPr lang="en-US" sz="1200" b="1" baseline="0">
                <a:solidFill>
                  <a:sysClr val="windowText" lastClr="000000"/>
                </a:solidFill>
              </a:rPr>
              <a:t>Report </a:t>
            </a:r>
            <a:endParaRPr lang="en-US" sz="1200" b="1">
              <a:solidFill>
                <a:sysClr val="windowText" lastClr="000000"/>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534841</xdr:colOff>
      <xdr:row>37</xdr:row>
      <xdr:rowOff>110023</xdr:rowOff>
    </xdr:to>
    <xdr:sp macro="" textlink="">
      <xdr:nvSpPr>
        <xdr:cNvPr id="48" name="Rectangle: Rounded Corners 47">
          <a:extLst>
            <a:ext uri="{FF2B5EF4-FFF2-40B4-BE49-F238E27FC236}">
              <a16:creationId xmlns:a16="http://schemas.microsoft.com/office/drawing/2014/main" id="{D9810B1B-0D36-4813-ACE8-2476BABEA3CF}"/>
            </a:ext>
          </a:extLst>
        </xdr:cNvPr>
        <xdr:cNvSpPr/>
      </xdr:nvSpPr>
      <xdr:spPr>
        <a:xfrm>
          <a:off x="0" y="0"/>
          <a:ext cx="12210647" cy="6931152"/>
        </a:xfrm>
        <a:prstGeom prst="roundRect">
          <a:avLst>
            <a:gd name="adj" fmla="val 0"/>
          </a:avLst>
        </a:prstGeom>
        <a:solidFill>
          <a:srgbClr val="E8EBFA"/>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459067</xdr:colOff>
      <xdr:row>5</xdr:row>
      <xdr:rowOff>12081</xdr:rowOff>
    </xdr:from>
    <xdr:to>
      <xdr:col>12</xdr:col>
      <xdr:colOff>452308</xdr:colOff>
      <xdr:row>22</xdr:row>
      <xdr:rowOff>90380</xdr:rowOff>
    </xdr:to>
    <xdr:sp macro="" textlink="">
      <xdr:nvSpPr>
        <xdr:cNvPr id="49" name="Rectangle: Rounded Corners 48">
          <a:extLst>
            <a:ext uri="{FF2B5EF4-FFF2-40B4-BE49-F238E27FC236}">
              <a16:creationId xmlns:a16="http://schemas.microsoft.com/office/drawing/2014/main" id="{0FF210B5-202D-5F7C-5B1D-79AED3E3F3D7}"/>
            </a:ext>
          </a:extLst>
        </xdr:cNvPr>
        <xdr:cNvSpPr/>
      </xdr:nvSpPr>
      <xdr:spPr>
        <a:xfrm>
          <a:off x="3531648" y="933855"/>
          <a:ext cx="4294854" cy="3212331"/>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0</xdr:colOff>
      <xdr:row>0</xdr:row>
      <xdr:rowOff>19253</xdr:rowOff>
    </xdr:from>
    <xdr:to>
      <xdr:col>19</xdr:col>
      <xdr:colOff>457366</xdr:colOff>
      <xdr:row>4</xdr:row>
      <xdr:rowOff>168122</xdr:rowOff>
    </xdr:to>
    <xdr:sp macro="" textlink="">
      <xdr:nvSpPr>
        <xdr:cNvPr id="50" name="Rectangle: Rounded Corners 49">
          <a:extLst>
            <a:ext uri="{FF2B5EF4-FFF2-40B4-BE49-F238E27FC236}">
              <a16:creationId xmlns:a16="http://schemas.microsoft.com/office/drawing/2014/main" id="{312090A2-0392-717E-A78D-17F586E0FA1E}"/>
            </a:ext>
          </a:extLst>
        </xdr:cNvPr>
        <xdr:cNvSpPr/>
      </xdr:nvSpPr>
      <xdr:spPr>
        <a:xfrm>
          <a:off x="6096000" y="19253"/>
          <a:ext cx="5943766" cy="872769"/>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v</a:t>
          </a:r>
        </a:p>
      </xdr:txBody>
    </xdr:sp>
    <xdr:clientData/>
  </xdr:twoCellAnchor>
  <xdr:twoCellAnchor>
    <xdr:from>
      <xdr:col>0</xdr:col>
      <xdr:colOff>77395</xdr:colOff>
      <xdr:row>5</xdr:row>
      <xdr:rowOff>2354</xdr:rowOff>
    </xdr:from>
    <xdr:to>
      <xdr:col>5</xdr:col>
      <xdr:colOff>336056</xdr:colOff>
      <xdr:row>37</xdr:row>
      <xdr:rowOff>36870</xdr:rowOff>
    </xdr:to>
    <xdr:sp macro="" textlink="">
      <xdr:nvSpPr>
        <xdr:cNvPr id="51" name="Rectangle: Rounded Corners 50">
          <a:extLst>
            <a:ext uri="{FF2B5EF4-FFF2-40B4-BE49-F238E27FC236}">
              <a16:creationId xmlns:a16="http://schemas.microsoft.com/office/drawing/2014/main" id="{3424243A-8847-2BF1-25B0-03D4139DA23E}"/>
            </a:ext>
          </a:extLst>
        </xdr:cNvPr>
        <xdr:cNvSpPr/>
      </xdr:nvSpPr>
      <xdr:spPr>
        <a:xfrm>
          <a:off x="77395" y="924128"/>
          <a:ext cx="3331242" cy="5933871"/>
        </a:xfrm>
        <a:prstGeom prst="roundRect">
          <a:avLst>
            <a:gd name="adj" fmla="val 5608"/>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361565</xdr:colOff>
      <xdr:row>5</xdr:row>
      <xdr:rowOff>7478</xdr:rowOff>
    </xdr:from>
    <xdr:to>
      <xdr:col>12</xdr:col>
      <xdr:colOff>319291</xdr:colOff>
      <xdr:row>7</xdr:row>
      <xdr:rowOff>44200</xdr:rowOff>
    </xdr:to>
    <xdr:sp macro="" textlink="">
      <xdr:nvSpPr>
        <xdr:cNvPr id="52" name="TextBox 29">
          <a:extLst>
            <a:ext uri="{FF2B5EF4-FFF2-40B4-BE49-F238E27FC236}">
              <a16:creationId xmlns:a16="http://schemas.microsoft.com/office/drawing/2014/main" id="{C7CF30DF-ED3B-41D7-B42D-6A168C592D4F}"/>
            </a:ext>
          </a:extLst>
        </xdr:cNvPr>
        <xdr:cNvSpPr txBox="1"/>
      </xdr:nvSpPr>
      <xdr:spPr>
        <a:xfrm>
          <a:off x="4048662" y="929252"/>
          <a:ext cx="3644823" cy="4054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b="1">
              <a:solidFill>
                <a:srgbClr val="610BD7"/>
              </a:solidFill>
            </a:rPr>
            <a:t>Sales &amp; Revenue Per Category</a:t>
          </a:r>
        </a:p>
      </xdr:txBody>
    </xdr:sp>
    <xdr:clientData/>
  </xdr:twoCellAnchor>
  <xdr:twoCellAnchor>
    <xdr:from>
      <xdr:col>5</xdr:col>
      <xdr:colOff>581614</xdr:colOff>
      <xdr:row>7</xdr:row>
      <xdr:rowOff>7565</xdr:rowOff>
    </xdr:from>
    <xdr:to>
      <xdr:col>12</xdr:col>
      <xdr:colOff>368452</xdr:colOff>
      <xdr:row>7</xdr:row>
      <xdr:rowOff>14298</xdr:rowOff>
    </xdr:to>
    <xdr:cxnSp macro="">
      <xdr:nvCxnSpPr>
        <xdr:cNvPr id="53" name="Straight Connector 52">
          <a:extLst>
            <a:ext uri="{FF2B5EF4-FFF2-40B4-BE49-F238E27FC236}">
              <a16:creationId xmlns:a16="http://schemas.microsoft.com/office/drawing/2014/main" id="{D3EEFECD-D739-D73C-9399-04609F704CE5}"/>
            </a:ext>
          </a:extLst>
        </xdr:cNvPr>
        <xdr:cNvCxnSpPr>
          <a:cxnSpLocks/>
        </xdr:cNvCxnSpPr>
      </xdr:nvCxnSpPr>
      <xdr:spPr>
        <a:xfrm>
          <a:off x="3654195" y="1298049"/>
          <a:ext cx="4088451" cy="6733"/>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87901</xdr:colOff>
      <xdr:row>4</xdr:row>
      <xdr:rowOff>171856</xdr:rowOff>
    </xdr:from>
    <xdr:to>
      <xdr:col>7</xdr:col>
      <xdr:colOff>45627</xdr:colOff>
      <xdr:row>7</xdr:row>
      <xdr:rowOff>18901</xdr:rowOff>
    </xdr:to>
    <xdr:sp macro="" textlink="">
      <xdr:nvSpPr>
        <xdr:cNvPr id="54" name="TextBox 2">
          <a:extLst>
            <a:ext uri="{FF2B5EF4-FFF2-40B4-BE49-F238E27FC236}">
              <a16:creationId xmlns:a16="http://schemas.microsoft.com/office/drawing/2014/main" id="{A279DE64-08EA-BAF8-4BC4-D9824F3A79CA}"/>
            </a:ext>
          </a:extLst>
        </xdr:cNvPr>
        <xdr:cNvSpPr txBox="1"/>
      </xdr:nvSpPr>
      <xdr:spPr>
        <a:xfrm>
          <a:off x="702417" y="909275"/>
          <a:ext cx="3644823"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b="1">
              <a:solidFill>
                <a:srgbClr val="610BD7"/>
              </a:solidFill>
            </a:rPr>
            <a:t>Top 10 Products</a:t>
          </a:r>
        </a:p>
      </xdr:txBody>
    </xdr:sp>
    <xdr:clientData/>
  </xdr:twoCellAnchor>
  <xdr:twoCellAnchor>
    <xdr:from>
      <xdr:col>0</xdr:col>
      <xdr:colOff>200406</xdr:colOff>
      <xdr:row>7</xdr:row>
      <xdr:rowOff>7565</xdr:rowOff>
    </xdr:from>
    <xdr:to>
      <xdr:col>5</xdr:col>
      <xdr:colOff>200209</xdr:colOff>
      <xdr:row>7</xdr:row>
      <xdr:rowOff>7565</xdr:rowOff>
    </xdr:to>
    <xdr:cxnSp macro="">
      <xdr:nvCxnSpPr>
        <xdr:cNvPr id="55" name="Straight Connector 54">
          <a:extLst>
            <a:ext uri="{FF2B5EF4-FFF2-40B4-BE49-F238E27FC236}">
              <a16:creationId xmlns:a16="http://schemas.microsoft.com/office/drawing/2014/main" id="{3FC9ADA3-0D64-43C4-CA02-B3D301A216A9}"/>
            </a:ext>
          </a:extLst>
        </xdr:cNvPr>
        <xdr:cNvCxnSpPr>
          <a:cxnSpLocks/>
        </xdr:cNvCxnSpPr>
      </xdr:nvCxnSpPr>
      <xdr:spPr>
        <a:xfrm>
          <a:off x="200406" y="1298049"/>
          <a:ext cx="3072384"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0</xdr:row>
      <xdr:rowOff>0</xdr:rowOff>
    </xdr:from>
    <xdr:to>
      <xdr:col>10</xdr:col>
      <xdr:colOff>505681</xdr:colOff>
      <xdr:row>4</xdr:row>
      <xdr:rowOff>176981</xdr:rowOff>
    </xdr:to>
    <xdr:grpSp>
      <xdr:nvGrpSpPr>
        <xdr:cNvPr id="56" name="Group 55">
          <a:extLst>
            <a:ext uri="{FF2B5EF4-FFF2-40B4-BE49-F238E27FC236}">
              <a16:creationId xmlns:a16="http://schemas.microsoft.com/office/drawing/2014/main" id="{2ECE111A-9AA6-CE4B-B92F-E6386F26F635}"/>
            </a:ext>
          </a:extLst>
        </xdr:cNvPr>
        <xdr:cNvGrpSpPr/>
      </xdr:nvGrpSpPr>
      <xdr:grpSpPr>
        <a:xfrm>
          <a:off x="0" y="0"/>
          <a:ext cx="6601681" cy="900881"/>
          <a:chOff x="-44958" y="8560"/>
          <a:chExt cx="6650842" cy="914400"/>
        </a:xfrm>
      </xdr:grpSpPr>
      <xdr:sp macro="" textlink="">
        <xdr:nvSpPr>
          <xdr:cNvPr id="69" name="Rectangle: Rounded Corners 68">
            <a:extLst>
              <a:ext uri="{FF2B5EF4-FFF2-40B4-BE49-F238E27FC236}">
                <a16:creationId xmlns:a16="http://schemas.microsoft.com/office/drawing/2014/main" id="{92040C14-0D74-9A76-5255-85EB4C5CFE4C}"/>
              </a:ext>
            </a:extLst>
          </xdr:cNvPr>
          <xdr:cNvSpPr/>
        </xdr:nvSpPr>
        <xdr:spPr>
          <a:xfrm>
            <a:off x="37112" y="18288"/>
            <a:ext cx="6078518" cy="894945"/>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t>v</a:t>
            </a:r>
          </a:p>
        </xdr:txBody>
      </xdr:sp>
      <xdr:sp macro="" textlink="">
        <xdr:nvSpPr>
          <xdr:cNvPr id="70" name="TextBox 8">
            <a:extLst>
              <a:ext uri="{FF2B5EF4-FFF2-40B4-BE49-F238E27FC236}">
                <a16:creationId xmlns:a16="http://schemas.microsoft.com/office/drawing/2014/main" id="{7B08FCEC-7359-E4AD-FDAB-AF90A69721E5}"/>
              </a:ext>
            </a:extLst>
          </xdr:cNvPr>
          <xdr:cNvSpPr txBox="1"/>
        </xdr:nvSpPr>
        <xdr:spPr>
          <a:xfrm>
            <a:off x="787371" y="204150"/>
            <a:ext cx="5818513" cy="52322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800" b="1">
                <a:solidFill>
                  <a:srgbClr val="610BD7"/>
                </a:solidFill>
              </a:rPr>
              <a:t>Super Store Products Performance </a:t>
            </a:r>
          </a:p>
        </xdr:txBody>
      </xdr:sp>
      <xdr:pic>
        <xdr:nvPicPr>
          <xdr:cNvPr id="71" name="Graphic 22" descr="Continuous Improvement with solid fill">
            <a:extLst>
              <a:ext uri="{FF2B5EF4-FFF2-40B4-BE49-F238E27FC236}">
                <a16:creationId xmlns:a16="http://schemas.microsoft.com/office/drawing/2014/main" id="{13321EC4-D431-12F2-774A-D341DB9B6C6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958" y="8560"/>
            <a:ext cx="914400" cy="914400"/>
          </a:xfrm>
          <a:prstGeom prst="rect">
            <a:avLst/>
          </a:prstGeom>
        </xdr:spPr>
      </xdr:pic>
    </xdr:grpSp>
    <xdr:clientData/>
  </xdr:twoCellAnchor>
  <xdr:twoCellAnchor>
    <xdr:from>
      <xdr:col>12</xdr:col>
      <xdr:colOff>530798</xdr:colOff>
      <xdr:row>5</xdr:row>
      <xdr:rowOff>12082</xdr:rowOff>
    </xdr:from>
    <xdr:to>
      <xdr:col>19</xdr:col>
      <xdr:colOff>524040</xdr:colOff>
      <xdr:row>22</xdr:row>
      <xdr:rowOff>90380</xdr:rowOff>
    </xdr:to>
    <xdr:sp macro="" textlink="">
      <xdr:nvSpPr>
        <xdr:cNvPr id="57" name="Rectangle: Rounded Corners 56">
          <a:extLst>
            <a:ext uri="{FF2B5EF4-FFF2-40B4-BE49-F238E27FC236}">
              <a16:creationId xmlns:a16="http://schemas.microsoft.com/office/drawing/2014/main" id="{3FD4B6B1-870A-55C4-80F9-14A425D060C3}"/>
            </a:ext>
          </a:extLst>
        </xdr:cNvPr>
        <xdr:cNvSpPr/>
      </xdr:nvSpPr>
      <xdr:spPr>
        <a:xfrm>
          <a:off x="7904992" y="933856"/>
          <a:ext cx="4294854" cy="3212330"/>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574855</xdr:colOff>
      <xdr:row>7</xdr:row>
      <xdr:rowOff>5642</xdr:rowOff>
    </xdr:from>
    <xdr:to>
      <xdr:col>19</xdr:col>
      <xdr:colOff>361694</xdr:colOff>
      <xdr:row>7</xdr:row>
      <xdr:rowOff>12375</xdr:rowOff>
    </xdr:to>
    <xdr:cxnSp macro="">
      <xdr:nvCxnSpPr>
        <xdr:cNvPr id="59" name="Straight Connector 58">
          <a:extLst>
            <a:ext uri="{FF2B5EF4-FFF2-40B4-BE49-F238E27FC236}">
              <a16:creationId xmlns:a16="http://schemas.microsoft.com/office/drawing/2014/main" id="{080F643D-70CF-5457-D891-B58ADACE0D4D}"/>
            </a:ext>
          </a:extLst>
        </xdr:cNvPr>
        <xdr:cNvCxnSpPr>
          <a:cxnSpLocks/>
        </xdr:cNvCxnSpPr>
      </xdr:nvCxnSpPr>
      <xdr:spPr>
        <a:xfrm>
          <a:off x="7949049" y="1296126"/>
          <a:ext cx="4088451" cy="6733"/>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436806</xdr:colOff>
      <xdr:row>22</xdr:row>
      <xdr:rowOff>119564</xdr:rowOff>
    </xdr:from>
    <xdr:to>
      <xdr:col>10</xdr:col>
      <xdr:colOff>190869</xdr:colOff>
      <xdr:row>37</xdr:row>
      <xdr:rowOff>24580</xdr:rowOff>
    </xdr:to>
    <xdr:sp macro="" textlink="">
      <xdr:nvSpPr>
        <xdr:cNvPr id="60" name="Rectangle: Rounded Corners 59">
          <a:extLst>
            <a:ext uri="{FF2B5EF4-FFF2-40B4-BE49-F238E27FC236}">
              <a16:creationId xmlns:a16="http://schemas.microsoft.com/office/drawing/2014/main" id="{867AF109-ED38-A8CF-54D5-EDC8C3EECC8D}"/>
            </a:ext>
          </a:extLst>
        </xdr:cNvPr>
        <xdr:cNvSpPr/>
      </xdr:nvSpPr>
      <xdr:spPr>
        <a:xfrm>
          <a:off x="3509387" y="4175370"/>
          <a:ext cx="2826643" cy="2670339"/>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291619</xdr:colOff>
      <xdr:row>22</xdr:row>
      <xdr:rowOff>128218</xdr:rowOff>
    </xdr:from>
    <xdr:to>
      <xdr:col>15</xdr:col>
      <xdr:colOff>45681</xdr:colOff>
      <xdr:row>37</xdr:row>
      <xdr:rowOff>36870</xdr:rowOff>
    </xdr:to>
    <xdr:sp macro="" textlink="">
      <xdr:nvSpPr>
        <xdr:cNvPr id="61" name="Rectangle: Rounded Corners 60">
          <a:extLst>
            <a:ext uri="{FF2B5EF4-FFF2-40B4-BE49-F238E27FC236}">
              <a16:creationId xmlns:a16="http://schemas.microsoft.com/office/drawing/2014/main" id="{27E8C86A-FD57-6BA6-D222-CF7F08A7DAB8}"/>
            </a:ext>
          </a:extLst>
        </xdr:cNvPr>
        <xdr:cNvSpPr/>
      </xdr:nvSpPr>
      <xdr:spPr>
        <a:xfrm>
          <a:off x="6436780" y="4184024"/>
          <a:ext cx="2826643" cy="2673975"/>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146431</xdr:colOff>
      <xdr:row>22</xdr:row>
      <xdr:rowOff>136872</xdr:rowOff>
    </xdr:from>
    <xdr:to>
      <xdr:col>19</xdr:col>
      <xdr:colOff>515010</xdr:colOff>
      <xdr:row>37</xdr:row>
      <xdr:rowOff>36870</xdr:rowOff>
    </xdr:to>
    <xdr:sp macro="" textlink="">
      <xdr:nvSpPr>
        <xdr:cNvPr id="62" name="Rectangle: Rounded Corners 61">
          <a:extLst>
            <a:ext uri="{FF2B5EF4-FFF2-40B4-BE49-F238E27FC236}">
              <a16:creationId xmlns:a16="http://schemas.microsoft.com/office/drawing/2014/main" id="{CCD1D001-5AC2-5338-239C-59891B0FF3FF}"/>
            </a:ext>
          </a:extLst>
        </xdr:cNvPr>
        <xdr:cNvSpPr/>
      </xdr:nvSpPr>
      <xdr:spPr>
        <a:xfrm>
          <a:off x="9364173" y="4192678"/>
          <a:ext cx="2826643" cy="2665321"/>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436806</xdr:colOff>
      <xdr:row>22</xdr:row>
      <xdr:rowOff>145203</xdr:rowOff>
    </xdr:from>
    <xdr:to>
      <xdr:col>11</xdr:col>
      <xdr:colOff>394533</xdr:colOff>
      <xdr:row>24</xdr:row>
      <xdr:rowOff>115047</xdr:rowOff>
    </xdr:to>
    <xdr:sp macro="" textlink="">
      <xdr:nvSpPr>
        <xdr:cNvPr id="63" name="TextBox 57">
          <a:extLst>
            <a:ext uri="{FF2B5EF4-FFF2-40B4-BE49-F238E27FC236}">
              <a16:creationId xmlns:a16="http://schemas.microsoft.com/office/drawing/2014/main" id="{9C04EEFA-643C-0013-EBAE-456C0D67F6C3}"/>
            </a:ext>
          </a:extLst>
        </xdr:cNvPr>
        <xdr:cNvSpPr txBox="1"/>
      </xdr:nvSpPr>
      <xdr:spPr>
        <a:xfrm>
          <a:off x="3509387" y="4201009"/>
          <a:ext cx="3644823"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rgbClr val="610BD7"/>
              </a:solidFill>
            </a:rPr>
            <a:t>Top 5 Customers By Revenue</a:t>
          </a:r>
        </a:p>
      </xdr:txBody>
    </xdr:sp>
    <xdr:clientData/>
  </xdr:twoCellAnchor>
  <xdr:twoCellAnchor>
    <xdr:from>
      <xdr:col>5</xdr:col>
      <xdr:colOff>503665</xdr:colOff>
      <xdr:row>24</xdr:row>
      <xdr:rowOff>77208</xdr:rowOff>
    </xdr:from>
    <xdr:to>
      <xdr:col>10</xdr:col>
      <xdr:colOff>124009</xdr:colOff>
      <xdr:row>24</xdr:row>
      <xdr:rowOff>77208</xdr:rowOff>
    </xdr:to>
    <xdr:cxnSp macro="">
      <xdr:nvCxnSpPr>
        <xdr:cNvPr id="64" name="Straight Connector 63">
          <a:extLst>
            <a:ext uri="{FF2B5EF4-FFF2-40B4-BE49-F238E27FC236}">
              <a16:creationId xmlns:a16="http://schemas.microsoft.com/office/drawing/2014/main" id="{96AA0CB4-5DD3-EA06-BEFF-7BACD421FC84}"/>
            </a:ext>
          </a:extLst>
        </xdr:cNvPr>
        <xdr:cNvCxnSpPr>
          <a:cxnSpLocks/>
        </xdr:cNvCxnSpPr>
      </xdr:nvCxnSpPr>
      <xdr:spPr>
        <a:xfrm>
          <a:off x="3576246" y="4501724"/>
          <a:ext cx="2692924"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8942</xdr:colOff>
      <xdr:row>22</xdr:row>
      <xdr:rowOff>132913</xdr:rowOff>
    </xdr:from>
    <xdr:to>
      <xdr:col>16</xdr:col>
      <xdr:colOff>581184</xdr:colOff>
      <xdr:row>24</xdr:row>
      <xdr:rowOff>106989</xdr:rowOff>
    </xdr:to>
    <xdr:sp macro="" textlink="">
      <xdr:nvSpPr>
        <xdr:cNvPr id="65" name="TextBox 64">
          <a:extLst>
            <a:ext uri="{FF2B5EF4-FFF2-40B4-BE49-F238E27FC236}">
              <a16:creationId xmlns:a16="http://schemas.microsoft.com/office/drawing/2014/main" id="{96C08EC9-6DD4-64CC-0222-B97A5110A884}"/>
            </a:ext>
          </a:extLst>
        </xdr:cNvPr>
        <xdr:cNvSpPr txBox="1"/>
      </xdr:nvSpPr>
      <xdr:spPr>
        <a:xfrm>
          <a:off x="6768619" y="4188719"/>
          <a:ext cx="3644823" cy="3427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rgbClr val="610BD7"/>
              </a:solidFill>
            </a:rPr>
            <a:t>Category Distribution </a:t>
          </a:r>
        </a:p>
      </xdr:txBody>
    </xdr:sp>
    <xdr:clientData/>
  </xdr:twoCellAnchor>
  <xdr:twoCellAnchor>
    <xdr:from>
      <xdr:col>10</xdr:col>
      <xdr:colOff>358478</xdr:colOff>
      <xdr:row>24</xdr:row>
      <xdr:rowOff>77208</xdr:rowOff>
    </xdr:from>
    <xdr:to>
      <xdr:col>14</xdr:col>
      <xdr:colOff>593337</xdr:colOff>
      <xdr:row>24</xdr:row>
      <xdr:rowOff>77208</xdr:rowOff>
    </xdr:to>
    <xdr:cxnSp macro="">
      <xdr:nvCxnSpPr>
        <xdr:cNvPr id="66" name="Straight Connector 65">
          <a:extLst>
            <a:ext uri="{FF2B5EF4-FFF2-40B4-BE49-F238E27FC236}">
              <a16:creationId xmlns:a16="http://schemas.microsoft.com/office/drawing/2014/main" id="{02C88D45-D701-C3BF-133B-3FFD3B30D6E4}"/>
            </a:ext>
          </a:extLst>
        </xdr:cNvPr>
        <xdr:cNvCxnSpPr>
          <a:cxnSpLocks/>
        </xdr:cNvCxnSpPr>
      </xdr:nvCxnSpPr>
      <xdr:spPr>
        <a:xfrm>
          <a:off x="6503639" y="4501724"/>
          <a:ext cx="2692924"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367657</xdr:colOff>
      <xdr:row>22</xdr:row>
      <xdr:rowOff>120623</xdr:rowOff>
    </xdr:from>
    <xdr:to>
      <xdr:col>21</xdr:col>
      <xdr:colOff>325383</xdr:colOff>
      <xdr:row>24</xdr:row>
      <xdr:rowOff>94699</xdr:rowOff>
    </xdr:to>
    <xdr:sp macro="" textlink="">
      <xdr:nvSpPr>
        <xdr:cNvPr id="67" name="TextBox 66">
          <a:extLst>
            <a:ext uri="{FF2B5EF4-FFF2-40B4-BE49-F238E27FC236}">
              <a16:creationId xmlns:a16="http://schemas.microsoft.com/office/drawing/2014/main" id="{87C46A14-DC93-003B-D453-F369C387B8D6}"/>
            </a:ext>
          </a:extLst>
        </xdr:cNvPr>
        <xdr:cNvSpPr txBox="1"/>
      </xdr:nvSpPr>
      <xdr:spPr>
        <a:xfrm>
          <a:off x="9585399" y="4176429"/>
          <a:ext cx="3644823" cy="3427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rgbClr val="610BD7"/>
              </a:solidFill>
            </a:rPr>
            <a:t>Return Rate Per Category</a:t>
          </a:r>
        </a:p>
      </xdr:txBody>
    </xdr:sp>
    <xdr:clientData/>
  </xdr:twoCellAnchor>
  <xdr:twoCellAnchor>
    <xdr:from>
      <xdr:col>15</xdr:col>
      <xdr:colOff>213290</xdr:colOff>
      <xdr:row>24</xdr:row>
      <xdr:rowOff>77208</xdr:rowOff>
    </xdr:from>
    <xdr:to>
      <xdr:col>19</xdr:col>
      <xdr:colOff>448150</xdr:colOff>
      <xdr:row>24</xdr:row>
      <xdr:rowOff>77208</xdr:rowOff>
    </xdr:to>
    <xdr:cxnSp macro="">
      <xdr:nvCxnSpPr>
        <xdr:cNvPr id="68" name="Straight Connector 67">
          <a:extLst>
            <a:ext uri="{FF2B5EF4-FFF2-40B4-BE49-F238E27FC236}">
              <a16:creationId xmlns:a16="http://schemas.microsoft.com/office/drawing/2014/main" id="{2AF3D130-82A2-D577-24D4-5CED686AC6FF}"/>
            </a:ext>
          </a:extLst>
        </xdr:cNvPr>
        <xdr:cNvCxnSpPr>
          <a:cxnSpLocks/>
        </xdr:cNvCxnSpPr>
      </xdr:nvCxnSpPr>
      <xdr:spPr>
        <a:xfrm>
          <a:off x="9431032" y="4501724"/>
          <a:ext cx="2692924"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54568</xdr:colOff>
      <xdr:row>7</xdr:row>
      <xdr:rowOff>98323</xdr:rowOff>
    </xdr:from>
    <xdr:to>
      <xdr:col>12</xdr:col>
      <xdr:colOff>322251</xdr:colOff>
      <xdr:row>22</xdr:row>
      <xdr:rowOff>24581</xdr:rowOff>
    </xdr:to>
    <xdr:graphicFrame macro="">
      <xdr:nvGraphicFramePr>
        <xdr:cNvPr id="72" name="Chart 9">
          <a:extLst>
            <a:ext uri="{FF2B5EF4-FFF2-40B4-BE49-F238E27FC236}">
              <a16:creationId xmlns:a16="http://schemas.microsoft.com/office/drawing/2014/main" id="{06B9D6A9-0CED-05FD-5666-E78315685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544214</xdr:colOff>
      <xdr:row>7</xdr:row>
      <xdr:rowOff>57765</xdr:rowOff>
    </xdr:from>
    <xdr:to>
      <xdr:col>20</xdr:col>
      <xdr:colOff>32445</xdr:colOff>
      <xdr:row>22</xdr:row>
      <xdr:rowOff>35643</xdr:rowOff>
    </xdr:to>
    <xdr:graphicFrame macro="">
      <xdr:nvGraphicFramePr>
        <xdr:cNvPr id="73" name="Chart 10">
          <a:extLst>
            <a:ext uri="{FF2B5EF4-FFF2-40B4-BE49-F238E27FC236}">
              <a16:creationId xmlns:a16="http://schemas.microsoft.com/office/drawing/2014/main" id="{45F811F8-06B0-84CE-58BC-B0F75687F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169837</xdr:colOff>
      <xdr:row>4</xdr:row>
      <xdr:rowOff>172168</xdr:rowOff>
    </xdr:from>
    <xdr:to>
      <xdr:col>19</xdr:col>
      <xdr:colOff>270388</xdr:colOff>
      <xdr:row>7</xdr:row>
      <xdr:rowOff>24535</xdr:rowOff>
    </xdr:to>
    <xdr:sp macro="" textlink="">
      <xdr:nvSpPr>
        <xdr:cNvPr id="74" name="TextBox 29">
          <a:extLst>
            <a:ext uri="{FF2B5EF4-FFF2-40B4-BE49-F238E27FC236}">
              <a16:creationId xmlns:a16="http://schemas.microsoft.com/office/drawing/2014/main" id="{FA8228ED-98D3-CF44-BF72-A0EF372E79B1}"/>
            </a:ext>
          </a:extLst>
        </xdr:cNvPr>
        <xdr:cNvSpPr txBox="1"/>
      </xdr:nvSpPr>
      <xdr:spPr>
        <a:xfrm>
          <a:off x="8158547" y="909587"/>
          <a:ext cx="3787647" cy="4054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b="1">
              <a:solidFill>
                <a:srgbClr val="610BD7"/>
              </a:solidFill>
            </a:rPr>
            <a:t>Orders &amp; Items</a:t>
          </a:r>
          <a:r>
            <a:rPr lang="en-US" sz="2000" b="1" baseline="0">
              <a:solidFill>
                <a:srgbClr val="610BD7"/>
              </a:solidFill>
            </a:rPr>
            <a:t> sold</a:t>
          </a:r>
          <a:r>
            <a:rPr lang="en-US" sz="2000" b="1">
              <a:solidFill>
                <a:srgbClr val="610BD7"/>
              </a:solidFill>
            </a:rPr>
            <a:t> Per Category</a:t>
          </a:r>
        </a:p>
      </xdr:txBody>
    </xdr:sp>
    <xdr:clientData/>
  </xdr:twoCellAnchor>
  <xdr:twoCellAnchor>
    <xdr:from>
      <xdr:col>14</xdr:col>
      <xdr:colOff>556753</xdr:colOff>
      <xdr:row>24</xdr:row>
      <xdr:rowOff>86031</xdr:rowOff>
    </xdr:from>
    <xdr:to>
      <xdr:col>20</xdr:col>
      <xdr:colOff>0</xdr:colOff>
      <xdr:row>38</xdr:row>
      <xdr:rowOff>122</xdr:rowOff>
    </xdr:to>
    <xdr:graphicFrame macro="">
      <xdr:nvGraphicFramePr>
        <xdr:cNvPr id="75" name="Chart 11">
          <a:extLst>
            <a:ext uri="{FF2B5EF4-FFF2-40B4-BE49-F238E27FC236}">
              <a16:creationId xmlns:a16="http://schemas.microsoft.com/office/drawing/2014/main" id="{F3C0738D-D520-FB02-AC1E-E3F37E3C1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86770</xdr:colOff>
      <xdr:row>7</xdr:row>
      <xdr:rowOff>21999</xdr:rowOff>
    </xdr:from>
    <xdr:to>
      <xdr:col>5</xdr:col>
      <xdr:colOff>233516</xdr:colOff>
      <xdr:row>37</xdr:row>
      <xdr:rowOff>12290</xdr:rowOff>
    </xdr:to>
    <xdr:graphicFrame macro="">
      <xdr:nvGraphicFramePr>
        <xdr:cNvPr id="76" name="Chart 12">
          <a:extLst>
            <a:ext uri="{FF2B5EF4-FFF2-40B4-BE49-F238E27FC236}">
              <a16:creationId xmlns:a16="http://schemas.microsoft.com/office/drawing/2014/main" id="{968D7093-9265-1ED6-B5B9-A472F16A5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313895</xdr:colOff>
      <xdr:row>24</xdr:row>
      <xdr:rowOff>86033</xdr:rowOff>
    </xdr:from>
    <xdr:to>
      <xdr:col>15</xdr:col>
      <xdr:colOff>86032</xdr:colOff>
      <xdr:row>38</xdr:row>
      <xdr:rowOff>159775</xdr:rowOff>
    </xdr:to>
    <xdr:graphicFrame macro="">
      <xdr:nvGraphicFramePr>
        <xdr:cNvPr id="77" name="Chart 13">
          <a:extLst>
            <a:ext uri="{FF2B5EF4-FFF2-40B4-BE49-F238E27FC236}">
              <a16:creationId xmlns:a16="http://schemas.microsoft.com/office/drawing/2014/main" id="{3EEDC71E-8FAF-4CA1-AA2C-F053893AC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468754</xdr:colOff>
      <xdr:row>23</xdr:row>
      <xdr:rowOff>122904</xdr:rowOff>
    </xdr:from>
    <xdr:to>
      <xdr:col>10</xdr:col>
      <xdr:colOff>73743</xdr:colOff>
      <xdr:row>40</xdr:row>
      <xdr:rowOff>17452</xdr:rowOff>
    </xdr:to>
    <xdr:graphicFrame macro="">
      <xdr:nvGraphicFramePr>
        <xdr:cNvPr id="78" name="Chart 14">
          <a:extLst>
            <a:ext uri="{FF2B5EF4-FFF2-40B4-BE49-F238E27FC236}">
              <a16:creationId xmlns:a16="http://schemas.microsoft.com/office/drawing/2014/main" id="{6390B306-8E10-EA0D-BEB2-6180AFD8E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95251</xdr:colOff>
      <xdr:row>0</xdr:row>
      <xdr:rowOff>162128</xdr:rowOff>
    </xdr:from>
    <xdr:to>
      <xdr:col>12</xdr:col>
      <xdr:colOff>389612</xdr:colOff>
      <xdr:row>3</xdr:row>
      <xdr:rowOff>151559</xdr:rowOff>
    </xdr:to>
    <xdr:grpSp>
      <xdr:nvGrpSpPr>
        <xdr:cNvPr id="79" name="Group 78">
          <a:extLst>
            <a:ext uri="{FF2B5EF4-FFF2-40B4-BE49-F238E27FC236}">
              <a16:creationId xmlns:a16="http://schemas.microsoft.com/office/drawing/2014/main" id="{A64DF1DD-190C-441E-81E5-78E49B234082}"/>
            </a:ext>
          </a:extLst>
        </xdr:cNvPr>
        <xdr:cNvGrpSpPr/>
      </xdr:nvGrpSpPr>
      <xdr:grpSpPr>
        <a:xfrm>
          <a:off x="6191251" y="162128"/>
          <a:ext cx="1513561" cy="532356"/>
          <a:chOff x="4979096" y="297493"/>
          <a:chExt cx="1513561" cy="532356"/>
        </a:xfrm>
      </xdr:grpSpPr>
      <xdr:sp macro="" textlink="">
        <xdr:nvSpPr>
          <xdr:cNvPr id="80" name="Double Bracket 79">
            <a:extLst>
              <a:ext uri="{FF2B5EF4-FFF2-40B4-BE49-F238E27FC236}">
                <a16:creationId xmlns:a16="http://schemas.microsoft.com/office/drawing/2014/main" id="{D338EC71-6EBF-A1AF-CDE3-318BBE38CE71}"/>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1" name="TextBox 80">
            <a:hlinkClick xmlns:r="http://schemas.openxmlformats.org/officeDocument/2006/relationships" r:id="rId9"/>
            <a:extLst>
              <a:ext uri="{FF2B5EF4-FFF2-40B4-BE49-F238E27FC236}">
                <a16:creationId xmlns:a16="http://schemas.microsoft.com/office/drawing/2014/main" id="{45F0D671-97BA-4A7D-38A9-BBF047F65DE7}"/>
              </a:ext>
            </a:extLst>
          </xdr:cNvPr>
          <xdr:cNvSpPr txBox="1"/>
        </xdr:nvSpPr>
        <xdr:spPr>
          <a:xfrm>
            <a:off x="4979096" y="401876"/>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Overview</a:t>
            </a:r>
            <a:r>
              <a:rPr lang="en-US" sz="1400" b="1" baseline="0">
                <a:solidFill>
                  <a:sysClr val="windowText" lastClr="000000"/>
                </a:solidFill>
              </a:rPr>
              <a:t> Report </a:t>
            </a:r>
            <a:endParaRPr lang="en-US" sz="1400" b="1">
              <a:solidFill>
                <a:sysClr val="windowText" lastClr="000000"/>
              </a:solidFill>
            </a:endParaRPr>
          </a:p>
        </xdr:txBody>
      </xdr:sp>
    </xdr:grpSp>
    <xdr:clientData/>
  </xdr:twoCellAnchor>
  <xdr:twoCellAnchor>
    <xdr:from>
      <xdr:col>12</xdr:col>
      <xdr:colOff>382436</xdr:colOff>
      <xdr:row>0</xdr:row>
      <xdr:rowOff>171653</xdr:rowOff>
    </xdr:from>
    <xdr:to>
      <xdr:col>15</xdr:col>
      <xdr:colOff>67197</xdr:colOff>
      <xdr:row>3</xdr:row>
      <xdr:rowOff>161084</xdr:rowOff>
    </xdr:to>
    <xdr:grpSp>
      <xdr:nvGrpSpPr>
        <xdr:cNvPr id="82" name="Group 81">
          <a:extLst>
            <a:ext uri="{FF2B5EF4-FFF2-40B4-BE49-F238E27FC236}">
              <a16:creationId xmlns:a16="http://schemas.microsoft.com/office/drawing/2014/main" id="{82CAF366-81B4-42F9-BC66-60D056743A92}"/>
            </a:ext>
          </a:extLst>
        </xdr:cNvPr>
        <xdr:cNvGrpSpPr/>
      </xdr:nvGrpSpPr>
      <xdr:grpSpPr>
        <a:xfrm>
          <a:off x="7697636" y="171653"/>
          <a:ext cx="1513561" cy="532356"/>
          <a:chOff x="4979096" y="297493"/>
          <a:chExt cx="1513561" cy="532356"/>
        </a:xfrm>
      </xdr:grpSpPr>
      <xdr:sp macro="" textlink="">
        <xdr:nvSpPr>
          <xdr:cNvPr id="83" name="Double Bracket 82">
            <a:extLst>
              <a:ext uri="{FF2B5EF4-FFF2-40B4-BE49-F238E27FC236}">
                <a16:creationId xmlns:a16="http://schemas.microsoft.com/office/drawing/2014/main" id="{8E31FFCA-EF48-1F43-5748-60A8B6F76A02}"/>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4" name="TextBox 83">
            <a:hlinkClick xmlns:r="http://schemas.openxmlformats.org/officeDocument/2006/relationships" r:id="rId10"/>
            <a:extLst>
              <a:ext uri="{FF2B5EF4-FFF2-40B4-BE49-F238E27FC236}">
                <a16:creationId xmlns:a16="http://schemas.microsoft.com/office/drawing/2014/main" id="{33E9C1FD-6CE8-D242-5D71-887E43FCF350}"/>
              </a:ext>
            </a:extLst>
          </xdr:cNvPr>
          <xdr:cNvSpPr txBox="1"/>
        </xdr:nvSpPr>
        <xdr:spPr>
          <a:xfrm>
            <a:off x="4979096" y="401876"/>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Customer </a:t>
            </a:r>
            <a:r>
              <a:rPr lang="en-US" sz="1400" b="1" baseline="0">
                <a:solidFill>
                  <a:sysClr val="windowText" lastClr="000000"/>
                </a:solidFill>
              </a:rPr>
              <a:t>Report </a:t>
            </a:r>
            <a:endParaRPr lang="en-US" sz="1400" b="1">
              <a:solidFill>
                <a:sysClr val="windowText" lastClr="000000"/>
              </a:solidFill>
            </a:endParaRPr>
          </a:p>
        </xdr:txBody>
      </xdr:sp>
    </xdr:grpSp>
    <xdr:clientData/>
  </xdr:twoCellAnchor>
  <xdr:twoCellAnchor>
    <xdr:from>
      <xdr:col>15</xdr:col>
      <xdr:colOff>90423</xdr:colOff>
      <xdr:row>0</xdr:row>
      <xdr:rowOff>162128</xdr:rowOff>
    </xdr:from>
    <xdr:to>
      <xdr:col>17</xdr:col>
      <xdr:colOff>436975</xdr:colOff>
      <xdr:row>3</xdr:row>
      <xdr:rowOff>151559</xdr:rowOff>
    </xdr:to>
    <xdr:grpSp>
      <xdr:nvGrpSpPr>
        <xdr:cNvPr id="85" name="Group 84">
          <a:extLst>
            <a:ext uri="{FF2B5EF4-FFF2-40B4-BE49-F238E27FC236}">
              <a16:creationId xmlns:a16="http://schemas.microsoft.com/office/drawing/2014/main" id="{71DD7175-4F80-4E36-9DFA-79CE4E61C2E9}"/>
            </a:ext>
          </a:extLst>
        </xdr:cNvPr>
        <xdr:cNvGrpSpPr/>
      </xdr:nvGrpSpPr>
      <xdr:grpSpPr>
        <a:xfrm>
          <a:off x="9234423" y="162128"/>
          <a:ext cx="1565752" cy="532356"/>
          <a:chOff x="4999973" y="297493"/>
          <a:chExt cx="1565752" cy="532356"/>
        </a:xfrm>
      </xdr:grpSpPr>
      <xdr:sp macro="" textlink="">
        <xdr:nvSpPr>
          <xdr:cNvPr id="86" name="Double Bracket 85">
            <a:extLst>
              <a:ext uri="{FF2B5EF4-FFF2-40B4-BE49-F238E27FC236}">
                <a16:creationId xmlns:a16="http://schemas.microsoft.com/office/drawing/2014/main" id="{235CDE4F-4941-1D3F-615B-0A3B31DCD6E7}"/>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7" name="TextBox 86">
            <a:hlinkClick xmlns:r="http://schemas.openxmlformats.org/officeDocument/2006/relationships" r:id="rId11"/>
            <a:extLst>
              <a:ext uri="{FF2B5EF4-FFF2-40B4-BE49-F238E27FC236}">
                <a16:creationId xmlns:a16="http://schemas.microsoft.com/office/drawing/2014/main" id="{85779131-3D78-A50A-5C94-976987B76CCA}"/>
              </a:ext>
            </a:extLst>
          </xdr:cNvPr>
          <xdr:cNvSpPr txBox="1"/>
        </xdr:nvSpPr>
        <xdr:spPr>
          <a:xfrm>
            <a:off x="5052164" y="412314"/>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ysClr val="windowText" lastClr="000000"/>
                </a:solidFill>
              </a:rPr>
              <a:t>Product Report </a:t>
            </a:r>
            <a:endParaRPr lang="en-US" sz="1400" b="1">
              <a:solidFill>
                <a:sysClr val="windowText" lastClr="000000"/>
              </a:solidFill>
            </a:endParaRPr>
          </a:p>
        </xdr:txBody>
      </xdr:sp>
    </xdr:grpSp>
    <xdr:clientData/>
  </xdr:twoCellAnchor>
  <xdr:twoCellAnchor>
    <xdr:from>
      <xdr:col>17</xdr:col>
      <xdr:colOff>275965</xdr:colOff>
      <xdr:row>0</xdr:row>
      <xdr:rowOff>152603</xdr:rowOff>
    </xdr:from>
    <xdr:to>
      <xdr:col>20</xdr:col>
      <xdr:colOff>1</xdr:colOff>
      <xdr:row>3</xdr:row>
      <xdr:rowOff>142034</xdr:rowOff>
    </xdr:to>
    <xdr:grpSp>
      <xdr:nvGrpSpPr>
        <xdr:cNvPr id="88" name="Group 87">
          <a:extLst>
            <a:ext uri="{FF2B5EF4-FFF2-40B4-BE49-F238E27FC236}">
              <a16:creationId xmlns:a16="http://schemas.microsoft.com/office/drawing/2014/main" id="{C520AAEA-8685-487B-B189-3D145E4C0C2E}"/>
            </a:ext>
          </a:extLst>
        </xdr:cNvPr>
        <xdr:cNvGrpSpPr/>
      </xdr:nvGrpSpPr>
      <xdr:grpSpPr>
        <a:xfrm>
          <a:off x="10639165" y="152603"/>
          <a:ext cx="1552836" cy="532356"/>
          <a:chOff x="4926904" y="297493"/>
          <a:chExt cx="1766171" cy="532356"/>
        </a:xfrm>
      </xdr:grpSpPr>
      <xdr:sp macro="" textlink="">
        <xdr:nvSpPr>
          <xdr:cNvPr id="89" name="Double Bracket 88">
            <a:extLst>
              <a:ext uri="{FF2B5EF4-FFF2-40B4-BE49-F238E27FC236}">
                <a16:creationId xmlns:a16="http://schemas.microsoft.com/office/drawing/2014/main" id="{CA75170A-BF31-9E9F-C4EF-7F35765C7503}"/>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0" name="TextBox 89">
            <a:hlinkClick xmlns:r="http://schemas.openxmlformats.org/officeDocument/2006/relationships" r:id="rId12"/>
            <a:extLst>
              <a:ext uri="{FF2B5EF4-FFF2-40B4-BE49-F238E27FC236}">
                <a16:creationId xmlns:a16="http://schemas.microsoft.com/office/drawing/2014/main" id="{C583930B-F002-0326-6090-F7EF9AD449C9}"/>
              </a:ext>
            </a:extLst>
          </xdr:cNvPr>
          <xdr:cNvSpPr txBox="1"/>
        </xdr:nvSpPr>
        <xdr:spPr>
          <a:xfrm>
            <a:off x="4926904" y="412314"/>
            <a:ext cx="1766171" cy="288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Orders &amp; Geo </a:t>
            </a:r>
            <a:r>
              <a:rPr lang="en-US" sz="1200" b="1" baseline="0">
                <a:solidFill>
                  <a:sysClr val="windowText" lastClr="000000"/>
                </a:solidFill>
              </a:rPr>
              <a:t>Report </a:t>
            </a:r>
            <a:endParaRPr lang="en-US" sz="1200" b="1">
              <a:solidFill>
                <a:sysClr val="windowText" lastClr="000000"/>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18647</xdr:colOff>
      <xdr:row>37</xdr:row>
      <xdr:rowOff>164592</xdr:rowOff>
    </xdr:to>
    <xdr:sp macro="" textlink="">
      <xdr:nvSpPr>
        <xdr:cNvPr id="2" name="Rectangle: Rounded Corners 1">
          <a:extLst>
            <a:ext uri="{FF2B5EF4-FFF2-40B4-BE49-F238E27FC236}">
              <a16:creationId xmlns:a16="http://schemas.microsoft.com/office/drawing/2014/main" id="{49A67697-E65D-162F-5729-023E2D1000A5}"/>
            </a:ext>
          </a:extLst>
        </xdr:cNvPr>
        <xdr:cNvSpPr/>
      </xdr:nvSpPr>
      <xdr:spPr>
        <a:xfrm>
          <a:off x="0" y="0"/>
          <a:ext cx="12210647" cy="6931152"/>
        </a:xfrm>
        <a:prstGeom prst="roundRect">
          <a:avLst>
            <a:gd name="adj" fmla="val 0"/>
          </a:avLst>
        </a:prstGeom>
        <a:solidFill>
          <a:srgbClr val="E8EBFA"/>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46436</xdr:colOff>
      <xdr:row>0</xdr:row>
      <xdr:rowOff>36576</xdr:rowOff>
    </xdr:from>
    <xdr:to>
      <xdr:col>9</xdr:col>
      <xdr:colOff>190500</xdr:colOff>
      <xdr:row>5</xdr:row>
      <xdr:rowOff>17121</xdr:rowOff>
    </xdr:to>
    <xdr:sp macro="" textlink="">
      <xdr:nvSpPr>
        <xdr:cNvPr id="3" name="Rectangle: Rounded Corners 2">
          <a:extLst>
            <a:ext uri="{FF2B5EF4-FFF2-40B4-BE49-F238E27FC236}">
              <a16:creationId xmlns:a16="http://schemas.microsoft.com/office/drawing/2014/main" id="{5D6E3E22-EBAB-57C3-943C-DFD07A8AF394}"/>
            </a:ext>
          </a:extLst>
        </xdr:cNvPr>
        <xdr:cNvSpPr/>
      </xdr:nvSpPr>
      <xdr:spPr>
        <a:xfrm>
          <a:off x="46436" y="36576"/>
          <a:ext cx="5630464" cy="885420"/>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t>v</a:t>
          </a:r>
        </a:p>
      </xdr:txBody>
    </xdr:sp>
    <xdr:clientData/>
  </xdr:twoCellAnchor>
  <xdr:twoCellAnchor>
    <xdr:from>
      <xdr:col>0</xdr:col>
      <xdr:colOff>46435</xdr:colOff>
      <xdr:row>5</xdr:row>
      <xdr:rowOff>105704</xdr:rowOff>
    </xdr:from>
    <xdr:to>
      <xdr:col>4</xdr:col>
      <xdr:colOff>88588</xdr:colOff>
      <xdr:row>12</xdr:row>
      <xdr:rowOff>135532</xdr:rowOff>
    </xdr:to>
    <xdr:sp macro="" textlink="">
      <xdr:nvSpPr>
        <xdr:cNvPr id="4" name="Rectangle: Rounded Corners 3">
          <a:extLst>
            <a:ext uri="{FF2B5EF4-FFF2-40B4-BE49-F238E27FC236}">
              <a16:creationId xmlns:a16="http://schemas.microsoft.com/office/drawing/2014/main" id="{04DA5F78-A1AC-BBA7-9544-7D322AFCAF56}"/>
            </a:ext>
          </a:extLst>
        </xdr:cNvPr>
        <xdr:cNvSpPr/>
      </xdr:nvSpPr>
      <xdr:spPr>
        <a:xfrm>
          <a:off x="46435" y="1020104"/>
          <a:ext cx="2480553" cy="1309988"/>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46435</xdr:colOff>
      <xdr:row>13</xdr:row>
      <xdr:rowOff>41235</xdr:rowOff>
    </xdr:from>
    <xdr:to>
      <xdr:col>4</xdr:col>
      <xdr:colOff>88588</xdr:colOff>
      <xdr:row>20</xdr:row>
      <xdr:rowOff>71063</xdr:rowOff>
    </xdr:to>
    <xdr:sp macro="" textlink="">
      <xdr:nvSpPr>
        <xdr:cNvPr id="5" name="Rectangle: Rounded Corners 4">
          <a:extLst>
            <a:ext uri="{FF2B5EF4-FFF2-40B4-BE49-F238E27FC236}">
              <a16:creationId xmlns:a16="http://schemas.microsoft.com/office/drawing/2014/main" id="{F2DF937C-A202-F8D5-76E5-B326BFC59854}"/>
            </a:ext>
          </a:extLst>
        </xdr:cNvPr>
        <xdr:cNvSpPr/>
      </xdr:nvSpPr>
      <xdr:spPr>
        <a:xfrm>
          <a:off x="46435" y="2418675"/>
          <a:ext cx="2480553" cy="1309988"/>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200390</xdr:colOff>
      <xdr:row>5</xdr:row>
      <xdr:rowOff>105639</xdr:rowOff>
    </xdr:from>
    <xdr:to>
      <xdr:col>12</xdr:col>
      <xdr:colOff>27612</xdr:colOff>
      <xdr:row>20</xdr:row>
      <xdr:rowOff>159841</xdr:rowOff>
    </xdr:to>
    <xdr:sp macro="" textlink="">
      <xdr:nvSpPr>
        <xdr:cNvPr id="6" name="Rectangle: Rounded Corners 5">
          <a:extLst>
            <a:ext uri="{FF2B5EF4-FFF2-40B4-BE49-F238E27FC236}">
              <a16:creationId xmlns:a16="http://schemas.microsoft.com/office/drawing/2014/main" id="{D57944AE-5DF6-F235-B9A0-A5690BA530AB}"/>
            </a:ext>
          </a:extLst>
        </xdr:cNvPr>
        <xdr:cNvSpPr/>
      </xdr:nvSpPr>
      <xdr:spPr>
        <a:xfrm>
          <a:off x="2638790" y="1020039"/>
          <a:ext cx="4704022" cy="2797402"/>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371475</xdr:colOff>
      <xdr:row>0</xdr:row>
      <xdr:rowOff>40904</xdr:rowOff>
    </xdr:from>
    <xdr:to>
      <xdr:col>20</xdr:col>
      <xdr:colOff>96037</xdr:colOff>
      <xdr:row>5</xdr:row>
      <xdr:rowOff>12792</xdr:rowOff>
    </xdr:to>
    <xdr:sp macro="" textlink="">
      <xdr:nvSpPr>
        <xdr:cNvPr id="7" name="Rectangle: Rounded Corners 6">
          <a:extLst>
            <a:ext uri="{FF2B5EF4-FFF2-40B4-BE49-F238E27FC236}">
              <a16:creationId xmlns:a16="http://schemas.microsoft.com/office/drawing/2014/main" id="{D963444E-3CF6-F29B-20B9-FEB772655919}"/>
            </a:ext>
          </a:extLst>
        </xdr:cNvPr>
        <xdr:cNvSpPr/>
      </xdr:nvSpPr>
      <xdr:spPr>
        <a:xfrm>
          <a:off x="5857875" y="40904"/>
          <a:ext cx="6430162" cy="876763"/>
        </a:xfrm>
        <a:prstGeom prst="roundRect">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v</a:t>
          </a:r>
        </a:p>
      </xdr:txBody>
    </xdr:sp>
    <xdr:clientData/>
  </xdr:twoCellAnchor>
  <xdr:twoCellAnchor>
    <xdr:from>
      <xdr:col>1</xdr:col>
      <xdr:colOff>20885</xdr:colOff>
      <xdr:row>1</xdr:row>
      <xdr:rowOff>50214</xdr:rowOff>
    </xdr:from>
    <xdr:to>
      <xdr:col>10</xdr:col>
      <xdr:colOff>489741</xdr:colOff>
      <xdr:row>4</xdr:row>
      <xdr:rowOff>24794</xdr:rowOff>
    </xdr:to>
    <xdr:sp macro="" textlink="">
      <xdr:nvSpPr>
        <xdr:cNvPr id="8" name="TextBox 8">
          <a:extLst>
            <a:ext uri="{FF2B5EF4-FFF2-40B4-BE49-F238E27FC236}">
              <a16:creationId xmlns:a16="http://schemas.microsoft.com/office/drawing/2014/main" id="{1BB2868A-B9F7-B61E-6486-DDA470A9F9CA}"/>
            </a:ext>
          </a:extLst>
        </xdr:cNvPr>
        <xdr:cNvSpPr txBox="1"/>
      </xdr:nvSpPr>
      <xdr:spPr>
        <a:xfrm>
          <a:off x="630485" y="233094"/>
          <a:ext cx="5955256" cy="52322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800" b="1">
              <a:solidFill>
                <a:srgbClr val="610BD7"/>
              </a:solidFill>
            </a:rPr>
            <a:t>Super Store Orders &amp; Geography</a:t>
          </a:r>
        </a:p>
      </xdr:txBody>
    </xdr:sp>
    <xdr:clientData/>
  </xdr:twoCellAnchor>
  <xdr:twoCellAnchor>
    <xdr:from>
      <xdr:col>0</xdr:col>
      <xdr:colOff>46435</xdr:colOff>
      <xdr:row>20</xdr:row>
      <xdr:rowOff>159907</xdr:rowOff>
    </xdr:from>
    <xdr:to>
      <xdr:col>4</xdr:col>
      <xdr:colOff>88588</xdr:colOff>
      <xdr:row>37</xdr:row>
      <xdr:rowOff>110894</xdr:rowOff>
    </xdr:to>
    <xdr:sp macro="" textlink="">
      <xdr:nvSpPr>
        <xdr:cNvPr id="9" name="Rectangle: Rounded Corners 8">
          <a:extLst>
            <a:ext uri="{FF2B5EF4-FFF2-40B4-BE49-F238E27FC236}">
              <a16:creationId xmlns:a16="http://schemas.microsoft.com/office/drawing/2014/main" id="{86C25CE1-DA6F-2D7A-BC98-7134791E1E94}"/>
            </a:ext>
          </a:extLst>
        </xdr:cNvPr>
        <xdr:cNvSpPr/>
      </xdr:nvSpPr>
      <xdr:spPr>
        <a:xfrm>
          <a:off x="46435" y="3817507"/>
          <a:ext cx="2480553" cy="3059947"/>
        </a:xfrm>
        <a:prstGeom prst="roundRect">
          <a:avLst>
            <a:gd name="adj" fmla="val 12612"/>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155716</xdr:colOff>
      <xdr:row>5</xdr:row>
      <xdr:rowOff>146794</xdr:rowOff>
    </xdr:from>
    <xdr:to>
      <xdr:col>4</xdr:col>
      <xdr:colOff>25758</xdr:colOff>
      <xdr:row>7</xdr:row>
      <xdr:rowOff>181144</xdr:rowOff>
    </xdr:to>
    <xdr:sp macro="" textlink="">
      <xdr:nvSpPr>
        <xdr:cNvPr id="10" name="TextBox 24">
          <a:extLst>
            <a:ext uri="{FF2B5EF4-FFF2-40B4-BE49-F238E27FC236}">
              <a16:creationId xmlns:a16="http://schemas.microsoft.com/office/drawing/2014/main" id="{3AE808D3-6A6D-989D-A2C4-62BBB31F16A6}"/>
            </a:ext>
          </a:extLst>
        </xdr:cNvPr>
        <xdr:cNvSpPr txBox="1"/>
      </xdr:nvSpPr>
      <xdr:spPr>
        <a:xfrm>
          <a:off x="155716" y="1061194"/>
          <a:ext cx="2308442"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b="1">
              <a:solidFill>
                <a:srgbClr val="610BD7"/>
              </a:solidFill>
            </a:rPr>
            <a:t>Number Of Orders</a:t>
          </a:r>
        </a:p>
      </xdr:txBody>
    </xdr:sp>
    <xdr:clientData/>
  </xdr:twoCellAnchor>
  <xdr:twoCellAnchor>
    <xdr:from>
      <xdr:col>0</xdr:col>
      <xdr:colOff>253897</xdr:colOff>
      <xdr:row>13</xdr:row>
      <xdr:rowOff>14817</xdr:rowOff>
    </xdr:from>
    <xdr:to>
      <xdr:col>4</xdr:col>
      <xdr:colOff>144489</xdr:colOff>
      <xdr:row>15</xdr:row>
      <xdr:rowOff>18389</xdr:rowOff>
    </xdr:to>
    <xdr:sp macro="" textlink="">
      <xdr:nvSpPr>
        <xdr:cNvPr id="11" name="TextBox 25">
          <a:extLst>
            <a:ext uri="{FF2B5EF4-FFF2-40B4-BE49-F238E27FC236}">
              <a16:creationId xmlns:a16="http://schemas.microsoft.com/office/drawing/2014/main" id="{FB57CEE6-CF5A-248D-B198-96B2A5538545}"/>
            </a:ext>
          </a:extLst>
        </xdr:cNvPr>
        <xdr:cNvSpPr txBox="1"/>
      </xdr:nvSpPr>
      <xdr:spPr>
        <a:xfrm>
          <a:off x="253897" y="2392257"/>
          <a:ext cx="2328992"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b="1">
              <a:solidFill>
                <a:srgbClr val="610BD7"/>
              </a:solidFill>
            </a:rPr>
            <a:t>AVG Ship Duration</a:t>
          </a:r>
        </a:p>
      </xdr:txBody>
    </xdr:sp>
    <xdr:clientData/>
  </xdr:twoCellAnchor>
  <xdr:twoCellAnchor>
    <xdr:from>
      <xdr:col>0</xdr:col>
      <xdr:colOff>111802</xdr:colOff>
      <xdr:row>7</xdr:row>
      <xdr:rowOff>172000</xdr:rowOff>
    </xdr:from>
    <xdr:to>
      <xdr:col>4</xdr:col>
      <xdr:colOff>45491</xdr:colOff>
      <xdr:row>7</xdr:row>
      <xdr:rowOff>172000</xdr:rowOff>
    </xdr:to>
    <xdr:cxnSp macro="">
      <xdr:nvCxnSpPr>
        <xdr:cNvPr id="12" name="Straight Connector 11">
          <a:extLst>
            <a:ext uri="{FF2B5EF4-FFF2-40B4-BE49-F238E27FC236}">
              <a16:creationId xmlns:a16="http://schemas.microsoft.com/office/drawing/2014/main" id="{BB2EDAE9-FD99-C27E-5FBF-E3505869B057}"/>
            </a:ext>
          </a:extLst>
        </xdr:cNvPr>
        <xdr:cNvCxnSpPr/>
      </xdr:nvCxnSpPr>
      <xdr:spPr>
        <a:xfrm>
          <a:off x="111802" y="1452160"/>
          <a:ext cx="2372089"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100666</xdr:colOff>
      <xdr:row>15</xdr:row>
      <xdr:rowOff>18389</xdr:rowOff>
    </xdr:from>
    <xdr:to>
      <xdr:col>4</xdr:col>
      <xdr:colOff>34355</xdr:colOff>
      <xdr:row>15</xdr:row>
      <xdr:rowOff>18389</xdr:rowOff>
    </xdr:to>
    <xdr:cxnSp macro="">
      <xdr:nvCxnSpPr>
        <xdr:cNvPr id="13" name="Straight Connector 12">
          <a:extLst>
            <a:ext uri="{FF2B5EF4-FFF2-40B4-BE49-F238E27FC236}">
              <a16:creationId xmlns:a16="http://schemas.microsoft.com/office/drawing/2014/main" id="{DF14DCC9-ED8F-B912-74CA-F858ACF09C7C}"/>
            </a:ext>
          </a:extLst>
        </xdr:cNvPr>
        <xdr:cNvCxnSpPr/>
      </xdr:nvCxnSpPr>
      <xdr:spPr>
        <a:xfrm>
          <a:off x="100666" y="2761589"/>
          <a:ext cx="2372089"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152190</xdr:colOff>
      <xdr:row>5</xdr:row>
      <xdr:rowOff>52211</xdr:rowOff>
    </xdr:from>
    <xdr:to>
      <xdr:col>12</xdr:col>
      <xdr:colOff>139413</xdr:colOff>
      <xdr:row>7</xdr:row>
      <xdr:rowOff>86561</xdr:rowOff>
    </xdr:to>
    <xdr:sp macro="" textlink="">
      <xdr:nvSpPr>
        <xdr:cNvPr id="14" name="TextBox 29">
          <a:extLst>
            <a:ext uri="{FF2B5EF4-FFF2-40B4-BE49-F238E27FC236}">
              <a16:creationId xmlns:a16="http://schemas.microsoft.com/office/drawing/2014/main" id="{97DC4408-ED1A-8C24-5E68-CFAA3C195AD9}"/>
            </a:ext>
          </a:extLst>
        </xdr:cNvPr>
        <xdr:cNvSpPr txBox="1"/>
      </xdr:nvSpPr>
      <xdr:spPr>
        <a:xfrm>
          <a:off x="3809790" y="966611"/>
          <a:ext cx="3644823"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b="1">
              <a:solidFill>
                <a:srgbClr val="610BD7"/>
              </a:solidFill>
            </a:rPr>
            <a:t>Orders Over Time</a:t>
          </a:r>
        </a:p>
      </xdr:txBody>
    </xdr:sp>
    <xdr:clientData/>
  </xdr:twoCellAnchor>
  <xdr:twoCellAnchor>
    <xdr:from>
      <xdr:col>4</xdr:col>
      <xdr:colOff>286362</xdr:colOff>
      <xdr:row>7</xdr:row>
      <xdr:rowOff>82414</xdr:rowOff>
    </xdr:from>
    <xdr:to>
      <xdr:col>11</xdr:col>
      <xdr:colOff>551239</xdr:colOff>
      <xdr:row>7</xdr:row>
      <xdr:rowOff>82414</xdr:rowOff>
    </xdr:to>
    <xdr:cxnSp macro="">
      <xdr:nvCxnSpPr>
        <xdr:cNvPr id="15" name="Straight Connector 14">
          <a:extLst>
            <a:ext uri="{FF2B5EF4-FFF2-40B4-BE49-F238E27FC236}">
              <a16:creationId xmlns:a16="http://schemas.microsoft.com/office/drawing/2014/main" id="{9F458D95-10C2-ED6D-86E5-70EEACFB36C6}"/>
            </a:ext>
          </a:extLst>
        </xdr:cNvPr>
        <xdr:cNvCxnSpPr>
          <a:cxnSpLocks/>
        </xdr:cNvCxnSpPr>
      </xdr:nvCxnSpPr>
      <xdr:spPr>
        <a:xfrm>
          <a:off x="2724762" y="1362574"/>
          <a:ext cx="4532077"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9324</xdr:colOff>
      <xdr:row>0</xdr:row>
      <xdr:rowOff>65520</xdr:rowOff>
    </xdr:from>
    <xdr:to>
      <xdr:col>1</xdr:col>
      <xdr:colOff>182851</xdr:colOff>
      <xdr:row>4</xdr:row>
      <xdr:rowOff>117127</xdr:rowOff>
    </xdr:to>
    <xdr:pic>
      <xdr:nvPicPr>
        <xdr:cNvPr id="16" name="Graphic 5" descr="Globe outline">
          <a:extLst>
            <a:ext uri="{FF2B5EF4-FFF2-40B4-BE49-F238E27FC236}">
              <a16:creationId xmlns:a16="http://schemas.microsoft.com/office/drawing/2014/main" id="{C6EEACE6-35DB-75DC-0080-1E250B7BD8A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324" y="65520"/>
          <a:ext cx="783127" cy="783127"/>
        </a:xfrm>
        <a:prstGeom prst="rect">
          <a:avLst/>
        </a:prstGeom>
      </xdr:spPr>
    </xdr:pic>
    <xdr:clientData/>
  </xdr:twoCellAnchor>
  <xdr:twoCellAnchor>
    <xdr:from>
      <xdr:col>12</xdr:col>
      <xdr:colOff>139414</xdr:colOff>
      <xdr:row>5</xdr:row>
      <xdr:rowOff>105639</xdr:rowOff>
    </xdr:from>
    <xdr:to>
      <xdr:col>19</xdr:col>
      <xdr:colOff>576236</xdr:colOff>
      <xdr:row>20</xdr:row>
      <xdr:rowOff>159841</xdr:rowOff>
    </xdr:to>
    <xdr:sp macro="" textlink="">
      <xdr:nvSpPr>
        <xdr:cNvPr id="17" name="Rectangle: Rounded Corners 16">
          <a:extLst>
            <a:ext uri="{FF2B5EF4-FFF2-40B4-BE49-F238E27FC236}">
              <a16:creationId xmlns:a16="http://schemas.microsoft.com/office/drawing/2014/main" id="{2D6424A0-9D15-744B-9307-9F62C5C8E2E6}"/>
            </a:ext>
          </a:extLst>
        </xdr:cNvPr>
        <xdr:cNvSpPr/>
      </xdr:nvSpPr>
      <xdr:spPr>
        <a:xfrm>
          <a:off x="7454614" y="1020039"/>
          <a:ext cx="4704022" cy="2797402"/>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200390</xdr:colOff>
      <xdr:row>21</xdr:row>
      <xdr:rowOff>74240</xdr:rowOff>
    </xdr:from>
    <xdr:to>
      <xdr:col>9</xdr:col>
      <xdr:colOff>283644</xdr:colOff>
      <xdr:row>37</xdr:row>
      <xdr:rowOff>49986</xdr:rowOff>
    </xdr:to>
    <xdr:sp macro="" textlink="">
      <xdr:nvSpPr>
        <xdr:cNvPr id="18" name="Rectangle: Rounded Corners 17">
          <a:extLst>
            <a:ext uri="{FF2B5EF4-FFF2-40B4-BE49-F238E27FC236}">
              <a16:creationId xmlns:a16="http://schemas.microsoft.com/office/drawing/2014/main" id="{26AEE860-2E07-F639-4AC9-4B229B06DE85}"/>
            </a:ext>
          </a:extLst>
        </xdr:cNvPr>
        <xdr:cNvSpPr/>
      </xdr:nvSpPr>
      <xdr:spPr>
        <a:xfrm>
          <a:off x="2638790" y="3914720"/>
          <a:ext cx="3131254" cy="2901826"/>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152094</xdr:colOff>
      <xdr:row>5</xdr:row>
      <xdr:rowOff>68088</xdr:rowOff>
    </xdr:from>
    <xdr:to>
      <xdr:col>19</xdr:col>
      <xdr:colOff>139317</xdr:colOff>
      <xdr:row>7</xdr:row>
      <xdr:rowOff>102438</xdr:rowOff>
    </xdr:to>
    <xdr:sp macro="" textlink="">
      <xdr:nvSpPr>
        <xdr:cNvPr id="19" name="TextBox 23">
          <a:extLst>
            <a:ext uri="{FF2B5EF4-FFF2-40B4-BE49-F238E27FC236}">
              <a16:creationId xmlns:a16="http://schemas.microsoft.com/office/drawing/2014/main" id="{232282B4-2874-F85D-51CF-96682E076400}"/>
            </a:ext>
          </a:extLst>
        </xdr:cNvPr>
        <xdr:cNvSpPr txBox="1"/>
      </xdr:nvSpPr>
      <xdr:spPr>
        <a:xfrm>
          <a:off x="8076894" y="982488"/>
          <a:ext cx="3644823"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b="1">
              <a:solidFill>
                <a:srgbClr val="610BD7"/>
              </a:solidFill>
            </a:rPr>
            <a:t>Sales &amp; Revenue By Region</a:t>
          </a:r>
        </a:p>
      </xdr:txBody>
    </xdr:sp>
    <xdr:clientData/>
  </xdr:twoCellAnchor>
  <xdr:twoCellAnchor>
    <xdr:from>
      <xdr:col>12</xdr:col>
      <xdr:colOff>225386</xdr:colOff>
      <xdr:row>7</xdr:row>
      <xdr:rowOff>70786</xdr:rowOff>
    </xdr:from>
    <xdr:to>
      <xdr:col>19</xdr:col>
      <xdr:colOff>490263</xdr:colOff>
      <xdr:row>7</xdr:row>
      <xdr:rowOff>70786</xdr:rowOff>
    </xdr:to>
    <xdr:cxnSp macro="">
      <xdr:nvCxnSpPr>
        <xdr:cNvPr id="20" name="Straight Connector 19">
          <a:extLst>
            <a:ext uri="{FF2B5EF4-FFF2-40B4-BE49-F238E27FC236}">
              <a16:creationId xmlns:a16="http://schemas.microsoft.com/office/drawing/2014/main" id="{29157868-AECD-2510-1323-4A07194B9B89}"/>
            </a:ext>
          </a:extLst>
        </xdr:cNvPr>
        <xdr:cNvCxnSpPr>
          <a:cxnSpLocks/>
        </xdr:cNvCxnSpPr>
      </xdr:nvCxnSpPr>
      <xdr:spPr>
        <a:xfrm>
          <a:off x="7540586" y="1350946"/>
          <a:ext cx="4532077" cy="0"/>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346686</xdr:colOff>
      <xdr:row>21</xdr:row>
      <xdr:rowOff>74240</xdr:rowOff>
    </xdr:from>
    <xdr:to>
      <xdr:col>14</xdr:col>
      <xdr:colOff>429940</xdr:colOff>
      <xdr:row>37</xdr:row>
      <xdr:rowOff>49986</xdr:rowOff>
    </xdr:to>
    <xdr:sp macro="" textlink="">
      <xdr:nvSpPr>
        <xdr:cNvPr id="21" name="Rectangle: Rounded Corners 20">
          <a:extLst>
            <a:ext uri="{FF2B5EF4-FFF2-40B4-BE49-F238E27FC236}">
              <a16:creationId xmlns:a16="http://schemas.microsoft.com/office/drawing/2014/main" id="{E0A78313-96A6-CE2C-6D0F-0694B701A43C}"/>
            </a:ext>
          </a:extLst>
        </xdr:cNvPr>
        <xdr:cNvSpPr/>
      </xdr:nvSpPr>
      <xdr:spPr>
        <a:xfrm>
          <a:off x="5833086" y="3914720"/>
          <a:ext cx="3131254" cy="2901826"/>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492982</xdr:colOff>
      <xdr:row>21</xdr:row>
      <xdr:rowOff>74240</xdr:rowOff>
    </xdr:from>
    <xdr:to>
      <xdr:col>19</xdr:col>
      <xdr:colOff>576236</xdr:colOff>
      <xdr:row>37</xdr:row>
      <xdr:rowOff>49986</xdr:rowOff>
    </xdr:to>
    <xdr:sp macro="" textlink="">
      <xdr:nvSpPr>
        <xdr:cNvPr id="22" name="Rectangle: Rounded Corners 21">
          <a:extLst>
            <a:ext uri="{FF2B5EF4-FFF2-40B4-BE49-F238E27FC236}">
              <a16:creationId xmlns:a16="http://schemas.microsoft.com/office/drawing/2014/main" id="{C30FD3F5-9E02-E7A7-6958-FFEE17D7E8FB}"/>
            </a:ext>
          </a:extLst>
        </xdr:cNvPr>
        <xdr:cNvSpPr/>
      </xdr:nvSpPr>
      <xdr:spPr>
        <a:xfrm>
          <a:off x="9027382" y="3914720"/>
          <a:ext cx="3131254" cy="2901826"/>
        </a:xfrm>
        <a:prstGeom prst="roundRect">
          <a:avLst>
            <a:gd name="adj" fmla="val 3360"/>
          </a:avLst>
        </a:prstGeom>
        <a:solidFill>
          <a:srgbClr val="F9F8FF"/>
        </a:solidFill>
        <a:ln>
          <a:solidFill>
            <a:srgbClr val="E9ECFB"/>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205739</xdr:colOff>
      <xdr:row>7</xdr:row>
      <xdr:rowOff>57151</xdr:rowOff>
    </xdr:from>
    <xdr:to>
      <xdr:col>11</xdr:col>
      <xdr:colOff>561974</xdr:colOff>
      <xdr:row>20</xdr:row>
      <xdr:rowOff>161926</xdr:rowOff>
    </xdr:to>
    <xdr:graphicFrame macro="">
      <xdr:nvGraphicFramePr>
        <xdr:cNvPr id="23" name="Chart 1">
          <a:extLst>
            <a:ext uri="{FF2B5EF4-FFF2-40B4-BE49-F238E27FC236}">
              <a16:creationId xmlns:a16="http://schemas.microsoft.com/office/drawing/2014/main" id="{82B8554A-E560-907B-16C6-21B753ACC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112394</xdr:colOff>
      <xdr:row>7</xdr:row>
      <xdr:rowOff>45720</xdr:rowOff>
    </xdr:from>
    <xdr:to>
      <xdr:col>19</xdr:col>
      <xdr:colOff>571499</xdr:colOff>
      <xdr:row>21</xdr:row>
      <xdr:rowOff>0</xdr:rowOff>
    </xdr:to>
    <xdr:graphicFrame macro="">
      <xdr:nvGraphicFramePr>
        <xdr:cNvPr id="24" name="Chart 2">
          <a:extLst>
            <a:ext uri="{FF2B5EF4-FFF2-40B4-BE49-F238E27FC236}">
              <a16:creationId xmlns:a16="http://schemas.microsoft.com/office/drawing/2014/main" id="{EBE28F7D-C0C3-C095-DE11-9590CE456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321944</xdr:colOff>
      <xdr:row>23</xdr:row>
      <xdr:rowOff>87630</xdr:rowOff>
    </xdr:from>
    <xdr:to>
      <xdr:col>14</xdr:col>
      <xdr:colOff>438149</xdr:colOff>
      <xdr:row>37</xdr:row>
      <xdr:rowOff>57150</xdr:rowOff>
    </xdr:to>
    <xdr:graphicFrame macro="">
      <xdr:nvGraphicFramePr>
        <xdr:cNvPr id="25" name="Chart 3">
          <a:extLst>
            <a:ext uri="{FF2B5EF4-FFF2-40B4-BE49-F238E27FC236}">
              <a16:creationId xmlns:a16="http://schemas.microsoft.com/office/drawing/2014/main" id="{A114829B-7EA9-DA3C-CE65-64741588F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409269</xdr:colOff>
      <xdr:row>21</xdr:row>
      <xdr:rowOff>68088</xdr:rowOff>
    </xdr:from>
    <xdr:to>
      <xdr:col>15</xdr:col>
      <xdr:colOff>396492</xdr:colOff>
      <xdr:row>23</xdr:row>
      <xdr:rowOff>48924</xdr:rowOff>
    </xdr:to>
    <xdr:sp macro="" textlink="">
      <xdr:nvSpPr>
        <xdr:cNvPr id="26" name="TextBox 23">
          <a:extLst>
            <a:ext uri="{FF2B5EF4-FFF2-40B4-BE49-F238E27FC236}">
              <a16:creationId xmlns:a16="http://schemas.microsoft.com/office/drawing/2014/main" id="{50F24A79-3DB2-98A6-D9EF-5AA786FD2064}"/>
            </a:ext>
          </a:extLst>
        </xdr:cNvPr>
        <xdr:cNvSpPr txBox="1"/>
      </xdr:nvSpPr>
      <xdr:spPr>
        <a:xfrm>
          <a:off x="5895669" y="3868563"/>
          <a:ext cx="3644823" cy="3427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rgbClr val="610BD7"/>
              </a:solidFill>
            </a:rPr>
            <a:t>Region Distribution By Ship</a:t>
          </a:r>
          <a:r>
            <a:rPr lang="en-US" sz="1600" b="1" baseline="0">
              <a:solidFill>
                <a:srgbClr val="610BD7"/>
              </a:solidFill>
            </a:rPr>
            <a:t> Mode</a:t>
          </a:r>
          <a:endParaRPr lang="en-US" sz="1600" b="1">
            <a:solidFill>
              <a:srgbClr val="610BD7"/>
            </a:solidFill>
          </a:endParaRPr>
        </a:p>
      </xdr:txBody>
    </xdr:sp>
    <xdr:clientData/>
  </xdr:twoCellAnchor>
  <xdr:twoCellAnchor>
    <xdr:from>
      <xdr:col>9</xdr:col>
      <xdr:colOff>428625</xdr:colOff>
      <xdr:row>23</xdr:row>
      <xdr:rowOff>28575</xdr:rowOff>
    </xdr:from>
    <xdr:to>
      <xdr:col>14</xdr:col>
      <xdr:colOff>381000</xdr:colOff>
      <xdr:row>23</xdr:row>
      <xdr:rowOff>38100</xdr:rowOff>
    </xdr:to>
    <xdr:cxnSp macro="">
      <xdr:nvCxnSpPr>
        <xdr:cNvPr id="27" name="Straight Connector 26">
          <a:extLst>
            <a:ext uri="{FF2B5EF4-FFF2-40B4-BE49-F238E27FC236}">
              <a16:creationId xmlns:a16="http://schemas.microsoft.com/office/drawing/2014/main" id="{CFE98D9A-8269-DD67-DD7F-80CF034607D2}"/>
            </a:ext>
          </a:extLst>
        </xdr:cNvPr>
        <xdr:cNvCxnSpPr>
          <a:cxnSpLocks/>
        </xdr:cNvCxnSpPr>
      </xdr:nvCxnSpPr>
      <xdr:spPr>
        <a:xfrm flipV="1">
          <a:off x="5915025" y="4191000"/>
          <a:ext cx="3000375" cy="9525"/>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552450</xdr:colOff>
      <xdr:row>22</xdr:row>
      <xdr:rowOff>108585</xdr:rowOff>
    </xdr:from>
    <xdr:to>
      <xdr:col>9</xdr:col>
      <xdr:colOff>323850</xdr:colOff>
      <xdr:row>37</xdr:row>
      <xdr:rowOff>137160</xdr:rowOff>
    </xdr:to>
    <xdr:graphicFrame macro="">
      <xdr:nvGraphicFramePr>
        <xdr:cNvPr id="30" name="Chart 4">
          <a:extLst>
            <a:ext uri="{FF2B5EF4-FFF2-40B4-BE49-F238E27FC236}">
              <a16:creationId xmlns:a16="http://schemas.microsoft.com/office/drawing/2014/main" id="{732EE6F2-722A-BFD3-BC8C-F76AF2A4C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571194</xdr:colOff>
      <xdr:row>21</xdr:row>
      <xdr:rowOff>58563</xdr:rowOff>
    </xdr:from>
    <xdr:to>
      <xdr:col>10</xdr:col>
      <xdr:colOff>558417</xdr:colOff>
      <xdr:row>23</xdr:row>
      <xdr:rowOff>39399</xdr:rowOff>
    </xdr:to>
    <xdr:sp macro="" textlink="">
      <xdr:nvSpPr>
        <xdr:cNvPr id="31" name="TextBox 23">
          <a:extLst>
            <a:ext uri="{FF2B5EF4-FFF2-40B4-BE49-F238E27FC236}">
              <a16:creationId xmlns:a16="http://schemas.microsoft.com/office/drawing/2014/main" id="{4A11DCBC-15F2-B1EC-A0F0-3B1D49F96D04}"/>
            </a:ext>
          </a:extLst>
        </xdr:cNvPr>
        <xdr:cNvSpPr txBox="1"/>
      </xdr:nvSpPr>
      <xdr:spPr>
        <a:xfrm>
          <a:off x="3009594" y="3859038"/>
          <a:ext cx="3644823" cy="3427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rgbClr val="610BD7"/>
              </a:solidFill>
            </a:rPr>
            <a:t>Region AVG Ship</a:t>
          </a:r>
          <a:r>
            <a:rPr lang="en-US" sz="1600" b="1" baseline="0">
              <a:solidFill>
                <a:srgbClr val="610BD7"/>
              </a:solidFill>
            </a:rPr>
            <a:t> Duration</a:t>
          </a:r>
          <a:endParaRPr lang="en-US" sz="1600" b="1">
            <a:solidFill>
              <a:srgbClr val="610BD7"/>
            </a:solidFill>
          </a:endParaRPr>
        </a:p>
      </xdr:txBody>
    </xdr:sp>
    <xdr:clientData/>
  </xdr:twoCellAnchor>
  <xdr:twoCellAnchor>
    <xdr:from>
      <xdr:col>4</xdr:col>
      <xdr:colOff>285750</xdr:colOff>
      <xdr:row>23</xdr:row>
      <xdr:rowOff>9525</xdr:rowOff>
    </xdr:from>
    <xdr:to>
      <xdr:col>9</xdr:col>
      <xdr:colOff>238125</xdr:colOff>
      <xdr:row>23</xdr:row>
      <xdr:rowOff>19050</xdr:rowOff>
    </xdr:to>
    <xdr:cxnSp macro="">
      <xdr:nvCxnSpPr>
        <xdr:cNvPr id="32" name="Straight Connector 31">
          <a:extLst>
            <a:ext uri="{FF2B5EF4-FFF2-40B4-BE49-F238E27FC236}">
              <a16:creationId xmlns:a16="http://schemas.microsoft.com/office/drawing/2014/main" id="{4A5900B2-B5B8-8596-E2FA-13F34A798C28}"/>
            </a:ext>
          </a:extLst>
        </xdr:cNvPr>
        <xdr:cNvCxnSpPr>
          <a:cxnSpLocks/>
        </xdr:cNvCxnSpPr>
      </xdr:nvCxnSpPr>
      <xdr:spPr>
        <a:xfrm flipV="1">
          <a:off x="2724150" y="4171950"/>
          <a:ext cx="3000375" cy="9525"/>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295275</xdr:colOff>
      <xdr:row>22</xdr:row>
      <xdr:rowOff>106680</xdr:rowOff>
    </xdr:from>
    <xdr:to>
      <xdr:col>19</xdr:col>
      <xdr:colOff>352425</xdr:colOff>
      <xdr:row>37</xdr:row>
      <xdr:rowOff>135255</xdr:rowOff>
    </xdr:to>
    <xdr:graphicFrame macro="">
      <xdr:nvGraphicFramePr>
        <xdr:cNvPr id="33" name="Chart 5">
          <a:extLst>
            <a:ext uri="{FF2B5EF4-FFF2-40B4-BE49-F238E27FC236}">
              <a16:creationId xmlns:a16="http://schemas.microsoft.com/office/drawing/2014/main" id="{C6A422AC-8F72-A10E-1D4F-70FB4DBEF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447369</xdr:colOff>
      <xdr:row>21</xdr:row>
      <xdr:rowOff>68088</xdr:rowOff>
    </xdr:from>
    <xdr:to>
      <xdr:col>21</xdr:col>
      <xdr:colOff>434592</xdr:colOff>
      <xdr:row>23</xdr:row>
      <xdr:rowOff>48924</xdr:rowOff>
    </xdr:to>
    <xdr:sp macro="" textlink="">
      <xdr:nvSpPr>
        <xdr:cNvPr id="34" name="TextBox 23">
          <a:extLst>
            <a:ext uri="{FF2B5EF4-FFF2-40B4-BE49-F238E27FC236}">
              <a16:creationId xmlns:a16="http://schemas.microsoft.com/office/drawing/2014/main" id="{70931E88-B12C-4DC5-9551-86DCE9C57AEF}"/>
            </a:ext>
          </a:extLst>
        </xdr:cNvPr>
        <xdr:cNvSpPr txBox="1"/>
      </xdr:nvSpPr>
      <xdr:spPr>
        <a:xfrm>
          <a:off x="9591369" y="3868563"/>
          <a:ext cx="3644823" cy="3427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b="1">
              <a:solidFill>
                <a:srgbClr val="610BD7"/>
              </a:solidFill>
            </a:rPr>
            <a:t>Region Return Rate</a:t>
          </a:r>
        </a:p>
      </xdr:txBody>
    </xdr:sp>
    <xdr:clientData/>
  </xdr:twoCellAnchor>
  <xdr:twoCellAnchor>
    <xdr:from>
      <xdr:col>14</xdr:col>
      <xdr:colOff>552450</xdr:colOff>
      <xdr:row>23</xdr:row>
      <xdr:rowOff>9525</xdr:rowOff>
    </xdr:from>
    <xdr:to>
      <xdr:col>19</xdr:col>
      <xdr:colOff>504825</xdr:colOff>
      <xdr:row>23</xdr:row>
      <xdr:rowOff>19050</xdr:rowOff>
    </xdr:to>
    <xdr:cxnSp macro="">
      <xdr:nvCxnSpPr>
        <xdr:cNvPr id="35" name="Straight Connector 34">
          <a:extLst>
            <a:ext uri="{FF2B5EF4-FFF2-40B4-BE49-F238E27FC236}">
              <a16:creationId xmlns:a16="http://schemas.microsoft.com/office/drawing/2014/main" id="{2155A65E-469B-4824-9F61-22EB907484A6}"/>
            </a:ext>
          </a:extLst>
        </xdr:cNvPr>
        <xdr:cNvCxnSpPr>
          <a:cxnSpLocks/>
        </xdr:cNvCxnSpPr>
      </xdr:nvCxnSpPr>
      <xdr:spPr>
        <a:xfrm flipV="1">
          <a:off x="9086850" y="4171950"/>
          <a:ext cx="3000375" cy="9525"/>
        </a:xfrm>
        <a:prstGeom prst="line">
          <a:avLst/>
        </a:prstGeom>
        <a:ln>
          <a:solidFill>
            <a:srgbClr val="610B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285750</xdr:colOff>
      <xdr:row>15</xdr:row>
      <xdr:rowOff>161925</xdr:rowOff>
    </xdr:from>
    <xdr:to>
      <xdr:col>3</xdr:col>
      <xdr:colOff>352425</xdr:colOff>
      <xdr:row>19</xdr:row>
      <xdr:rowOff>47625</xdr:rowOff>
    </xdr:to>
    <xdr:sp macro="" textlink="">
      <xdr:nvSpPr>
        <xdr:cNvPr id="36" name="TextBox 35">
          <a:extLst>
            <a:ext uri="{FF2B5EF4-FFF2-40B4-BE49-F238E27FC236}">
              <a16:creationId xmlns:a16="http://schemas.microsoft.com/office/drawing/2014/main" id="{24044DA9-87A3-314B-CFD9-A72F0B2F2620}"/>
            </a:ext>
          </a:extLst>
        </xdr:cNvPr>
        <xdr:cNvSpPr txBox="1"/>
      </xdr:nvSpPr>
      <xdr:spPr>
        <a:xfrm>
          <a:off x="285750" y="2876550"/>
          <a:ext cx="18954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i="0" u="none" strike="noStrike">
              <a:solidFill>
                <a:sysClr val="windowText" lastClr="000000"/>
              </a:solidFill>
              <a:effectLst/>
              <a:latin typeface="+mn-lt"/>
              <a:ea typeface="+mn-ea"/>
              <a:cs typeface="+mn-cs"/>
            </a:rPr>
            <a:t>3.96</a:t>
          </a:r>
          <a:r>
            <a:rPr lang="en-US" sz="2800" b="1">
              <a:solidFill>
                <a:sysClr val="windowText" lastClr="000000"/>
              </a:solidFill>
            </a:rPr>
            <a:t> </a:t>
          </a:r>
        </a:p>
      </xdr:txBody>
    </xdr:sp>
    <xdr:clientData/>
  </xdr:twoCellAnchor>
  <xdr:twoCellAnchor>
    <xdr:from>
      <xdr:col>0</xdr:col>
      <xdr:colOff>257175</xdr:colOff>
      <xdr:row>8</xdr:row>
      <xdr:rowOff>85725</xdr:rowOff>
    </xdr:from>
    <xdr:to>
      <xdr:col>3</xdr:col>
      <xdr:colOff>323850</xdr:colOff>
      <xdr:row>11</xdr:row>
      <xdr:rowOff>152400</xdr:rowOff>
    </xdr:to>
    <xdr:sp macro="" textlink="">
      <xdr:nvSpPr>
        <xdr:cNvPr id="37" name="TextBox 36">
          <a:extLst>
            <a:ext uri="{FF2B5EF4-FFF2-40B4-BE49-F238E27FC236}">
              <a16:creationId xmlns:a16="http://schemas.microsoft.com/office/drawing/2014/main" id="{EE1E25D0-05F0-1926-B762-C7BF5EA36CFA}"/>
            </a:ext>
          </a:extLst>
        </xdr:cNvPr>
        <xdr:cNvSpPr txBox="1"/>
      </xdr:nvSpPr>
      <xdr:spPr>
        <a:xfrm>
          <a:off x="257175" y="1533525"/>
          <a:ext cx="18954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i="0" u="none" strike="noStrike">
              <a:solidFill>
                <a:sysClr val="windowText" lastClr="000000"/>
              </a:solidFill>
              <a:effectLst/>
              <a:latin typeface="+mn-lt"/>
              <a:ea typeface="+mn-ea"/>
              <a:cs typeface="+mn-cs"/>
            </a:rPr>
            <a:t>5009 </a:t>
          </a:r>
          <a:r>
            <a:rPr lang="en-US" sz="2800" b="1">
              <a:solidFill>
                <a:sysClr val="windowText" lastClr="000000"/>
              </a:solidFill>
            </a:rPr>
            <a:t> </a:t>
          </a:r>
        </a:p>
      </xdr:txBody>
    </xdr:sp>
    <xdr:clientData/>
  </xdr:twoCellAnchor>
  <xdr:twoCellAnchor editAs="oneCell">
    <xdr:from>
      <xdr:col>0</xdr:col>
      <xdr:colOff>114299</xdr:colOff>
      <xdr:row>21</xdr:row>
      <xdr:rowOff>142877</xdr:rowOff>
    </xdr:from>
    <xdr:to>
      <xdr:col>4</xdr:col>
      <xdr:colOff>114300</xdr:colOff>
      <xdr:row>26</xdr:row>
      <xdr:rowOff>161926</xdr:rowOff>
    </xdr:to>
    <mc:AlternateContent xmlns:mc="http://schemas.openxmlformats.org/markup-compatibility/2006">
      <mc:Choice xmlns:a14="http://schemas.microsoft.com/office/drawing/2010/main" Requires="a14">
        <xdr:graphicFrame macro="">
          <xdr:nvGraphicFramePr>
            <xdr:cNvPr id="38" name="Category">
              <a:extLst>
                <a:ext uri="{FF2B5EF4-FFF2-40B4-BE49-F238E27FC236}">
                  <a16:creationId xmlns:a16="http://schemas.microsoft.com/office/drawing/2014/main" id="{075F076C-9B83-31C9-1DD2-ADEDCBD4A23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4299" y="3943352"/>
              <a:ext cx="243840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150494</xdr:colOff>
      <xdr:row>26</xdr:row>
      <xdr:rowOff>28577</xdr:rowOff>
    </xdr:from>
    <xdr:to>
      <xdr:col>4</xdr:col>
      <xdr:colOff>9525</xdr:colOff>
      <xdr:row>36</xdr:row>
      <xdr:rowOff>133351</xdr:rowOff>
    </xdr:to>
    <mc:AlternateContent xmlns:mc="http://schemas.openxmlformats.org/markup-compatibility/2006">
      <mc:Choice xmlns:a14="http://schemas.microsoft.com/office/drawing/2010/main" Requires="a14">
        <xdr:graphicFrame macro="">
          <xdr:nvGraphicFramePr>
            <xdr:cNvPr id="40" name="Sub-Category">
              <a:extLst>
                <a:ext uri="{FF2B5EF4-FFF2-40B4-BE49-F238E27FC236}">
                  <a16:creationId xmlns:a16="http://schemas.microsoft.com/office/drawing/2014/main" id="{1E41A4CB-DC4C-3848-AF36-38512ABDC8AE}"/>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50494" y="4733927"/>
              <a:ext cx="2297431" cy="1914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266700</xdr:colOff>
      <xdr:row>1</xdr:row>
      <xdr:rowOff>40904</xdr:rowOff>
    </xdr:from>
    <xdr:to>
      <xdr:col>11</xdr:col>
      <xdr:colOff>561061</xdr:colOff>
      <xdr:row>4</xdr:row>
      <xdr:rowOff>30335</xdr:rowOff>
    </xdr:to>
    <xdr:grpSp>
      <xdr:nvGrpSpPr>
        <xdr:cNvPr id="53" name="Group 52">
          <a:extLst>
            <a:ext uri="{FF2B5EF4-FFF2-40B4-BE49-F238E27FC236}">
              <a16:creationId xmlns:a16="http://schemas.microsoft.com/office/drawing/2014/main" id="{DBE33C3A-D28F-4952-95F0-C269E71BB9AD}"/>
            </a:ext>
          </a:extLst>
        </xdr:cNvPr>
        <xdr:cNvGrpSpPr/>
      </xdr:nvGrpSpPr>
      <xdr:grpSpPr>
        <a:xfrm>
          <a:off x="5753100" y="221879"/>
          <a:ext cx="1513561" cy="532356"/>
          <a:chOff x="4979096" y="297493"/>
          <a:chExt cx="1513561" cy="532356"/>
        </a:xfrm>
      </xdr:grpSpPr>
      <xdr:sp macro="" textlink="">
        <xdr:nvSpPr>
          <xdr:cNvPr id="54" name="Double Bracket 53">
            <a:extLst>
              <a:ext uri="{FF2B5EF4-FFF2-40B4-BE49-F238E27FC236}">
                <a16:creationId xmlns:a16="http://schemas.microsoft.com/office/drawing/2014/main" id="{20DEDDAA-A000-E702-A77F-A3AA0F2F92DA}"/>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55" name="TextBox 54">
            <a:hlinkClick xmlns:r="http://schemas.openxmlformats.org/officeDocument/2006/relationships" r:id="rId8"/>
            <a:extLst>
              <a:ext uri="{FF2B5EF4-FFF2-40B4-BE49-F238E27FC236}">
                <a16:creationId xmlns:a16="http://schemas.microsoft.com/office/drawing/2014/main" id="{2EAF0104-3758-1563-BAD7-50FD8E649DE6}"/>
              </a:ext>
            </a:extLst>
          </xdr:cNvPr>
          <xdr:cNvSpPr txBox="1"/>
        </xdr:nvSpPr>
        <xdr:spPr>
          <a:xfrm>
            <a:off x="4979096" y="401876"/>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Overview</a:t>
            </a:r>
            <a:r>
              <a:rPr lang="en-US" sz="1400" b="1" baseline="0">
                <a:solidFill>
                  <a:sysClr val="windowText" lastClr="000000"/>
                </a:solidFill>
              </a:rPr>
              <a:t> Report </a:t>
            </a:r>
            <a:endParaRPr lang="en-US" sz="1400" b="1">
              <a:solidFill>
                <a:sysClr val="windowText" lastClr="000000"/>
              </a:solidFill>
            </a:endParaRPr>
          </a:p>
        </xdr:txBody>
      </xdr:sp>
    </xdr:grpSp>
    <xdr:clientData/>
  </xdr:twoCellAnchor>
  <xdr:twoCellAnchor>
    <xdr:from>
      <xdr:col>12</xdr:col>
      <xdr:colOff>20485</xdr:colOff>
      <xdr:row>1</xdr:row>
      <xdr:rowOff>31379</xdr:rowOff>
    </xdr:from>
    <xdr:to>
      <xdr:col>14</xdr:col>
      <xdr:colOff>314846</xdr:colOff>
      <xdr:row>4</xdr:row>
      <xdr:rowOff>20810</xdr:rowOff>
    </xdr:to>
    <xdr:grpSp>
      <xdr:nvGrpSpPr>
        <xdr:cNvPr id="56" name="Group 55">
          <a:extLst>
            <a:ext uri="{FF2B5EF4-FFF2-40B4-BE49-F238E27FC236}">
              <a16:creationId xmlns:a16="http://schemas.microsoft.com/office/drawing/2014/main" id="{1687B3B7-DBBD-4309-87ED-27654E929E20}"/>
            </a:ext>
          </a:extLst>
        </xdr:cNvPr>
        <xdr:cNvGrpSpPr/>
      </xdr:nvGrpSpPr>
      <xdr:grpSpPr>
        <a:xfrm>
          <a:off x="7335685" y="212354"/>
          <a:ext cx="1513561" cy="532356"/>
          <a:chOff x="4979096" y="297493"/>
          <a:chExt cx="1513561" cy="532356"/>
        </a:xfrm>
      </xdr:grpSpPr>
      <xdr:sp macro="" textlink="">
        <xdr:nvSpPr>
          <xdr:cNvPr id="57" name="Double Bracket 56">
            <a:extLst>
              <a:ext uri="{FF2B5EF4-FFF2-40B4-BE49-F238E27FC236}">
                <a16:creationId xmlns:a16="http://schemas.microsoft.com/office/drawing/2014/main" id="{EF83EC42-CBDE-535F-C647-B7C841374832}"/>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58" name="TextBox 57">
            <a:hlinkClick xmlns:r="http://schemas.openxmlformats.org/officeDocument/2006/relationships" r:id="rId9"/>
            <a:extLst>
              <a:ext uri="{FF2B5EF4-FFF2-40B4-BE49-F238E27FC236}">
                <a16:creationId xmlns:a16="http://schemas.microsoft.com/office/drawing/2014/main" id="{677F3036-EBD4-BE21-7BAA-B68DE0E3B982}"/>
              </a:ext>
            </a:extLst>
          </xdr:cNvPr>
          <xdr:cNvSpPr txBox="1"/>
        </xdr:nvSpPr>
        <xdr:spPr>
          <a:xfrm>
            <a:off x="4979096" y="401876"/>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Customer </a:t>
            </a:r>
            <a:r>
              <a:rPr lang="en-US" sz="1400" b="1" baseline="0">
                <a:solidFill>
                  <a:sysClr val="windowText" lastClr="000000"/>
                </a:solidFill>
              </a:rPr>
              <a:t>Report </a:t>
            </a:r>
            <a:endParaRPr lang="en-US" sz="1400" b="1">
              <a:solidFill>
                <a:sysClr val="windowText" lastClr="000000"/>
              </a:solidFill>
            </a:endParaRPr>
          </a:p>
        </xdr:txBody>
      </xdr:sp>
    </xdr:grpSp>
    <xdr:clientData/>
  </xdr:twoCellAnchor>
  <xdr:twoCellAnchor>
    <xdr:from>
      <xdr:col>14</xdr:col>
      <xdr:colOff>471422</xdr:colOff>
      <xdr:row>1</xdr:row>
      <xdr:rowOff>21854</xdr:rowOff>
    </xdr:from>
    <xdr:to>
      <xdr:col>17</xdr:col>
      <xdr:colOff>208374</xdr:colOff>
      <xdr:row>4</xdr:row>
      <xdr:rowOff>11285</xdr:rowOff>
    </xdr:to>
    <xdr:grpSp>
      <xdr:nvGrpSpPr>
        <xdr:cNvPr id="59" name="Group 58">
          <a:extLst>
            <a:ext uri="{FF2B5EF4-FFF2-40B4-BE49-F238E27FC236}">
              <a16:creationId xmlns:a16="http://schemas.microsoft.com/office/drawing/2014/main" id="{245BD2C6-4A66-4BEF-A57C-80643DED1693}"/>
            </a:ext>
          </a:extLst>
        </xdr:cNvPr>
        <xdr:cNvGrpSpPr/>
      </xdr:nvGrpSpPr>
      <xdr:grpSpPr>
        <a:xfrm>
          <a:off x="9005822" y="202829"/>
          <a:ext cx="1565752" cy="532356"/>
          <a:chOff x="4999973" y="297493"/>
          <a:chExt cx="1565752" cy="532356"/>
        </a:xfrm>
      </xdr:grpSpPr>
      <xdr:sp macro="" textlink="">
        <xdr:nvSpPr>
          <xdr:cNvPr id="60" name="Double Bracket 59">
            <a:extLst>
              <a:ext uri="{FF2B5EF4-FFF2-40B4-BE49-F238E27FC236}">
                <a16:creationId xmlns:a16="http://schemas.microsoft.com/office/drawing/2014/main" id="{37698373-E050-EB92-04CA-77B94A0BD23D}"/>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61" name="TextBox 60">
            <a:hlinkClick xmlns:r="http://schemas.openxmlformats.org/officeDocument/2006/relationships" r:id="rId10"/>
            <a:extLst>
              <a:ext uri="{FF2B5EF4-FFF2-40B4-BE49-F238E27FC236}">
                <a16:creationId xmlns:a16="http://schemas.microsoft.com/office/drawing/2014/main" id="{508F865C-2322-D88E-F586-3100DEBD000A}"/>
              </a:ext>
            </a:extLst>
          </xdr:cNvPr>
          <xdr:cNvSpPr txBox="1"/>
        </xdr:nvSpPr>
        <xdr:spPr>
          <a:xfrm>
            <a:off x="5052164" y="412314"/>
            <a:ext cx="1513561" cy="32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ysClr val="windowText" lastClr="000000"/>
                </a:solidFill>
              </a:rPr>
              <a:t>Product Report </a:t>
            </a:r>
            <a:endParaRPr lang="en-US" sz="1400" b="1">
              <a:solidFill>
                <a:sysClr val="windowText" lastClr="000000"/>
              </a:solidFill>
            </a:endParaRPr>
          </a:p>
        </xdr:txBody>
      </xdr:sp>
    </xdr:grpSp>
    <xdr:clientData/>
  </xdr:twoCellAnchor>
  <xdr:twoCellAnchor>
    <xdr:from>
      <xdr:col>17</xdr:col>
      <xdr:colOff>247388</xdr:colOff>
      <xdr:row>1</xdr:row>
      <xdr:rowOff>21854</xdr:rowOff>
    </xdr:from>
    <xdr:to>
      <xdr:col>20</xdr:col>
      <xdr:colOff>184759</xdr:colOff>
      <xdr:row>4</xdr:row>
      <xdr:rowOff>11285</xdr:rowOff>
    </xdr:to>
    <xdr:grpSp>
      <xdr:nvGrpSpPr>
        <xdr:cNvPr id="62" name="Group 61">
          <a:extLst>
            <a:ext uri="{FF2B5EF4-FFF2-40B4-BE49-F238E27FC236}">
              <a16:creationId xmlns:a16="http://schemas.microsoft.com/office/drawing/2014/main" id="{4FA590CE-B79E-47F3-A64C-E4DC86496FD3}"/>
            </a:ext>
          </a:extLst>
        </xdr:cNvPr>
        <xdr:cNvGrpSpPr/>
      </xdr:nvGrpSpPr>
      <xdr:grpSpPr>
        <a:xfrm>
          <a:off x="10610588" y="202829"/>
          <a:ext cx="1766171" cy="532356"/>
          <a:chOff x="4926904" y="297493"/>
          <a:chExt cx="1766171" cy="532356"/>
        </a:xfrm>
      </xdr:grpSpPr>
      <xdr:sp macro="" textlink="">
        <xdr:nvSpPr>
          <xdr:cNvPr id="63" name="Double Bracket 62">
            <a:extLst>
              <a:ext uri="{FF2B5EF4-FFF2-40B4-BE49-F238E27FC236}">
                <a16:creationId xmlns:a16="http://schemas.microsoft.com/office/drawing/2014/main" id="{60AF878B-D6CE-6A1C-1322-35BDEBA22255}"/>
              </a:ext>
            </a:extLst>
          </xdr:cNvPr>
          <xdr:cNvSpPr/>
        </xdr:nvSpPr>
        <xdr:spPr>
          <a:xfrm>
            <a:off x="4999973" y="297493"/>
            <a:ext cx="1419616" cy="532356"/>
          </a:xfrm>
          <a:prstGeom prst="bracketPair">
            <a:avLst/>
          </a:prstGeom>
          <a:noFill/>
          <a:ln>
            <a:solidFill>
              <a:srgbClr val="610BD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64" name="TextBox 63">
            <a:hlinkClick xmlns:r="http://schemas.openxmlformats.org/officeDocument/2006/relationships" r:id="rId11"/>
            <a:extLst>
              <a:ext uri="{FF2B5EF4-FFF2-40B4-BE49-F238E27FC236}">
                <a16:creationId xmlns:a16="http://schemas.microsoft.com/office/drawing/2014/main" id="{154EE0FF-18A8-0080-787B-395B32B77BF4}"/>
              </a:ext>
            </a:extLst>
          </xdr:cNvPr>
          <xdr:cNvSpPr txBox="1"/>
        </xdr:nvSpPr>
        <xdr:spPr>
          <a:xfrm>
            <a:off x="4926904" y="412314"/>
            <a:ext cx="1766171" cy="288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Orders &amp; Geo </a:t>
            </a:r>
            <a:r>
              <a:rPr lang="en-US" sz="1200" b="1" baseline="0">
                <a:solidFill>
                  <a:sysClr val="windowText" lastClr="000000"/>
                </a:solidFill>
              </a:rPr>
              <a:t>Report </a:t>
            </a:r>
            <a:endParaRPr lang="en-US" sz="1200" b="1">
              <a:solidFill>
                <a:sysClr val="windowText" lastClr="000000"/>
              </a:solidFill>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47800927" backgroundQuery="1" createdVersion="8" refreshedVersion="8" minRefreshableVersion="3" recordCount="0" supportSubquery="1" supportAdvancedDrill="1" xr:uid="{045EA625-9FB7-4AD5-A1A1-C1708A81D73A}">
  <cacheSource type="external" connectionId="7"/>
  <cacheFields count="2">
    <cacheField name="[Products].[Category].[Category]" caption="Category" numFmtId="0" hierarchy="25" level="1">
      <sharedItems count="3">
        <s v="Furniture"/>
        <s v="Office Supplies"/>
        <s v="Technology"/>
      </sharedItems>
    </cacheField>
    <cacheField name="[Measures].[Total Discount Amount]" caption="Total Discount Amount" numFmtId="0" hierarchy="40"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oneField="1">
      <fieldsUsage count="1">
        <fieldUsage x="1"/>
      </fieldsUsage>
    </cacheHierarchy>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57638888" backgroundQuery="1" createdVersion="8" refreshedVersion="8" minRefreshableVersion="3" recordCount="0" supportSubquery="1" supportAdvancedDrill="1" xr:uid="{4994EAD8-5012-462E-9463-4AAD4A6F100D}">
  <cacheSource type="external" connectionId="7"/>
  <cacheFields count="1">
    <cacheField name="[Measures].[Total Orders]" caption="Total Orders" numFmtId="0" hierarchy="43"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oneField="1">
      <fieldsUsage count="1">
        <fieldUsage x="0"/>
      </fieldsUsage>
    </cacheHierarchy>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58912035" backgroundQuery="1" createdVersion="8" refreshedVersion="8" minRefreshableVersion="3" recordCount="0" supportSubquery="1" supportAdvancedDrill="1" xr:uid="{9BB7255F-F9FF-4E85-8875-787546A6AB76}">
  <cacheSource type="external" connectionId="7"/>
  <cacheFields count="1">
    <cacheField name="[Measures].[Total Items Sold]" caption="Total Items Sold" numFmtId="0" hierarchy="44"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oneField="1">
      <fieldsUsage count="1">
        <fieldUsage x="0"/>
      </fieldsUsage>
    </cacheHierarchy>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59953705" backgroundQuery="1" createdVersion="8" refreshedVersion="8" minRefreshableVersion="3" recordCount="0" supportSubquery="1" supportAdvancedDrill="1" xr:uid="{0BFAEA8A-9B10-4870-ACE0-B3325872D034}">
  <cacheSource type="external" connectionId="7"/>
  <cacheFields count="1">
    <cacheField name="[Measures].[Total Sales]" caption="Total Sales" numFmtId="0" hierarchy="36"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oneField="1">
      <fieldsUsage count="1">
        <fieldUsage x="0"/>
      </fieldsUsage>
    </cacheHierarchy>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60879629" backgroundQuery="1" createdVersion="8" refreshedVersion="8" minRefreshableVersion="3" recordCount="0" supportSubquery="1" supportAdvancedDrill="1" xr:uid="{26608751-4286-4A04-82F5-D80711DA0A19}">
  <cacheSource type="external" connectionId="7"/>
  <cacheFields count="1">
    <cacheField name="[Measures].[Total Revenue]" caption="Total Revenue" numFmtId="0" hierarchy="37"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oneField="1">
      <fieldsUsage count="1">
        <fieldUsage x="0"/>
      </fieldsUsage>
    </cacheHierarchy>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61921298" backgroundQuery="1" createdVersion="8" refreshedVersion="8" minRefreshableVersion="3" recordCount="0" supportSubquery="1" supportAdvancedDrill="1" xr:uid="{0CBC787D-A001-4721-AE23-06451C780F11}">
  <cacheSource type="external" connectionId="7"/>
  <cacheFields count="1">
    <cacheField name="[Measures].[Profit]" caption="Profit" numFmtId="0" hierarchy="38"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oneField="1">
      <fieldsUsage count="1">
        <fieldUsage x="0"/>
      </fieldsUsage>
    </cacheHierarchy>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62847222" backgroundQuery="1" createdVersion="8" refreshedVersion="8" minRefreshableVersion="3" recordCount="0" supportSubquery="1" supportAdvancedDrill="1" xr:uid="{98F91E28-FDA8-47CF-8772-8D94C58806E6}">
  <cacheSource type="external" connectionId="7"/>
  <cacheFields count="1">
    <cacheField name="[Measures].[Profit Margin]" caption="Profit Margin" numFmtId="0" hierarchy="39"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oneField="1">
      <fieldsUsage count="1">
        <fieldUsage x="0"/>
      </fieldsUsage>
    </cacheHierarchy>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63773146" backgroundQuery="1" createdVersion="8" refreshedVersion="8" minRefreshableVersion="3" recordCount="0" supportSubquery="1" supportAdvancedDrill="1" xr:uid="{E22A48EB-90A0-4C6E-BB0E-3527043BE996}">
  <cacheSource type="external" connectionId="7"/>
  <cacheFields count="1">
    <cacheField name="[Measures].[Total Discount Amount]" caption="Total Discount Amount" numFmtId="0" hierarchy="40"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oneField="1">
      <fieldsUsage count="1">
        <fieldUsage x="0"/>
      </fieldsUsage>
    </cacheHierarchy>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64467592" backgroundQuery="1" createdVersion="8" refreshedVersion="8" minRefreshableVersion="3" recordCount="0" supportSubquery="1" supportAdvancedDrill="1" xr:uid="{3E944D6C-2EC8-454D-9962-60FE9A41B95F}">
  <cacheSource type="external" connectionId="7"/>
  <cacheFields count="1">
    <cacheField name="[Measures].[Total Return]" caption="Total Return" numFmtId="0" hierarchy="45"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oneField="1">
      <fieldsUsage count="1">
        <fieldUsage x="0"/>
      </fieldsUsage>
    </cacheHierarchy>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65509262" backgroundQuery="1" createdVersion="8" refreshedVersion="8" minRefreshableVersion="3" recordCount="0" supportSubquery="1" supportAdvancedDrill="1" xr:uid="{A0AA7DBD-1D30-4EB6-881E-26EC7A9B4C53}">
  <cacheSource type="external" connectionId="7"/>
  <cacheFields count="1">
    <cacheField name="[Measures].[Return Rate]" caption="Return Rate" numFmtId="0" hierarchy="46"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oneField="1">
      <fieldsUsage count="1">
        <fieldUsage x="0"/>
      </fieldsUsage>
    </cacheHierarchy>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66666663" backgroundQuery="1" createdVersion="8" refreshedVersion="8" minRefreshableVersion="3" recordCount="0" supportSubquery="1" supportAdvancedDrill="1" xr:uid="{AC468A3F-E639-4601-9BC9-D4CFE6F79983}">
  <cacheSource type="external" connectionId="7"/>
  <cacheFields count="1">
    <cacheField name="[Measures].[Purchase Frequency]" caption="Purchase Frequency" numFmtId="0" hierarchy="47"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oneField="1">
      <fieldsUsage count="1">
        <fieldUsage x="0"/>
      </fieldsUsage>
    </cacheHierarchy>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4884259" backgroundQuery="1" createdVersion="8" refreshedVersion="8" minRefreshableVersion="3" recordCount="0" supportSubquery="1" supportAdvancedDrill="1" xr:uid="{C971AC90-6A6C-498B-B2F7-8D90193551A7}">
  <cacheSource type="external" connectionId="7"/>
  <cacheFields count="3">
    <cacheField name="[Measures].[Total Items Sold]" caption="Total Items Sold" numFmtId="0" hierarchy="44" level="32767"/>
    <cacheField name="[Fact Orders].[Order Date (Month)].[Order Date (Month)]" caption="Order Date (Month)" numFmtId="0" hierarchy="21" level="1">
      <sharedItems count="12">
        <s v="Jan"/>
        <s v="Feb"/>
        <s v="Mar"/>
        <s v="Apr"/>
        <s v="May"/>
        <s v="Jun"/>
        <s v="Jul"/>
        <s v="Aug"/>
        <s v="Sep"/>
        <s v="Oct"/>
        <s v="Nov"/>
        <s v="Dec"/>
      </sharedItems>
    </cacheField>
    <cacheField name="[Measures].[Total Orders]" caption="Total Orders" numFmtId="0" hierarchy="43"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1"/>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oneField="1">
      <fieldsUsage count="1">
        <fieldUsage x="2"/>
      </fieldsUsage>
    </cacheHierarchy>
    <cacheHierarchy uniqueName="[Measures].[Total Items Sold]" caption="Total Items Sold" measure="1" displayFolder="" measureGroup="A" count="0" oneField="1">
      <fieldsUsage count="1">
        <fieldUsage x="0"/>
      </fieldsUsage>
    </cacheHierarchy>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67476848" backgroundQuery="1" createdVersion="8" refreshedVersion="8" minRefreshableVersion="3" recordCount="0" supportSubquery="1" supportAdvancedDrill="1" xr:uid="{D272910B-524D-41E0-A8FA-3A62BB57CF41}">
  <cacheSource type="external" connectionId="7"/>
  <cacheFields count="1">
    <cacheField name="[Measures].[AOV]" caption="AOV" numFmtId="0" hierarchy="48"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oneField="1">
      <fieldsUsage count="1">
        <fieldUsage x="0"/>
      </fieldsUsage>
    </cacheHierarchy>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69560188" backgroundQuery="1" createdVersion="8" refreshedVersion="8" minRefreshableVersion="3" recordCount="0" supportSubquery="1" supportAdvancedDrill="1" xr:uid="{92499228-C04A-4347-A6D3-581A9EC39D38}">
  <cacheSource type="external" connectionId="7"/>
  <cacheFields count="3">
    <cacheField name="[Measures].[Total Customers]" caption="Total Customers" numFmtId="0" hierarchy="41" level="32767"/>
    <cacheField name="[Fact Orders].[Order Date (Month)].[Order Date (Month)]" caption="Order Date (Month)" numFmtId="0" hierarchy="21" level="1">
      <sharedItems containsSemiMixedTypes="0" containsNonDate="0" containsString="0"/>
    </cacheField>
    <cacheField name="[Fact Orders].[Order Date (Year)].[Order Date (Year)]" caption="Order Date (Year)" numFmtId="0" hierarchy="19" level="1">
      <sharedItems containsSemiMixedTypes="0" containsNonDate="0" containsString="0"/>
    </cacheField>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fieldsUsage count="2">
        <fieldUsage x="-1"/>
        <fieldUsage x="2"/>
      </fieldsUsage>
    </cacheHierarchy>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1"/>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oneField="1">
      <fieldsUsage count="1">
        <fieldUsage x="0"/>
      </fieldsUsage>
    </cacheHierarchy>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71064812" backgroundQuery="1" createdVersion="8" refreshedVersion="8" minRefreshableVersion="3" recordCount="0" supportSubquery="1" supportAdvancedDrill="1" xr:uid="{8A70BE51-8ADA-493D-8F1C-D8818B42C8B0}">
  <cacheSource type="external" connectionId="7"/>
  <cacheFields count="10">
    <cacheField name="[Customers].[Customer Name].[Customer Name]" caption="Customer Name" numFmtId="0" hierarchy="2" level="1">
      <sharedItems count="10">
        <s v="Adrian Barton"/>
        <s v="Bill Shonely"/>
        <s v="Hunter Lopez"/>
        <s v="Ken Lonsdale"/>
        <s v="Sanjit Chand"/>
        <s v="Sanjit Engle"/>
        <s v="Sean Miller"/>
        <s v="Tamara Chand"/>
        <s v="Todd Sumrall"/>
        <s v="Tom Ashbrook"/>
      </sharedItems>
    </cacheField>
    <cacheField name="[Customers].[Segment].[Segment]" caption="Segment" numFmtId="0" hierarchy="3" level="1">
      <sharedItems count="3">
        <s v="Consumer"/>
        <s v="Corporate"/>
        <s v="Home Office"/>
      </sharedItems>
    </cacheField>
    <cacheField name="[Measures].[Total Items Sold]" caption="Total Items Sold" numFmtId="0" hierarchy="44" level="32767"/>
    <cacheField name="[Measures].[Net Revenue]" caption="Net Revenue" numFmtId="0" hierarchy="51" level="32767"/>
    <cacheField name="[Measures].[Return Rate]" caption="Return Rate" numFmtId="0" hierarchy="46" level="32767"/>
    <cacheField name="[Measures].[Total Sales]" caption="Total Sales" numFmtId="0" hierarchy="36" level="32767"/>
    <cacheField name="[Measures].[Total Discount Amount]" caption="Total Discount Amount" numFmtId="0" hierarchy="40" level="32767"/>
    <cacheField name="[Measures].[Returned Revenue]" caption="Returned Revenue" numFmtId="0" hierarchy="50" level="32767"/>
    <cacheField name="[Fact Orders].[Order Date (Month)].[Order Date (Month)]" caption="Order Date (Month)" numFmtId="0" hierarchy="21" level="1">
      <sharedItems containsSemiMixedTypes="0" containsNonDate="0" containsString="0"/>
    </cacheField>
    <cacheField name="[Fact Orders].[Order Date (Year)].[Order Date (Year)]" caption="Order Date (Year)" numFmtId="0" hierarchy="19" level="1">
      <sharedItems containsSemiMixedTypes="0" containsNonDate="0" containsString="0"/>
    </cacheField>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Segment]" caption="Segment" attribute="1" defaultMemberUniqueName="[Customers].[Segment].[All]" allUniqueName="[Customers].[Segment].[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fieldsUsage count="2">
        <fieldUsage x="-1"/>
        <fieldUsage x="9"/>
      </fieldsUsage>
    </cacheHierarchy>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8"/>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oneField="1">
      <fieldsUsage count="1">
        <fieldUsage x="5"/>
      </fieldsUsage>
    </cacheHierarchy>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oneField="1">
      <fieldsUsage count="1">
        <fieldUsage x="6"/>
      </fieldsUsage>
    </cacheHierarchy>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oneField="1">
      <fieldsUsage count="1">
        <fieldUsage x="2"/>
      </fieldsUsage>
    </cacheHierarchy>
    <cacheHierarchy uniqueName="[Measures].[Total Return]" caption="Total Return" measure="1" displayFolder="" measureGroup="A" count="0"/>
    <cacheHierarchy uniqueName="[Measures].[Return Rate]" caption="Return Rate" measure="1" displayFolder="" measureGroup="A" count="0" oneField="1">
      <fieldsUsage count="1">
        <fieldUsage x="4"/>
      </fieldsUsage>
    </cacheHierarchy>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oneField="1">
      <fieldsUsage count="1">
        <fieldUsage x="7"/>
      </fieldsUsage>
    </cacheHierarchy>
    <cacheHierarchy uniqueName="[Measures].[Net Revenue]" caption="Net Revenue" measure="1" displayFolder="" measureGroup="A" count="0" oneField="1">
      <fieldsUsage count="1">
        <fieldUsage x="3"/>
      </fieldsUsage>
    </cacheHierarchy>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72916667" backgroundQuery="1" createdVersion="8" refreshedVersion="8" minRefreshableVersion="3" recordCount="0" supportSubquery="1" supportAdvancedDrill="1" xr:uid="{C9AD2A8B-4B72-4447-9495-00E2601010BD}">
  <cacheSource type="external" connectionId="7"/>
  <cacheFields count="5">
    <cacheField name="[Customers].[Customer Name].[Customer Name]" caption="Customer Name" numFmtId="0" hierarchy="2" level="1">
      <sharedItems count="10">
        <s v="Adrian Barton"/>
        <s v="Bill Shonely"/>
        <s v="Hunter Lopez"/>
        <s v="Ken Lonsdale"/>
        <s v="Sanjit Chand"/>
        <s v="Sanjit Engle"/>
        <s v="Sean Miller"/>
        <s v="Tamara Chand"/>
        <s v="Todd Sumrall"/>
        <s v="Tom Ashbrook"/>
      </sharedItems>
    </cacheField>
    <cacheField name="[Fact Orders].[Ship Mode].[Ship Mode]" caption="Ship Mode" numFmtId="0" hierarchy="11" level="1">
      <sharedItems count="4">
        <s v="First Class"/>
        <s v="Same Day"/>
        <s v="Second Class"/>
        <s v="Standard Class"/>
      </sharedItems>
    </cacheField>
    <cacheField name="[Measures].[Count of Customer ID 2]" caption="Count of Customer ID 2" numFmtId="0" hierarchy="32" level="32767"/>
    <cacheField name="[Fact Orders].[Order Date (Month)].[Order Date (Month)]" caption="Order Date (Month)" numFmtId="0" hierarchy="21" level="1">
      <sharedItems containsSemiMixedTypes="0" containsNonDate="0" containsString="0"/>
    </cacheField>
    <cacheField name="[Fact Orders].[Order Date (Year)].[Order Date (Year)]" caption="Order Date (Year)" numFmtId="0" hierarchy="19" level="1">
      <sharedItems containsSemiMixedTypes="0" containsNonDate="0" containsString="0"/>
    </cacheField>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fieldsUsage count="2">
        <fieldUsage x="-1"/>
        <fieldUsage x="1"/>
      </fieldsUsage>
    </cacheHierarchy>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fieldsUsage count="2">
        <fieldUsage x="-1"/>
        <fieldUsage x="4"/>
      </fieldsUsage>
    </cacheHierarchy>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3"/>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oneField="1">
      <fieldsUsage count="1">
        <fieldUsage x="2"/>
      </fieldsUsage>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74189814" backgroundQuery="1" createdVersion="8" refreshedVersion="8" minRefreshableVersion="3" recordCount="0" supportSubquery="1" supportAdvancedDrill="1" xr:uid="{FAC062A5-BE8F-4F78-B469-727F94140FFF}">
  <cacheSource type="external" connectionId="7"/>
  <cacheFields count="4">
    <cacheField name="[Customers].[Customer Name].[Customer Name]" caption="Customer Name" numFmtId="0" hierarchy="2" level="1">
      <sharedItems count="5">
        <s v="Adrian Barton"/>
        <s v="Hunter Lopez"/>
        <s v="Ken Lonsdale"/>
        <s v="Sanjit Chand"/>
        <s v="Tamara Chand"/>
      </sharedItems>
    </cacheField>
    <cacheField name="[Measures].[Net Revenue]" caption="Net Revenue" numFmtId="0" hierarchy="51" level="32767"/>
    <cacheField name="[Fact Orders].[Order Date (Month)].[Order Date (Month)]" caption="Order Date (Month)" numFmtId="0" hierarchy="21" level="1">
      <sharedItems containsSemiMixedTypes="0" containsNonDate="0" containsString="0"/>
    </cacheField>
    <cacheField name="[Fact Orders].[Order Date (Year)].[Order Date (Year)]" caption="Order Date (Year)" numFmtId="0" hierarchy="19" level="1">
      <sharedItems containsSemiMixedTypes="0" containsNonDate="0" containsString="0"/>
    </cacheField>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fieldsUsage count="2">
        <fieldUsage x="-1"/>
        <fieldUsage x="3"/>
      </fieldsUsage>
    </cacheHierarchy>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2"/>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oneField="1">
      <fieldsUsage count="1">
        <fieldUsage x="1"/>
      </fieldsUsage>
    </cacheHierarchy>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75347223" backgroundQuery="1" createdVersion="8" refreshedVersion="8" minRefreshableVersion="3" recordCount="0" supportSubquery="1" supportAdvancedDrill="1" xr:uid="{22B1E11D-C6F2-4A04-B28E-CC0090047892}">
  <cacheSource type="external" connectionId="7"/>
  <cacheFields count="5">
    <cacheField name="[Customers].[Customer Name].[Customer Name]" caption="Customer Name" numFmtId="0" hierarchy="2" level="1">
      <sharedItems count="10">
        <s v="Adrian Barton"/>
        <s v="Bill Shonely"/>
        <s v="Hunter Lopez"/>
        <s v="Ken Lonsdale"/>
        <s v="Sanjit Chand"/>
        <s v="Sanjit Engle"/>
        <s v="Sean Miller"/>
        <s v="Tamara Chand"/>
        <s v="Todd Sumrall"/>
        <s v="Tom Ashbrook"/>
      </sharedItems>
    </cacheField>
    <cacheField name="[Measures].[Count of Customer ID]" caption="Count of Customer ID" numFmtId="0" hierarchy="31" level="32767"/>
    <cacheField name="[Customers].[Segment].[Segment]" caption="Segment" numFmtId="0" hierarchy="3" level="1">
      <sharedItems count="3">
        <s v="Consumer"/>
        <s v="Corporate"/>
        <s v="Home Office"/>
      </sharedItems>
    </cacheField>
    <cacheField name="[Fact Orders].[Order Date (Month)].[Order Date (Month)]" caption="Order Date (Month)" numFmtId="0" hierarchy="21" level="1">
      <sharedItems containsSemiMixedTypes="0" containsNonDate="0" containsString="0"/>
    </cacheField>
    <cacheField name="[Fact Orders].[Order Date (Year)].[Order Date (Year)]" caption="Order Date (Year)" numFmtId="0" hierarchy="19" level="1">
      <sharedItems containsSemiMixedTypes="0" containsNonDate="0" containsString="0"/>
    </cacheField>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Segment]" caption="Segment" attribute="1" defaultMemberUniqueName="[Customers].[Segment].[All]" allUniqueName="[Customers].[Segment].[All]" dimensionUniqueName="[Customers]" displayFolder="" count="2" memberValueDatatype="130" unbalanced="0">
      <fieldsUsage count="2">
        <fieldUsage x="-1"/>
        <fieldUsage x="2"/>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fieldsUsage count="2">
        <fieldUsage x="-1"/>
        <fieldUsage x="4"/>
      </fieldsUsage>
    </cacheHierarchy>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3"/>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oneField="1">
      <fieldsUsage count="1">
        <fieldUsage x="1"/>
      </fieldsUsage>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7662037" backgroundQuery="1" createdVersion="8" refreshedVersion="8" minRefreshableVersion="3" recordCount="0" supportSubquery="1" supportAdvancedDrill="1" xr:uid="{406B3C12-A985-4F9E-A5EE-E106844F2777}">
  <cacheSource type="external" connectionId="7"/>
  <cacheFields count="3">
    <cacheField name="[Customers].[Customer Name].[Customer Name]" caption="Customer Name" numFmtId="0" hierarchy="2" level="1">
      <sharedItems count="10">
        <s v="Anna Häberlin"/>
        <s v="Bart Pistole"/>
        <s v="Chloris Kastensmidt"/>
        <s v="Emily Phan"/>
        <s v="Erin Ashbrook"/>
        <s v="Joel Eaton"/>
        <s v="Noel Staavos"/>
        <s v="Patrick Gardner"/>
        <s v="Sally Hughsby"/>
        <s v="Zuschuss Carroll"/>
      </sharedItems>
    </cacheField>
    <cacheField name="[Measures].[Purchase Frequency]" caption="Purchase Frequency" numFmtId="0" hierarchy="47" level="32767"/>
    <cacheField name="[Fact Orders].[Order Date (Month)].[Order Date (Month)]" caption="Order Date (Month)" numFmtId="0" hierarchy="21" level="1">
      <sharedItems containsSemiMixedTypes="0" containsNonDate="0" containsString="0"/>
    </cacheField>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2"/>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oneField="1">
      <fieldsUsage count="1">
        <fieldUsage x="1"/>
      </fieldsUsage>
    </cacheHierarchy>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77777778" backgroundQuery="1" createdVersion="8" refreshedVersion="8" minRefreshableVersion="3" recordCount="0" supportSubquery="1" supportAdvancedDrill="1" xr:uid="{F7AB58BC-523D-4BFA-BC84-DE6741EEBE6C}">
  <cacheSource type="external" connectionId="7"/>
  <cacheFields count="3">
    <cacheField name="[Measures].[ARPU]" caption="ARPU" numFmtId="0" hierarchy="49" level="32767"/>
    <cacheField name="[Fact Orders].[Order Date (Month)].[Order Date (Month)]" caption="Order Date (Month)" numFmtId="0" hierarchy="21" level="1">
      <sharedItems containsSemiMixedTypes="0" containsNonDate="0" containsString="0"/>
    </cacheField>
    <cacheField name="[Fact Orders].[Order Date (Year)].[Order Date (Year)]" caption="Order Date (Year)" numFmtId="0" hierarchy="19" level="1">
      <sharedItems containsSemiMixedTypes="0" containsNonDate="0" containsString="0"/>
    </cacheField>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fieldsUsage count="2">
        <fieldUsage x="-1"/>
        <fieldUsage x="2"/>
      </fieldsUsage>
    </cacheHierarchy>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1"/>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oneField="1">
      <fieldsUsage count="1">
        <fieldUsage x="0"/>
      </fieldsUsage>
    </cacheHierarchy>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80208334" backgroundQuery="1" createdVersion="8" refreshedVersion="8" minRefreshableVersion="3" recordCount="0" supportSubquery="1" supportAdvancedDrill="1" xr:uid="{8DA8B263-F7C5-413B-865D-2B901372A3C7}">
  <cacheSource type="external" connectionId="7"/>
  <cacheFields count="1">
    <cacheField name="[Measures].[Returned Revenue]" caption="Returned Revenue" numFmtId="0" hierarchy="50"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oneField="1">
      <fieldsUsage count="1">
        <fieldUsage x="0"/>
      </fieldsUsage>
    </cacheHierarchy>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81018519" backgroundQuery="1" createdVersion="8" refreshedVersion="8" minRefreshableVersion="3" recordCount="0" supportSubquery="1" supportAdvancedDrill="1" xr:uid="{08C33B6F-3023-4494-A49F-8775FB4B46EB}">
  <cacheSource type="external" connectionId="7"/>
  <cacheFields count="1">
    <cacheField name="[Measures].[Net Revenue]" caption="Net Revenue" numFmtId="0" hierarchy="51"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oneField="1">
      <fieldsUsage count="1">
        <fieldUsage x="0"/>
      </fieldsUsage>
    </cacheHierarchy>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50347222" backgroundQuery="1" createdVersion="8" refreshedVersion="8" minRefreshableVersion="3" recordCount="0" supportSubquery="1" supportAdvancedDrill="1" xr:uid="{C902660E-4282-402A-8941-2E7AC58F3462}">
  <cacheSource type="external" connectionId="7"/>
  <cacheFields count="6">
    <cacheField name="[Fact Orders].[Order Date].[Order Date]" caption="Order Date" numFmtId="0" hierarchy="9" level="1">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Fact Orders].[Order Date (Month)].[Order Date (Month)]" caption="Order Date (Month)" numFmtId="0" hierarchy="21" level="1">
      <sharedItems count="12">
        <s v="Jan"/>
        <s v="Feb"/>
        <s v="Mar"/>
        <s v="Apr"/>
        <s v="May"/>
        <s v="Jun"/>
        <s v="Jul"/>
        <s v="Aug"/>
        <s v="Sep"/>
        <s v="Oct"/>
        <s v="Nov"/>
        <s v="Dec"/>
      </sharedItems>
    </cacheField>
    <cacheField name="[Fact Orders].[Order Date (Quarter)].[Order Date (Quarter)]" caption="Order Date (Quarter)" numFmtId="0" hierarchy="20" level="1">
      <sharedItems count="4">
        <s v="Qtr1"/>
        <s v="Qtr2"/>
        <s v="Qtr3"/>
        <s v="Qtr4"/>
      </sharedItems>
    </cacheField>
    <cacheField name="[Fact Orders].[Order Date (Year)].[Order Date (Year)]" caption="Order Date (Year)" numFmtId="0" hierarchy="19" level="1">
      <sharedItems count="4">
        <s v="2014"/>
        <s v="2015"/>
        <s v="2016"/>
        <s v="2017"/>
      </sharedItems>
    </cacheField>
    <cacheField name="[Measures].[Total Sales]" caption="Total Sales" numFmtId="0" hierarchy="36" level="32767"/>
    <cacheField name="[Measures].[Net Revenue]" caption="Net Revenue" numFmtId="0" hierarchy="51"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2" memberValueDatatype="7" unbalanced="0">
      <fieldsUsage count="2">
        <fieldUsage x="-1"/>
        <fieldUsage x="0"/>
      </fieldsUsage>
    </cacheHierarchy>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fieldsUsage count="2">
        <fieldUsage x="-1"/>
        <fieldUsage x="3"/>
      </fieldsUsage>
    </cacheHierarchy>
    <cacheHierarchy uniqueName="[Fact Orders].[Order Date (Quarter)]" caption="Order Date (Quarter)" attribute="1" defaultMemberUniqueName="[Fact Orders].[Order Date (Quarter)].[All]" allUniqueName="[Fact Orders].[Order Date (Quarter)].[All]" dimensionUniqueName="[Fact Orders]" displayFolder="" count="2" memberValueDatatype="130" unbalanced="0">
      <fieldsUsage count="2">
        <fieldUsage x="-1"/>
        <fieldUsage x="2"/>
      </fieldsUsage>
    </cacheHierarchy>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1"/>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oneField="1">
      <fieldsUsage count="1">
        <fieldUsage x="4"/>
      </fieldsUsage>
    </cacheHierarchy>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oneField="1">
      <fieldsUsage count="1">
        <fieldUsage x="5"/>
      </fieldsUsage>
    </cacheHierarchy>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881828704" backgroundQuery="1" createdVersion="8" refreshedVersion="8" minRefreshableVersion="3" recordCount="0" supportSubquery="1" supportAdvancedDrill="1" xr:uid="{BE2D6AB6-5ECF-4ABE-8B62-6B07F13EB3A2}">
  <cacheSource type="external" connectionId="7"/>
  <cacheFields count="1">
    <cacheField name="[Measures].[AVG Ship Duration]" caption="AVG Ship Duration" numFmtId="0" hierarchy="52"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oneField="1">
      <fieldsUsage count="1">
        <fieldUsage x="0"/>
      </fieldsUsage>
    </cacheHierarchy>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74919097219" backgroundQuery="1" createdVersion="8" refreshedVersion="8" minRefreshableVersion="3" recordCount="0" supportSubquery="1" supportAdvancedDrill="1" xr:uid="{2D0C49D9-1B0D-4494-BECE-E3344627A5D5}">
  <cacheSource type="external" connectionId="7"/>
  <cacheFields count="3">
    <cacheField name="[Customers].[Region].[Region]" caption="Region" numFmtId="0" hierarchy="7" level="1">
      <sharedItems count="4">
        <s v="Central"/>
        <s v="East"/>
        <s v="South"/>
        <s v="West"/>
      </sharedItems>
    </cacheField>
    <cacheField name="[Measures].[Total Sales]" caption="Total Sales" numFmtId="0" hierarchy="36" level="32767"/>
    <cacheField name="[Measures].[Net Revenue]" caption="Net Revenue" numFmtId="0" hierarchy="51"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0"/>
      </fieldsUsage>
    </cacheHierarchy>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2"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2"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oneField="1">
      <fieldsUsage count="1">
        <fieldUsage x="1"/>
      </fieldsUsage>
    </cacheHierarchy>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oneField="1">
      <fieldsUsage count="1">
        <fieldUsage x="2"/>
      </fieldsUsage>
    </cacheHierarchy>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75835995367" backgroundQuery="1" createdVersion="8" refreshedVersion="8" minRefreshableVersion="3" recordCount="0" supportSubquery="1" supportAdvancedDrill="1" xr:uid="{B40DA84F-B6CE-4AF0-83F0-4EFD891BD42C}">
  <cacheSource type="external" connectionId="7"/>
  <cacheFields count="3">
    <cacheField name="[Customers].[Region].[Region]" caption="Region" numFmtId="0" hierarchy="7" level="1">
      <sharedItems count="4">
        <s v="Central"/>
        <s v="East"/>
        <s v="South"/>
        <s v="West"/>
      </sharedItems>
    </cacheField>
    <cacheField name="[Fact Orders].[Ship Mode].[Ship Mode]" caption="Ship Mode" numFmtId="0" hierarchy="11" level="1">
      <sharedItems count="4">
        <s v="First Class"/>
        <s v="Same Day"/>
        <s v="Second Class"/>
        <s v="Standard Class"/>
      </sharedItems>
    </cacheField>
    <cacheField name="[Measures].[Total Orders]" caption="Total Orders" numFmtId="0" hierarchy="43"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0"/>
      </fieldsUsage>
    </cacheHierarchy>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2"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2" memberValueDatatype="130" unbalanced="0">
      <fieldsUsage count="2">
        <fieldUsage x="-1"/>
        <fieldUsage x="1"/>
      </fieldsUsage>
    </cacheHierarchy>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2"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oneField="1">
      <fieldsUsage count="1">
        <fieldUsage x="2"/>
      </fieldsUsage>
    </cacheHierarchy>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7671226852" backgroundQuery="1" createdVersion="8" refreshedVersion="8" minRefreshableVersion="3" recordCount="0" supportSubquery="1" supportAdvancedDrill="1" xr:uid="{B0E4CDCF-6071-431C-A461-1B215877DEE1}">
  <cacheSource type="external" connectionId="7"/>
  <cacheFields count="2">
    <cacheField name="[Customers].[Region].[Region]" caption="Region" numFmtId="0" hierarchy="7" level="1">
      <sharedItems count="4">
        <s v="Central"/>
        <s v="East"/>
        <s v="South"/>
        <s v="West"/>
      </sharedItems>
    </cacheField>
    <cacheField name="[Measures].[AVG Ship Duration]" caption="AVG Ship Duration" numFmtId="0" hierarchy="52"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0"/>
      </fieldsUsage>
    </cacheHierarchy>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2"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2"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oneField="1">
      <fieldsUsage count="1">
        <fieldUsage x="1"/>
      </fieldsUsage>
    </cacheHierarchy>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79203819447" backgroundQuery="1" createdVersion="8" refreshedVersion="8" minRefreshableVersion="3" recordCount="0" supportSubquery="1" supportAdvancedDrill="1" xr:uid="{6960E76C-F5B6-4318-80D7-8F7B29A17702}">
  <cacheSource type="external" connectionId="7"/>
  <cacheFields count="2">
    <cacheField name="[Customers].[Region].[Region]" caption="Region" numFmtId="0" hierarchy="7" level="1">
      <sharedItems count="4">
        <s v="Central"/>
        <s v="East"/>
        <s v="South"/>
        <s v="West"/>
      </sharedItems>
    </cacheField>
    <cacheField name="[Measures].[Return Rate]" caption="Return Rate" numFmtId="0" hierarchy="46"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0"/>
      </fieldsUsage>
    </cacheHierarchy>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2"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2"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oneField="1">
      <fieldsUsage count="1">
        <fieldUsage x="1"/>
      </fieldsUsage>
    </cacheHierarchy>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83133796294" backgroundQuery="1" createdVersion="8" refreshedVersion="8" minRefreshableVersion="3" recordCount="0" supportSubquery="1" supportAdvancedDrill="1" xr:uid="{2D473561-CDC7-4E33-AD3F-1693E41C2094}">
  <cacheSource type="external" connectionId="7"/>
  <cacheFields count="3">
    <cacheField name="[Fact Orders].[Order Date (Month)].[Order Date (Month)]" caption="Order Date (Month)" numFmtId="0" hierarchy="21" level="1">
      <sharedItems count="12">
        <s v="Jan"/>
        <s v="Feb"/>
        <s v="Mar"/>
        <s v="Apr"/>
        <s v="May"/>
        <s v="Jun"/>
        <s v="Jul"/>
        <s v="Aug"/>
        <s v="Sep"/>
        <s v="Oct"/>
        <s v="Nov"/>
        <s v="Dec"/>
      </sharedItems>
    </cacheField>
    <cacheField name="[Fact Orders].[Order Date (Year)].[Order Date (Year)]" caption="Order Date (Year)" numFmtId="0" hierarchy="19" level="1">
      <sharedItems count="4">
        <s v="2014"/>
        <s v="2015"/>
        <s v="2016"/>
        <s v="2017"/>
      </sharedItems>
    </cacheField>
    <cacheField name="[Measures].[Total Orders]" caption="Total Orders" numFmtId="0" hierarchy="43"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2"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fieldsUsage count="2">
        <fieldUsage x="-1"/>
        <fieldUsage x="1"/>
      </fieldsUsage>
    </cacheHierarchy>
    <cacheHierarchy uniqueName="[Fact Orders].[Order Date (Quarter)]" caption="Order Date (Quarter)" attribute="1" defaultMemberUniqueName="[Fact Orders].[Order Date (Quarter)].[All]" allUniqueName="[Fact Orders].[Order Date (Quarter)].[All]" dimensionUniqueName="[Fact Orders]" displayFolder="" count="2"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fieldsUsage count="2">
        <fieldUsage x="-1"/>
        <fieldUsage x="0"/>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oneField="1">
      <fieldsUsage count="1">
        <fieldUsage x="2"/>
      </fieldsUsage>
    </cacheHierarchy>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68287034" backgroundQuery="1" createdVersion="3" refreshedVersion="8" minRefreshableVersion="3" recordCount="0" supportSubquery="1" supportAdvancedDrill="1" xr:uid="{84B673A0-6E99-4585-A2B7-2751548DBC92}">
  <cacheSource type="external" connectionId="7">
    <extLst>
      <ext xmlns:x14="http://schemas.microsoft.com/office/spreadsheetml/2009/9/main" uri="{F057638F-6D5F-4e77-A914-E7F072B9BCA8}">
        <x14:sourceConnection name="ThisWorkbookDataModel"/>
      </ext>
    </extLst>
  </cacheSource>
  <cacheFields count="0"/>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82871662"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90930671299" backgroundQuery="1" createdVersion="3" refreshedVersion="8" minRefreshableVersion="3" recordCount="0" supportSubquery="1" supportAdvancedDrill="1" xr:uid="{50C16764-30E7-4FCE-8B8A-2E89F39D643D}">
  <cacheSource type="external" connectionId="7">
    <extLst>
      <ext xmlns:x14="http://schemas.microsoft.com/office/spreadsheetml/2009/9/main" uri="{F057638F-6D5F-4e77-A914-E7F072B9BCA8}">
        <x14:sourceConnection name="ThisWorkbookDataModel"/>
      </ext>
    </extLst>
  </cacheSource>
  <cacheFields count="0"/>
  <cacheHierarchies count="61">
    <cacheHierarchy uniqueName="[A].[Row ID]" caption="Row ID" attribute="1" defaultMemberUniqueName="[A].[Row ID].[All]" allUniqueName="[A].[Row ID].[All]" dimensionUniqueName="[A]"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cacheHierarchy uniqueName="[Fact Orders].[Order ID]" caption="Order ID" attribute="1" defaultMemberUniqueName="[Fact Orders].[Order ID].[All]" allUniqueName="[Fact Orders].[Order ID].[All]" dimensionUniqueName="[Fact Orders]" displayFolder="" count="2" memberValueDatatype="130" unbalanced="0"/>
    <cacheHierarchy uniqueName="[Fact Orders].[Order Date]" caption="Order Date" attribute="1" time="1" defaultMemberUniqueName="[Fact Orders].[Order Date].[All]" allUniqueName="[Fact Orders].[Order Date].[All]" dimensionUniqueName="[Fact Orders]" displayFolder="" count="2" memberValueDatatype="7" unbalanced="0"/>
    <cacheHierarchy uniqueName="[Fact Orders].[Ship Date]" caption="Ship Date" attribute="1" time="1" defaultMemberUniqueName="[Fact Orders].[Ship Date].[All]" allUniqueName="[Fact Orders].[Ship Date].[All]" dimensionUniqueName="[Fact Orders]" displayFolder="" count="2" memberValueDatatype="7" unbalanced="0"/>
    <cacheHierarchy uniqueName="[Fact Orders].[Ship Mode]" caption="Ship Mode" attribute="1" defaultMemberUniqueName="[Fact Orders].[Ship Mode].[All]" allUniqueName="[Fact Orders].[Ship Mode].[All]" dimensionUniqueName="[Fact Orders]" displayFolder="" count="2" memberValueDatatype="130" unbalanced="0"/>
    <cacheHierarchy uniqueName="[Fact Orders].[Customer ID]" caption="Customer ID" attribute="1" defaultMemberUniqueName="[Fact Orders].[Customer ID].[All]" allUniqueName="[Fact Orders].[Customer ID].[All]" dimensionUniqueName="[Fact Orders]" displayFolder="" count="2" memberValueDatatype="130" unbalanced="0"/>
    <cacheHierarchy uniqueName="[Fact Orders].[Product ID]" caption="Product ID" attribute="1" defaultMemberUniqueName="[Fact Orders].[Product ID].[All]" allUniqueName="[Fact Orders].[Product ID].[All]" dimensionUniqueName="[Fact Orders]" displayFolder="" count="2" memberValueDatatype="130" unbalanced="0"/>
    <cacheHierarchy uniqueName="[Fact Orders].[Sales]" caption="Sales" attribute="1" defaultMemberUniqueName="[Fact Orders].[Sales].[All]" allUniqueName="[Fact Orders].[Sales].[All]" dimensionUniqueName="[Fact Orders]" displayFolder="" count="2" memberValueDatatype="5" unbalanced="0"/>
    <cacheHierarchy uniqueName="[Fact Orders].[Quantity]" caption="Quantity" attribute="1" defaultMemberUniqueName="[Fact Orders].[Quantity].[All]" allUniqueName="[Fact Orders].[Quantity].[All]" dimensionUniqueName="[Fact Orders]" displayFolder="" count="2" memberValueDatatype="20" unbalanced="0"/>
    <cacheHierarchy uniqueName="[Fact Orders].[Discount]" caption="Discount" attribute="1" defaultMemberUniqueName="[Fact Orders].[Discount].[All]" allUniqueName="[Fact Orders].[Discount].[All]" dimensionUniqueName="[Fact Orders]" displayFolder="" count="2" memberValueDatatype="5" unbalanced="0"/>
    <cacheHierarchy uniqueName="[Fact Orders].[Revenue]" caption="Revenue" attribute="1" defaultMemberUniqueName="[Fact Orders].[Revenue].[All]" allUniqueName="[Fact Orders].[Revenue].[All]" dimensionUniqueName="[Fact Orders]" displayFolder="" count="2" memberValueDatatype="5" unbalanced="0"/>
    <cacheHierarchy uniqueName="[Fact Orders].[Ship Duration]" caption="Ship Duration" attribute="1" defaultMemberUniqueName="[Fact Orders].[Ship Duration].[All]" allUniqueName="[Fact Orders].[Ship Duration].[All]" dimensionUniqueName="[Fact Orders]" displayFolder="" count="2" memberValueDatatype="5" unbalanced="0"/>
    <cacheHierarchy uniqueName="[Fact Orders].[Order Date (Year)]" caption="Order Date (Year)" attribute="1" defaultMemberUniqueName="[Fact Orders].[Order Date (Year)].[All]" allUniqueName="[Fact Orders].[Order Date (Year)].[All]" dimensionUniqueName="[Fact Orders]" displayFolder="" count="2"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2" memberValueDatatype="130" unbalanced="0"/>
    <cacheHierarchy uniqueName="[Fact Orders].[Order Date (Month)]" caption="Order Date (Month)" attribute="1" defaultMemberUniqueName="[Fact Orders].[Order Date (Month)].[All]" allUniqueName="[Fact Orders].[Order Date (Month)].[All]" dimensionUniqueName="[Fact Ord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Returns].[Returned]" caption="Returned" attribute="1" defaultMemberUniqueName="[Returns].[Returned].[All]" allUniqueName="[Returns].[Returned].[All]" dimensionUniqueName="[Returns]" displayFolder="" count="2" memberValueDatatype="130" unbalanced="0"/>
    <cacheHierarchy uniqueName="[Returns].[Order ID]" caption="Order ID" attribute="1" defaultMemberUniqueName="[Returns].[Order ID].[All]" allUniqueName="[Returns].[Order ID].[All]" dimensionUniqueName="[Returns]" displayFolder="" count="2"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2"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licerData="1" pivotCacheId="66640600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5150463" backgroundQuery="1" createdVersion="8" refreshedVersion="8" minRefreshableVersion="3" recordCount="0" supportSubquery="1" supportAdvancedDrill="1" xr:uid="{D8820127-2D9F-42CE-A6C2-FB7A8B24A0D6}">
  <cacheSource type="external" connectionId="7"/>
  <cacheFields count="3">
    <cacheField name="[Products].[Category].[Category]" caption="Category" numFmtId="0" hierarchy="25" level="1">
      <sharedItems count="3">
        <s v="Furniture"/>
        <s v="Office Supplies"/>
        <s v="Technology"/>
      </sharedItems>
    </cacheField>
    <cacheField name="[Measures].[Net Revenue]" caption="Net Revenue" numFmtId="0" hierarchy="51" level="32767"/>
    <cacheField name="[Measures].[Total Sales]" caption="Total Sales" numFmtId="0" hierarchy="36"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oneField="1">
      <fieldsUsage count="1">
        <fieldUsage x="2"/>
      </fieldsUsage>
    </cacheHierarchy>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oneField="1">
      <fieldsUsage count="1">
        <fieldUsage x="1"/>
      </fieldsUsage>
    </cacheHierarchy>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52430554" backgroundQuery="1" createdVersion="8" refreshedVersion="8" minRefreshableVersion="3" recordCount="0" supportSubquery="1" supportAdvancedDrill="1" xr:uid="{129F3211-C188-484D-B2AC-22F23D086DDA}">
  <cacheSource type="external" connectionId="7"/>
  <cacheFields count="3">
    <cacheField name="[Products].[Category].[Category]" caption="Category" numFmtId="0" hierarchy="25" level="1">
      <sharedItems count="3">
        <s v="Furniture"/>
        <s v="Office Supplies"/>
        <s v="Technology"/>
      </sharedItems>
    </cacheField>
    <cacheField name="[Measures].[Total Orders]" caption="Total Orders" numFmtId="0" hierarchy="43" level="32767"/>
    <cacheField name="[Measures].[Total Items Sold]" caption="Total Items Sold" numFmtId="0" hierarchy="44"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oneField="1">
      <fieldsUsage count="1">
        <fieldUsage x="1"/>
      </fieldsUsage>
    </cacheHierarchy>
    <cacheHierarchy uniqueName="[Measures].[Total Items Sold]" caption="Total Items Sold" measure="1" displayFolder="" measureGroup="A" count="0" oneField="1">
      <fieldsUsage count="1">
        <fieldUsage x="2"/>
      </fieldsUsage>
    </cacheHierarchy>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53587962" backgroundQuery="1" createdVersion="8" refreshedVersion="8" minRefreshableVersion="3" recordCount="0" supportSubquery="1" supportAdvancedDrill="1" xr:uid="{B6725A6D-6D80-4139-9A8E-96054C36F853}">
  <cacheSource type="external" connectionId="7"/>
  <cacheFields count="3">
    <cacheField name="[Products].[Category].[Category]" caption="Category" numFmtId="0" hierarchy="25" level="1">
      <sharedItems count="3">
        <s v="Furniture"/>
        <s v="Office Supplies"/>
        <s v="Technology"/>
      </sharedItems>
    </cacheField>
    <cacheField name="[Products].[Sub-Category].[Sub-Category]" caption="Sub-Category" numFmtId="0" hierarchy="26" level="1">
      <sharedItems count="17">
        <s v="Bookcases"/>
        <s v="Chairs"/>
        <s v="Furnishings"/>
        <s v="Tables"/>
        <s v="Appliances"/>
        <s v="Art"/>
        <s v="Binders"/>
        <s v="Envelopes"/>
        <s v="Fasteners"/>
        <s v="Labels"/>
        <s v="Paper"/>
        <s v="Storage"/>
        <s v="Supplies"/>
        <s v="Accessories"/>
        <s v="Copiers"/>
        <s v="Machines"/>
        <s v="Phones"/>
      </sharedItems>
    </cacheField>
    <cacheField name="[Measures].[Return Rate]" caption="Return Rate" numFmtId="0" hierarchy="46"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1"/>
      </fieldsUsage>
    </cacheHierarchy>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oneField="1">
      <fieldsUsage count="1">
        <fieldUsage x="2"/>
      </fieldsUsage>
    </cacheHierarchy>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54629632" backgroundQuery="1" createdVersion="8" refreshedVersion="8" minRefreshableVersion="3" recordCount="0" supportSubquery="1" supportAdvancedDrill="1" xr:uid="{B2001E71-FA80-4AF7-956F-47E0FEEFFDA5}">
  <cacheSource type="external" connectionId="7"/>
  <cacheFields count="2">
    <cacheField name="[Products].[Product Name].[Product Name]" caption="Product Name" numFmtId="0" hierarchy="27" level="1">
      <sharedItems count="10">
        <s v="3D Systems Cube Printer, 2nd Generation, Magenta"/>
        <s v="Canon imageCLASS 2200 Advanced Copier"/>
        <s v="Fellowes PB500 Electric Punch Plastic Comb Binding Machine with Manual Bind"/>
        <s v="GBC DocuBind TL300 Electric Binding System"/>
        <s v="GBC Ibimaster 500 Manual ProClick Binding System"/>
        <s v="Hewlett Packard LaserJet 3310 Copier"/>
        <s v="High Speed Automatic Electric Letter Opener"/>
        <s v="HON 5400 Series Task Chairs for Big and Tall"/>
        <s v="HP Designjet T520 Inkjet Large Format Printer - 24&quot; Color"/>
        <s v="Martin Yale Chadless Opener Electric Letter Opener"/>
      </sharedItems>
    </cacheField>
    <cacheField name="[Measures].[Net Revenue]" caption="Net Revenue" numFmtId="0" hierarchy="51"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oneField="1">
      <fieldsUsage count="1">
        <fieldUsage x="1"/>
      </fieldsUsage>
    </cacheHierarchy>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5578704" backgroundQuery="1" createdVersion="8" refreshedVersion="8" minRefreshableVersion="3" recordCount="0" supportSubquery="1" supportAdvancedDrill="1" xr:uid="{3CE89FC9-5CB0-4B1C-88BD-09D2E4395F64}">
  <cacheSource type="external" connectionId="7"/>
  <cacheFields count="2">
    <cacheField name="[Products].[Category].[Category]" caption="Category" numFmtId="0" hierarchy="25" level="1">
      <sharedItems count="3">
        <s v="Furniture"/>
        <s v="Office Supplies"/>
        <s v="Technology"/>
      </sharedItems>
    </cacheField>
    <cacheField name="[Measures].[Total Products]" caption="Total Products" numFmtId="0" hierarchy="42"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oneField="1">
      <fieldsUsage count="1">
        <fieldUsage x="1"/>
      </fieldsUsage>
    </cacheHierarchy>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895.667556597225" backgroundQuery="1" createdVersion="8" refreshedVersion="8" minRefreshableVersion="3" recordCount="0" supportSubquery="1" supportAdvancedDrill="1" xr:uid="{39D36E6F-0F5C-4C83-98BD-98FF38A53F18}">
  <cacheSource type="external" connectionId="7"/>
  <cacheFields count="1">
    <cacheField name="[Measures].[Total Products]" caption="Total Products" numFmtId="0" hierarchy="42" level="32767"/>
  </cacheFields>
  <cacheHierarchies count="60">
    <cacheHierarchy uniqueName="[A].[Row ID]" caption="Row ID" attribute="1" defaultMemberUniqueName="[A].[Row ID].[All]" allUniqueName="[A].[Row ID].[All]" dimensionUniqueName="[A]"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Fact Orders].[Order ID]" caption="Order ID" attribute="1" defaultMemberUniqueName="[Fact Orders].[Order ID].[All]" allUniqueName="[Fact Orders].[Order ID].[All]" dimensionUniqueName="[Fact Orders]" displayFolder="" count="0" memberValueDatatype="130" unbalanced="0"/>
    <cacheHierarchy uniqueName="[Fact Orders].[Order Date]" caption="Order Date" attribute="1" time="1" defaultMemberUniqueName="[Fact Orders].[Order Date].[All]" allUniqueName="[Fact Orders].[Order Date].[All]" dimensionUniqueName="[Fact Orders]" displayFolder="" count="0" memberValueDatatype="7" unbalanced="0"/>
    <cacheHierarchy uniqueName="[Fact Orders].[Ship Date]" caption="Ship Date" attribute="1" time="1" defaultMemberUniqueName="[Fact Orders].[Ship Date].[All]" allUniqueName="[Fact Orders].[Ship Date].[All]" dimensionUniqueName="[Fact Orders]" displayFolder="" count="0" memberValueDatatype="7" unbalanced="0"/>
    <cacheHierarchy uniqueName="[Fact Orders].[Ship Mode]" caption="Ship Mode" attribute="1" defaultMemberUniqueName="[Fact Orders].[Ship Mode].[All]" allUniqueName="[Fact Orders].[Ship Mode].[All]" dimensionUniqueName="[Fact Orders]" displayFolder="" count="0" memberValueDatatype="130" unbalanced="0"/>
    <cacheHierarchy uniqueName="[Fact Orders].[Customer ID]" caption="Customer ID" attribute="1" defaultMemberUniqueName="[Fact Orders].[Customer ID].[All]" allUniqueName="[Fact Orders].[Customer ID].[All]" dimensionUniqueName="[Fact Orders]" displayFolder="" count="0" memberValueDatatype="130" unbalanced="0"/>
    <cacheHierarchy uniqueName="[Fact Orders].[Product ID]" caption="Product ID" attribute="1" defaultMemberUniqueName="[Fact Orders].[Product ID].[All]" allUniqueName="[Fact Orders].[Product ID].[All]" dimensionUniqueName="[Fact Orders]" displayFolder="" count="0" memberValueDatatype="130" unbalanced="0"/>
    <cacheHierarchy uniqueName="[Fact Orders].[Sales]" caption="Sales" attribute="1" defaultMemberUniqueName="[Fact Orders].[Sales].[All]" allUniqueName="[Fact Orders].[Sales].[All]" dimensionUniqueName="[Fact Orders]" displayFolder="" count="0" memberValueDatatype="5" unbalanced="0"/>
    <cacheHierarchy uniqueName="[Fact Orders].[Quantity]" caption="Quantity" attribute="1" defaultMemberUniqueName="[Fact Orders].[Quantity].[All]" allUniqueName="[Fact Orders].[Quantity].[All]" dimensionUniqueName="[Fact Orders]" displayFolder="" count="0" memberValueDatatype="20" unbalanced="0"/>
    <cacheHierarchy uniqueName="[Fact Orders].[Discount]" caption="Discount" attribute="1" defaultMemberUniqueName="[Fact Orders].[Discount].[All]" allUniqueName="[Fact Orders].[Discount].[All]" dimensionUniqueName="[Fact Orders]" displayFolder="" count="0" memberValueDatatype="5" unbalanced="0"/>
    <cacheHierarchy uniqueName="[Fact Orders].[Revenue]" caption="Revenue" attribute="1" defaultMemberUniqueName="[Fact Orders].[Revenue].[All]" allUniqueName="[Fact Orders].[Revenue].[All]" dimensionUniqueName="[Fact Orders]" displayFolder="" count="0" memberValueDatatype="5" unbalanced="0"/>
    <cacheHierarchy uniqueName="[Fact Orders].[Ship Duration]" caption="Ship Duration" attribute="1" defaultMemberUniqueName="[Fact Orders].[Ship Duration].[All]" allUniqueName="[Fact Orders].[Ship Duration].[All]" dimensionUniqueName="[Fact Orders]" displayFolder="" count="0" memberValueDatatype="5" unbalanced="0"/>
    <cacheHierarchy uniqueName="[Fact Orders].[Order Date (Year)]" caption="Order Date (Year)" attribute="1" defaultMemberUniqueName="[Fact Orders].[Order Date (Year)].[All]" allUniqueName="[Fact Orders].[Order Date (Year)].[All]" dimensionUniqueName="[Fact Orders]" displayFolder="" count="0" memberValueDatatype="130" unbalanced="0"/>
    <cacheHierarchy uniqueName="[Fact Orders].[Order Date (Quarter)]" caption="Order Date (Quarter)" attribute="1" defaultMemberUniqueName="[Fact Orders].[Order Date (Quarter)].[All]" allUniqueName="[Fact Orders].[Order Date (Quarter)].[All]" dimensionUniqueName="[Fact Orders]" displayFolder="" count="0" memberValueDatatype="130" unbalanced="0"/>
    <cacheHierarchy uniqueName="[Fact Orders].[Order Date (Month)]" caption="Order Date (Month)" attribute="1" defaultMemberUniqueName="[Fact Orders].[Order Date (Month)].[All]" allUniqueName="[Fact Orders].[Order Date (Month)].[All]" dimensionUniqueName="[Fact 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Fact Orders].[Order Date (Month Index)]" caption="Order Date (Month Index)" attribute="1" defaultMemberUniqueName="[Fact Orders].[Order Date (Month Index)].[All]" allUniqueName="[Fact Orders].[Order Date (Month Index)].[All]" dimensionUniqueName="[Fact Orders]" displayFolder="" count="0" memberValueDatatype="20" unbalanced="0" hidden="1"/>
    <cacheHierarchy uniqueName="[Measures].[Count of Customer ID]" caption="Count of Customer ID" measure="1" displayFolder="" measureGroup="Customers" count="0">
      <extLst>
        <ext xmlns:x15="http://schemas.microsoft.com/office/spreadsheetml/2010/11/main" uri="{B97F6D7D-B522-45F9-BDA1-12C45D357490}">
          <x15:cacheHierarchy aggregatedColumn="1"/>
        </ext>
      </extLst>
    </cacheHierarchy>
    <cacheHierarchy uniqueName="[Measures].[Count of Customer ID 2]" caption="Count of Customer ID 2" measure="1" displayFolder="" measureGroup="Fact Orders" count="0">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Fact Orders" count="0">
      <extLst>
        <ext xmlns:x15="http://schemas.microsoft.com/office/spreadsheetml/2010/11/main" uri="{B97F6D7D-B522-45F9-BDA1-12C45D357490}">
          <x15:cacheHierarchy aggregatedColumn="11"/>
        </ext>
      </extLst>
    </cacheHierarchy>
    <cacheHierarchy uniqueName="[Measures].[Sum of Ship Duration]" caption="Sum of Ship Duration" measure="1" displayFolder="" measureGroup="Fact Orders" count="0">
      <extLst>
        <ext xmlns:x15="http://schemas.microsoft.com/office/spreadsheetml/2010/11/main" uri="{B97F6D7D-B522-45F9-BDA1-12C45D357490}">
          <x15:cacheHierarchy aggregatedColumn="18"/>
        </ext>
      </extLst>
    </cacheHierarchy>
    <cacheHierarchy uniqueName="[Measures].[Average of Ship Duration]" caption="Average of Ship Duration" measure="1" displayFolder="" measureGroup="Fact Orders" count="0">
      <extLst>
        <ext xmlns:x15="http://schemas.microsoft.com/office/spreadsheetml/2010/11/main" uri="{B97F6D7D-B522-45F9-BDA1-12C45D357490}">
          <x15:cacheHierarchy aggregatedColumn="18"/>
        </ext>
      </extLst>
    </cacheHierarchy>
    <cacheHierarchy uniqueName="[Measures].[Total Sales]" caption="Total Sales" measure="1" displayFolder="" measureGroup="A" count="0"/>
    <cacheHierarchy uniqueName="[Measures].[Total Revenue]" caption="Total Revenue" measure="1" displayFolder="" measureGroup="A" count="0"/>
    <cacheHierarchy uniqueName="[Measures].[Profit]" caption="Profit" measure="1" displayFolder="" measureGroup="A" count="0"/>
    <cacheHierarchy uniqueName="[Measures].[Profit Margin]" caption="Profit Margin" measure="1" displayFolder="" measureGroup="A" count="0"/>
    <cacheHierarchy uniqueName="[Measures].[Total Discount Amount]" caption="Total Discount Amount" measure="1" displayFolder="" measureGroup="A" count="0"/>
    <cacheHierarchy uniqueName="[Measures].[Total Customers]" caption="Total Customers" measure="1" displayFolder="" measureGroup="A" count="0"/>
    <cacheHierarchy uniqueName="[Measures].[Total Products]" caption="Total Products" measure="1" displayFolder="" measureGroup="A" count="0" oneField="1">
      <fieldsUsage count="1">
        <fieldUsage x="0"/>
      </fieldsUsage>
    </cacheHierarchy>
    <cacheHierarchy uniqueName="[Measures].[Total Orders]" caption="Total Orders" measure="1" displayFolder="" measureGroup="A" count="0"/>
    <cacheHierarchy uniqueName="[Measures].[Total Items Sold]" caption="Total Items Sold" measure="1" displayFolder="" measureGroup="A" count="0"/>
    <cacheHierarchy uniqueName="[Measures].[Total Return]" caption="Total Return" measure="1" displayFolder="" measureGroup="A" count="0"/>
    <cacheHierarchy uniqueName="[Measures].[Return Rate]" caption="Return Rate" measure="1" displayFolder="" measureGroup="A" count="0"/>
    <cacheHierarchy uniqueName="[Measures].[Purchase Frequency]" caption="Purchase Frequency" measure="1" displayFolder="" measureGroup="A" count="0"/>
    <cacheHierarchy uniqueName="[Measures].[AOV]" caption="AOV" measure="1" displayFolder="" measureGroup="A" count="0"/>
    <cacheHierarchy uniqueName="[Measures].[ARPU]" caption="ARPU" measure="1" displayFolder="" measureGroup="A" count="0"/>
    <cacheHierarchy uniqueName="[Measures].[Returned Revenue]" caption="Returned Revenue" measure="1" displayFolder="" measureGroup="A" count="0"/>
    <cacheHierarchy uniqueName="[Measures].[Net Revenue]" caption="Net Revenue" measure="1" displayFolder="" measureGroup="A" count="0"/>
    <cacheHierarchy uniqueName="[Measures].[AVG Ship Duration]" caption="AVG Ship Duration" measure="1" displayFolder="" measureGroup="A" count="0"/>
    <cacheHierarchy uniqueName="[Measures].[__XL_Count People]" caption="__XL_Count People" measure="1" displayFolder="" measureGroup="People" count="0" hidden="1"/>
    <cacheHierarchy uniqueName="[Measures].[__XL_Count Returns]" caption="__XL_Count Returns" measure="1" displayFolder="" measureGroup="Returns" count="0" hidden="1"/>
    <cacheHierarchy uniqueName="[Measures].[__XL_Count Fact Orders]" caption="__XL_Count Fact Orders" measure="1" displayFolder="" measureGroup="Fact 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7">
    <dimension name="A" uniqueName="[A]" caption="A"/>
    <dimension name="Customers" uniqueName="[Customers]" caption="Customers"/>
    <dimension name="Fact Orders" uniqueName="[Fact Orders]" caption="Fact Orders"/>
    <dimension measure="1" name="Measures" uniqueName="[Measures]" caption="Measures"/>
    <dimension name="People" uniqueName="[People]" caption="People"/>
    <dimension name="Products" uniqueName="[Products]" caption="Products"/>
    <dimension name="Returns" uniqueName="[Returns]" caption="Returns"/>
  </dimensions>
  <measureGroups count="6">
    <measureGroup name="A" caption="A"/>
    <measureGroup name="Customers" caption="Customers"/>
    <measureGroup name="Fact Orders" caption="Fact Orders"/>
    <measureGroup name="People" caption="People"/>
    <measureGroup name="Products" caption="Products"/>
    <measureGroup name="Returns" caption="Returns"/>
  </measureGroups>
  <maps count="11">
    <map measureGroup="0" dimension="0"/>
    <map measureGroup="1" dimension="1"/>
    <map measureGroup="1" dimension="4"/>
    <map measureGroup="2" dimension="1"/>
    <map measureGroup="2" dimension="2"/>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3A719-49FC-4437-9D68-F24B5E8D6C2D}" name="PivotTable66" cacheId="2590" applyNumberFormats="0" applyBorderFormats="0" applyFontFormats="0" applyPatternFormats="0" applyAlignmentFormats="0" applyWidthHeightFormats="1" dataCaption="Values" tag="93a4894a-96d2-49f7-812c-16853ac2d6a6" updatedVersion="8" minRefreshableVersion="3" useAutoFormatting="1" subtotalHiddenItems="1" itemPrintTitles="1" createdVersion="8" indent="0" outline="1" outlineData="1" multipleFieldFilters="0">
  <location ref="N2:N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58230E-7B28-41EC-815B-49BD0484CBB4}" name="profit margin" cacheId="2537" applyNumberFormats="0" applyBorderFormats="0" applyFontFormats="0" applyPatternFormats="0" applyAlignmentFormats="0" applyWidthHeightFormats="1" dataCaption="Values" tag="fcd81a14-dd62-459b-8afb-e408b1304529" updatedVersion="8" minRefreshableVersion="3" useAutoFormatting="1" itemPrintTitles="1" createdVersion="8" indent="0" outline="1" outlineData="1" multipleFieldFilters="0">
  <location ref="K7:K8"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1040D4-F5E7-474C-98E8-04E64A5C9D4F}" name="profit" cacheId="2534" applyNumberFormats="0" applyBorderFormats="0" applyFontFormats="0" applyPatternFormats="0" applyAlignmentFormats="0" applyWidthHeightFormats="1" dataCaption="Values" tag="c519bc39-4737-4251-95b3-8ba4de0c04bc" updatedVersion="8" minRefreshableVersion="3" useAutoFormatting="1" itemPrintTitles="1" createdVersion="8" indent="0" outline="1" outlineData="1" multipleFieldFilters="0">
  <location ref="H7:H8"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21BEA3-15F4-423E-AEE8-27EE80F6216A}" name="total revenue" cacheId="2531" applyNumberFormats="0" applyBorderFormats="0" applyFontFormats="0" applyPatternFormats="0" applyAlignmentFormats="0" applyWidthHeightFormats="1" dataCaption="Values" tag="94a2018a-f2b0-4404-b440-c448f89d795f" updatedVersion="8" minRefreshableVersion="3" useAutoFormatting="1" itemPrintTitles="1" createdVersion="8" indent="0" outline="1" outlineData="1" multipleFieldFilters="0">
  <location ref="E7:E8"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1027916-2A17-4CC5-8BA2-5ADD3961BE87}" name="total sales" cacheId="2528" applyNumberFormats="0" applyBorderFormats="0" applyFontFormats="0" applyPatternFormats="0" applyAlignmentFormats="0" applyWidthHeightFormats="1" dataCaption="Values" tag="460842c8-1882-45fa-9c2e-5676a2de143a" updatedVersion="8" minRefreshableVersion="3" useAutoFormatting="1" itemPrintTitles="1" createdVersion="8" indent="0" outline="1" outlineData="1" multipleFieldFilters="0">
  <location ref="B7:B8"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06E25C6-33A2-4310-943D-251CDE57101D}" name="total items sold" cacheId="2525" applyNumberFormats="0" applyBorderFormats="0" applyFontFormats="0" applyPatternFormats="0" applyAlignmentFormats="0" applyWidthHeightFormats="1" dataCaption="Values" tag="0a1cdddc-e1d8-484e-9a8c-a6bea06f8f5f" updatedVersion="8" minRefreshableVersion="3" useAutoFormatting="1" itemPrintTitles="1" createdVersion="8" indent="0" outline="1" outlineData="1" multipleFieldFilters="0">
  <location ref="K2:K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8C7BBED-3CD3-4A64-A230-FDA0B7D03FC6}" name="Number of orders" cacheId="2522" applyNumberFormats="0" applyBorderFormats="0" applyFontFormats="0" applyPatternFormats="0" applyAlignmentFormats="0" applyWidthHeightFormats="1" dataCaption="Values" tag="eb946617-1b18-48cc-9e62-7acf5a47e9c6" updatedVersion="8" minRefreshableVersion="3" useAutoFormatting="1" itemPrintTitles="1" createdVersion="8" indent="0" outline="1" outlineData="1" multipleFieldFilters="0">
  <location ref="H2:H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C66E2CC-A417-4092-8100-F9E2641FB662}" name="Number of Products" cacheId="2519" applyNumberFormats="0" applyBorderFormats="0" applyFontFormats="0" applyPatternFormats="0" applyAlignmentFormats="0" applyWidthHeightFormats="1" dataCaption="Values" tag="12ca3ee7-a7cb-4dad-b253-1886998a7f0c" updatedVersion="8" minRefreshableVersion="3" useAutoFormatting="1" itemPrintTitles="1" createdVersion="8"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9D97A2D-AB26-438A-A4C5-598CB1FD598D}" name="Number of customers" cacheId="2556" applyNumberFormats="0" applyBorderFormats="0" applyFontFormats="0" applyPatternFormats="0" applyAlignmentFormats="0" applyWidthHeightFormats="1" dataCaption="Values" tag="b1146284-20bd-4881-8722-a402a76de8f9" updatedVersion="8" minRefreshableVersion="3" useAutoFormatting="1" itemPrintTitles="1" createdVersion="8" indent="0" outline="1" outlineData="1" multipleFieldFilters="0">
  <location ref="B2:B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154D7D8-9EC8-4E8F-9023-7CF58BA39C59}" name="PivotTable71" cacheId="2680" applyNumberFormats="0" applyBorderFormats="0" applyFontFormats="0" applyPatternFormats="0" applyAlignmentFormats="0" applyWidthHeightFormats="1" dataCaption="Values" tag="a64d99a7-ce9a-4042-8c5d-f9087de357d6" updatedVersion="8" minRefreshableVersion="3" useAutoFormatting="1" itemPrintTitles="1" createdVersion="8" indent="0" outline="1" outlineData="1" multipleFieldFilters="0" chartFormat="10">
  <location ref="AA2:AB7" firstHeaderRow="1" firstDataRow="1" firstDataCol="1"/>
  <pivotFields count="2">
    <pivotField axis="axisRow" allDrilled="1" subtotalTop="0" showAll="0"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chartFormats count="5">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0" count="1" selected="0">
            <x v="0"/>
          </reference>
        </references>
      </pivotArea>
    </chartFormat>
    <chartFormat chart="9" format="3">
      <pivotArea type="data" outline="0" fieldPosition="0">
        <references count="2">
          <reference field="4294967294" count="1" selected="0">
            <x v="0"/>
          </reference>
          <reference field="0" count="1" selected="0">
            <x v="1"/>
          </reference>
        </references>
      </pivotArea>
    </chartFormat>
    <chartFormat chart="9" format="4">
      <pivotArea type="data" outline="0" fieldPosition="0">
        <references count="2">
          <reference field="4294967294" count="1" selected="0">
            <x v="0"/>
          </reference>
          <reference field="0" count="1" selected="0">
            <x v="2"/>
          </reference>
        </references>
      </pivotArea>
    </chartFormat>
    <chartFormat chart="9" format="5">
      <pivotArea type="data" outline="0" fieldPosition="0">
        <references count="2">
          <reference field="4294967294" count="1" selected="0">
            <x v="0"/>
          </reference>
          <reference field="0" count="1" selected="0">
            <x v="3"/>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Fact Order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4791D5A-FD93-4162-BBED-7E85257B0DA5}" name="PivotTable70" cacheId="2673" applyNumberFormats="0" applyBorderFormats="0" applyFontFormats="0" applyPatternFormats="0" applyAlignmentFormats="0" applyWidthHeightFormats="1" dataCaption="Values" tag="483d8001-3d52-4f5f-a293-4cd44e833619" updatedVersion="8" minRefreshableVersion="3" useAutoFormatting="1" itemPrintTitles="1" createdVersion="8" indent="0" outline="1" outlineData="1" multipleFieldFilters="0" chartFormat="8">
  <location ref="W2:X7" firstHeaderRow="1" firstDataRow="1" firstDataCol="1"/>
  <pivotFields count="2">
    <pivotField axis="axisRow" allDrilled="1" subtotalTop="0" showAll="0"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chartFormats count="5">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 chart="7" format="4">
      <pivotArea type="data" outline="0" fieldPosition="0">
        <references count="2">
          <reference field="4294967294" count="1" selected="0">
            <x v="0"/>
          </reference>
          <reference field="0" count="1" selected="0">
            <x v="2"/>
          </reference>
        </references>
      </pivotArea>
    </chartFormat>
    <chartFormat chart="7" format="5">
      <pivotArea type="data" outline="0" fieldPosition="0">
        <references count="2">
          <reference field="4294967294" count="1" selected="0">
            <x v="0"/>
          </reference>
          <reference field="0" count="1" selected="0">
            <x v="3"/>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Fact Order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928818-8CD2-41D2-8627-958761AF0621}" name="PivotTable48" cacheId="2580" applyNumberFormats="0" applyBorderFormats="0" applyFontFormats="0" applyPatternFormats="0" applyAlignmentFormats="0" applyWidthHeightFormats="1" dataCaption="Values" tag="25f996e5-35d8-4403-bb09-d41b609aa275" updatedVersion="8" minRefreshableVersion="3" useAutoFormatting="1" itemPrintTitles="1" createdVersion="8" indent="0" outline="1" outlineData="1" multipleFieldFilters="0">
  <location ref="E17:E18"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69690B4-098C-4DB0-973E-C37EE0ECA590}" name="PivotTable69" cacheId="2663" applyNumberFormats="0" applyBorderFormats="0" applyFontFormats="0" applyPatternFormats="0" applyAlignmentFormats="0" applyWidthHeightFormats="1" dataCaption="Values" tag="c736881c-e147-41f5-8659-8af5606b6d0d" updatedVersion="8" minRefreshableVersion="3" useAutoFormatting="1" itemPrintTitles="1" createdVersion="8" indent="0" outline="1" outlineData="1" multipleFieldFilters="0" chartFormat="7">
  <location ref="N2:S8"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Fields count="1">
    <field x="1"/>
  </colFields>
  <colItems count="5">
    <i>
      <x/>
    </i>
    <i>
      <x v="1"/>
    </i>
    <i>
      <x v="2"/>
    </i>
    <i>
      <x v="3"/>
    </i>
    <i t="grand">
      <x/>
    </i>
  </colItems>
  <dataFields count="1">
    <dataField fld="2" subtotal="count" baseField="0" baseItem="0"/>
  </dataFields>
  <chartFormats count="4">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2">
          <reference field="4294967294" count="1" selected="0">
            <x v="0"/>
          </reference>
          <reference field="1" count="1" selected="0">
            <x v="2"/>
          </reference>
        </references>
      </pivotArea>
    </chartFormat>
    <chartFormat chart="6" format="7" series="1">
      <pivotArea type="data" outline="0" fieldPosition="0">
        <references count="2">
          <reference field="4294967294" count="1" selected="0">
            <x v="0"/>
          </reference>
          <reference field="1" count="1" selected="0">
            <x v="3"/>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Fact Orders]"/>
        <x15:activeTabTopLevelEntity name="[A]"/>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F781B5B-A4A6-48F8-A81D-ED31C879F8D7}" name="PivotTable68" cacheId="2647" applyNumberFormats="0" applyBorderFormats="0" applyFontFormats="0" applyPatternFormats="0" applyAlignmentFormats="0" applyWidthHeightFormats="1" dataCaption="Values" tag="be01711e-524f-437a-ae43-caf6b01134d9" updatedVersion="8" minRefreshableVersion="3" useAutoFormatting="1" itemPrintTitles="1" createdVersion="8" indent="0" outline="1" outlineData="1" multipleFieldFilters="0" chartFormat="6">
  <location ref="H2:J7"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chartFormats count="2">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Fact Order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8902D18-BE82-4CF2-ACD6-04EA04B3BFBB}" name="PivotTable67" cacheId="2692" applyNumberFormats="0" applyBorderFormats="0" applyFontFormats="0" applyPatternFormats="0" applyAlignmentFormats="0" applyWidthHeightFormats="1" dataCaption="Values" tag="7c4592d5-f2b6-48dc-aee5-2d7658a06ef6" updatedVersion="8" minRefreshableVersion="3" useAutoFormatting="1" itemPrintTitles="1" createdVersion="8" indent="0" outline="1" outlineData="1" multipleFieldFilters="0" chartFormat="3">
  <location ref="B2:C7"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e="0"/>
        <item x="1" e="0"/>
        <item x="2" e="0"/>
        <item x="3" e="0"/>
      </items>
    </pivotField>
    <pivotField dataField="1" subtotalTop="0" showAll="0" defaultSubtotal="0"/>
  </pivotFields>
  <rowFields count="2">
    <field x="1"/>
    <field x="0"/>
  </rowFields>
  <rowItems count="5">
    <i>
      <x/>
    </i>
    <i>
      <x v="1"/>
    </i>
    <i>
      <x v="2"/>
    </i>
    <i>
      <x v="3"/>
    </i>
    <i t="grand">
      <x/>
    </i>
  </rowItems>
  <colItems count="1">
    <i/>
  </colItems>
  <dataFields count="1">
    <dataField fld="2"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9"/>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Fact Order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E836BFE-70BB-4547-A64C-B02525897619}" name="PivotTable65" cacheId="2495" applyNumberFormats="0" applyBorderFormats="0" applyFontFormats="0" applyPatternFormats="0" applyAlignmentFormats="0" applyWidthHeightFormats="1" dataCaption="Values" tag="a7e8b222-5be7-4bd3-aa61-fbac33560ec7" updatedVersion="8" minRefreshableVersion="3" useAutoFormatting="1" rowGrandTotals="0" colGrandTotals="0" itemPrintTitles="1" createdVersion="8" indent="0" outline="1" outlineData="1" multipleFieldFilters="0" chartFormat="2">
  <location ref="X60:Y63"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fld="1" subtotal="count"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 Dura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Fact Order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845AAFA-C09B-40A5-8E7A-350F1DFF5ED3}" name="PivotTable64" cacheId="2516" applyNumberFormats="0" applyBorderFormats="0" applyFontFormats="0" applyPatternFormats="0" applyAlignmentFormats="0" applyWidthHeightFormats="1" dataCaption="Values" tag="a4f3fe3b-4b48-4097-8981-d7e8171078a0" updatedVersion="8" minRefreshableVersion="3" useAutoFormatting="1" itemPrintTitles="1" createdVersion="8" indent="0" outline="1" outlineData="1" multipleFieldFilters="0" chartFormat="5">
  <location ref="T60:U64"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chartFormats count="4">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E743FB59-99C7-4FAF-9E69-4BBBFDCAEAF8}" name="PivotTable62" cacheId="2513" applyNumberFormats="0" applyBorderFormats="0" applyFontFormats="0" applyPatternFormats="0" applyAlignmentFormats="0" applyWidthHeightFormats="1" dataCaption="Values" tag="7a1baa55-b4ea-4845-bbff-a21b78bb343d" updatedVersion="8" minRefreshableVersion="3" useAutoFormatting="1" itemPrintTitles="1" createdVersion="8" indent="0" outline="1" outlineData="1" multipleFieldFilters="0" chartFormat="16">
  <location ref="P60:Q71"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v="4"/>
    </i>
    <i>
      <x/>
    </i>
    <i>
      <x v="3"/>
    </i>
    <i>
      <x v="7"/>
    </i>
    <i>
      <x v="5"/>
    </i>
    <i>
      <x v="6"/>
    </i>
    <i>
      <x v="8"/>
    </i>
    <i>
      <x v="2"/>
    </i>
    <i>
      <x v="1"/>
    </i>
    <i t="grand">
      <x/>
    </i>
  </rowItems>
  <colItems count="1">
    <i/>
  </colItems>
  <dataFields count="1">
    <dataField fld="1" subtotal="count" baseField="0" baseItem="0"/>
  </dataFields>
  <chartFormats count="1">
    <chartFormat chart="14" format="1"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1">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F3B29CE5-D685-4F4E-9BA7-5C9E4DEE012B}" name="PivotTable61" cacheId="2510" applyNumberFormats="0" applyBorderFormats="0" applyFontFormats="0" applyPatternFormats="0" applyAlignmentFormats="0" applyWidthHeightFormats="1" dataCaption="Values" tag="2988f5e5-ce48-4a5e-a5ff-820729384a60" updatedVersion="8" minRefreshableVersion="3" useAutoFormatting="1" itemPrintTitles="1" createdVersion="8" indent="0" outline="1" outlineData="1" multipleFieldFilters="0" chartFormat="13">
  <location ref="L60:M64" firstHeaderRow="1" firstDataRow="1" firstDataCol="1"/>
  <pivotFields count="3">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2">
    <field x="0"/>
    <field x="1"/>
  </rowFields>
  <rowItems count="4">
    <i>
      <x/>
    </i>
    <i>
      <x v="1"/>
    </i>
    <i>
      <x v="2"/>
    </i>
    <i t="grand">
      <x/>
    </i>
  </rowItems>
  <colItems count="1">
    <i/>
  </colItems>
  <dataFields count="1">
    <dataField fld="2" subtotal="count" baseField="0" baseItem="0"/>
  </dataFields>
  <chartFormats count="4">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0" count="1" selected="0">
            <x v="0"/>
          </reference>
        </references>
      </pivotArea>
    </chartFormat>
    <chartFormat chart="12" format="3">
      <pivotArea type="data" outline="0" fieldPosition="0">
        <references count="2">
          <reference field="4294967294" count="1" selected="0">
            <x v="0"/>
          </reference>
          <reference field="0" count="1" selected="0">
            <x v="1"/>
          </reference>
        </references>
      </pivotArea>
    </chartFormat>
    <chartFormat chart="12" format="4">
      <pivotArea type="data" outline="0" fieldPosition="0">
        <references count="2">
          <reference field="4294967294" count="1" selected="0">
            <x v="0"/>
          </reference>
          <reference field="0" count="1" selected="0">
            <x v="2"/>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5"/>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034AE07-D591-4C84-A6BD-CD4FE5A27355}" name="PivotTable60" cacheId="2507" applyNumberFormats="0" applyBorderFormats="0" applyFontFormats="0" applyPatternFormats="0" applyAlignmentFormats="0" applyWidthHeightFormats="1" dataCaption="Values" tag="7785f85f-c8c0-444e-bc99-69f018ddacbf" updatedVersion="8" minRefreshableVersion="3" useAutoFormatting="1" itemPrintTitles="1" createdVersion="8" indent="0" outline="1" outlineData="1" multipleFieldFilters="0" chartFormat="5">
  <location ref="G60:I64" firstHeaderRow="0" firstDataRow="1" firstDataCol="1"/>
  <pivotFields count="3">
    <pivotField axis="axisRow" allDrilled="1" subtotalTop="0" showAll="0" dataSourceSort="1" defaultSubtotal="0">
      <items count="3">
        <item x="0" e="0"/>
        <item x="1" e="0"/>
        <item x="2" e="0"/>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fld="1" subtotal="count" baseField="0" baseItem="0"/>
    <dataField fld="2" subtotal="count" baseField="0" baseItem="0"/>
  </dataField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76411E9-7BBA-4BD6-99F4-10D5269BBB7B}" name="PivotTable58" cacheId="2504" applyNumberFormats="0" applyBorderFormats="0" applyFontFormats="0" applyPatternFormats="0" applyAlignmentFormats="0" applyWidthHeightFormats="1" dataCaption="Values" tag="6da3fe17-1b62-4733-90c2-5f521c003c44" updatedVersion="8" minRefreshableVersion="3" useAutoFormatting="1" itemPrintTitles="1" createdVersion="8" indent="0" outline="1" outlineData="1" multipleFieldFilters="0" chartFormat="3">
  <location ref="B60:D64" firstHeaderRow="0" firstDataRow="1" firstDataCol="1"/>
  <pivotFields count="3">
    <pivotField axis="axisRow" allDrilled="1" subtotalTop="0" showAll="0" dataSourceSort="1" defaultSubtotal="0">
      <items count="3">
        <item x="0" e="0"/>
        <item x="1" e="0"/>
        <item x="2" e="0"/>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fld="2" subtotal="count" baseField="0" baseItem="0"/>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9CA3EAD0-02DF-4EB3-9DBA-62F943EFA154}" name="ship mode dist" cacheId="2562" applyNumberFormats="0" applyBorderFormats="0" applyFontFormats="0" applyPatternFormats="0" applyAlignmentFormats="0" applyWidthHeightFormats="1" dataCaption="Values" tag="5a2cafb2-8796-419f-a602-4e871d7f9522" updatedVersion="8" minRefreshableVersion="3" useAutoFormatting="1" itemPrintTitles="1" createdVersion="8" indent="0" outline="1" outlineData="1" multipleFieldFilters="0" chartFormat="17">
  <location ref="AG2:AH7"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Customer ID" fld="2" subtotal="count" baseField="0" baseItem="0"/>
  </dataFields>
  <chartFormats count="5">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 count="1" selected="0">
            <x v="0"/>
          </reference>
        </references>
      </pivotArea>
    </chartFormat>
    <chartFormat chart="16" format="3">
      <pivotArea type="data" outline="0" fieldPosition="0">
        <references count="2">
          <reference field="4294967294" count="1" selected="0">
            <x v="0"/>
          </reference>
          <reference field="1" count="1" selected="0">
            <x v="1"/>
          </reference>
        </references>
      </pivotArea>
    </chartFormat>
    <chartFormat chart="16" format="4">
      <pivotArea type="data" outline="0" fieldPosition="0">
        <references count="2">
          <reference field="4294967294" count="1" selected="0">
            <x v="0"/>
          </reference>
          <reference field="1" count="1" selected="0">
            <x v="2"/>
          </reference>
        </references>
      </pivotArea>
    </chartFormat>
    <chartFormat chart="16" format="5">
      <pivotArea type="data" outline="0" fieldPosition="0">
        <references count="2">
          <reference field="4294967294" count="1" selected="0">
            <x v="0"/>
          </reference>
          <reference field="1" count="1" selected="0">
            <x v="3"/>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1">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s]"/>
        <x15:activeTabTopLevelEntity name="[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3B27D4-A48D-4AF4-AF6C-C1ADC5854F51}" name="PivotTable47" cacheId="2577" applyNumberFormats="0" applyBorderFormats="0" applyFontFormats="0" applyPatternFormats="0" applyAlignmentFormats="0" applyWidthHeightFormats="1" dataCaption="Values" tag="a5ce5b73-507a-4017-9846-eb81c55f731e" updatedVersion="8" minRefreshableVersion="3" useAutoFormatting="1" itemPrintTitles="1" createdVersion="8" indent="0" outline="1" outlineData="1" multipleFieldFilters="0">
  <location ref="B17:B18"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FB5EE33F-253C-416F-A8F4-672548DA584E}" name="segmant data" cacheId="2559" applyNumberFormats="0" applyBorderFormats="0" applyFontFormats="0" applyPatternFormats="0" applyAlignmentFormats="0" applyWidthHeightFormats="1" dataCaption="Values" tag="acf1a9f3-70c9-495c-8a7e-28e483a71ab7" updatedVersion="8" minRefreshableVersion="3" useAutoFormatting="1" itemPrintTitles="1" createdVersion="8" indent="0" outline="1" outlineData="1" multipleFieldFilters="0" chartFormat="12">
  <location ref="X2:AD6" firstHeaderRow="0" firstDataRow="1" firstDataCol="1"/>
  <pivotFields count="10">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2"/>
  </colFields>
  <colItems count="6">
    <i>
      <x/>
    </i>
    <i i="1">
      <x v="1"/>
    </i>
    <i i="2">
      <x v="2"/>
    </i>
    <i i="3">
      <x v="3"/>
    </i>
    <i i="4">
      <x v="4"/>
    </i>
    <i i="5">
      <x v="5"/>
    </i>
  </colItems>
  <dataFields count="6">
    <dataField fld="2" subtotal="count" baseField="0" baseItem="0"/>
    <dataField fld="5" subtotal="count" baseField="0" baseItem="0"/>
    <dataField fld="6" subtotal="count" baseField="0" baseItem="0"/>
    <dataField fld="3" subtotal="count" baseField="0" baseItem="0"/>
    <dataField fld="7" subtotal="count" baseField="0" baseItem="0"/>
    <dataField fld="4"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1">
      <autoFilter ref="A1">
        <filterColumn colId="0">
          <top10 val="10" filterVal="10"/>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s]"/>
        <x15:activeTabTopLevelEntity name="[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148012EC-9521-48A5-BAA8-1351BBA2CF7F}" name="segmant distribution" cacheId="2568" applyNumberFormats="0" applyBorderFormats="0" applyFontFormats="0" applyPatternFormats="0" applyAlignmentFormats="0" applyWidthHeightFormats="1" dataCaption="Values" tag="a80d58f8-2b17-4e58-b4c5-74c096449502" updatedVersion="8" minRefreshableVersion="3" useAutoFormatting="1" itemPrintTitles="1" createdVersion="8" indent="0" outline="1" outlineData="1" multipleFieldFilters="0" chartFormat="16">
  <location ref="T2:U6"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Count of Customer ID" fld="1" subtotal="count" baseField="0" baseItem="0"/>
  </dataFields>
  <chartFormats count="4">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2" count="1" selected="0">
            <x v="0"/>
          </reference>
        </references>
      </pivotArea>
    </chartFormat>
    <chartFormat chart="15" format="3">
      <pivotArea type="data" outline="0" fieldPosition="0">
        <references count="2">
          <reference field="4294967294" count="1" selected="0">
            <x v="0"/>
          </reference>
          <reference field="2" count="1" selected="0">
            <x v="1"/>
          </reference>
        </references>
      </pivotArea>
    </chartFormat>
    <chartFormat chart="15" format="4">
      <pivotArea type="data" outline="0" fieldPosition="0">
        <references count="2">
          <reference field="4294967294" count="1" selected="0">
            <x v="0"/>
          </reference>
          <reference field="2" count="1" selected="0">
            <x v="2"/>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1">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s]"/>
        <x15:activeTabTopLevelEntity name="[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5E64A4A1-3E09-4C4D-8F94-FBEE787A3A0F}" name="Customers PF" cacheId="2571" applyNumberFormats="0" applyBorderFormats="0" applyFontFormats="0" applyPatternFormats="0" applyAlignmentFormats="0" applyWidthHeightFormats="1" dataCaption="Values" tag="2e8c837d-16b7-4fa3-b46e-99eef23d41f8" updatedVersion="8" minRefreshableVersion="3" useAutoFormatting="1" itemPrintTitles="1" createdVersion="8" indent="0" outline="1" outlineData="1" multipleFieldFilters="0" chartFormat="17">
  <location ref="P2:Q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6"/>
    </i>
    <i>
      <x v="2"/>
    </i>
    <i>
      <x v="7"/>
    </i>
    <i>
      <x v="8"/>
    </i>
    <i>
      <x v="9"/>
    </i>
    <i>
      <x v="5"/>
    </i>
    <i>
      <x v="4"/>
    </i>
    <i>
      <x v="1"/>
    </i>
    <i>
      <x/>
    </i>
    <i t="grand">
      <x/>
    </i>
  </rowItems>
  <colItems count="1">
    <i/>
  </colItems>
  <dataFields count="1">
    <dataField fld="1" subtotal="count" baseField="0" baseItem="0"/>
  </dataFields>
  <chartFormats count="1">
    <chartFormat chart="16" format="1"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s]"/>
        <x15:activeTabTopLevelEntity name="[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D6068C33-BB5A-4D3F-BE2B-313ADED23D44}" name="Revenue by customers" cacheId="2565" applyNumberFormats="0" applyBorderFormats="0" applyFontFormats="0" applyPatternFormats="0" applyAlignmentFormats="0" applyWidthHeightFormats="1" dataCaption="Values" tag="677c53b9-e751-4cfb-af14-95758cd06e81" updatedVersion="8" minRefreshableVersion="3" useAutoFormatting="1" itemPrintTitles="1" createdVersion="8" indent="0" outline="1" outlineData="1" multipleFieldFilters="0" chartFormat="16">
  <location ref="L2:M8" firstHeaderRow="1" firstDataRow="1" firstDataCol="1"/>
  <pivotFields count="4">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1"/>
    </i>
    <i>
      <x/>
    </i>
    <i>
      <x v="3"/>
    </i>
    <i>
      <x v="2"/>
    </i>
    <i>
      <x v="4"/>
    </i>
    <i t="grand">
      <x/>
    </i>
  </rowItems>
  <colItems count="1">
    <i/>
  </colItems>
  <dataFields count="1">
    <dataField fld="1" subtotal="count" baseField="0" baseItem="0"/>
  </dataFields>
  <chartFormats count="1">
    <chartFormat chart="14" format="1"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5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s]"/>
        <x15:activeTabTopLevelEntity name="[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C2006FB-2678-4119-8BF9-5DFB5FBD6BC0}" name="Sales&amp;Revenu over time" cacheId="2501" applyNumberFormats="0" applyBorderFormats="0" applyFontFormats="0" applyPatternFormats="0" applyAlignmentFormats="0" applyWidthHeightFormats="1" dataCaption="Values" tag="a5ad509b-f202-4bf9-b9b9-3ec31b6f11fe" updatedVersion="8" minRefreshableVersion="3" useAutoFormatting="1" itemPrintTitles="1" createdVersion="8" indent="0" outline="1" outlineData="1" multipleFieldFilters="0" chartFormat="10">
  <location ref="B2:D23" firstHeaderRow="0" firstDataRow="1" firstDataCol="1"/>
  <pivotFields count="6">
    <pivotField axis="axisRow" allDrilled="1" subtotalTop="0" showAll="0" dataSourceSort="1" defaultSubtotal="0" defaultAttributeDrillState="1">
      <items count="1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4">
    <field x="3"/>
    <field x="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fld="4" subtotal="count" baseField="0" baseItem="0"/>
    <dataField fld="5" subtotal="count"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9"/>
    <rowHierarchyUsage hierarchyUsage="20"/>
    <rowHierarchyUsage hierarchyUsage="2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59460589-A6F9-4E7D-B70B-007B1F04E6BD}" name="quntity over time" cacheId="2498" applyNumberFormats="0" applyBorderFormats="0" applyFontFormats="0" applyPatternFormats="0" applyAlignmentFormats="0" applyWidthHeightFormats="1" dataCaption="Values" tag="66f1e7fb-e192-463b-9f66-c03f3b842a00" updatedVersion="8" minRefreshableVersion="3" useAutoFormatting="1" itemPrintTitles="1" createdVersion="8" indent="0" outline="1" outlineData="1" multipleFieldFilters="0" chartFormat="12">
  <location ref="G2:I15" firstHeaderRow="0"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fld="2" subtotal="count" baseField="0" baseItem="0"/>
  </dataFields>
  <chartFormats count="16">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1" count="1" selected="0">
            <x v="1"/>
          </reference>
        </references>
      </pivotArea>
    </chartFormat>
    <chartFormat chart="8" format="31">
      <pivotArea type="data" outline="0" fieldPosition="0">
        <references count="2">
          <reference field="4294967294" count="1" selected="0">
            <x v="0"/>
          </reference>
          <reference field="1" count="1" selected="0">
            <x v="2"/>
          </reference>
        </references>
      </pivotArea>
    </chartFormat>
    <chartFormat chart="8" format="32">
      <pivotArea type="data" outline="0" fieldPosition="0">
        <references count="2">
          <reference field="4294967294" count="1" selected="0">
            <x v="0"/>
          </reference>
          <reference field="1" count="1" selected="0">
            <x v="3"/>
          </reference>
        </references>
      </pivotArea>
    </chartFormat>
    <chartFormat chart="8" format="33">
      <pivotArea type="data" outline="0" fieldPosition="0">
        <references count="2">
          <reference field="4294967294" count="1" selected="0">
            <x v="0"/>
          </reference>
          <reference field="1" count="1" selected="0">
            <x v="4"/>
          </reference>
        </references>
      </pivotArea>
    </chartFormat>
    <chartFormat chart="8" format="34">
      <pivotArea type="data" outline="0" fieldPosition="0">
        <references count="2">
          <reference field="4294967294" count="1" selected="0">
            <x v="0"/>
          </reference>
          <reference field="1" count="1" selected="0">
            <x v="5"/>
          </reference>
        </references>
      </pivotArea>
    </chartFormat>
    <chartFormat chart="8" format="35">
      <pivotArea type="data" outline="0" fieldPosition="0">
        <references count="2">
          <reference field="4294967294" count="1" selected="0">
            <x v="0"/>
          </reference>
          <reference field="1" count="1" selected="0">
            <x v="6"/>
          </reference>
        </references>
      </pivotArea>
    </chartFormat>
    <chartFormat chart="8" format="36">
      <pivotArea type="data" outline="0" fieldPosition="0">
        <references count="2">
          <reference field="4294967294" count="1" selected="0">
            <x v="0"/>
          </reference>
          <reference field="1" count="1" selected="0">
            <x v="7"/>
          </reference>
        </references>
      </pivotArea>
    </chartFormat>
    <chartFormat chart="8" format="37">
      <pivotArea type="data" outline="0" fieldPosition="0">
        <references count="2">
          <reference field="4294967294" count="1" selected="0">
            <x v="0"/>
          </reference>
          <reference field="1" count="1" selected="0">
            <x v="8"/>
          </reference>
        </references>
      </pivotArea>
    </chartFormat>
    <chartFormat chart="8" format="38">
      <pivotArea type="data" outline="0" fieldPosition="0">
        <references count="2">
          <reference field="4294967294" count="1" selected="0">
            <x v="0"/>
          </reference>
          <reference field="1" count="1" selected="0">
            <x v="9"/>
          </reference>
        </references>
      </pivotArea>
    </chartFormat>
    <chartFormat chart="8" format="39">
      <pivotArea type="data" outline="0" fieldPosition="0">
        <references count="2">
          <reference field="4294967294" count="1" selected="0">
            <x v="0"/>
          </reference>
          <reference field="1" count="1" selected="0">
            <x v="10"/>
          </reference>
        </references>
      </pivotArea>
    </chartFormat>
    <chartFormat chart="8" format="40">
      <pivotArea type="data" outline="0" fieldPosition="0">
        <references count="2">
          <reference field="4294967294" count="1" selected="0">
            <x v="0"/>
          </reference>
          <reference field="1" count="1" selected="0">
            <x v="11"/>
          </reference>
        </references>
      </pivotArea>
    </chartFormat>
    <chartFormat chart="8" format="41" series="1">
      <pivotArea type="data" outline="0" fieldPosition="0">
        <references count="1">
          <reference field="4294967294" count="1" selected="0">
            <x v="1"/>
          </reference>
        </references>
      </pivotArea>
    </chartFormat>
    <chartFormat chart="8" format="42">
      <pivotArea type="data" outline="0" fieldPosition="0">
        <references count="2">
          <reference field="4294967294" count="1" selected="0">
            <x v="1"/>
          </reference>
          <reference field="1" count="1" selected="0">
            <x v="9"/>
          </reference>
        </references>
      </pivotArea>
    </chartFormat>
    <chartFormat chart="8" format="43">
      <pivotArea type="data" outline="0" fieldPosition="0">
        <references count="2">
          <reference field="4294967294" count="1" selected="0">
            <x v="1"/>
          </reference>
          <reference field="1" count="1" selected="0">
            <x v="7"/>
          </reference>
        </references>
      </pivotArea>
    </chartFormat>
    <chartFormat chart="8" format="44">
      <pivotArea type="data" outline="0" fieldPosition="0">
        <references count="2">
          <reference field="4294967294" count="1" selected="0">
            <x v="1"/>
          </reference>
          <reference field="1"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act Order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8DE44A-CA5F-4C8E-B54E-9A5777EAEF72}" name="ARPU" cacheId="2574" applyNumberFormats="0" applyBorderFormats="0" applyFontFormats="0" applyPatternFormats="0" applyAlignmentFormats="0" applyWidthHeightFormats="1" dataCaption="Values" tag="15a82d18-37f3-42c2-aede-b1709278a704" updatedVersion="8" minRefreshableVersion="3" useAutoFormatting="1" itemPrintTitles="1" createdVersion="8" indent="0" outline="1" outlineData="1" multipleFieldFilters="0">
  <location ref="N12:N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B8B6EA-618D-4EAD-B40D-00AE50701CA8}" name="AOV" cacheId="2552" applyNumberFormats="0" applyBorderFormats="0" applyFontFormats="0" applyPatternFormats="0" applyAlignmentFormats="0" applyWidthHeightFormats="1" dataCaption="Values" tag="e44c7766-ea0c-4c83-8633-e641e117c46d" updatedVersion="8" minRefreshableVersion="3" useAutoFormatting="1" itemPrintTitles="1" createdVersion="8" indent="0" outline="1" outlineData="1" multipleFieldFilters="0">
  <location ref="K12:K1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2FF651-5017-490C-9701-69052117EA8A}" name="PF" cacheId="2549" applyNumberFormats="0" applyBorderFormats="0" applyFontFormats="0" applyPatternFormats="0" applyAlignmentFormats="0" applyWidthHeightFormats="1" dataCaption="Values" tag="4b661c96-bb78-479f-8f6f-9659226e15e8" updatedVersion="8" minRefreshableVersion="3" useAutoFormatting="1" itemPrintTitles="1" createdVersion="8" indent="0" outline="1" outlineData="1" multipleFieldFilters="0">
  <location ref="H12:H1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4CF616-0D82-4662-8733-A2ABAE148D61}" name="return rate" cacheId="2546" applyNumberFormats="0" applyBorderFormats="0" applyFontFormats="0" applyPatternFormats="0" applyAlignmentFormats="0" applyWidthHeightFormats="1" dataCaption="Values" tag="3b6f5fcf-48eb-4ad0-84fe-1b1c2ddc7e27" updatedVersion="8" minRefreshableVersion="3" useAutoFormatting="1" itemPrintTitles="1" createdVersion="8" indent="0" outline="1" outlineData="1" multipleFieldFilters="0">
  <location ref="E12:E1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EFECB1-5D38-4FE8-8827-C77236764B56}" name="total retuen" cacheId="2543" applyNumberFormats="0" applyBorderFormats="0" applyFontFormats="0" applyPatternFormats="0" applyAlignmentFormats="0" applyWidthHeightFormats="1" dataCaption="Values" tag="4126bb50-df82-4b35-9ae7-8fb633324a16" updatedVersion="8" minRefreshableVersion="3" useAutoFormatting="1" itemPrintTitles="1" createdVersion="8" indent="0" outline="1" outlineData="1" multipleFieldFilters="0">
  <location ref="B12:B1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121E25-9822-4696-879B-C901254A9C6B}" name="total discount " cacheId="2540" applyNumberFormats="0" applyBorderFormats="0" applyFontFormats="0" applyPatternFormats="0" applyAlignmentFormats="0" applyWidthHeightFormats="1" dataCaption="Values" tag="5ff34c0b-f615-4b74-8bdc-b83065a971b4" updatedVersion="8" minRefreshableVersion="3" useAutoFormatting="1" itemPrintTitles="1" createdVersion="8" indent="0" outline="1" outlineData="1" multipleFieldFilters="0">
  <location ref="N7:N8"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143045E1-ACFE-4BC3-92D2-889F7F2A929C}" sourceName="[Fact Orders].[Order Date (Year)]">
  <pivotTables>
    <pivotTable tabId="2" name="ARPU"/>
    <pivotTable tabId="2" name="Number of customers"/>
    <pivotTable tabId="4" name="segmant data"/>
    <pivotTable tabId="4" name="ship mode dist"/>
    <pivotTable tabId="4" name="Revenue by customers"/>
    <pivotTable tabId="4" name="segmant distribution"/>
  </pivotTables>
  <data>
    <olap pivotCacheId="682871662">
      <levels count="2">
        <level uniqueName="[Fact Orders].[Order Date (Year)].[(All)]" sourceCaption="(All)" count="0"/>
        <level uniqueName="[Fact Orders].[Order Date (Year)].[Order Date (Year)]" sourceCaption="Order Date (Year)" count="4">
          <ranges>
            <range startItem="0">
              <i n="[Fact Orders].[Order Date (Year)].&amp;[2014]" c="2014"/>
              <i n="[Fact Orders].[Order Date (Year)].&amp;[2015]" c="2015"/>
              <i n="[Fact Orders].[Order Date (Year)].&amp;[2016]" c="2016"/>
              <i n="[Fact Orders].[Order Date (Year)].&amp;[2017]" c="2017"/>
            </range>
          </ranges>
        </level>
      </levels>
      <selections count="1">
        <selection n="[Fact Orders].[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221216FF-241B-461C-B136-A61E3B6E3271}" sourceName="[Fact Orders].[Order Date (Month)]">
  <pivotTables>
    <pivotTable tabId="2" name="ARPU"/>
    <pivotTable tabId="2" name="Number of customers"/>
    <pivotTable tabId="4" name="Customers PF"/>
    <pivotTable tabId="4" name="Revenue by customers"/>
    <pivotTable tabId="4" name="segmant data"/>
    <pivotTable tabId="4" name="segmant distribution"/>
    <pivotTable tabId="4" name="ship mode dist"/>
  </pivotTables>
  <data>
    <olap pivotCacheId="682871662">
      <levels count="2">
        <level uniqueName="[Fact Orders].[Order Date (Month)].[(All)]" sourceCaption="(All)" count="0"/>
        <level uniqueName="[Fact Orders].[Order Date (Month)].[Order Date (Month)]" sourceCaption="Order Date (Month)" count="12">
          <ranges>
            <range startItem="0">
              <i n="[Fact Orders].[Order Date (Month)].&amp;[Jan]" c="Jan"/>
              <i n="[Fact Orders].[Order Date (Month)].&amp;[Feb]" c="Feb"/>
              <i n="[Fact Orders].[Order Date (Month)].&amp;[Mar]" c="Mar"/>
              <i n="[Fact Orders].[Order Date (Month)].&amp;[Apr]" c="Apr"/>
              <i n="[Fact Orders].[Order Date (Month)].&amp;[May]" c="May"/>
              <i n="[Fact Orders].[Order Date (Month)].&amp;[Jun]" c="Jun"/>
              <i n="[Fact Orders].[Order Date (Month)].&amp;[Jul]" c="Jul"/>
              <i n="[Fact Orders].[Order Date (Month)].&amp;[Aug]" c="Aug"/>
              <i n="[Fact Orders].[Order Date (Month)].&amp;[Sep]" c="Sep"/>
              <i n="[Fact Orders].[Order Date (Month)].&amp;[Oct]" c="Oct"/>
              <i n="[Fact Orders].[Order Date (Month)].&amp;[Nov]" c="Nov"/>
              <i n="[Fact Orders].[Order Date (Month)].&amp;[Dec]" c="Dec"/>
            </range>
          </ranges>
        </level>
      </levels>
      <selections count="1">
        <selection n="[Fact Orders].[Order 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E896201-F326-45B3-AF44-1632AF8A1541}" sourceName="[Products].[Category]">
  <data>
    <olap pivotCacheId="666406006">
      <levels count="2">
        <level uniqueName="[Products].[Category].[(All)]" sourceCaption="(All)" count="0"/>
        <level uniqueName="[Products].[Category].[Category]" sourceCaption="Category" count="3">
          <ranges>
            <range startItem="0">
              <i n="[Products].[Category].&amp;[Furniture]" c="Furniture"/>
              <i n="[Products].[Category].&amp;[Office Supplies]" c="Office Supplies"/>
              <i n="[Products].[Category].&amp;[Technology]" c="Technology"/>
            </range>
          </ranges>
        </level>
      </levels>
      <selections count="1">
        <selection n="[Products].[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6B3AD4CB-4D9A-4242-9074-EBC0A4C7D128}" sourceName="[Products].[Sub-Category]">
  <data>
    <olap pivotCacheId="666406006">
      <levels count="2">
        <level uniqueName="[Products].[Sub-Category].[(All)]" sourceCaption="(All)" count="0"/>
        <level uniqueName="[Products].[Sub-Category].[Sub-Category]" sourceCaption="Sub-Category" count="17">
          <ranges>
            <range startItem="0">
              <i n="[Products].[Sub-Category].&amp;[Accessories]" c="Accessories"/>
              <i n="[Products].[Sub-Category].&amp;[Appliances]" c="Appliances"/>
              <i n="[Products].[Sub-Category].&amp;[Art]" c="Art"/>
              <i n="[Products].[Sub-Category].&amp;[Binders]" c="Binders"/>
              <i n="[Products].[Sub-Category].&amp;[Bookcases]" c="Bookcases"/>
              <i n="[Products].[Sub-Category].&amp;[Chairs]" c="Chairs"/>
              <i n="[Products].[Sub-Category].&amp;[Copiers]" c="Copiers"/>
              <i n="[Products].[Sub-Category].&amp;[Envelopes]" c="Envelopes"/>
              <i n="[Products].[Sub-Category].&amp;[Fasteners]" c="Fasteners"/>
              <i n="[Products].[Sub-Category].&amp;[Furnishings]" c="Furnishings"/>
              <i n="[Products].[Sub-Category].&amp;[Labels]" c="Labels"/>
              <i n="[Products].[Sub-Category].&amp;[Machines]" c="Machines"/>
              <i n="[Products].[Sub-Category].&amp;[Paper]" c="Paper"/>
              <i n="[Products].[Sub-Category].&amp;[Phones]" c="Phones"/>
              <i n="[Products].[Sub-Category].&amp;[Storage]" c="Storage"/>
              <i n="[Products].[Sub-Category].&amp;[Supplies]" c="Supplies"/>
              <i n="[Products].[Sub-Category].&amp;[Tables]" c="Tables"/>
            </range>
          </ranges>
        </level>
      </levels>
      <selections count="1">
        <selection n="[Products].[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6F4D5E6-420F-4B05-AF5B-B74691539491}" cache="Slicer_Order_Date__Year" caption="Year" columnCount="4" level="1" style="Slicer Style 1" rowHeight="234950"/>
  <slicer name="Order Date (Month)" xr10:uid="{58ADF6A5-499E-4A07-A5D2-91F967E96A6F}" cache="Slicer_Order_Date__Month" caption="Month" columnCount="3"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0C570B8-6C3E-45E1-A4DB-B6C03369A10F}" cache="Slicer_Category" caption="Category" columnCount="3" level="1" style="Slicer Style 1" rowHeight="234950"/>
  <slicer name="Sub-Category" xr10:uid="{7CA4586D-747D-4EA1-A4DE-13BE0FE5239F}" cache="Slicer_Sub_Category" caption="Sub-Category" columnCount="2"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30.xml"/><Relationship Id="rId13" Type="http://schemas.openxmlformats.org/officeDocument/2006/relationships/pivotTable" Target="../pivotTables/pivotTable35.xml"/><Relationship Id="rId3" Type="http://schemas.openxmlformats.org/officeDocument/2006/relationships/pivotTable" Target="../pivotTables/pivotTable25.xml"/><Relationship Id="rId7" Type="http://schemas.openxmlformats.org/officeDocument/2006/relationships/pivotTable" Target="../pivotTables/pivotTable29.xml"/><Relationship Id="rId12" Type="http://schemas.openxmlformats.org/officeDocument/2006/relationships/pivotTable" Target="../pivotTables/pivotTable34.xml"/><Relationship Id="rId2" Type="http://schemas.openxmlformats.org/officeDocument/2006/relationships/pivotTable" Target="../pivotTables/pivotTable24.xml"/><Relationship Id="rId1" Type="http://schemas.openxmlformats.org/officeDocument/2006/relationships/pivotTable" Target="../pivotTables/pivotTable23.xml"/><Relationship Id="rId6" Type="http://schemas.openxmlformats.org/officeDocument/2006/relationships/pivotTable" Target="../pivotTables/pivotTable28.xml"/><Relationship Id="rId11" Type="http://schemas.openxmlformats.org/officeDocument/2006/relationships/pivotTable" Target="../pivotTables/pivotTable33.xml"/><Relationship Id="rId5" Type="http://schemas.openxmlformats.org/officeDocument/2006/relationships/pivotTable" Target="../pivotTables/pivotTable27.xml"/><Relationship Id="rId10" Type="http://schemas.openxmlformats.org/officeDocument/2006/relationships/pivotTable" Target="../pivotTables/pivotTable32.xml"/><Relationship Id="rId4" Type="http://schemas.openxmlformats.org/officeDocument/2006/relationships/pivotTable" Target="../pivotTables/pivotTable26.xml"/><Relationship Id="rId9" Type="http://schemas.openxmlformats.org/officeDocument/2006/relationships/pivotTable" Target="../pivotTables/pivotTable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CDF-26BC-495F-8C32-EBCE0F30FBE5}">
  <dimension ref="B2:N26"/>
  <sheetViews>
    <sheetView topLeftCell="C1" workbookViewId="0">
      <selection activeCell="H4" sqref="H4"/>
    </sheetView>
  </sheetViews>
  <sheetFormatPr defaultRowHeight="14.4" x14ac:dyDescent="0.3"/>
  <cols>
    <col min="2" max="2" width="16.6640625" bestFit="1" customWidth="1"/>
    <col min="5" max="6" width="11.77734375" bestFit="1" customWidth="1"/>
    <col min="7" max="7" width="9.88671875" bestFit="1" customWidth="1"/>
    <col min="8" max="8" width="18.109375" bestFit="1" customWidth="1"/>
    <col min="11" max="12" width="14.5546875" bestFit="1" customWidth="1"/>
    <col min="14" max="15" width="16.6640625" bestFit="1" customWidth="1"/>
  </cols>
  <sheetData>
    <row r="2" spans="2:14" x14ac:dyDescent="0.3">
      <c r="B2" t="s">
        <v>1</v>
      </c>
      <c r="E2" t="s">
        <v>2</v>
      </c>
      <c r="H2" t="s">
        <v>3</v>
      </c>
      <c r="K2" t="s">
        <v>4</v>
      </c>
      <c r="N2" t="s">
        <v>75</v>
      </c>
    </row>
    <row r="3" spans="2:14" x14ac:dyDescent="0.3">
      <c r="B3" s="3">
        <v>793</v>
      </c>
      <c r="E3" s="3">
        <v>1862</v>
      </c>
      <c r="H3" s="3">
        <v>5009</v>
      </c>
      <c r="K3" s="3">
        <v>37873</v>
      </c>
      <c r="N3" s="7">
        <v>3.958174904942966</v>
      </c>
    </row>
    <row r="4" spans="2:14" x14ac:dyDescent="0.3">
      <c r="B4">
        <f>GETPIVOTDATA("[Measures].[Total Customers]",$B$2)</f>
        <v>793</v>
      </c>
      <c r="H4">
        <f>GETPIVOTDATA("[Measures].[Total Orders]",$H$2)</f>
        <v>5009</v>
      </c>
      <c r="N4" s="7">
        <f>GETPIVOTDATA("[Measures].[AVG Ship Duration]",$N$2)</f>
        <v>3.958174904942966</v>
      </c>
    </row>
    <row r="7" spans="2:14" x14ac:dyDescent="0.3">
      <c r="B7" t="s">
        <v>0</v>
      </c>
      <c r="E7" t="s">
        <v>5</v>
      </c>
      <c r="H7" t="s">
        <v>6</v>
      </c>
      <c r="K7" t="s">
        <v>7</v>
      </c>
      <c r="N7" t="s">
        <v>8</v>
      </c>
    </row>
    <row r="8" spans="2:14" x14ac:dyDescent="0.3">
      <c r="B8" s="1">
        <v>2297200.8602999998</v>
      </c>
      <c r="E8" s="1">
        <v>1974618.7259589983</v>
      </c>
      <c r="H8" s="1">
        <v>-478190.8533780016</v>
      </c>
      <c r="K8" s="5">
        <v>-0.24216870178102975</v>
      </c>
      <c r="N8" s="1">
        <v>322582.13434100017</v>
      </c>
    </row>
    <row r="12" spans="2:14" x14ac:dyDescent="0.3">
      <c r="B12" t="s">
        <v>9</v>
      </c>
      <c r="E12" t="s">
        <v>10</v>
      </c>
      <c r="H12" t="s">
        <v>11</v>
      </c>
      <c r="K12" t="s">
        <v>12</v>
      </c>
      <c r="N12" t="s">
        <v>13</v>
      </c>
    </row>
    <row r="13" spans="2:14" x14ac:dyDescent="0.3">
      <c r="B13" s="3">
        <v>296</v>
      </c>
      <c r="E13" s="6">
        <v>5.9093631463365943E-2</v>
      </c>
      <c r="H13" s="7">
        <v>6.3165195460277426</v>
      </c>
      <c r="K13" s="1">
        <v>394.21415970433185</v>
      </c>
      <c r="N13" s="3">
        <v>2490.0614450933144</v>
      </c>
    </row>
    <row r="14" spans="2:14" x14ac:dyDescent="0.3">
      <c r="N14" s="11">
        <f>GETPIVOTDATA("[Measures].[ARPU]",$N$12)</f>
        <v>2490.0614450933144</v>
      </c>
    </row>
    <row r="17" spans="2:7" x14ac:dyDescent="0.3">
      <c r="B17" t="s">
        <v>36</v>
      </c>
      <c r="E17" t="s">
        <v>37</v>
      </c>
    </row>
    <row r="18" spans="2:7" x14ac:dyDescent="0.3">
      <c r="B18" s="1">
        <v>155608.71903700015</v>
      </c>
      <c r="E18" s="1">
        <v>1819010.0069219982</v>
      </c>
    </row>
    <row r="24" spans="2:7" x14ac:dyDescent="0.3">
      <c r="F24" s="2" t="s">
        <v>5</v>
      </c>
      <c r="G24" s="1">
        <v>1974618.7259589983</v>
      </c>
    </row>
    <row r="25" spans="2:7" x14ac:dyDescent="0.3">
      <c r="F25" s="2" t="s">
        <v>36</v>
      </c>
      <c r="G25" s="1">
        <v>155608.71903700015</v>
      </c>
    </row>
    <row r="26" spans="2:7" x14ac:dyDescent="0.3">
      <c r="F26" s="2" t="s">
        <v>37</v>
      </c>
      <c r="G26" s="1">
        <v>1819010.0069219982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BCA40-297D-42D4-8265-41CA8CAFF68D}">
  <dimension ref="B2:AB8"/>
  <sheetViews>
    <sheetView topLeftCell="M1" workbookViewId="0">
      <selection activeCell="Z8" sqref="Z8"/>
    </sheetView>
  </sheetViews>
  <sheetFormatPr defaultRowHeight="14.4" x14ac:dyDescent="0.3"/>
  <cols>
    <col min="2" max="2" width="12.5546875" bestFit="1" customWidth="1"/>
    <col min="3" max="3" width="11.21875" bestFit="1" customWidth="1"/>
    <col min="8" max="8" width="12.5546875" bestFit="1" customWidth="1"/>
    <col min="9" max="9" width="10.109375" bestFit="1" customWidth="1"/>
    <col min="10" max="10" width="11.77734375" bestFit="1" customWidth="1"/>
    <col min="14" max="14" width="12.5546875" bestFit="1" customWidth="1"/>
    <col min="15" max="15" width="15.5546875" bestFit="1" customWidth="1"/>
    <col min="16" max="16" width="9.33203125" bestFit="1" customWidth="1"/>
    <col min="17" max="17" width="11.77734375" bestFit="1" customWidth="1"/>
    <col min="18" max="18" width="13.33203125" bestFit="1" customWidth="1"/>
    <col min="19" max="19" width="10.77734375" bestFit="1" customWidth="1"/>
    <col min="20" max="20" width="9.33203125" bestFit="1" customWidth="1"/>
    <col min="21" max="21" width="11.77734375" bestFit="1" customWidth="1"/>
    <col min="22" max="22" width="13.33203125" bestFit="1" customWidth="1"/>
    <col min="23" max="23" width="12.5546875" bestFit="1" customWidth="1"/>
    <col min="24" max="24" width="16.6640625" bestFit="1" customWidth="1"/>
    <col min="27" max="27" width="12.5546875" bestFit="1" customWidth="1"/>
    <col min="28" max="28" width="10.88671875" bestFit="1" customWidth="1"/>
  </cols>
  <sheetData>
    <row r="2" spans="2:28" x14ac:dyDescent="0.3">
      <c r="B2" s="4" t="s">
        <v>14</v>
      </c>
      <c r="C2" t="s">
        <v>3</v>
      </c>
      <c r="H2" s="4" t="s">
        <v>14</v>
      </c>
      <c r="I2" t="s">
        <v>0</v>
      </c>
      <c r="J2" t="s">
        <v>37</v>
      </c>
      <c r="N2" s="4" t="s">
        <v>3</v>
      </c>
      <c r="O2" s="4" t="s">
        <v>74</v>
      </c>
      <c r="W2" s="4" t="s">
        <v>14</v>
      </c>
      <c r="X2" t="s">
        <v>75</v>
      </c>
      <c r="AA2" s="4" t="s">
        <v>14</v>
      </c>
      <c r="AB2" t="s">
        <v>10</v>
      </c>
    </row>
    <row r="3" spans="2:28" x14ac:dyDescent="0.3">
      <c r="B3" s="8" t="s">
        <v>16</v>
      </c>
      <c r="C3" s="3">
        <v>969</v>
      </c>
      <c r="H3" s="8" t="s">
        <v>76</v>
      </c>
      <c r="I3" s="1">
        <v>518800.13219999999</v>
      </c>
      <c r="J3" s="1">
        <v>421478.80883199984</v>
      </c>
      <c r="N3" s="4" t="s">
        <v>14</v>
      </c>
      <c r="O3" t="s">
        <v>57</v>
      </c>
      <c r="P3" t="s">
        <v>58</v>
      </c>
      <c r="Q3" t="s">
        <v>59</v>
      </c>
      <c r="R3" t="s">
        <v>60</v>
      </c>
      <c r="S3" t="s">
        <v>15</v>
      </c>
      <c r="W3" s="8" t="s">
        <v>76</v>
      </c>
      <c r="X3" s="7">
        <v>3.9574019401096585</v>
      </c>
      <c r="AA3" s="8" t="s">
        <v>76</v>
      </c>
      <c r="AB3" s="6">
        <v>0.24749163879598662</v>
      </c>
    </row>
    <row r="4" spans="2:28" x14ac:dyDescent="0.3">
      <c r="B4" s="8" t="s">
        <v>33</v>
      </c>
      <c r="C4" s="3">
        <v>1038</v>
      </c>
      <c r="H4" s="8" t="s">
        <v>77</v>
      </c>
      <c r="I4" s="1">
        <v>611734.29949999996</v>
      </c>
      <c r="J4" s="1">
        <v>486125.81494200107</v>
      </c>
      <c r="N4" s="8" t="s">
        <v>76</v>
      </c>
      <c r="O4" s="3">
        <v>176</v>
      </c>
      <c r="P4" s="3">
        <v>65</v>
      </c>
      <c r="Q4" s="3">
        <v>229</v>
      </c>
      <c r="R4" s="3">
        <v>726</v>
      </c>
      <c r="S4" s="3">
        <v>1196</v>
      </c>
      <c r="W4" s="8" t="s">
        <v>77</v>
      </c>
      <c r="X4" s="7">
        <v>3.8830557566980448</v>
      </c>
      <c r="AA4" s="8" t="s">
        <v>77</v>
      </c>
      <c r="AB4" s="6">
        <v>0.21264367816091953</v>
      </c>
    </row>
    <row r="5" spans="2:28" x14ac:dyDescent="0.3">
      <c r="B5" s="8" t="s">
        <v>34</v>
      </c>
      <c r="C5" s="3">
        <v>1315</v>
      </c>
      <c r="H5" s="8" t="s">
        <v>78</v>
      </c>
      <c r="I5" s="1">
        <v>402031.98330000002</v>
      </c>
      <c r="J5" s="1">
        <v>304982.77844899963</v>
      </c>
      <c r="N5" s="8" t="s">
        <v>77</v>
      </c>
      <c r="O5" s="3">
        <v>226</v>
      </c>
      <c r="P5" s="3">
        <v>77</v>
      </c>
      <c r="Q5" s="3">
        <v>278</v>
      </c>
      <c r="R5" s="3">
        <v>811</v>
      </c>
      <c r="S5" s="3">
        <v>1392</v>
      </c>
      <c r="W5" s="8" t="s">
        <v>78</v>
      </c>
      <c r="X5" s="7">
        <v>4.0202952029520294</v>
      </c>
      <c r="AA5" s="8" t="s">
        <v>78</v>
      </c>
      <c r="AB5" s="6">
        <v>0.35792019347037485</v>
      </c>
    </row>
    <row r="6" spans="2:28" x14ac:dyDescent="0.3">
      <c r="B6" s="8" t="s">
        <v>35</v>
      </c>
      <c r="C6" s="3">
        <v>1687</v>
      </c>
      <c r="H6" s="8" t="s">
        <v>79</v>
      </c>
      <c r="I6" s="1">
        <v>764634.44530000002</v>
      </c>
      <c r="J6" s="1">
        <v>606422.604699002</v>
      </c>
      <c r="N6" s="8" t="s">
        <v>78</v>
      </c>
      <c r="O6" s="3">
        <v>124</v>
      </c>
      <c r="P6" s="3">
        <v>40</v>
      </c>
      <c r="Q6" s="3">
        <v>154</v>
      </c>
      <c r="R6" s="3">
        <v>509</v>
      </c>
      <c r="S6" s="3">
        <v>827</v>
      </c>
      <c r="W6" s="8" t="s">
        <v>79</v>
      </c>
      <c r="X6" s="7">
        <v>3.9916537867078827</v>
      </c>
      <c r="AA6" s="8" t="s">
        <v>79</v>
      </c>
      <c r="AB6" s="6">
        <v>0.18569636135508155</v>
      </c>
    </row>
    <row r="7" spans="2:28" x14ac:dyDescent="0.3">
      <c r="B7" s="8" t="s">
        <v>15</v>
      </c>
      <c r="C7" s="3">
        <v>5009</v>
      </c>
      <c r="H7" s="8" t="s">
        <v>15</v>
      </c>
      <c r="I7" s="1">
        <v>2297200.8602999998</v>
      </c>
      <c r="J7" s="1">
        <v>1819010.0069219982</v>
      </c>
      <c r="N7" s="8" t="s">
        <v>79</v>
      </c>
      <c r="O7" s="3">
        <v>261</v>
      </c>
      <c r="P7" s="3">
        <v>82</v>
      </c>
      <c r="Q7" s="3">
        <v>303</v>
      </c>
      <c r="R7" s="3">
        <v>948</v>
      </c>
      <c r="S7" s="3">
        <v>1594</v>
      </c>
      <c r="W7" s="8" t="s">
        <v>15</v>
      </c>
      <c r="X7" s="7">
        <v>3.958174904942966</v>
      </c>
      <c r="AA7" s="8" t="s">
        <v>15</v>
      </c>
      <c r="AB7" s="6">
        <v>5.9093631463365943E-2</v>
      </c>
    </row>
    <row r="8" spans="2:28" x14ac:dyDescent="0.3">
      <c r="N8" s="8" t="s">
        <v>15</v>
      </c>
      <c r="O8" s="3">
        <v>787</v>
      </c>
      <c r="P8" s="3">
        <v>264</v>
      </c>
      <c r="Q8" s="3">
        <v>964</v>
      </c>
      <c r="R8" s="3">
        <v>2994</v>
      </c>
      <c r="S8" s="3">
        <v>5009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B199-D3ED-491F-82DE-9CD6DD73999A}">
  <dimension ref="B2:AH71"/>
  <sheetViews>
    <sheetView topLeftCell="R49" workbookViewId="0">
      <selection activeCell="AA61" sqref="AA61"/>
    </sheetView>
  </sheetViews>
  <sheetFormatPr defaultRowHeight="14.4" x14ac:dyDescent="0.3"/>
  <cols>
    <col min="2" max="2" width="13.109375" bestFit="1" customWidth="1"/>
    <col min="3" max="3" width="10.109375" bestFit="1" customWidth="1"/>
    <col min="4" max="4" width="11.77734375" bestFit="1" customWidth="1"/>
    <col min="7" max="7" width="13.109375" bestFit="1" customWidth="1"/>
    <col min="8" max="8" width="11.21875" bestFit="1" customWidth="1"/>
    <col min="9" max="9" width="14.5546875" bestFit="1" customWidth="1"/>
    <col min="12" max="12" width="12.77734375" bestFit="1" customWidth="1"/>
    <col min="13" max="13" width="11.77734375" bestFit="1" customWidth="1"/>
    <col min="14" max="14" width="10.88671875" bestFit="1" customWidth="1"/>
    <col min="16" max="16" width="17" bestFit="1" customWidth="1"/>
    <col min="17" max="17" width="18.109375" bestFit="1" customWidth="1"/>
    <col min="20" max="20" width="12.5546875" bestFit="1" customWidth="1"/>
    <col min="21" max="21" width="19.33203125" bestFit="1" customWidth="1"/>
    <col min="22" max="22" width="11.77734375" bestFit="1" customWidth="1"/>
    <col min="24" max="24" width="12.5546875" bestFit="1" customWidth="1"/>
    <col min="25" max="25" width="14.5546875" bestFit="1" customWidth="1"/>
    <col min="26" max="26" width="10.109375" bestFit="1" customWidth="1"/>
    <col min="27" max="27" width="20.5546875" bestFit="1" customWidth="1"/>
    <col min="28" max="28" width="11.77734375" bestFit="1" customWidth="1"/>
    <col min="29" max="29" width="16.6640625" bestFit="1" customWidth="1"/>
    <col min="30" max="30" width="10.88671875" bestFit="1" customWidth="1"/>
    <col min="33" max="33" width="12.77734375" bestFit="1" customWidth="1"/>
    <col min="34" max="34" width="19.33203125" bestFit="1" customWidth="1"/>
  </cols>
  <sheetData>
    <row r="2" spans="2:34" x14ac:dyDescent="0.3">
      <c r="B2" s="4" t="s">
        <v>14</v>
      </c>
      <c r="C2" t="s">
        <v>0</v>
      </c>
      <c r="D2" t="s">
        <v>37</v>
      </c>
      <c r="G2" s="4" t="s">
        <v>14</v>
      </c>
      <c r="H2" t="s">
        <v>4</v>
      </c>
      <c r="I2" t="s">
        <v>3</v>
      </c>
      <c r="L2" s="4" t="s">
        <v>14</v>
      </c>
      <c r="M2" t="s">
        <v>37</v>
      </c>
      <c r="P2" s="4" t="s">
        <v>14</v>
      </c>
      <c r="Q2" t="s">
        <v>11</v>
      </c>
      <c r="T2" s="4" t="s">
        <v>14</v>
      </c>
      <c r="U2" t="s">
        <v>53</v>
      </c>
      <c r="X2" s="4" t="s">
        <v>14</v>
      </c>
      <c r="Y2" t="s">
        <v>4</v>
      </c>
      <c r="Z2" t="s">
        <v>0</v>
      </c>
      <c r="AA2" t="s">
        <v>8</v>
      </c>
      <c r="AB2" t="s">
        <v>37</v>
      </c>
      <c r="AC2" t="s">
        <v>36</v>
      </c>
      <c r="AD2" t="s">
        <v>10</v>
      </c>
      <c r="AG2" s="4" t="s">
        <v>14</v>
      </c>
      <c r="AH2" t="s">
        <v>53</v>
      </c>
    </row>
    <row r="3" spans="2:34" x14ac:dyDescent="0.3">
      <c r="B3" s="8" t="s">
        <v>16</v>
      </c>
      <c r="C3" s="10"/>
      <c r="D3" s="10"/>
      <c r="G3" s="8" t="s">
        <v>18</v>
      </c>
      <c r="H3" s="3">
        <v>1475</v>
      </c>
      <c r="I3" s="3">
        <v>178</v>
      </c>
      <c r="L3" s="8" t="s">
        <v>44</v>
      </c>
      <c r="M3" s="1">
        <v>12870.1684</v>
      </c>
      <c r="P3" s="8" t="s">
        <v>42</v>
      </c>
      <c r="Q3" s="7">
        <v>17</v>
      </c>
      <c r="T3" s="8" t="s">
        <v>54</v>
      </c>
      <c r="U3" s="10">
        <v>409</v>
      </c>
      <c r="X3" s="8" t="s">
        <v>54</v>
      </c>
      <c r="Y3" s="3">
        <v>19521</v>
      </c>
      <c r="Z3" s="1">
        <v>1161401.345</v>
      </c>
      <c r="AA3" s="1">
        <v>166267.35890000014</v>
      </c>
      <c r="AB3" s="1">
        <v>902895.78887100355</v>
      </c>
      <c r="AC3" s="1">
        <v>92238.197228999983</v>
      </c>
      <c r="AD3" s="6">
        <v>0.11446249033255994</v>
      </c>
      <c r="AG3" s="8" t="s">
        <v>57</v>
      </c>
      <c r="AH3" s="10">
        <v>1538</v>
      </c>
    </row>
    <row r="4" spans="2:34" x14ac:dyDescent="0.3">
      <c r="B4" s="9" t="s">
        <v>17</v>
      </c>
      <c r="C4" s="1">
        <v>74447.796000000002</v>
      </c>
      <c r="D4" s="1">
        <v>55437.189649999964</v>
      </c>
      <c r="G4" s="8" t="s">
        <v>19</v>
      </c>
      <c r="H4" s="3">
        <v>1067</v>
      </c>
      <c r="I4" s="3">
        <v>162</v>
      </c>
      <c r="L4" s="8" t="s">
        <v>38</v>
      </c>
      <c r="M4" s="1">
        <v>13276.698899999998</v>
      </c>
      <c r="P4" s="8" t="s">
        <v>47</v>
      </c>
      <c r="Q4" s="7">
        <v>13</v>
      </c>
      <c r="T4" s="8" t="s">
        <v>55</v>
      </c>
      <c r="U4" s="10">
        <v>236</v>
      </c>
      <c r="X4" s="8" t="s">
        <v>55</v>
      </c>
      <c r="Y4" s="3">
        <v>11608</v>
      </c>
      <c r="Z4" s="1">
        <v>706146.36679999996</v>
      </c>
      <c r="AA4" s="1">
        <v>91389.404986000023</v>
      </c>
      <c r="AB4" s="1">
        <v>570817.03765600093</v>
      </c>
      <c r="AC4" s="1">
        <v>43939.924157999987</v>
      </c>
      <c r="AD4" s="6">
        <v>0.19550858652575959</v>
      </c>
      <c r="AG4" s="8" t="s">
        <v>58</v>
      </c>
      <c r="AH4" s="10">
        <v>543</v>
      </c>
    </row>
    <row r="5" spans="2:34" x14ac:dyDescent="0.3">
      <c r="B5" s="9" t="s">
        <v>21</v>
      </c>
      <c r="C5" s="1">
        <v>86538.759600000005</v>
      </c>
      <c r="D5" s="1">
        <v>72476.378257999953</v>
      </c>
      <c r="G5" s="8" t="s">
        <v>20</v>
      </c>
      <c r="H5" s="3">
        <v>2564</v>
      </c>
      <c r="I5" s="3">
        <v>354</v>
      </c>
      <c r="L5" s="8" t="s">
        <v>50</v>
      </c>
      <c r="M5" s="1">
        <v>13277.091200000001</v>
      </c>
      <c r="P5" s="8" t="s">
        <v>41</v>
      </c>
      <c r="Q5" s="7">
        <v>13</v>
      </c>
      <c r="T5" s="8" t="s">
        <v>56</v>
      </c>
      <c r="U5" s="10">
        <v>148</v>
      </c>
      <c r="X5" s="8" t="s">
        <v>56</v>
      </c>
      <c r="Y5" s="3">
        <v>6744</v>
      </c>
      <c r="Z5" s="1">
        <v>429653.14850000001</v>
      </c>
      <c r="AA5" s="1">
        <v>64925.37045499996</v>
      </c>
      <c r="AB5" s="1">
        <v>345297.18039500009</v>
      </c>
      <c r="AC5" s="1">
        <v>19430.597649999996</v>
      </c>
      <c r="AD5" s="6">
        <v>0.32563256325632561</v>
      </c>
      <c r="AG5" s="8" t="s">
        <v>59</v>
      </c>
      <c r="AH5" s="10">
        <v>1945</v>
      </c>
    </row>
    <row r="6" spans="2:34" x14ac:dyDescent="0.3">
      <c r="B6" s="9" t="s">
        <v>25</v>
      </c>
      <c r="C6" s="1">
        <v>143633.21230000001</v>
      </c>
      <c r="D6" s="1">
        <v>106024.12177899995</v>
      </c>
      <c r="G6" s="8" t="s">
        <v>22</v>
      </c>
      <c r="H6" s="3">
        <v>2447</v>
      </c>
      <c r="I6" s="3">
        <v>343</v>
      </c>
      <c r="L6" s="8" t="s">
        <v>46</v>
      </c>
      <c r="M6" s="1">
        <v>13332.644099999998</v>
      </c>
      <c r="P6" s="8" t="s">
        <v>48</v>
      </c>
      <c r="Q6" s="7">
        <v>13</v>
      </c>
      <c r="T6" s="8" t="s">
        <v>15</v>
      </c>
      <c r="U6" s="10">
        <v>793</v>
      </c>
      <c r="X6" s="8" t="s">
        <v>15</v>
      </c>
      <c r="Y6" s="3">
        <v>37873</v>
      </c>
      <c r="Z6" s="1">
        <v>2297200.8602999998</v>
      </c>
      <c r="AA6" s="1">
        <v>322582.13434100017</v>
      </c>
      <c r="AB6" s="1">
        <v>1819010.0069219982</v>
      </c>
      <c r="AC6" s="1">
        <v>155608.71903700015</v>
      </c>
      <c r="AD6" s="6">
        <v>5.9093631463365943E-2</v>
      </c>
      <c r="AG6" s="8" t="s">
        <v>60</v>
      </c>
      <c r="AH6" s="10">
        <v>5968</v>
      </c>
    </row>
    <row r="7" spans="2:34" x14ac:dyDescent="0.3">
      <c r="B7" s="9" t="s">
        <v>29</v>
      </c>
      <c r="C7" s="1">
        <v>179627.73019999999</v>
      </c>
      <c r="D7" s="1">
        <v>148443.16402599984</v>
      </c>
      <c r="G7" s="8" t="s">
        <v>23</v>
      </c>
      <c r="H7" s="3">
        <v>2791</v>
      </c>
      <c r="I7" s="3">
        <v>369</v>
      </c>
      <c r="L7" s="8" t="s">
        <v>51</v>
      </c>
      <c r="M7" s="1">
        <v>18945.468000000001</v>
      </c>
      <c r="P7" s="8" t="s">
        <v>49</v>
      </c>
      <c r="Q7" s="7">
        <v>13</v>
      </c>
      <c r="AG7" s="8" t="s">
        <v>15</v>
      </c>
      <c r="AH7" s="10">
        <v>9994</v>
      </c>
    </row>
    <row r="8" spans="2:34" x14ac:dyDescent="0.3">
      <c r="B8" s="8" t="s">
        <v>33</v>
      </c>
      <c r="C8" s="10"/>
      <c r="D8" s="10"/>
      <c r="G8" s="8" t="s">
        <v>24</v>
      </c>
      <c r="H8" s="3">
        <v>2680</v>
      </c>
      <c r="I8" s="3">
        <v>364</v>
      </c>
      <c r="L8" s="8" t="s">
        <v>15</v>
      </c>
      <c r="M8" s="1">
        <v>71702.070599999992</v>
      </c>
      <c r="P8" s="8" t="s">
        <v>52</v>
      </c>
      <c r="Q8" s="7">
        <v>13</v>
      </c>
      <c r="Y8" s="11"/>
      <c r="Z8" s="12"/>
      <c r="AA8" s="12"/>
      <c r="AB8" s="13"/>
      <c r="AC8" s="13"/>
      <c r="AD8" s="14"/>
    </row>
    <row r="9" spans="2:34" x14ac:dyDescent="0.3">
      <c r="B9" s="9" t="s">
        <v>17</v>
      </c>
      <c r="C9" s="1">
        <v>68851.738599999997</v>
      </c>
      <c r="D9" s="1">
        <v>56365.546587999954</v>
      </c>
      <c r="G9" s="8" t="s">
        <v>26</v>
      </c>
      <c r="H9" s="3">
        <v>2705</v>
      </c>
      <c r="I9" s="3">
        <v>338</v>
      </c>
      <c r="P9" s="8" t="s">
        <v>45</v>
      </c>
      <c r="Q9" s="7">
        <v>13</v>
      </c>
      <c r="Y9" s="11" t="str">
        <f>Y2</f>
        <v>Total Items Sold</v>
      </c>
      <c r="Z9" s="11" t="str">
        <f t="shared" ref="Z9:AD10" si="0">Z2</f>
        <v>Total Sales</v>
      </c>
      <c r="AA9" s="11" t="str">
        <f t="shared" si="0"/>
        <v>Total Discount Amount</v>
      </c>
      <c r="AB9" s="11" t="str">
        <f t="shared" si="0"/>
        <v>Net Revenue</v>
      </c>
      <c r="AC9" s="11" t="str">
        <f t="shared" si="0"/>
        <v>Returned Revenue</v>
      </c>
      <c r="AD9" s="11" t="str">
        <f t="shared" si="0"/>
        <v>Return Rate</v>
      </c>
    </row>
    <row r="10" spans="2:34" x14ac:dyDescent="0.3">
      <c r="B10" s="9" t="s">
        <v>21</v>
      </c>
      <c r="C10" s="1">
        <v>89124.187000000005</v>
      </c>
      <c r="D10" s="1">
        <v>69045.930399999939</v>
      </c>
      <c r="G10" s="8" t="s">
        <v>27</v>
      </c>
      <c r="H10" s="3">
        <v>2784</v>
      </c>
      <c r="I10" s="3">
        <v>341</v>
      </c>
      <c r="P10" s="8" t="s">
        <v>43</v>
      </c>
      <c r="Q10" s="7">
        <v>13</v>
      </c>
      <c r="X10" t="str">
        <f>X3</f>
        <v>Consumer</v>
      </c>
      <c r="Y10" s="11">
        <f t="shared" ref="Y10:AD10" si="1">Y3</f>
        <v>19521</v>
      </c>
      <c r="Z10" s="13">
        <f t="shared" si="1"/>
        <v>1161401.345</v>
      </c>
      <c r="AA10" s="13">
        <f t="shared" si="1"/>
        <v>166267.35890000014</v>
      </c>
      <c r="AB10" s="13">
        <f t="shared" si="1"/>
        <v>902895.78887100355</v>
      </c>
      <c r="AC10" s="13">
        <f t="shared" si="1"/>
        <v>92238.197228999983</v>
      </c>
      <c r="AD10" s="14">
        <f t="shared" si="1"/>
        <v>0.11446249033255994</v>
      </c>
    </row>
    <row r="11" spans="2:34" x14ac:dyDescent="0.3">
      <c r="B11" s="9" t="s">
        <v>25</v>
      </c>
      <c r="C11" s="1">
        <v>130259.57520000001</v>
      </c>
      <c r="D11" s="1">
        <v>107894.31120600001</v>
      </c>
      <c r="G11" s="8" t="s">
        <v>28</v>
      </c>
      <c r="H11" s="3">
        <v>5062</v>
      </c>
      <c r="I11" s="3">
        <v>688</v>
      </c>
      <c r="P11" s="8" t="s">
        <v>40</v>
      </c>
      <c r="Q11" s="7">
        <v>12</v>
      </c>
      <c r="X11" t="str">
        <f t="shared" ref="X11:AD11" si="2">X4</f>
        <v>Corporate</v>
      </c>
      <c r="Y11" s="11">
        <f t="shared" si="2"/>
        <v>11608</v>
      </c>
      <c r="Z11" s="13">
        <f t="shared" si="2"/>
        <v>706146.36679999996</v>
      </c>
      <c r="AA11" s="13">
        <f t="shared" si="2"/>
        <v>91389.404986000023</v>
      </c>
      <c r="AB11" s="13">
        <f t="shared" si="2"/>
        <v>570817.03765600093</v>
      </c>
      <c r="AC11" s="13">
        <f t="shared" si="2"/>
        <v>43939.924157999987</v>
      </c>
      <c r="AD11" s="14">
        <f t="shared" si="2"/>
        <v>0.19550858652575959</v>
      </c>
    </row>
    <row r="12" spans="2:34" x14ac:dyDescent="0.3">
      <c r="B12" s="9" t="s">
        <v>29</v>
      </c>
      <c r="C12" s="1">
        <v>182297.00820000001</v>
      </c>
      <c r="D12" s="1">
        <v>141129.07616599998</v>
      </c>
      <c r="G12" s="8" t="s">
        <v>30</v>
      </c>
      <c r="H12" s="3">
        <v>3104</v>
      </c>
      <c r="I12" s="3">
        <v>417</v>
      </c>
      <c r="P12" s="8" t="s">
        <v>39</v>
      </c>
      <c r="Q12" s="7">
        <v>12</v>
      </c>
      <c r="X12" t="str">
        <f t="shared" ref="X12:AD12" si="3">X5</f>
        <v>Home Office</v>
      </c>
      <c r="Y12" s="11">
        <f t="shared" si="3"/>
        <v>6744</v>
      </c>
      <c r="Z12" s="13">
        <f t="shared" si="3"/>
        <v>429653.14850000001</v>
      </c>
      <c r="AA12" s="13">
        <f t="shared" si="3"/>
        <v>64925.37045499996</v>
      </c>
      <c r="AB12" s="13">
        <f t="shared" si="3"/>
        <v>345297.18039500009</v>
      </c>
      <c r="AC12" s="13">
        <f t="shared" si="3"/>
        <v>19430.597649999996</v>
      </c>
      <c r="AD12" s="14">
        <f t="shared" si="3"/>
        <v>0.32563256325632561</v>
      </c>
    </row>
    <row r="13" spans="2:34" x14ac:dyDescent="0.3">
      <c r="B13" s="8" t="s">
        <v>34</v>
      </c>
      <c r="C13" s="10"/>
      <c r="D13" s="10"/>
      <c r="G13" s="8" t="s">
        <v>31</v>
      </c>
      <c r="H13" s="3">
        <v>5775</v>
      </c>
      <c r="I13" s="3">
        <v>753</v>
      </c>
      <c r="P13" s="8" t="s">
        <v>15</v>
      </c>
      <c r="Q13" s="7">
        <v>13.2</v>
      </c>
    </row>
    <row r="14" spans="2:34" x14ac:dyDescent="0.3">
      <c r="B14" s="9" t="s">
        <v>17</v>
      </c>
      <c r="C14" s="1">
        <v>93237.180999999997</v>
      </c>
      <c r="D14" s="1">
        <v>78816.39216000009</v>
      </c>
      <c r="G14" s="8" t="s">
        <v>32</v>
      </c>
      <c r="H14" s="3">
        <v>5419</v>
      </c>
      <c r="I14" s="3">
        <v>702</v>
      </c>
    </row>
    <row r="15" spans="2:34" x14ac:dyDescent="0.3">
      <c r="B15" s="9" t="s">
        <v>21</v>
      </c>
      <c r="C15" s="1">
        <v>136082.30100000001</v>
      </c>
      <c r="D15" s="1">
        <v>106758.73435000012</v>
      </c>
      <c r="G15" s="8" t="s">
        <v>15</v>
      </c>
      <c r="H15" s="3">
        <v>37873</v>
      </c>
      <c r="I15" s="3">
        <v>5009</v>
      </c>
    </row>
    <row r="16" spans="2:34" x14ac:dyDescent="0.3">
      <c r="B16" s="9" t="s">
        <v>25</v>
      </c>
      <c r="C16" s="1">
        <v>143787.3622</v>
      </c>
      <c r="D16" s="1">
        <v>113476.49647600006</v>
      </c>
    </row>
    <row r="17" spans="2:4" x14ac:dyDescent="0.3">
      <c r="B17" s="9" t="s">
        <v>29</v>
      </c>
      <c r="C17" s="1">
        <v>236098.75380000001</v>
      </c>
      <c r="D17" s="1">
        <v>198844.11553399972</v>
      </c>
    </row>
    <row r="18" spans="2:4" x14ac:dyDescent="0.3">
      <c r="B18" s="8" t="s">
        <v>35</v>
      </c>
      <c r="C18" s="10"/>
      <c r="D18" s="10"/>
    </row>
    <row r="19" spans="2:4" x14ac:dyDescent="0.3">
      <c r="B19" s="9" t="s">
        <v>17</v>
      </c>
      <c r="C19" s="1">
        <v>123144.8602</v>
      </c>
      <c r="D19" s="1">
        <v>88108.697266000047</v>
      </c>
    </row>
    <row r="20" spans="2:4" x14ac:dyDescent="0.3">
      <c r="B20" s="9" t="s">
        <v>21</v>
      </c>
      <c r="C20" s="1">
        <v>133764.372</v>
      </c>
      <c r="D20" s="1">
        <v>110034.51049699994</v>
      </c>
    </row>
    <row r="21" spans="2:4" x14ac:dyDescent="0.3">
      <c r="B21" s="9" t="s">
        <v>25</v>
      </c>
      <c r="C21" s="1">
        <v>196251.95600000001</v>
      </c>
      <c r="D21" s="1">
        <v>143284.26700000002</v>
      </c>
    </row>
    <row r="22" spans="2:4" x14ac:dyDescent="0.3">
      <c r="B22" s="9" t="s">
        <v>29</v>
      </c>
      <c r="C22" s="1">
        <v>280054.06699999998</v>
      </c>
      <c r="D22" s="1">
        <v>222871.07556600013</v>
      </c>
    </row>
    <row r="23" spans="2:4" x14ac:dyDescent="0.3">
      <c r="B23" s="8" t="s">
        <v>15</v>
      </c>
      <c r="C23" s="1">
        <v>2297200.8602999998</v>
      </c>
      <c r="D23" s="1">
        <v>1819010.0069219982</v>
      </c>
    </row>
    <row r="60" spans="2:25" x14ac:dyDescent="0.3">
      <c r="B60" s="4" t="s">
        <v>14</v>
      </c>
      <c r="C60" t="s">
        <v>0</v>
      </c>
      <c r="D60" t="s">
        <v>37</v>
      </c>
      <c r="G60" s="4" t="s">
        <v>14</v>
      </c>
      <c r="H60" t="s">
        <v>3</v>
      </c>
      <c r="I60" t="s">
        <v>4</v>
      </c>
      <c r="L60" s="4" t="s">
        <v>14</v>
      </c>
      <c r="M60" t="s">
        <v>10</v>
      </c>
      <c r="P60" s="4" t="s">
        <v>14</v>
      </c>
      <c r="Q60" t="s">
        <v>37</v>
      </c>
      <c r="T60" s="4" t="s">
        <v>14</v>
      </c>
      <c r="U60" t="s">
        <v>2</v>
      </c>
      <c r="X60" s="4" t="s">
        <v>14</v>
      </c>
      <c r="Y60" t="s">
        <v>8</v>
      </c>
    </row>
    <row r="61" spans="2:25" x14ac:dyDescent="0.3">
      <c r="B61" s="8" t="s">
        <v>61</v>
      </c>
      <c r="C61" s="1">
        <v>741999.7953</v>
      </c>
      <c r="D61" s="1">
        <v>569141.65852199867</v>
      </c>
      <c r="G61" s="8" t="s">
        <v>61</v>
      </c>
      <c r="H61" s="3">
        <v>1764</v>
      </c>
      <c r="I61" s="3">
        <v>8028</v>
      </c>
      <c r="L61" s="8" t="s">
        <v>61</v>
      </c>
      <c r="M61" s="6">
        <v>0.16780045351473924</v>
      </c>
      <c r="P61" s="8" t="s">
        <v>73</v>
      </c>
      <c r="Q61" s="1">
        <v>13658.084000000003</v>
      </c>
      <c r="T61" s="8" t="s">
        <v>61</v>
      </c>
      <c r="U61" s="3">
        <v>375</v>
      </c>
      <c r="X61" s="8" t="s">
        <v>61</v>
      </c>
      <c r="Y61" s="1">
        <v>123516.54104100002</v>
      </c>
    </row>
    <row r="62" spans="2:25" x14ac:dyDescent="0.3">
      <c r="B62" s="8" t="s">
        <v>62</v>
      </c>
      <c r="C62" s="1">
        <v>719047.03200000001</v>
      </c>
      <c r="D62" s="1">
        <v>598914.3023000086</v>
      </c>
      <c r="G62" s="8" t="s">
        <v>62</v>
      </c>
      <c r="H62" s="3">
        <v>3742</v>
      </c>
      <c r="I62" s="3">
        <v>22906</v>
      </c>
      <c r="L62" s="8" t="s">
        <v>62</v>
      </c>
      <c r="M62" s="6">
        <v>7.9102084446819876E-2</v>
      </c>
      <c r="P62" s="8" t="s">
        <v>68</v>
      </c>
      <c r="Q62" s="1">
        <v>13773.738000000001</v>
      </c>
      <c r="T62" s="8" t="s">
        <v>62</v>
      </c>
      <c r="U62" s="3">
        <v>1083</v>
      </c>
      <c r="X62" s="8" t="s">
        <v>62</v>
      </c>
      <c r="Y62" s="1">
        <v>76404.940599999914</v>
      </c>
    </row>
    <row r="63" spans="2:25" x14ac:dyDescent="0.3">
      <c r="B63" s="8" t="s">
        <v>63</v>
      </c>
      <c r="C63" s="1">
        <v>836154.03300000005</v>
      </c>
      <c r="D63" s="1">
        <v>650954.04609999782</v>
      </c>
      <c r="G63" s="8" t="s">
        <v>63</v>
      </c>
      <c r="H63" s="3">
        <v>1544</v>
      </c>
      <c r="I63" s="3">
        <v>6939</v>
      </c>
      <c r="L63" s="8" t="s">
        <v>63</v>
      </c>
      <c r="M63" s="6">
        <v>0.19170984455958548</v>
      </c>
      <c r="P63" s="8" t="s">
        <v>64</v>
      </c>
      <c r="Q63" s="1">
        <v>14299.89</v>
      </c>
      <c r="T63" s="8" t="s">
        <v>63</v>
      </c>
      <c r="U63" s="3">
        <v>404</v>
      </c>
      <c r="X63" s="8" t="s">
        <v>63</v>
      </c>
      <c r="Y63" s="1">
        <v>122660.65270000001</v>
      </c>
    </row>
    <row r="64" spans="2:25" x14ac:dyDescent="0.3">
      <c r="B64" s="8" t="s">
        <v>15</v>
      </c>
      <c r="C64" s="1">
        <v>2297200.8602999998</v>
      </c>
      <c r="D64" s="1">
        <v>1819010.0069219982</v>
      </c>
      <c r="G64" s="8" t="s">
        <v>15</v>
      </c>
      <c r="H64" s="3">
        <v>5009</v>
      </c>
      <c r="I64" s="3">
        <v>37873</v>
      </c>
      <c r="L64" s="8" t="s">
        <v>15</v>
      </c>
      <c r="M64" s="6">
        <v>5.9093631463365943E-2</v>
      </c>
      <c r="P64" s="8" t="s">
        <v>67</v>
      </c>
      <c r="Q64" s="1">
        <v>15365.438699999997</v>
      </c>
      <c r="T64" s="8" t="s">
        <v>15</v>
      </c>
      <c r="U64" s="3">
        <v>1862</v>
      </c>
    </row>
    <row r="65" spans="16:17" x14ac:dyDescent="0.3">
      <c r="P65" s="8" t="s">
        <v>71</v>
      </c>
      <c r="Q65" s="1">
        <v>16073.4714</v>
      </c>
    </row>
    <row r="66" spans="16:17" x14ac:dyDescent="0.3">
      <c r="P66" s="8" t="s">
        <v>69</v>
      </c>
      <c r="Q66" s="1">
        <v>16103.731600000001</v>
      </c>
    </row>
    <row r="67" spans="16:17" x14ac:dyDescent="0.3">
      <c r="P67" s="8" t="s">
        <v>70</v>
      </c>
      <c r="Q67" s="1">
        <v>16244.2976</v>
      </c>
    </row>
    <row r="68" spans="16:17" x14ac:dyDescent="0.3">
      <c r="P68" s="8" t="s">
        <v>72</v>
      </c>
      <c r="Q68" s="1">
        <v>17062.4025</v>
      </c>
    </row>
    <row r="69" spans="16:17" x14ac:dyDescent="0.3">
      <c r="P69" s="8" t="s">
        <v>66</v>
      </c>
      <c r="Q69" s="1">
        <v>23386.216000000004</v>
      </c>
    </row>
    <row r="70" spans="16:17" x14ac:dyDescent="0.3">
      <c r="P70" s="8" t="s">
        <v>65</v>
      </c>
      <c r="Q70" s="1">
        <v>41999.88</v>
      </c>
    </row>
    <row r="71" spans="16:17" x14ac:dyDescent="0.3">
      <c r="P71" s="8" t="s">
        <v>15</v>
      </c>
      <c r="Q71" s="1">
        <v>187967.14980000004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89B8C-2DFD-471A-BE2A-855610E0B103}">
  <dimension ref="A1"/>
  <sheetViews>
    <sheetView showGridLines="0" zoomScale="80" zoomScaleNormal="80"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7C71C-27F9-4E11-A255-E7BD5528B1EB}">
  <dimension ref="X23:AA25"/>
  <sheetViews>
    <sheetView showGridLines="0" zoomScale="73" zoomScaleNormal="88" workbookViewId="0"/>
  </sheetViews>
  <sheetFormatPr defaultRowHeight="14.4" x14ac:dyDescent="0.3"/>
  <sheetData>
    <row r="23" spans="24:27" x14ac:dyDescent="0.3">
      <c r="X23" s="15"/>
      <c r="Y23" s="15"/>
      <c r="Z23" s="15"/>
      <c r="AA23" s="16"/>
    </row>
    <row r="24" spans="24:27" x14ac:dyDescent="0.3">
      <c r="X24" s="15"/>
      <c r="Y24" s="15"/>
      <c r="Z24" s="15"/>
      <c r="AA24" s="16"/>
    </row>
    <row r="25" spans="24:27" x14ac:dyDescent="0.3">
      <c r="X25" s="15"/>
      <c r="Y25" s="15"/>
      <c r="Z25" s="15"/>
      <c r="AA25"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254DA-62E1-4E14-82FC-933A8747511B}">
  <dimension ref="A1"/>
  <sheetViews>
    <sheetView showGridLines="0" zoomScale="80" zoomScaleNormal="80" workbookViewId="0">
      <selection activeCell="W15" sqref="W15"/>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6369-7B41-4061-9B05-16F1BFFBB6A1}">
  <dimension ref="A1"/>
  <sheetViews>
    <sheetView showGridLines="0" tabSelected="1" zoomScale="80" zoomScaleNormal="80" workbookViewId="0">
      <selection activeCell="W14" sqref="W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e o p l e _ a 6 a f 7 2 2 e - 6 3 d 5 - 4 8 c 3 - b 7 2 a - 4 7 b 5 5 4 8 1 5 6 e f " > < 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 1 0 1 < / i n t > < / v a l u e > < / i t e m > < i t e m > < k e y > < s t r i n g > R e g i o n < / s t r i n g > < / k e y > < v a l u e > < i n t > 1 0 2 < / 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P e o p l e _ a 6 a f 7 2 2 e - 6 3 d 5 - 4 8 c 3 - b 7 2 a - 4 7 b 5 5 4 8 1 5 6 e f , R e t u r n s _ d 3 3 3 9 8 6 4 - b 3 5 9 - 4 0 9 4 - b f 3 c - 6 5 4 4 8 4 9 1 1 f 8 9 , F a c t   O r d e r s _ 3 9 a e 5 c 7 d - d 0 1 f - 4 8 d 1 - b 6 4 6 - 5 1 c 6 d 2 3 e 5 6 7 6 , C u s t o m e r s _ 8 1 3 8 8 b 5 8 - b f 3 c - 4 6 0 8 - 9 9 9 5 - 9 3 7 c e 7 d a e 0 c 0 , P r o d u c t s _ b a f f e f c 6 - c 4 8 f - 4 9 0 1 - 9 8 2 9 - 1 5 1 0 3 d 5 7 e 6 c 3 , A _ 4 9 0 6 8 1 c 6 - 0 4 f c - 4 c 5 6 - 8 f 2 e - 8 e 3 0 f 8 b a 2 1 8 9 ] ] > < / 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 C o l u m n s \ S h i p   D u r a t i o n 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 C o l u m n s \ C a t e g o r y < / K e y > < / D i a g r a m O b j e c t K e y > < D i a g r a m O b j e c t K e y > < K e y > C o l u m n s \ S u b - C a t e g o r y < / 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V i e w S t a t e s > < / D i a g r a m M a n a g e r . S e r i a l i z a b l e D i a g r a m > < D i a g r a m M a n a g e r . S e r i a l i z a b l e D i a g r a m > < A d a p t e r   i : t y p e = " M e a s u r e D i a g r a m S a n d b o x A d a p t e r " > < T a b l e N a m e > F a c t 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 C o l u m n s \ P r o d u c t   I D < / K e y > < / D i a g r a m O b j e c t K e y > < D i a g r a m O b j e c t K e y > < K e y > C o l u m n s \ S a l e s < / K e y > < / D i a g r a m O b j e c t K e y > < D i a g r a m O b j e c t K e y > < K e y > C o l u m n s \ Q u a n t i t y < / K e y > < / D i a g r a m O b j e c t K e y > < D i a g r a m O b j e c t K e y > < K e y > C o l u m n s \ D i s c o u n t < / K e y > < / D i a g r a m O b j e c t K e y > < D i a g r a m O b j e c t K e y > < K e y > C o l u m n s \ R e v e n u e < / K e y > < / D i a g r a m O b j e c t K e y > < D i a g r a m O b j e c t K e y > < K e y > C o l u m n s \ S h i p   D u r a t i o n 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 C o l u m n s \ P r o d u c t   I D < / 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 C o l u m n s \ R e v e n u e < / K e y > < / a : K e y > < a : V a l u e   i : t y p e = " M e a s u r e G r i d N o d e V i e w S t a t e " > < C o l u m n > 9 < / C o l u m n > < L a y e d O u t > t r u e < / L a y e d O u t > < / a : V a l u e > < / a : K e y V a l u e O f D i a g r a m O b j e c t K e y a n y T y p e z b w N T n L X > < a : K e y V a l u e O f D i a g r a m O b j e c t K e y a n y T y p e z b w N T n L X > < a : K e y > < K e y > C o l u m n s \ S h i p   D u r a t i o n < / K e y > < / a : K e y > < a : V a l u e   i : t y p e = " M e a s u r e G r i d N o d e V i e w S t a t e " > < C o l u m n > 1 0 < / C o l u m n > < L a y e d O u t > t r u e < / L a y e d O u t > < / a : V a l u e > < / a : K e y V a l u e O f D i a g r a m O b j e c t K e y a n y T y p e z b w N T n L X > < / V i e w S t a t e s > < / D i a g r a m M a n a g e r . S e r i a l i z a b l e D i a g r a m > < D i a g r a m M a n a g e r . S e r i a l i z a b l e D i a g r a m > < A d a p t e r   i : t y p e = " M e a s u r e D i a g r a m S a n d b o x A d a p t e r " > < T a b l e N a m e > A 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 T a g s \ T a b l e s \ & l t ; T a b l e s \ P e o p l e & g t ; < / K e y > < / D i a g r a m O b j e c t K e y > < D i a g r a m O b j e c t K e y > < K e y > D y n a m i c   T a g s \ T a b l e s \ & l t ; T a b l e s \ R e t u r n s & g t ; < / K e y > < / D i a g r a m O b j e c t K e y > < D i a g r a m O b j e c t K e y > < K e y > D y n a m i c   T a g s \ T a b l e s \ & l t ; T a b l e s \ F a c t   O r d e r s & g t ; < / K e y > < / D i a g r a m O b j e c t K e y > < D i a g r a m O b j e c t K e y > < K e y > D y n a m i c   T a g s \ T a b l e s \ & l t ; T a b l e s \ C u s t o m e r s & g t ; < / K e y > < / D i a g r a m O b j e c t K e y > < D i a g r a m O b j e c t K e y > < K e y > D y n a m i c   T a g s \ T a b l e s \ & l t ; T a b l e s \ P r o d u c t s & g t ; < / K e y > < / D i a g r a m O b j e c t K e y > < D i a g r a m O b j e c t K e y > < K e y > D y n a m i c   T a g s \ T a b l e s \ & l t ; T a b l e s \ A & g t ; < / K e y > < / D i a g r a m O b j e c t K e y > < D i a g r a m O b j e c t K e y > < K e y > T a b l e s \ P e o p l e < / K e y > < / D i a g r a m O b j e c t K e y > < D i a g r a m O b j e c t K e y > < K e y > T a b l e s \ P e o p l e \ C o l u m n s \ P e r s o n < / K e y > < / D i a g r a m O b j e c t K e y > < D i a g r a m O b j e c t K e y > < K e y > T a b l e s \ P e o p l e \ C o l u m n s \ R e g i o n < / K e y > < / D i a g r a m O b j e c t K e y > < D i a g r a m O b j e c t K e y > < K e y > T a b l e s \ R e t u r n s < / K e y > < / D i a g r a m O b j e c t K e y > < D i a g r a m O b j e c t K e y > < K e y > T a b l e s \ R e t u r n s \ C o l u m n s \ R e t u r n e d < / K e y > < / D i a g r a m O b j e c t K e y > < D i a g r a m O b j e c t K e y > < K e y > T a b l e s \ R e t u r n s \ C o l u m n s \ O r d e r   I D < / K e y > < / D i a g r a m O b j e c t K e y > < D i a g r a m O b j e c t K e y > < K e y > T a b l e s \ F a c t   O r d e r s < / K e y > < / D i a g r a m O b j e c t K e y > < D i a g r a m O b j e c t K e y > < K e y > T a b l e s \ F a c t   O r d e r s \ C o l u m n s \ O r d e r   I D < / K e y > < / D i a g r a m O b j e c t K e y > < D i a g r a m O b j e c t K e y > < K e y > T a b l e s \ F a c t   O r d e r s \ C o l u m n s \ O r d e r   D a t e < / K e y > < / D i a g r a m O b j e c t K e y > < D i a g r a m O b j e c t K e y > < K e y > T a b l e s \ F a c t   O r d e r s \ C o l u m n s \ S h i p   D a t e < / K e y > < / D i a g r a m O b j e c t K e y > < D i a g r a m O b j e c t K e y > < K e y > T a b l e s \ F a c t   O r d e r s \ C o l u m n s \ S h i p   M o d e < / K e y > < / D i a g r a m O b j e c t K e y > < D i a g r a m O b j e c t K e y > < K e y > T a b l e s \ F a c t   O r d e r s \ C o l u m n s \ C u s t o m e r   I D < / K e y > < / D i a g r a m O b j e c t K e y > < D i a g r a m O b j e c t K e y > < K e y > T a b l e s \ F a c t   O r d e r s \ C o l u m n s \ P r o d u c t   I D < / K e y > < / D i a g r a m O b j e c t K e y > < D i a g r a m O b j e c t K e y > < K e y > T a b l e s \ F a c t   O r d e r s \ C o l u m n s \ S a l e s < / K e y > < / D i a g r a m O b j e c t K e y > < D i a g r a m O b j e c t K e y > < K e y > T a b l e s \ F a c t   O r d e r s \ C o l u m n s \ Q u a n t i t y < / K e y > < / D i a g r a m O b j e c t K e y > < D i a g r a m O b j e c t K e y > < K e y > T a b l e s \ F a c t   O r d e r s \ C o l u m n s \ D i s c o u n t < / K e y > < / D i a g r a m O b j e c t K e y > < D i a g r a m O b j e c t K e y > < K e y > T a b l e s \ F a c t   O r d e r s \ C o l u m n s \ R e v e n u e < / K e y > < / D i a g r a m O b j e c t K e y > < D i a g r a m O b j e c t K e y > < K e y > T a b l e s \ F a c t   O r d e r s \ C o l u m n s \ S h i p   D u r a t i o n < / K e y > < / D i a g r a m O b j e c t K e y > < D i a g r a m O b j e c t K e y > < K e y > T a b l e s \ C u s t o m e r s < / K e y > < / D i a g r a m O b j e c t K e y > < D i a g r a m O b j e c t K e y > < K e y > T a b l e s \ C u s t o m e r s \ C o l u m n s \ C u s t o m e r   I D < / K e y > < / D i a g r a m O b j e c t K e y > < D i a g r a m O b j e c t K e y > < K e y > T a b l e s \ C u s t o m e r s \ C o l u m n s \ C u s t o m e r   N a m e < / K e y > < / D i a g r a m O b j e c t K e y > < D i a g r a m O b j e c t K e y > < K e y > T a b l e s \ C u s t o m e r s \ C o l u m n s \ S e g m e n t < / K e y > < / D i a g r a m O b j e c t K e y > < D i a g r a m O b j e c t K e y > < K e y > T a b l e s \ C u s t o m e r s \ C o l u m n s \ C o u n t r y < / K e y > < / D i a g r a m O b j e c t K e y > < D i a g r a m O b j e c t K e y > < K e y > T a b l e s \ C u s t o m e r s \ C o l u m n s \ C i t y < / K e y > < / D i a g r a m O b j e c t K e y > < D i a g r a m O b j e c t K e y > < K e y > T a b l e s \ C u s t o m e r s \ C o l u m n s \ S t a t e < / K e y > < / D i a g r a m O b j e c t K e y > < D i a g r a m O b j e c t K e y > < K e y > T a b l e s \ C u s t o m e r s \ C o l u m n s \ R e g i o n < / K e y > < / D i a g r a m O b j e c t K e y > < D i a g r a m O b j e c t K e y > < K e y > T a b l e s \ P r o d u c t s < / K e y > < / D i a g r a m O b j e c t K e y > < D i a g r a m O b j e c t K e y > < K e y > T a b l e s \ P r o d u c t s \ C o l u m n s \ P r o d u c t   I D < / K e y > < / D i a g r a m O b j e c t K e y > < D i a g r a m O b j e c t K e y > < K e y > T a b l e s \ P r o d u c t s \ C o l u m n s \ C a t e g o r y < / K e y > < / D i a g r a m O b j e c t K e y > < D i a g r a m O b j e c t K e y > < K e y > T a b l e s \ P r o d u c t s \ C o l u m n s \ S u b - C a t e g o r y < / K e y > < / D i a g r a m O b j e c t K e y > < D i a g r a m O b j e c t K e y > < K e y > T a b l e s \ P r o d u c t s \ C o l u m n s \ P r o d u c t   N a m e < / K e y > < / D i a g r a m O b j e c t K e y > < D i a g r a m O b j e c t K e y > < K e y > T a b l e s \ A < / K e y > < / D i a g r a m O b j e c t K e y > < D i a g r a m O b j e c t K e y > < K e y > T a b l e s \ A \ C o l u m n s \ R o w   I D < / K e y > < / D i a g r a m O b j e c t K e y > < D i a g r a m O b j e c t K e y > < K e y > R e l a t i o n s h i p s \ & l t ; T a b l e s \ F a c t   O r d e r s \ C o l u m n s \ C u s t o m e r   I D & g t ; - & l t ; T a b l e s \ C u s t o m e r s \ C o l u m n s \ C u s t o m e r   I D & g t ; < / K e y > < / D i a g r a m O b j e c t K e y > < D i a g r a m O b j e c t K e y > < K e y > R e l a t i o n s h i p s \ & l t ; T a b l e s \ F a c t   O r d e r s \ C o l u m n s \ C u s t o m e r   I D & g t ; - & l t ; T a b l e s \ C u s t o m e r s \ C o l u m n s \ C u s t o m e r   I D & g t ; \ F K < / K e y > < / D i a g r a m O b j e c t K e y > < D i a g r a m O b j e c t K e y > < K e y > R e l a t i o n s h i p s \ & l t ; T a b l e s \ F a c t   O r d e r s \ C o l u m n s \ C u s t o m e r   I D & g t ; - & l t ; T a b l e s \ C u s t o m e r s \ C o l u m n s \ C u s t o m e r   I D & g t ; \ P K < / K e y > < / D i a g r a m O b j e c t K e y > < D i a g r a m O b j e c t K e y > < K e y > R e l a t i o n s h i p s \ & l t ; T a b l e s \ F a c t   O r d e r s \ C o l u m n s \ C u s t o m e r   I D & g t ; - & l t ; T a b l e s \ C u s t o m e r s \ C o l u m n s \ C u s t o m e r   I D & g t ; \ C r o s s F i l t e r < / K e y > < / D i a g r a m O b j e c t K e y > < D i a g r a m O b j e c t K e y > < K e y > R e l a t i o n s h i p s \ & l t ; T a b l e s \ F a c t   O r d e r s \ C o l u m n s \ O r d e r   I D & g t ; - & l t ; T a b l e s \ R e t u r n s \ C o l u m n s \ O r d e r   I D & g t ; < / K e y > < / D i a g r a m O b j e c t K e y > < D i a g r a m O b j e c t K e y > < K e y > R e l a t i o n s h i p s \ & l t ; T a b l e s \ F a c t   O r d e r s \ C o l u m n s \ O r d e r   I D & g t ; - & l t ; T a b l e s \ R e t u r n s \ C o l u m n s \ O r d e r   I D & g t ; \ F K < / K e y > < / D i a g r a m O b j e c t K e y > < D i a g r a m O b j e c t K e y > < K e y > R e l a t i o n s h i p s \ & l t ; T a b l e s \ F a c t   O r d e r s \ C o l u m n s \ O r d e r   I D & g t ; - & l t ; T a b l e s \ R e t u r n s \ C o l u m n s \ O r d e r   I D & g t ; \ P K < / K e y > < / D i a g r a m O b j e c t K e y > < D i a g r a m O b j e c t K e y > < K e y > R e l a t i o n s h i p s \ & l t ; T a b l e s \ F a c t   O r d e r s \ C o l u m n s \ O r d e r   I D & g t ; - & l t ; T a b l e s \ R e t u r n s \ C o l u m n s \ O r d e r   I D & g t ; \ C r o s s F i l t e r < / K e y > < / D i a g r a m O b j e c t K e y > < D i a g r a m O b j e c t K e y > < K e y > R e l a t i o n s h i p s \ & l t ; T a b l e s \ F a c t   O r d e r s \ C o l u m n s \ P r o d u c t   I D & g t ; - & l t ; T a b l e s \ P r o d u c t s \ C o l u m n s \ P r o d u c t   I D & g t ; < / K e y > < / D i a g r a m O b j e c t K e y > < D i a g r a m O b j e c t K e y > < K e y > R e l a t i o n s h i p s \ & l t ; T a b l e s \ F a c t   O r d e r s \ C o l u m n s \ P r o d u c t   I D & g t ; - & l t ; T a b l e s \ P r o d u c t s \ C o l u m n s \ P r o d u c t   I D & g t ; \ F K < / K e y > < / D i a g r a m O b j e c t K e y > < D i a g r a m O b j e c t K e y > < K e y > R e l a t i o n s h i p s \ & l t ; T a b l e s \ F a c t   O r d e r s \ C o l u m n s \ P r o d u c t   I D & g t ; - & l t ; T a b l e s \ P r o d u c t s \ C o l u m n s \ P r o d u c t   I D & g t ; \ P K < / K e y > < / D i a g r a m O b j e c t K e y > < D i a g r a m O b j e c t K e y > < K e y > R e l a t i o n s h i p s \ & l t ; T a b l e s \ F a c t   O r d e r s \ C o l u m n s \ P r o d u c t   I D & g t ; - & l t ; T a b l e s \ P r o d u c t s \ C o l u m n s \ P r o d u c t   I D & g t ; \ C r o s s F i l t e r < / K e y > < / D i a g r a m O b j e c t K e y > < D i a g r a m O b j e c t K e y > < K e y > R e l a t i o n s h i p s \ & l t ; T a b l e s \ C u s t o m e r s \ C o l u m n s \ R e g i o n & g t ; - & l t ; T a b l e s \ P e o p l e \ C o l u m n s \ R e g i o n & g t ; < / K e y > < / D i a g r a m O b j e c t K e y > < D i a g r a m O b j e c t K e y > < K e y > R e l a t i o n s h i p s \ & l t ; T a b l e s \ C u s t o m e r s \ C o l u m n s \ R e g i o n & g t ; - & l t ; T a b l e s \ P e o p l e \ C o l u m n s \ R e g i o n & g t ; \ F K < / K e y > < / D i a g r a m O b j e c t K e y > < D i a g r a m O b j e c t K e y > < K e y > R e l a t i o n s h i p s \ & l t ; T a b l e s \ C u s t o m e r s \ C o l u m n s \ R e g i o n & g t ; - & l t ; T a b l e s \ P e o p l e \ C o l u m n s \ R e g i o n & g t ; \ P K < / K e y > < / D i a g r a m O b j e c t K e y > < D i a g r a m O b j e c t K e y > < K e y > R e l a t i o n s h i p s \ & l t ; T a b l e s \ C u s t o m e r s \ C o l u m n s \ R e g i o n & g t ; - & l t ; T a b l e s \ P e o p l e \ C o l u m n s \ R e g i o n & g t ; \ C r o s s F i l t e r < / K e y > < / D i a g r a m O b j e c t K e y > < / A l l K e y s > < S e l e c t e d K e y s > < D i a g r a m O b j e c t K e y > < K e y > T a b l e s \ A 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 T a g s \ T a b l e s \ & l t ; T a b l e s \ F a c t   O r d e r s & g t ; 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 T a g s \ T a b l e s \ & l t ; T a b l e s \ A & g t ; < / K e y > < / a : K e y > < a : V a l u e   i : t y p e = " D i a g r a m D i s p l a y T a g V i e w S t a t e " > < I s N o t F i l t e r e d O u t > t r u e < / I s N o t F i l t e r e d O u t > < / a : V a l u e > < / a : K e y V a l u e O f D i a g r a m O b j e c t K e y a n y T y p e z b w N T n L X > < a : K e y V a l u e O f D i a g r a m O b j e c t K e y a n y T y p e z b w N T n L X > < a : K e y > < K e y > T a b l e s \ P e o p l e < / K e y > < / a : K e y > < a : V a l u e   i : t y p e = " D i a g r a m D i s p l a y N o d e V i e w S t a t e " > < H e i g h t > 1 5 0 < / H e i g h t > < I s E x p a n d e d > t r u e < / I s E x p a n d e d > < L a y e d O u t > t r u e < / L a y e d O u t > < L e f t > 2 4 5 . 2 < / L e f t > < 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 9 1 7 . 5 0 3 8 1 0 5 6 7 6 6 5 8 2 < / L e f t > < T a b I n d e x > 5 < / T a b I n d e x > < T o p > 4 2 2 < / T o p > < W i d t h > 2 0 0 < / W i d t h > < / a : V a l u e > < / a : K e y V a l u e O f D i a g r a m O b j e c t K e y a n y T y p e z b w N T n L X > < a : K e y V a l u e O f D i a g r a m O b j e c t K e y a n y T y p e z b w N T n L X > < a : K e y > < K e y > T a b l e s \ R e t u r n s \ C o l u m n s \ R e t u r n e d 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 T a b l e s \ F a c t   O r d e r s < / K e y > < / a : K e y > < a : V a l u e   i : t y p e = " D i a g r a m D i s p l a y N o d e V i e w S t a t e " > < H e i g h t > 3 1 3 . 2 0 0 0 0 0 0 0 0 0 0 0 1 < / H e i g h t > < I s E x p a n d e d > t r u e < / I s E x p a n d e d > < L a y e d O u t > t r u e < / L a y e d O u t > < L e f t > 5 8 5 . 4 0 7 6 2 1 1 3 5 3 3 1 5 1 < / L e f t > < T a b I n d e x > 3 < / T a b I n d e x > < T o p > 2 6 6 . 4 0 0 0 0 0 0 0 0 0 0 0 0 9 < / T o p > < W i d t h > 2 1 0 . 4 0 0 0 0 0 0 0 0 0 0 0 0 9 < / W i d t h > < / a : V a l u e > < / a : K e y V a l u e O f D i a g r a m O b j e c t K e y a n y T y p e z b w N T n L X > < a : K e y V a l u e O f D i a g r a m O b j e c t K e y a n y T y p e z b w N T n L X > < a : K e y > < K e y > T a b l e s \ F a c t   O r d e r s \ C o l u m n s \ O r d e r   I D < / K e y > < / a : K e y > < a : V a l u e   i : t y p e = " D i a g r a m D i s p l a y N o d e V i e w S t a t e " > < H e i g h t > 1 5 0 < / H e i g h t > < I s E x p a n d e d > t r u e < / I s E x p a n d e d > < W i d t h > 2 0 0 < / W i d t h > < / a : V a l u e > < / a : K e y V a l u e O f D i a g r a m O b j e c t K e y a n y T y p e z b w N T n L X > < a : K e y V a l u e O f D i a g r a m O b j e c t K e y a n y T y p e z b w N T n L X > < a : K e y > < K e y > T a b l e s \ F a c t   O r d e r s \ C o l u m n s \ O r d e r   D a t e < / K e y > < / a : K e y > < a : V a l u e   i : t y p e = " D i a g r a m D i s p l a y N o d e V i e w S t a t e " > < H e i g h t > 1 5 0 < / H e i g h t > < I s E x p a n d e d > t r u e < / I s E x p a n d e d > < W i d t h > 2 0 0 < / W i d t h > < / a : V a l u e > < / a : K e y V a l u e O f D i a g r a m O b j e c t K e y a n y T y p e z b w N T n L X > < a : K e y V a l u e O f D i a g r a m O b j e c t K e y a n y T y p e z b w N T n L X > < a : K e y > < K e y > T a b l e s \ F a c t   O r d e r s \ C o l u m n s \ S h i p   D a t e < / K e y > < / a : K e y > < a : V a l u e   i : t y p e = " D i a g r a m D i s p l a y N o d e V i e w S t a t e " > < H e i g h t > 1 5 0 < / H e i g h t > < I s E x p a n d e d > t r u e < / I s E x p a n d e d > < W i d t h > 2 0 0 < / W i d t h > < / a : V a l u e > < / a : K e y V a l u e O f D i a g r a m O b j e c t K e y a n y T y p e z b w N T n L X > < a : K e y V a l u e O f D i a g r a m O b j e c t K e y a n y T y p e z b w N T n L X > < a : K e y > < K e y > T a b l e s \ F a c t   O r d e r s \ C o l u m n s \ S h i p   M o d e < / K e y > < / a : K e y > < a : V a l u e   i : t y p e = " D i a g r a m D i s p l a y N o d e V i e w S t a t e " > < H e i g h t > 1 5 0 < / H e i g h t > < I s E x p a n d e d > t r u e < / I s E x p a n d e d > < W i d t h > 2 0 0 < / W i d t h > < / a : V a l u e > < / a : K e y V a l u e O f D i a g r a m O b j e c t K e y a n y T y p e z b w N T n L X > < a : K e y V a l u e O f D i a g r a m O b j e c t K e y a n y T y p e z b w N T n L X > < a : K e y > < K e y > T a b l e s \ F a c t   O r d e r s \ C o l u m n s \ C u s t o m e r   I D < / K e y > < / a : K e y > < a : V a l u e   i : t y p e = " D i a g r a m D i s p l a y N o d e V i e w S t a t e " > < H e i g h t > 1 5 0 < / H e i g h t > < I s E x p a n d e d > t r u e < / I s E x p a n d e d > < W i d t h > 2 0 0 < / W i d t h > < / a : V a l u e > < / a : K e y V a l u e O f D i a g r a m O b j e c t K e y a n y T y p e z b w N T n L X > < a : K e y V a l u e O f D i a g r a m O b j e c t K e y a n y T y p e z b w N T n L X > < a : K e y > < K e y > T a b l e s \ F a c t   O r d e r s \ C o l u m n s \ P r o d u c t   I D < / K e y > < / a : K e y > < a : V a l u e   i : t y p e = " D i a g r a m D i s p l a y N o d e V i e w S t a t e " > < H e i g h t > 1 5 0 < / H e i g h t > < I s E x p a n d e d > t r u e < / I s E x p a n d e d > < W i d t h > 2 0 0 < / W i d t h > < / a : V a l u e > < / a : K e y V a l u e O f D i a g r a m O b j e c t K e y a n y T y p e z b w N T n L X > < a : K e y V a l u e O f D i a g r a m O b j e c t K e y a n y T y p e z b w N T n L X > < a : K e y > < K e y > T a b l e s \ F a c t   O r d e r s \ C o l u m n s \ S a l e s < / K e y > < / a : K e y > < a : V a l u e   i : t y p e = " D i a g r a m D i s p l a y N o d e V i e w S t a t e " > < H e i g h t > 1 5 0 < / H e i g h t > < I s E x p a n d e d > t r u e < / I s E x p a n d e d > < W i d t h > 2 0 0 < / W i d t h > < / a : V a l u e > < / a : K e y V a l u e O f D i a g r a m O b j e c t K e y a n y T y p e z b w N T n L X > < a : K e y V a l u e O f D i a g r a m O b j e c t K e y a n y T y p e z b w N T n L X > < a : K e y > < K e y > T a b l e s \ F a c t   O r d e r s \ C o l u m n s \ Q u a n t i t y < / K e y > < / a : K e y > < a : V a l u e   i : t y p e = " D i a g r a m D i s p l a y N o d e V i e w S t a t e " > < H e i g h t > 1 5 0 < / H e i g h t > < I s E x p a n d e d > t r u e < / I s E x p a n d e d > < W i d t h > 2 0 0 < / W i d t h > < / a : V a l u e > < / a : K e y V a l u e O f D i a g r a m O b j e c t K e y a n y T y p e z b w N T n L X > < a : K e y V a l u e O f D i a g r a m O b j e c t K e y a n y T y p e z b w N T n L X > < a : K e y > < K e y > T a b l e s \ F a c t   O r d e r s \ C o l u m n s \ D i s c o u n t < / K e y > < / a : K e y > < a : V a l u e   i : t y p e = " D i a g r a m D i s p l a y N o d e V i e w S t a t e " > < H e i g h t > 1 5 0 < / H e i g h t > < I s E x p a n d e d > t r u e < / I s E x p a n d e d > < W i d t h > 2 0 0 < / W i d t h > < / a : V a l u e > < / a : K e y V a l u e O f D i a g r a m O b j e c t K e y a n y T y p e z b w N T n L X > < a : K e y V a l u e O f D i a g r a m O b j e c t K e y a n y T y p e z b w N T n L X > < a : K e y > < K e y > T a b l e s \ F a c t   O r d e r s \ C o l u m n s \ R e v e n u e < / K e y > < / a : K e y > < a : V a l u e   i : t y p e = " D i a g r a m D i s p l a y N o d e V i e w S t a t e " > < H e i g h t > 1 5 0 < / H e i g h t > < I s E x p a n d e d > t r u e < / I s E x p a n d e d > < W i d t h > 2 0 0 < / W i d t h > < / a : V a l u e > < / a : K e y V a l u e O f D i a g r a m O b j e c t K e y a n y T y p e z b w N T n L X > < a : K e y V a l u e O f D i a g r a m O b j e c t K e y a n y T y p e z b w N T n L X > < a : K e y > < K e y > T a b l e s \ F a c t   O r d e r s \ C o l u m n s \ S h i p   D u r a t i o n < / K e y > < / a : K e y > < a : V a l u e   i : t y p e = " D i a g r a m D i s p l a y N o d e V i e w S t a t e " > < H e i g h t > 1 5 0 < / H e i g h t > < I s E x p a n d e d > t r u e < / I s E x p a n d e d > < W i d t h > 2 0 0 < / W i d t h > < / a : V a l u e > < / a : K e y V a l u e O f D i a g r a m O b j e c t K e y a n y T y p e z b w N T n L X > < a : K e y V a l u e O f D i a g r a m O b j e c t K e y a n y T y p e z b w N T n L X > < a : K e y > < K e y > T a b l e s \ C u s t o m e r s < / K e y > < / a : K e y > < a : V a l u e   i : t y p e = " D i a g r a m D i s p l a y N o d e V i e w S t a t e " > < H e i g h t > 2 1 0 . 0 0 0 0 0 0 0 0 0 0 0 0 0 3 < / H e i g h t > < I s E x p a n d e d > t r u e < / I s E x p a n d e d > < L a y e d O u t > t r u e < / L a y e d O u t > < L e f t > 5 9 4 . 9 1 1 4 3 1 7 0 2 9 9 7 4 5 < / L e f t > < T a b I n d e x > 1 < / 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 T a b l e s \ C u s t o m e r s \ C o l u m n s \ S e g m e n t < / 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 2 8 1 . 6 1 5 2 4 2 2 7 0 6 6 3 0 9 < / L e f t > < T a b I n d e x > 4 < / T a b I n d e x > < T o p > 4 2 0 < / 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 T a b l e s \ A < / K e y > < / a : K e y > < a : V a l u e   i : t y p e = " D i a g r a m D i s p l a y N o d e V i e w S t a t e " > < H e i g h t > 1 5 0 < / H e i g h t > < I s E x p a n d e d > t r u e < / I s E x p a n d e d > < I s F o c u s e d > t r u e < / I s F o c u s e d > < L a y e d O u t > t r u e < / L a y e d O u t > < L e f t > 9 4 5 . 1 1 9 0 5 2 8 3 8 3 2 8 9 1 < / L e f t > < T a b I n d e x > 2 < / T a b I n d e x > < T o p > 3 0 . 7 9 9 9 9 9 9 9 9 9 9 9 9 9 7 < / T o p > < W i d t h > 2 0 0 < / W i d t h > < / a : V a l u e > < / a : K e y V a l u e O f D i a g r a m O b j e c t K e y a n y T y p e z b w N T n L X > < a : K e y V a l u e O f D i a g r a m O b j e c t K e y a n y T y p e z b w N T n L X > < a : K e y > < K e y > T a b l e s \ A \ C o l u m n s \ R o w   I D < / K e y > < / a : K e y > < a : V a l u e   i : t y p e = " D i a g r a m D i s p l a y N o d e V i e w S t a t e " > < H e i g h t > 1 5 0 < / H e i g h t > < I s E x p a n d e d > t r u e < / I s E x p a n d e d > < W i d t h > 2 0 0 < / W i d t h > < / a : V a l u e > < / a : K e y V a l u e O f D i a g r a m O b j e c t K e y a n y T y p e z b w N T n L X > < a : K e y V a l u e O f D i a g r a m O b j e c t K e y a n y T y p e z b w N T n L X > < a : K e y > < K e y > R e l a t i o n s h i p s \ & l t ; T a b l e s \ F a c t   O r d e r s \ C o l u m n s \ C u s t o m e r   I D & g t ; - & l t ; T a b l e s \ C u s t o m e r s \ C o l u m n s \ C u s t o m e r   I D & g t ; < / K e y > < / a : K e y > < a : V a l u e   i : t y p e = " D i a g r a m D i s p l a y L i n k V i e w S t a t e " > < A u t o m a t i o n P r o p e r t y H e l p e r T e x t > E n d   p o i n t   1 :   ( 6 9 0 . 6 0 7 6 2 1 , 2 5 0 . 4 ) .   E n d   p o i n t   2 :   ( 6 9 4 . 9 1 1 4 3 2 , 2 2 6 )   < / A u t o m a t i o n P r o p e r t y H e l p e r T e x t > < L a y e d O u t > t r u e < / L a y e d O u t > < P o i n t s   x m l n s : b = " h t t p : / / s c h e m a s . d a t a c o n t r a c t . o r g / 2 0 0 4 / 0 7 / S y s t e m . W i n d o w s " > < b : P o i n t > < b : _ x > 6 9 0 . 6 0 7 6 2 1 < / b : _ x > < b : _ y > 2 5 0 . 4 0 0 0 0 0 0 0 0 0 0 0 0 9 < / b : _ y > < / b : P o i n t > < b : P o i n t > < b : _ x > 6 9 0 . 6 0 7 6 2 1 < / b : _ x > < b : _ y > 2 4 0 . 2 < / b : _ y > < / b : P o i n t > < b : P o i n t > < b : _ x > 6 9 2 . 6 0 7 6 2 1 < / b : _ x > < b : _ y > 2 3 8 . 2 < / b : _ y > < / b : P o i n t > < b : P o i n t > < b : _ x > 6 9 2 . 9 1 1 4 3 2 < / b : _ x > < b : _ y > 2 3 8 . 2 < / b : _ y > < / b : P o i n t > < b : P o i n t > < b : _ x > 6 9 4 . 9 1 1 4 3 2 < / b : _ x > < b : _ y > 2 3 6 . 2 < / b : _ y > < / b : P o i n t > < b : P o i n t > < b : _ x > 6 9 4 . 9 1 1 4 3 2 0 0 0 0 0 0 1 < / b : _ x > < b : _ y > 2 2 6 . 0 0 0 0 0 0 0 0 0 0 0 0 0 6 < / b : _ y > < / b : P o i n t > < / P o i n t s > < / a : V a l u e > < / a : K e y V a l u e O f D i a g r a m O b j e c t K e y a n y T y p e z b w N T n L X > < a : K e y V a l u e O f D i a g r a m O b j e c t K e y a n y T y p e z b w N T n L X > < a : K e y > < K e y > R e l a t i o n s h i p s \ & l t ; T a b l e s \ F a c t   O r d e r s \ C o l u m n s \ C u s t o m e r   I D & g t ; - & l t ; T a b l e s \ C u s t o m e r s \ C o l u m n s \ C u s t o m e r   I D & g t ; \ F K < / K e y > < / a : K e y > < a : V a l u e   i : t y p e = " D i a g r a m D i s p l a y L i n k E n d p o i n t V i e w S t a t e " > < H e i g h t > 1 6 < / H e i g h t > < L a b e l L o c a t i o n   x m l n s : b = " h t t p : / / s c h e m a s . d a t a c o n t r a c t . o r g / 2 0 0 4 / 0 7 / S y s t e m . W i n d o w s " > < b : _ x > 6 8 2 . 6 0 7 6 2 1 < / b : _ x > < b : _ y > 2 5 0 . 4 0 0 0 0 0 0 0 0 0 0 0 0 9 < / b : _ y > < / L a b e l L o c a t i o n > < L o c a t i o n   x m l n s : b = " h t t p : / / s c h e m a s . d a t a c o n t r a c t . o r g / 2 0 0 4 / 0 7 / S y s t e m . W i n d o w s " > < b : _ x > 6 9 0 . 6 0 7 6 2 1 < / b : _ x > < b : _ y > 2 6 6 . 4 0 0 0 0 0 0 0 0 0 0 0 0 9 < / b : _ y > < / L o c a t i o n > < S h a p e R o t a t e A n g l e > 2 7 0 < / S h a p e R o t a t e A n g l e > < W i d t h > 1 6 < / W i d t h > < / a : V a l u e > < / a : K e y V a l u e O f D i a g r a m O b j e c t K e y a n y T y p e z b w N T n L X > < a : K e y V a l u e O f D i a g r a m O b j e c t K e y a n y T y p e z b w N T n L X > < a : K e y > < K e y > R e l a t i o n s h i p s \ & l t ; T a b l e s \ F a c t   O r d e r s \ C o l u m n s \ C u s t o m e r   I D & g t ; - & l t ; T a b l e s \ C u s t o m e r s \ C o l u m n s \ C u s t o m e r   I D & g t ; \ P K < / K e y > < / a : K e y > < a : V a l u e   i : t y p e = " D i a g r a m D i s p l a y L i n k E n d p o i n t V i e w S t a t e " > < H e i g h t > 1 6 < / H e i g h t > < L a b e l L o c a t i o n   x m l n s : b = " h t t p : / / s c h e m a s . d a t a c o n t r a c t . o r g / 2 0 0 4 / 0 7 / S y s t e m . W i n d o w s " > < b : _ x > 6 8 6 . 9 1 1 4 3 2 0 0 0 0 0 0 1 < / b : _ x > < b : _ y > 2 1 0 . 0 0 0 0 0 0 0 0 0 0 0 0 0 6 < / b : _ y > < / L a b e l L o c a t i o n > < L o c a t i o n   x m l n s : b = " h t t p : / / s c h e m a s . d a t a c o n t r a c t . o r g / 2 0 0 4 / 0 7 / S y s t e m . W i n d o w s " > < b : _ x > 6 9 4 . 9 1 1 4 3 2 0 0 0 0 0 0 1 < / b : _ x > < b : _ y > 2 1 0 . 0 0 0 0 0 0 0 0 0 0 0 0 0 6 < / b : _ y > < / L o c a t i o n > < S h a p e R o t a t e A n g l e > 9 0 < / S h a p e R o t a t e A n g l e > < W i d t h > 1 6 < / W i d t h > < / a : V a l u e > < / a : K e y V a l u e O f D i a g r a m O b j e c t K e y a n y T y p e z b w N T n L X > < a : K e y V a l u e O f D i a g r a m O b j e c t K e y a n y T y p e z b w N T n L X > < a : K e y > < K e y > R e l a t i o n s h i p s \ & l t ; T a b l e s \ F a c t   O r d e r s \ C o l u m n s \ C u s t o m e r   I D & g t ; - & l t ; T a b l e s \ C u s t o m e r s \ C o l u m n s \ C u s t o m e r   I D & g t ; \ C r o s s F i l t e r < / K e y > < / a : K e y > < a : V a l u e   i : t y p e = " D i a g r a m D i s p l a y L i n k C r o s s F i l t e r V i e w S t a t e " > < P o i n t s   x m l n s : b = " h t t p : / / s c h e m a s . d a t a c o n t r a c t . o r g / 2 0 0 4 / 0 7 / S y s t e m . W i n d o w s " > < b : P o i n t > < b : _ x > 6 9 0 . 6 0 7 6 2 1 < / b : _ x > < b : _ y > 2 5 0 . 4 0 0 0 0 0 0 0 0 0 0 0 0 9 < / b : _ y > < / b : P o i n t > < b : P o i n t > < b : _ x > 6 9 0 . 6 0 7 6 2 1 < / b : _ x > < b : _ y > 2 4 0 . 2 < / b : _ y > < / b : P o i n t > < b : P o i n t > < b : _ x > 6 9 2 . 6 0 7 6 2 1 < / b : _ x > < b : _ y > 2 3 8 . 2 < / b : _ y > < / b : P o i n t > < b : P o i n t > < b : _ x > 6 9 2 . 9 1 1 4 3 2 < / b : _ x > < b : _ y > 2 3 8 . 2 < / b : _ y > < / b : P o i n t > < b : P o i n t > < b : _ x > 6 9 4 . 9 1 1 4 3 2 < / b : _ x > < b : _ y > 2 3 6 . 2 < / b : _ y > < / b : P o i n t > < b : P o i n t > < b : _ x > 6 9 4 . 9 1 1 4 3 2 0 0 0 0 0 0 1 < / b : _ x > < b : _ y > 2 2 6 . 0 0 0 0 0 0 0 0 0 0 0 0 0 6 < / b : _ y > < / b : P o i n t > < / P o i n t s > < / a : V a l u e > < / a : K e y V a l u e O f D i a g r a m O b j e c t K e y a n y T y p e z b w N T n L X > < a : K e y V a l u e O f D i a g r a m O b j e c t K e y a n y T y p e z b w N T n L X > < a : K e y > < K e y > R e l a t i o n s h i p s \ & l t ; T a b l e s \ F a c t   O r d e r s \ C o l u m n s \ O r d e r   I D & g t ; - & l t ; T a b l e s \ R e t u r n s \ C o l u m n s \ O r d e r   I D & g t ; < / K e y > < / a : K e y > < a : V a l u e   i : t y p e = " D i a g r a m D i s p l a y L i n k V i e w S t a t e " > < A u t o m a t i o n P r o p e r t y H e l p e r T e x t > E n d   p o i n t   1 :   ( 8 1 1 . 8 0 7 6 2 1 1 3 5 3 3 2 , 4 2 3 ) .   E n d   p o i n t   2 :   ( 9 0 1 . 5 0 3 8 1 0 5 6 7 6 6 6 , 4 9 7 )   < / A u t o m a t i o n P r o p e r t y H e l p e r T e x t > < L a y e d O u t > t r u e < / L a y e d O u t > < P o i n t s   x m l n s : b = " h t t p : / / s c h e m a s . d a t a c o n t r a c t . o r g / 2 0 0 4 / 0 7 / S y s t e m . W i n d o w s " > < b : P o i n t > < b : _ x > 8 1 1 . 8 0 7 6 2 1 1 3 5 3 3 1 6 < / b : _ x > < b : _ y > 4 2 3 < / b : _ y > < / b : P o i n t > < b : P o i n t > < b : _ x > 8 5 4 . 6 5 5 7 1 6 < / b : _ x > < b : _ y > 4 2 3 < / b : _ y > < / b : P o i n t > < b : P o i n t > < b : _ x > 8 5 6 . 6 5 5 7 1 6 < / b : _ x > < b : _ y > 4 2 5 < / b : _ y > < / b : P o i n t > < b : P o i n t > < b : _ x > 8 5 6 . 6 5 5 7 1 6 < / b : _ x > < b : _ y > 4 9 5 < / b : _ y > < / b : P o i n t > < b : P o i n t > < b : _ x > 8 5 8 . 6 5 5 7 1 6 < / b : _ x > < b : _ y > 4 9 7 < / b : _ y > < / b : P o i n t > < b : P o i n t > < b : _ x > 9 0 1 . 5 0 3 8 1 0 5 6 7 6 6 5 8 2 < / b : _ x > < b : _ y > 4 9 7 < / b : _ y > < / b : P o i n t > < / P o i n t s > < / a : V a l u e > < / a : K e y V a l u e O f D i a g r a m O b j e c t K e y a n y T y p e z b w N T n L X > < a : K e y V a l u e O f D i a g r a m O b j e c t K e y a n y T y p e z b w N T n L X > < a : K e y > < K e y > R e l a t i o n s h i p s \ & l t ; T a b l e s \ F a c t   O r d e r s \ C o l u m n s \ O r d e r   I D & g t ; - & l t ; T a b l e s \ R e t u r n s \ C o l u m n s \ O r d e r   I D & g t ; \ F K < / K e y > < / a : K e y > < a : V a l u e   i : t y p e = " D i a g r a m D i s p l a y L i n k E n d p o i n t V i e w S t a t e " > < H e i g h t > 1 6 < / H e i g h t > < L a b e l L o c a t i o n   x m l n s : b = " h t t p : / / s c h e m a s . d a t a c o n t r a c t . o r g / 2 0 0 4 / 0 7 / S y s t e m . W i n d o w s " > < b : _ x > 7 9 5 . 8 0 7 6 2 1 1 3 5 3 3 1 6 < / b : _ x > < b : _ y > 4 1 5 < / b : _ y > < / L a b e l L o c a t i o n > < L o c a t i o n   x m l n s : b = " h t t p : / / s c h e m a s . d a t a c o n t r a c t . o r g / 2 0 0 4 / 0 7 / S y s t e m . W i n d o w s " > < b : _ x > 7 9 5 . 8 0 7 6 2 1 1 3 5 3 3 1 6 < / b : _ x > < b : _ y > 4 2 3 < / b : _ y > < / L o c a t i o n > < S h a p e R o t a t e A n g l e > 3 6 0 < / S h a p e R o t a t e A n g l e > < W i d t h > 1 6 < / W i d t h > < / a : V a l u e > < / a : K e y V a l u e O f D i a g r a m O b j e c t K e y a n y T y p e z b w N T n L X > < a : K e y V a l u e O f D i a g r a m O b j e c t K e y a n y T y p e z b w N T n L X > < a : K e y > < K e y > R e l a t i o n s h i p s \ & l t ; T a b l e s \ F a c t   O r d e r s \ C o l u m n s \ O r d e r   I D & g t ; - & l t ; T a b l e s \ R e t u r n s \ C o l u m n s \ O r d e r   I D & g t ; \ P K < / K e y > < / a : K e y > < a : V a l u e   i : t y p e = " D i a g r a m D i s p l a y L i n k E n d p o i n t V i e w S t a t e " > < H e i g h t > 1 6 < / H e i g h t > < L a b e l L o c a t i o n   x m l n s : b = " h t t p : / / s c h e m a s . d a t a c o n t r a c t . o r g / 2 0 0 4 / 0 7 / S y s t e m . W i n d o w s " > < b : _ x > 9 0 1 . 5 0 3 8 1 0 5 6 7 6 6 5 8 2 < / b : _ x > < b : _ y > 4 8 9 < / b : _ y > < / L a b e l L o c a t i o n > < L o c a t i o n   x m l n s : b = " h t t p : / / s c h e m a s . d a t a c o n t r a c t . o r g / 2 0 0 4 / 0 7 / S y s t e m . W i n d o w s " > < b : _ x > 9 1 7 . 5 0 3 8 1 0 5 6 7 6 6 5 8 2 < / b : _ x > < b : _ y > 4 9 7 < / b : _ y > < / L o c a t i o n > < S h a p e R o t a t e A n g l e > 1 8 0 < / S h a p e R o t a t e A n g l e > < W i d t h > 1 6 < / W i d t h > < / a : V a l u e > < / a : K e y V a l u e O f D i a g r a m O b j e c t K e y a n y T y p e z b w N T n L X > < a : K e y V a l u e O f D i a g r a m O b j e c t K e y a n y T y p e z b w N T n L X > < a : K e y > < K e y > R e l a t i o n s h i p s \ & l t ; T a b l e s \ F a c t   O r d e r s \ C o l u m n s \ O r d e r   I D & g t ; - & l t ; T a b l e s \ R e t u r n s \ C o l u m n s \ O r d e r   I D & g t ; \ C r o s s F i l t e r < / K e y > < / a : K e y > < a : V a l u e   i : t y p e = " D i a g r a m D i s p l a y L i n k C r o s s F i l t e r V i e w S t a t e " > < P o i n t s   x m l n s : b = " h t t p : / / s c h e m a s . d a t a c o n t r a c t . o r g / 2 0 0 4 / 0 7 / S y s t e m . W i n d o w s " > < b : P o i n t > < b : _ x > 8 1 1 . 8 0 7 6 2 1 1 3 5 3 3 1 6 < / b : _ x > < b : _ y > 4 2 3 < / b : _ y > < / b : P o i n t > < b : P o i n t > < b : _ x > 8 5 4 . 6 5 5 7 1 6 < / b : _ x > < b : _ y > 4 2 3 < / b : _ y > < / b : P o i n t > < b : P o i n t > < b : _ x > 8 5 6 . 6 5 5 7 1 6 < / b : _ x > < b : _ y > 4 2 5 < / b : _ y > < / b : P o i n t > < b : P o i n t > < b : _ x > 8 5 6 . 6 5 5 7 1 6 < / b : _ x > < b : _ y > 4 9 5 < / b : _ y > < / b : P o i n t > < b : P o i n t > < b : _ x > 8 5 8 . 6 5 5 7 1 6 < / b : _ x > < b : _ y > 4 9 7 < / b : _ y > < / b : P o i n t > < b : P o i n t > < b : _ x > 9 0 1 . 5 0 3 8 1 0 5 6 7 6 6 5 8 2 < / b : _ x > < b : _ y > 4 9 7 < / b : _ y > < / b : P o i n t > < / P o i n t s > < / a : V a l u e > < / a : K e y V a l u e O f D i a g r a m O b j e c t K e y a n y T y p e z b w N T n L X > < a : K e y V a l u e O f D i a g r a m O b j e c t K e y a n y T y p e z b w N T n L X > < a : K e y > < K e y > R e l a t i o n s h i p s \ & l t ; T a b l e s \ F a c t   O r d e r s \ C o l u m n s \ P r o d u c t   I D & g t ; - & l t ; T a b l e s \ P r o d u c t s \ C o l u m n s \ P r o d u c t   I D & g t ; < / K e y > < / a : K e y > < a : V a l u e   i : t y p e = " D i a g r a m D i s p l a y L i n k V i e w S t a t e " > < A u t o m a t i o n P r o p e r t y H e l p e r T e x t > E n d   p o i n t   1 :   ( 5 6 9 . 4 0 7 6 2 1 1 3 5 3 3 2 , 4 2 3 ) .   E n d   p o i n t   2 :   ( 4 9 7 . 6 1 5 2 4 2 2 7 0 6 6 3 , 4 9 5 )   < / A u t o m a t i o n P r o p e r t y H e l p e r T e x t > < L a y e d O u t > t r u e < / L a y e d O u t > < P o i n t s   x m l n s : b = " h t t p : / / s c h e m a s . d a t a c o n t r a c t . o r g / 2 0 0 4 / 0 7 / S y s t e m . W i n d o w s " > < b : P o i n t > < b : _ x > 5 6 9 . 4 0 7 6 2 1 1 3 5 3 3 1 5 1 < / b : _ x > < b : _ y > 4 2 3 < / b : _ y > < / b : P o i n t > < b : P o i n t > < b : _ x > 5 3 5 . 5 1 1 4 3 1 5 < / b : _ x > < b : _ y > 4 2 3 < / b : _ y > < / b : P o i n t > < b : P o i n t > < b : _ x > 5 3 3 . 5 1 1 4 3 1 5 < / b : _ x > < b : _ y > 4 2 5 < / b : _ y > < / b : P o i n t > < b : P o i n t > < b : _ x > 5 3 3 . 5 1 1 4 3 1 5 < / b : _ x > < b : _ y > 4 9 3 < / b : _ y > < / b : P o i n t > < b : P o i n t > < b : _ x > 5 3 1 . 5 1 1 4 3 1 5 < / b : _ x > < b : _ y > 4 9 5 < / b : _ y > < / b : P o i n t > < b : P o i n t > < b : _ x > 4 9 7 . 6 1 5 2 4 2 2 7 0 6 6 3 0 9 < / b : _ x > < b : _ y > 4 9 5 < / b : _ y > < / b : P o i n t > < / P o i n t s > < / a : V a l u e > < / a : K e y V a l u e O f D i a g r a m O b j e c t K e y a n y T y p e z b w N T n L X > < a : K e y V a l u e O f D i a g r a m O b j e c t K e y a n y T y p e z b w N T n L X > < a : K e y > < K e y > R e l a t i o n s h i p s \ & l t ; T a b l e s \ F a c t   O r d e r s \ C o l u m n s \ P r o d u c t   I D & g t ; - & l t ; T a b l e s \ P r o d u c t s \ C o l u m n s \ P r o d u c t   I D & g t ; \ F K < / K e y > < / a : K e y > < a : V a l u e   i : t y p e = " D i a g r a m D i s p l a y L i n k E n d p o i n t V i e w S t a t e " > < H e i g h t > 1 6 < / H e i g h t > < L a b e l L o c a t i o n   x m l n s : b = " h t t p : / / s c h e m a s . d a t a c o n t r a c t . o r g / 2 0 0 4 / 0 7 / S y s t e m . W i n d o w s " > < b : _ x > 5 6 9 . 4 0 7 6 2 1 1 3 5 3 3 1 5 1 < / b : _ x > < b : _ y > 4 1 5 < / b : _ y > < / L a b e l L o c a t i o n > < L o c a t i o n   x m l n s : b = " h t t p : / / s c h e m a s . d a t a c o n t r a c t . o r g / 2 0 0 4 / 0 7 / S y s t e m . W i n d o w s " > < b : _ x > 5 8 5 . 4 0 7 6 2 1 1 3 5 3 3 1 5 1 < / b : _ x > < b : _ y > 4 2 3 < / b : _ y > < / L o c a t i o n > < S h a p e R o t a t e A n g l e > 1 8 0 < / S h a p e R o t a t e A n g l e > < W i d t h > 1 6 < / W i d t h > < / a : V a l u e > < / a : K e y V a l u e O f D i a g r a m O b j e c t K e y a n y T y p e z b w N T n L X > < a : K e y V a l u e O f D i a g r a m O b j e c t K e y a n y T y p e z b w N T n L X > < a : K e y > < K e y > R e l a t i o n s h i p s \ & l t ; T a b l e s \ F a c t   O r d e r s \ C o l u m n s \ P r o d u c t   I D & g t ; - & l t ; T a b l e s \ P r o d u c t s \ C o l u m n s \ P r o d u c t   I D & g t ; \ P K < / K e y > < / a : K e y > < a : V a l u e   i : t y p e = " D i a g r a m D i s p l a y L i n k E n d p o i n t V i e w S t a t e " > < H e i g h t > 1 6 < / H e i g h t > < L a b e l L o c a t i o n   x m l n s : b = " h t t p : / / s c h e m a s . d a t a c o n t r a c t . o r g / 2 0 0 4 / 0 7 / S y s t e m . W i n d o w s " > < b : _ x > 4 8 1 . 6 1 5 2 4 2 2 7 0 6 6 3 0 9 < / b : _ x > < b : _ y > 4 8 7 < / b : _ y > < / L a b e l L o c a t i o n > < L o c a t i o n   x m l n s : b = " h t t p : / / s c h e m a s . d a t a c o n t r a c t . o r g / 2 0 0 4 / 0 7 / S y s t e m . W i n d o w s " > < b : _ x > 4 8 1 . 6 1 5 2 4 2 2 7 0 6 6 3 0 9 < / b : _ x > < b : _ y > 4 9 5 < / b : _ y > < / L o c a t i o n > < S h a p e R o t a t e A n g l e > 3 6 0 < / S h a p e R o t a t e A n g l e > < W i d t h > 1 6 < / W i d t h > < / a : V a l u e > < / a : K e y V a l u e O f D i a g r a m O b j e c t K e y a n y T y p e z b w N T n L X > < a : K e y V a l u e O f D i a g r a m O b j e c t K e y a n y T y p e z b w N T n L X > < a : K e y > < K e y > R e l a t i o n s h i p s \ & l t ; T a b l e s \ F a c t   O r d e r s \ C o l u m n s \ P r o d u c t   I D & g t ; - & l t ; T a b l e s \ P r o d u c t s \ C o l u m n s \ P r o d u c t   I D & g t ; \ C r o s s F i l t e r < / K e y > < / a : K e y > < a : V a l u e   i : t y p e = " D i a g r a m D i s p l a y L i n k C r o s s F i l t e r V i e w S t a t e " > < P o i n t s   x m l n s : b = " h t t p : / / s c h e m a s . d a t a c o n t r a c t . o r g / 2 0 0 4 / 0 7 / S y s t e m . W i n d o w s " > < b : P o i n t > < b : _ x > 5 6 9 . 4 0 7 6 2 1 1 3 5 3 3 1 5 1 < / b : _ x > < b : _ y > 4 2 3 < / b : _ y > < / b : P o i n t > < b : P o i n t > < b : _ x > 5 3 5 . 5 1 1 4 3 1 5 < / b : _ x > < b : _ y > 4 2 3 < / b : _ y > < / b : P o i n t > < b : P o i n t > < b : _ x > 5 3 3 . 5 1 1 4 3 1 5 < / b : _ x > < b : _ y > 4 2 5 < / b : _ y > < / b : P o i n t > < b : P o i n t > < b : _ x > 5 3 3 . 5 1 1 4 3 1 5 < / b : _ x > < b : _ y > 4 9 3 < / b : _ y > < / b : P o i n t > < b : P o i n t > < b : _ x > 5 3 1 . 5 1 1 4 3 1 5 < / b : _ x > < b : _ y > 4 9 5 < / b : _ y > < / b : P o i n t > < b : P o i n t > < b : _ x > 4 9 7 . 6 1 5 2 4 2 2 7 0 6 6 3 0 9 < / b : _ x > < b : _ y > 4 9 5 < / b : _ y > < / b : P o i n t > < / P o i n t s > < / a : V a l u e > < / a : K e y V a l u e O f D i a g r a m O b j e c t K e y a n y T y p e z b w N T n L X > < a : K e y V a l u e O f D i a g r a m O b j e c t K e y a n y T y p e z b w N T n L X > < a : K e y > < K e y > R e l a t i o n s h i p s \ & l t ; T a b l e s \ C u s t o m e r s \ C o l u m n s \ R e g i o n & g t ; - & l t ; T a b l e s \ P e o p l e \ C o l u m n s \ R e g i o n & g t ; < / K e y > < / a : K e y > < a : V a l u e   i : t y p e = " D i a g r a m D i s p l a y L i n k V i e w S t a t e " > < A u t o m a t i o n P r o p e r t y H e l p e r T e x t > E n d   p o i n t   1 :   ( 5 7 8 . 9 1 1 4 3 1 7 0 2 9 9 7 , 1 0 5 ) .   E n d   p o i n t   2 :   ( 4 6 1 . 2 , 7 5 )   < / A u t o m a t i o n P r o p e r t y H e l p e r T e x t > < L a y e d O u t > t r u e < / L a y e d O u t > < P o i n t s   x m l n s : b = " h t t p : / / s c h e m a s . d a t a c o n t r a c t . o r g / 2 0 0 4 / 0 7 / S y s t e m . W i n d o w s " > < b : P o i n t > < b : _ x > 5 7 8 . 9 1 1 4 3 1 7 0 2 9 9 7 4 5 < / b : _ x > < b : _ y > 1 0 4 . 9 9 9 9 9 9 9 9 9 9 9 9 9 9 < / b : _ y > < / b : P o i n t > < b : P o i n t > < b : _ x > 5 2 2 . 0 5 5 7 1 6 < / b : _ x > < b : _ y > 1 0 5 < / b : _ y > < / b : P o i n t > < b : P o i n t > < b : _ x > 5 2 0 . 0 5 5 7 1 6 < / b : _ x > < b : _ y > 1 0 3 < / b : _ y > < / b : P o i n t > < b : P o i n t > < b : _ x > 5 2 0 . 0 5 5 7 1 6 < / b : _ x > < b : _ y > 7 7 < / b : _ y > < / b : P o i n t > < b : P o i n t > < b : _ x > 5 1 8 . 0 5 5 7 1 6 < / b : _ x > < b : _ y > 7 5 < / b : _ y > < / b : P o i n t > < b : P o i n t > < b : _ x > 4 6 1 . 2 0 0 0 0 0 0 0 0 0 0 0 0 5 < / b : _ x > < b : _ y > 7 5 < / b : _ y > < / b : P o i n t > < / P o i n t s > < / a : V a l u e > < / a : K e y V a l u e O f D i a g r a m O b j e c t K e y a n y T y p e z b w N T n L X > < a : K e y V a l u e O f D i a g r a m O b j e c t K e y a n y T y p e z b w N T n L X > < a : K e y > < K e y > R e l a t i o n s h i p s \ & l t ; T a b l e s \ C u s t o m e r s \ C o l u m n s \ R e g i o n & g t ; - & l t ; T a b l e s \ P e o p l e \ C o l u m n s \ R e g i o n & g t ; \ F K < / K e y > < / a : K e y > < a : V a l u e   i : t y p e = " D i a g r a m D i s p l a y L i n k E n d p o i n t V i e w S t a t e " > < H e i g h t > 1 6 < / H e i g h t > < L a b e l L o c a t i o n   x m l n s : b = " h t t p : / / s c h e m a s . d a t a c o n t r a c t . o r g / 2 0 0 4 / 0 7 / S y s t e m . W i n d o w s " > < b : _ x > 5 7 8 . 9 1 1 4 3 1 7 0 2 9 9 7 4 5 < / b : _ x > < b : _ y > 9 6 . 9 9 9 9 9 9 9 9 9 9 9 9 9 8 6 < / b : _ y > < / L a b e l L o c a t i o n > < L o c a t i o n   x m l n s : b = " h t t p : / / s c h e m a s . d a t a c o n t r a c t . o r g / 2 0 0 4 / 0 7 / S y s t e m . W i n d o w s " > < b : _ x > 5 9 4 . 9 1 1 4 3 1 7 0 2 9 9 7 4 5 < / b : _ x > < b : _ y > 1 0 5 < / b : _ y > < / L o c a t i o n > < S h a p e R o t a t e A n g l e > 1 8 0 . 0 0 0 0 0 0 0 0 0 0 0 0 0 6 < / S h a p e R o t a t e A n g l e > < W i d t h > 1 6 < / W i d t h > < / a : V a l u e > < / a : K e y V a l u e O f D i a g r a m O b j e c t K e y a n y T y p e z b w N T n L X > < a : K e y V a l u e O f D i a g r a m O b j e c t K e y a n y T y p e z b w N T n L X > < a : K e y > < K e y > R e l a t i o n s h i p s \ & l t ; T a b l e s \ C u s t o m e r s \ C o l u m n s \ R e g i o n & g t ; - & l t ; T a b l e s \ P e o p l e \ C o l u m n s \ R e g i o n & g t ; \ P K < / K e y > < / a : K e y > < a : V a l u e   i : t y p e = " D i a g r a m D i s p l a y L i n k E n d p o i n t V i e w S t a t e " > < H e i g h t > 1 6 < / H e i g h t > < L a b e l L o c a t i o n   x m l n s : b = " h t t p : / / s c h e m a s . d a t a c o n t r a c t . o r g / 2 0 0 4 / 0 7 / S y s t e m . W i n d o w s " > < b : _ x > 4 4 5 . 2 0 0 0 0 0 0 0 0 0 0 0 0 5 < / b : _ x > < b : _ y > 6 7 < / b : _ y > < / L a b e l L o c a t i o n > < L o c a t i o n   x m l n s : b = " h t t p : / / s c h e m a s . d a t a c o n t r a c t . o r g / 2 0 0 4 / 0 7 / S y s t e m . W i n d o w s " > < b : _ x > 4 4 5 . 2 0 0 0 0 0 0 0 0 0 0 0 0 5 < / b : _ x > < b : _ y > 7 5 < / b : _ y > < / L o c a t i o n > < S h a p e R o t a t e A n g l e > 3 6 0 < / S h a p e R o t a t e A n g l e > < W i d t h > 1 6 < / W i d t h > < / a : V a l u e > < / a : K e y V a l u e O f D i a g r a m O b j e c t K e y a n y T y p e z b w N T n L X > < a : K e y V a l u e O f D i a g r a m O b j e c t K e y a n y T y p e z b w N T n L X > < a : K e y > < K e y > R e l a t i o n s h i p s \ & l t ; T a b l e s \ C u s t o m e r s \ C o l u m n s \ R e g i o n & g t ; - & l t ; T a b l e s \ P e o p l e \ C o l u m n s \ R e g i o n & g t ; \ C r o s s F i l t e r < / K e y > < / a : K e y > < a : V a l u e   i : t y p e = " D i a g r a m D i s p l a y L i n k C r o s s F i l t e r V i e w S t a t e " > < P o i n t s   x m l n s : b = " h t t p : / / s c h e m a s . d a t a c o n t r a c t . o r g / 2 0 0 4 / 0 7 / S y s t e m . W i n d o w s " > < b : P o i n t > < b : _ x > 5 7 8 . 9 1 1 4 3 1 7 0 2 9 9 7 4 5 < / b : _ x > < b : _ y > 1 0 4 . 9 9 9 9 9 9 9 9 9 9 9 9 9 9 < / b : _ y > < / b : P o i n t > < b : P o i n t > < b : _ x > 5 2 2 . 0 5 5 7 1 6 < / b : _ x > < b : _ y > 1 0 5 < / b : _ y > < / b : P o i n t > < b : P o i n t > < b : _ x > 5 2 0 . 0 5 5 7 1 6 < / b : _ x > < b : _ y > 1 0 3 < / b : _ y > < / b : P o i n t > < b : P o i n t > < b : _ x > 5 2 0 . 0 5 5 7 1 6 < / b : _ x > < b : _ y > 7 7 < / b : _ y > < / b : P o i n t > < b : P o i n t > < b : _ x > 5 1 8 . 0 5 5 7 1 6 < / b : _ x > < b : _ y > 7 5 < / b : _ y > < / b : P o i n t > < b : P o i n t > < b : _ x > 4 6 1 . 2 0 0 0 0 0 0 0 0 0 0 0 0 5 < / b : _ x > < b : _ y > 7 5 < / 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 P e o p l e _ a 6 a f 7 2 2 e - 6 3 d 5 - 4 8 c 3 - b 7 2 a - 4 7 b 5 5 4 8 1 5 6 e f < / K e y > < V a l u e   x m l n s : a = " h t t p : / / s c h e m a s . d a t a c o n t r a c t . o r g / 2 0 0 4 / 0 7 / M i c r o s o f t . A n a l y s i s S e r v i c e s . C o m m o n " > < a : H a s F o c u s > t r u e < / a : H a s F o c u s > < a : S i z e A t D p i 9 6 > 1 1 7 < / a : S i z e A t D p i 9 6 > < a : V i s i b l e > t r u e < / a : V i s i b l e > < / V a l u e > < / K e y V a l u e O f s t r i n g S a n d b o x E d i t o r . M e a s u r e G r i d S t a t e S c d E 3 5 R y > < K e y V a l u e O f s t r i n g S a n d b o x E d i t o r . M e a s u r e G r i d S t a t e S c d E 3 5 R y > < K e y > F a c t   O r d e r s _ 3 9 a e 5 c 7 d - d 0 1 f - 4 8 d 1 - b 6 4 6 - 5 1 c 6 d 2 3 e 5 6 7 6 < / K e y > < V a l u e   x m l n s : a = " h t t p : / / s c h e m a s . d a t a c o n t r a c t . o r g / 2 0 0 4 / 0 7 / M i c r o s o f t . A n a l y s i s S e r v i c e s . C o m m o n " > < a : H a s F o c u s > t r u e < / a : H a s F o c u s > < a : S i z e A t D p i 9 6 > 1 1 4 < / a : S i z e A t D p i 9 6 > < a : V i s i b l e > t r u e < / a : V i s i b l e > < / V a l u e > < / K e y V a l u e O f s t r i n g S a n d b o x E d i t o r . M e a s u r e G r i d S t a t e S c d E 3 5 R y > < K e y V a l u e O f s t r i n g S a n d b o x E d i t o r . M e a s u r e G r i d S t a t e S c d E 3 5 R y > < K e y > C u s t o m e r s _ 8 1 3 8 8 b 5 8 - b f 3 c - 4 6 0 8 - 9 9 9 5 - 9 3 7 c e 7 d a e 0 c 0 < / K e y > < V a l u e   x m l n s : a = " h t t p : / / s c h e m a s . d a t a c o n t r a c t . o r g / 2 0 0 4 / 0 7 / M i c r o s o f t . A n a l y s i s S e r v i c e s . C o m m o n " > < a : H a s F o c u s > t r u e < / a : H a s F o c u s > < a : S i z e A t D p i 9 6 > 1 1 4 < / a : S i z e A t D p i 9 6 > < a : V i s i b l e > t r u e < / a : V i s i b l e > < / V a l u e > < / K e y V a l u e O f s t r i n g S a n d b o x E d i t o r . M e a s u r e G r i d S t a t e S c d E 3 5 R y > < K e y V a l u e O f s t r i n g S a n d b o x E d i t o r . M e a s u r e G r i d S t a t e S c d E 3 5 R y > < K e y > R e t u r n s _ d 3 3 3 9 8 6 4 - b 3 5 9 - 4 0 9 4 - b f 3 c - 6 5 4 4 8 4 9 1 1 f 8 9 < / K e y > < V a l u e   x m l n s : a = " h t t p : / / s c h e m a s . d a t a c o n t r a c t . o r g / 2 0 0 4 / 0 7 / M i c r o s o f t . A n a l y s i s S e r v i c e s . C o m m o n " > < a : H a s F o c u s > t r u e < / a : H a s F o c u s > < a : S i z e A t D p i 9 6 > 1 1 4 < / a : S i z e A t D p i 9 6 > < a : V i s i b l e > t r u e < / a : V i s i b l e > < / V a l u e > < / K e y V a l u e O f s t r i n g S a n d b o x E d i t o r . M e a s u r e G r i d S t a t e S c d E 3 5 R y > < K e y V a l u e O f s t r i n g S a n d b o x E d i t o r . M e a s u r e G r i d S t a t e S c d E 3 5 R y > < K e y > P r o d u c t s _ b a f f e f c 6 - c 4 8 f - 4 9 0 1 - 9 8 2 9 - 1 5 1 0 3 d 5 7 e 6 c 3 < / K e y > < V a l u e   x m l n s : a = " h t t p : / / s c h e m a s . d a t a c o n t r a c t . o r g / 2 0 0 4 / 0 7 / M i c r o s o f t . A n a l y s i s S e r v i c e s . C o m m o n " > < a : H a s F o c u s > t r u e < / a : H a s F o c u s > < a : S i z e A t D p i 9 6 > 1 1 4 < / a : S i z e A t D p i 9 6 > < a : V i s i b l e > t r u e < / a : V i s i b l e > < / V a l u e > < / K e y V a l u e O f s t r i n g S a n d b o x E d i t o r . M e a s u r e G r i d S t a t e S c d E 3 5 R y > < K e y V a l u e O f s t r i n g S a n d b o x E d i t o r . M e a s u r e G r i d S t a t e S c d E 3 5 R y > < K e y > A _ 4 9 0 6 8 1 c 6 - 0 4 f c - 4 c 5 6 - 8 f 2 e - 8 e 3 0 f 8 b a 2 1 8 9 < / 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7.xml>��< ? x m l   v e r s i o n = " 1 . 0 "   e n c o d i n g = " u t f - 1 6 " ? > < D a t a M a s h u p   s q m i d = " 0 8 7 c d 5 d 0 - 1 9 d 5 - 4 c e 4 - 9 0 9 6 - 7 0 f 6 5 5 7 c 7 4 a 0 "   x m l n s = " h t t p : / / s c h e m a s . m i c r o s o f t . c o m / D a t a M a s h u p " > A A A A A F Y G A A B Q S w M E F A A C A A g A P Z U Y 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D 2 V G 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l R h b u y L l + k 8 D A A A 7 F g A A E w A c A E Z v c m 1 1 b G F z L 1 N l Y 3 R p b 2 4 x L m 0 g o h g A K K A U A A A A A A A A A A A A A A A A A A A A A A A A A A A A 7 V d N b x o x E L 0 j 8 R + s z Q W q B Y m q 6 q F R D h E 0 a g 5 p K I v U A 3 A w u x P Y x m s j f 7 R B i P 9 e L 9 4 F e 9 c k Q e 0 h i s g l 0 c x 6 5 j 3 P 8 8 x E Q C x T R l F k f v c u m 4 1 m Q y w x h w R d B D c 4 l u i e J 8 B F g K 4 Q A d l s I P 0 T M c V j 0 J a v T z G Q 7 k / G H + e M P b Z u U g L d P q M S q B S t Y P B l O s A S o 2 u K 1 0 S k Y j p k X D 4 w k j I 0 5 O y X T i m m u w j T S K 2 A o 0 g y D i j C B M Q 0 w t m K A O o g I T F N M E 9 Q o k N 1 n 4 g I 2 i G i i p A Q S a 6 g H R p I B m V P Y z L g N p P v O I O r o E A / 2 0 5 y K L P i 6 4 t A A 8 i Y 1 C y / A S 7 5 j f F c 4 y 8 8 h b 1 V B A 7 R p H B c E x L F m G A u r n I A s / Y + Z n + J 6 U K H H K 9 X c I g 3 5 p i K B 8 a z P i M q o 7 l T t D w A w s 0 m G L E / 6 H Y Q h O i W y s + f u v m 3 2 x B t D A v j k d q G J D x J y 6 G p Q e n S 1 2 T O R M t 0 9 Y z n j i V Q C 9 d X Q r L M n 2 r v y y + 2 5 o 1 g k e m q 1 0 8 x R S V f 1 + 2 p r B s j a c H d W 4 d M a 4 C g v g F c u Z k R L L R u 6 2 c 4 S 5 Q W r 4 + H z r F g H k i R m n e O O s u A f v K 5 Z E s r V d k c + M 7 + Q 2 E q D d E K 7 E E q 4 v x m P I d 0 p o e 0 6 t g e V D a C j P 3 W u r m X S 1 0 M I y p L v h E Q / b A K c 6 s i y t C R k q s e R z C O R i q y c C 9 3 T 9 5 m e + B n A b 9 O E o 3 D x D r g 1 V Y D t n W M m g 4 3 g t 9 A V Y 4 F c L x E k 1 3 O 2 Y d W r z M p M 8 3 a / o f Y e / E l O r h 2 r 3 C f 7 U g J 7 B M 9 P x U X w v 5 2 F c f S 6 L U g U t 7 5 r D M 5 V M P q K b d U A M / b x J j l j 2 C A 1 8 K f 0 M W k E 1 o H i m x l 9 u 7 O l X t a E w e W z m t T r m u u p j b j O K j N B z f c V M g 7 Y q b 6 Q X k D 5 4 5 D 4 C q C v E 4 O w 2 q O b b v Z S O m x P P a c G w L L R 8 3 b n m 8 G Z H 2 + G X t 9 v p 0 w i 4 r Q + Y 0 a c 8 / T x X P 7 R 8 d u V f H V w 7 T a j k 4 c q i + / Z e 9 U H e o / P D P C M z p c 0 b i p b c m M Q C p O x R v X T I G y L p r C 8 U + q K Y O / X 9 k Y h p A c W b o q q 8 V r p V P O 0 r c u n v N C f V 6 o z w v 1 K x b q y n J c r a p V S K t 2 Z b n 2 F S r v 3 Y N r o F Y k j f V n F i h N V 6 Y 0 l s 8 s z S 6 y 6 j p U C + 1 s R K Y 2 5 x Z 1 b l H n F v U O W p T 7 D 7 v F t 8 r f p f w / e 5 E F 4 a R W d A d Y K A 7 n V v R y K z p R J J 5 m V P Y i f 4 X c u J d / A V B L A Q I t A B Q A A g A I A D 2 V G F v r q z h L p Q A A A P c A A A A S A A A A A A A A A A A A A A A A A A A A A A B D b 2 5 m a W c v U G F j a 2 F n Z S 5 4 b W x Q S w E C L Q A U A A I A C A A 9 l R h b D 8 r p q 6 Q A A A D p A A A A E w A A A A A A A A A A A A A A A A D x A A A A W 0 N v b n R l b n R f V H l w Z X N d L n h t b F B L A Q I t A B Q A A g A I A D 2 V G F u 7 I u X 6 T w M A A D s W A A A T A A A A A A A A A A A A A A A A A O I 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5 F A A A A A A A A b E 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l b 3 B s Z T w v S X R l b V B h d G g + P C 9 J d G V t T G 9 j Y X R p b 2 4 + P F N 0 Y W J s Z U V u d H J p Z X M + P E V u d H J 5 I F R 5 c G U 9 I k l z U H J p d m F 0 Z S I g V m F s d W U 9 I m w w I i A v P j x F b n R y e S B U e X B l P S J R d W V y e U l E I i B W Y W x 1 Z T 0 i c z B j M D N k Y T g z L W I y Z G M t N G U 0 N i 0 4 N m U 1 L W M 5 N D I 0 N D U x N 2 U 4 N y 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U G V v c G x l L 0 N o Y W 5 n Z W Q g V H l w Z T E u e 1 B l c n N v b i w w f S Z x d W 9 0 O y w m c X V v d D t T Z W N 0 a W 9 u M S 9 Q Z W 9 w b G U v Q 2 h h b m d l Z C B U e X B l M S 5 7 U m V n a W 9 u L D F 9 J n F 1 b 3 Q 7 X S w m c X V v d D t D b 2 x 1 b W 5 D b 3 V u d C Z x d W 9 0 O z o y L C Z x d W 9 0 O 0 t l e U N v b H V t b k 5 h b W V z J n F 1 b 3 Q 7 O l t d L C Z x d W 9 0 O 0 N v b H V t b k l k Z W 5 0 a X R p Z X M m c X V v d D s 6 W y Z x d W 9 0 O 1 N l Y 3 R p b 2 4 x L 1 B l b 3 B s Z S 9 D a G F u Z 2 V k I F R 5 c G U x L n t Q Z X J z b 2 4 s M H 0 m c X V v d D s s J n F 1 b 3 Q 7 U 2 V j d G l v b j E v U G V v c G x l L 0 N o Y W 5 n Z W Q g V H l w Z T E u e 1 J l Z 2 l v b i w x f S Z x d W 9 0 O 1 0 s J n F 1 b 3 Q 7 U m V s Y X R p b 2 5 z a G l w S W 5 m b y Z x d W 9 0 O z p b X X 0 i I C 8 + P E V u d H J 5 I F R 5 c G U 9 I k Z p b G x T d G F 0 d X M i I F Z h b H V l P S J z Q 2 9 t c G x l d G U i I C 8 + P E V u d H J 5 I F R 5 c G U 9 I k Z p b G x D b 2 x 1 b W 5 O Y W 1 l c y I g V m F s d W U 9 I n N b J n F 1 b 3 Q 7 U G V y c 2 9 u J n F 1 b 3 Q 7 L C Z x d W 9 0 O 1 J l Z 2 l v b i Z x d W 9 0 O 1 0 i I C 8 + P E V u d H J 5 I F R 5 c G U 9 I k Z p b G x D b 2 x 1 b W 5 U e X B l c y I g V m F s d W U 9 I n N C Z 1 k 9 I i A v P j x F b n R y e S B U e X B l P S J G a W x s T G F z d F V w Z G F 0 Z W Q i I F Z h b H V l P S J k M j A y N S 0 w O C 0 y N F Q x M z o y O T o w O S 4 4 N T M w N j A 4 W i I g L z 4 8 R W 5 0 c n k g V H l w Z T 0 i R m l s b E V y c m 9 y Q 2 9 1 b n Q i I F Z h b H V l P S J s M C I g L z 4 8 R W 5 0 c n k g V H l w Z T 0 i R m l s b E V y c m 9 y Q 2 9 k Z S I g V m F s d W U 9 I n N V b m t u b 3 d u I i A v P j x F b n R y e S B U e X B l P S J G a W x s Q 2 9 1 b n Q i I F Z h b H V l P S J s N C I g L z 4 8 R W 5 0 c n k g V H l w Z T 0 i Q W R k Z W R U b 0 R h d G F N b 2 R l b C I g V m F s d W U 9 I m w x I i A v P j w v U 3 R h Y m x l R W 5 0 c m l l c z 4 8 L 0 l 0 Z W 0 + P E l 0 Z W 0 + P E l 0 Z W 1 M b 2 N h d G l v b j 4 8 S X R l b V R 5 c G U + R m 9 y b X V s Y T w v S X R l b V R 5 c G U + P E l 0 Z W 1 Q Y X R o P l N l Y 3 R p b 2 4 x L 1 B l b 3 B s Z S 9 T b 3 V y Y 2 U 8 L 0 l 0 Z W 1 Q Y X R o P j w v S X R l b U x v Y 2 F 0 a W 9 u P j x T d G F i b G V F b n R y a W V z I C 8 + P C 9 J d G V t P j x J d G V t P j x J d G V t T G 9 j Y X R p b 2 4 + P E l 0 Z W 1 U e X B l P k Z v c m 1 1 b G E 8 L 0 l 0 Z W 1 U e X B l P j x J d G V t U G F 0 a D 5 T Z W N 0 a W 9 u M S 9 Q Z W 9 w b G U v U G V v c G x l M 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N k M z k x M T M 5 M y 0 5 O G E 0 L T R h Y T M t O W E y N S 1 l Z T Y 1 Z T l l M j k 3 Z m M 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L U E k n U y F y Z X R 1 c m 4 g c m F 0 Z 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S Z X R 1 c m 5 z L 0 N o Y W 5 n Z W Q g V H l w Z T E u e 1 J l d H V y b m V k L D B 9 J n F 1 b 3 Q 7 L C Z x d W 9 0 O 1 N l Y 3 R p b 2 4 x L 1 J l d H V y b n M v Q 2 h h b m d l Z C B U e X B l M S 5 7 T 3 J k Z X I g S U Q s M X 0 m c X V v d D t d L C Z x d W 9 0 O 0 N v b H V t b k N v d W 5 0 J n F 1 b 3 Q 7 O j I s J n F 1 b 3 Q 7 S 2 V 5 Q 2 9 s d W 1 u T m F t Z X M m c X V v d D s 6 W 1 0 s J n F 1 b 3 Q 7 Q 2 9 s d W 1 u S W R l b n R p d G l l c y Z x d W 9 0 O z p b J n F 1 b 3 Q 7 U 2 V j d G l v b j E v U m V 0 d X J u c y 9 D a G F u Z 2 V k I F R 5 c G U x L n t S Z X R 1 c m 5 l Z C w w f S Z x d W 9 0 O y w m c X V v d D t T Z W N 0 a W 9 u M S 9 S Z X R 1 c m 5 z L 0 N o Y W 5 n Z W Q g V H l w Z T E u e 0 9 y Z G V y I E l E L D F 9 J n F 1 b 3 Q 7 X S w m c X V v d D t S Z W x h d G l v b n N o a X B J b m Z v J n F 1 b 3 Q 7 O l t d f S I g L z 4 8 R W 5 0 c n k g V H l w Z T 0 i R m l s b F N 0 Y X R 1 c y I g V m F s d W U 9 I n N D b 2 1 w b G V 0 Z S I g L z 4 8 R W 5 0 c n k g V H l w Z T 0 i R m l s b E N v b H V t b k 5 h b W V z I i B W Y W x 1 Z T 0 i c 1 s m c X V v d D t S Z X R 1 c m 5 l Z C Z x d W 9 0 O y w m c X V v d D t P c m R l c i B J R C Z x d W 9 0 O 1 0 i I C 8 + P E V u d H J 5 I F R 5 c G U 9 I k Z p b G x D b 2 x 1 b W 5 U e X B l c y I g V m F s d W U 9 I n N C Z 1 k 9 I i A v P j x F b n R y e S B U e X B l P S J G a W x s T G F z d F V w Z G F 0 Z W Q i I F Z h b H V l P S J k M j A y N S 0 w O C 0 y N F Q x M z o y O T o x M S 4 2 N j A x O D I x W i I g L z 4 8 R W 5 0 c n k g V H l w Z T 0 i R m l s b E V y c m 9 y Q 2 9 1 b n Q i I F Z h b H V l P S J s M C I g L z 4 8 R W 5 0 c n k g V H l w Z T 0 i R m l s b E V y c m 9 y Q 2 9 k Z S I g V m F s d W U 9 I n N V b m t u b 3 d u I i A v P j x F b n R y e S B U e X B l P S J G a W x s Q 2 9 1 b n Q i I F Z h b H V l P S J s M j k 2 I i A v P j x F b n R y e S B U e X B l P S J B Z G R l Z F R v R G F 0 Y U 1 v Z G V s I i B W Y W x 1 Z T 0 i b D E 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M x 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B l b 3 B s Z S 9 D a G F u Z 2 V k J T I w V H l w Z T w v S X R l b V B h d G g + P C 9 J d G V t T G 9 j Y X R p b 2 4 + P F N 0 Y W J s Z U V u d H J p Z X M g L z 4 8 L 0 l 0 Z W 0 + P E l 0 Z W 0 + P E l 0 Z W 1 M b 2 N h d G l v b j 4 8 S X R l b V R 5 c G U + R m 9 y b X V s Y T w v S X R l b V R 5 c G U + P E l 0 Z W 1 Q Y X R o P l N l Y 3 R p b 2 4 x L 0 Z h Y 3 Q l M j B P c m R l c n M 8 L 0 l 0 Z W 1 Q Y X R o P j w v S X R l b U x v Y 2 F 0 a W 9 u P j x T d G F i b G V F b n R y a W V z P j x F b n R y e S B U e X B l P S J J c 1 B y a X Z h d G U i I F Z h b H V l P S J s M C I g L z 4 8 R W 5 0 c n k g V H l w Z T 0 i U X V l c n l J R C I g V m F s d W U 9 I n M y Z j U 1 M j E x N i 0 y N W F m L T Q z M W E t O G R h Z i 1 l Y T g y M j M 1 Y 2 R l N z 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L U E k n U y F 0 b 3 R h b C B p d G V t c y B z b 2 x k 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G Y W N 0 I E 9 y Z G V y c y 9 D a G F u Z 2 V k I F R 5 c G U u e 0 9 y Z G V y I E l E L D F 9 J n F 1 b 3 Q 7 L C Z x d W 9 0 O 1 N l Y 3 R p b 2 4 x L 0 Z h Y 3 Q g T 3 J k Z X J z L 0 N o Y W 5 n Z W Q g V H l w Z S 5 7 T 3 J k Z X I g R G F 0 Z S w y f S Z x d W 9 0 O y w m c X V v d D t T Z W N 0 a W 9 u M S 9 G Y W N 0 I E 9 y Z G V y c y 9 D a G F u Z 2 V k I F R 5 c G U u e 1 N o a X A g R G F 0 Z S w z f S Z x d W 9 0 O y w m c X V v d D t T Z W N 0 a W 9 u M S 9 G Y W N 0 I E 9 y Z G V y c y 9 D a G F u Z 2 V k I F R 5 c G U u e 1 N o a X A g T W 9 k Z S w 0 f S Z x d W 9 0 O y w m c X V v d D t T Z W N 0 a W 9 u M S 9 G Y W N 0 I E 9 y Z G V y c y 9 D a G F u Z 2 V k I F R 5 c G U u e 0 N 1 c 3 R v b W V y I E l E L D V 9 J n F 1 b 3 Q 7 L C Z x d W 9 0 O 1 N l Y 3 R p b 2 4 x L 0 Z h Y 3 Q g T 3 J k Z X J z L 0 N o Y W 5 n Z W Q g V H l w Z S 5 7 U H J v Z H V j d C B J R C w x M 3 0 m c X V v d D s s J n F 1 b 3 Q 7 U 2 V j d G l v b j E v R m F j d C B P c m R l c n M v Q 2 h h b m d l Z C B U e X B l L n t T Y W x l c y w x N 3 0 m c X V v d D s s J n F 1 b 3 Q 7 U 2 V j d G l v b j E v R m F j d C B P c m R l c n M v Q 2 h h b m d l Z C B U e X B l L n t R d W F u d G l 0 e S w x O H 0 m c X V v d D s s J n F 1 b 3 Q 7 U 2 V j d G l v b j E v R m F j d C B P c m R l c n M v Q 2 h h b m d l Z C B U e X B l L n t E a X N j b 3 V u d C w x O X 0 m c X V v d D s s J n F 1 b 3 Q 7 U 2 V j d G l v b j E v R m F j d C B P c m R l c n M v Q 2 h h b m d l Z C B U e X B l M S 5 7 U m V 2 Z W 5 1 Z S w 5 f S Z x d W 9 0 O y w m c X V v d D t T Z W N 0 a W 9 u M S 9 G Y W N 0 I E 9 y Z G V y c y 9 J b n N l c n R l Z C B U b 3 R h b C B E Y X l z L n t U b 3 R h b C B E Y X l z L D E x f S Z x d W 9 0 O 1 0 s J n F 1 b 3 Q 7 Q 2 9 s d W 1 u Q 2 9 1 b n Q m c X V v d D s 6 M T E s J n F 1 b 3 Q 7 S 2 V 5 Q 2 9 s d W 1 u T m F t Z X M m c X V v d D s 6 W 1 0 s J n F 1 b 3 Q 7 Q 2 9 s d W 1 u S W R l b n R p d G l l c y Z x d W 9 0 O z p b J n F 1 b 3 Q 7 U 2 V j d G l v b j E v R m F j d C B P c m R l c n M v Q 2 h h b m d l Z C B U e X B l L n t P c m R l c i B J R C w x f S Z x d W 9 0 O y w m c X V v d D t T Z W N 0 a W 9 u M S 9 G Y W N 0 I E 9 y Z G V y c y 9 D a G F u Z 2 V k I F R 5 c G U u e 0 9 y Z G V y I E R h d G U s M n 0 m c X V v d D s s J n F 1 b 3 Q 7 U 2 V j d G l v b j E v R m F j d C B P c m R l c n M v Q 2 h h b m d l Z C B U e X B l L n t T a G l w I E R h d G U s M 3 0 m c X V v d D s s J n F 1 b 3 Q 7 U 2 V j d G l v b j E v R m F j d C B P c m R l c n M v Q 2 h h b m d l Z C B U e X B l L n t T a G l w I E 1 v Z G U s N H 0 m c X V v d D s s J n F 1 b 3 Q 7 U 2 V j d G l v b j E v R m F j d C B P c m R l c n M v Q 2 h h b m d l Z C B U e X B l L n t D d X N 0 b 2 1 l c i B J R C w 1 f S Z x d W 9 0 O y w m c X V v d D t T Z W N 0 a W 9 u M S 9 G Y W N 0 I E 9 y Z G V y c y 9 D a G F u Z 2 V k I F R 5 c G U u e 1 B y b 2 R 1 Y 3 Q g S U Q s M T N 9 J n F 1 b 3 Q 7 L C Z x d W 9 0 O 1 N l Y 3 R p b 2 4 x L 0 Z h Y 3 Q g T 3 J k Z X J z L 0 N o Y W 5 n Z W Q g V H l w Z S 5 7 U 2 F s Z X M s M T d 9 J n F 1 b 3 Q 7 L C Z x d W 9 0 O 1 N l Y 3 R p b 2 4 x L 0 Z h Y 3 Q g T 3 J k Z X J z L 0 N o Y W 5 n Z W Q g V H l w Z S 5 7 U X V h b n R p d H k s M T h 9 J n F 1 b 3 Q 7 L C Z x d W 9 0 O 1 N l Y 3 R p b 2 4 x L 0 Z h Y 3 Q g T 3 J k Z X J z L 0 N o Y W 5 n Z W Q g V H l w Z S 5 7 R G l z Y 2 9 1 b n Q s M T l 9 J n F 1 b 3 Q 7 L C Z x d W 9 0 O 1 N l Y 3 R p b 2 4 x L 0 Z h Y 3 Q g T 3 J k Z X J z L 0 N o Y W 5 n Z W Q g V H l w Z T E u e 1 J l d m V u d W U s O X 0 m c X V v d D s s J n F 1 b 3 Q 7 U 2 V j d G l v b j E v R m F j d C B P c m R l c n M v S W 5 z Z X J 0 Z W Q g V G 9 0 Y W w g R G F 5 c y 5 7 V G 9 0 Y W w g R G F 5 c y w x M X 0 m c X V v d D t d L C Z x d W 9 0 O 1 J l b G F 0 a W 9 u c 2 h p c E l u Z m 8 m c X V v d D s 6 W 1 1 9 I i A v P j x F b n R y e S B U e X B l P S J G a W x s U 3 R h d H V z I i B W Y W x 1 Z T 0 i c 0 N v b X B s Z X R l I i A v P j x F b n R y e S B U e X B l P S J G a W x s Q 2 9 s d W 1 u T m F t Z X M i I F Z h b H V l P S J z W y Z x d W 9 0 O 0 9 y Z G V y I E l E J n F 1 b 3 Q 7 L C Z x d W 9 0 O 0 9 y Z G V y I E R h d G U m c X V v d D s s J n F 1 b 3 Q 7 U 2 h p c C B E Y X R l J n F 1 b 3 Q 7 L C Z x d W 9 0 O 1 N o a X A g T W 9 k Z S Z x d W 9 0 O y w m c X V v d D t D d X N 0 b 2 1 l c i B J R C Z x d W 9 0 O y w m c X V v d D t Q c m 9 k d W N 0 I E l E J n F 1 b 3 Q 7 L C Z x d W 9 0 O 1 N h b G V z J n F 1 b 3 Q 7 L C Z x d W 9 0 O 1 F 1 Y W 5 0 a X R 5 J n F 1 b 3 Q 7 L C Z x d W 9 0 O 0 R p c 2 N v d W 5 0 J n F 1 b 3 Q 7 L C Z x d W 9 0 O 1 J l d m V u d W U m c X V v d D s s J n F 1 b 3 Q 7 U 2 h p c C B E d X J h d G l v b i Z x d W 9 0 O 1 0 i I C 8 + P E V u d H J 5 I F R 5 c G U 9 I k Z p b G x D b 2 x 1 b W 5 U e X B l c y I g V m F s d W U 9 I n N C Z 2 t K Q m d Z R 0 J R T U Z C U V U 9 I i A v P j x F b n R y e S B U e X B l P S J G a W x s T G F z d F V w Z G F 0 Z W Q i I F Z h b H V l P S J k M j A y N S 0 w O C 0 y N F Q x M z o y O T o w N y 4 0 N D g 2 O T g z W i I g L z 4 8 R W 5 0 c n k g V H l w Z T 0 i R m l s b E V y c m 9 y Q 2 9 1 b n Q i I F Z h b H V l P S J s M C I g L z 4 8 R W 5 0 c n k g V H l w Z T 0 i R m l s b E V y c m 9 y Q 2 9 k Z S I g V m F s d W U 9 I n N V b m t u b 3 d u I i A v P j x F b n R y e S B U e X B l P S J G a W x s Q 2 9 1 b n Q i I F Z h b H V l P S J s O T k 5 N C I g L z 4 8 R W 5 0 c n k g V H l w Z T 0 i Q W R k Z W R U b 0 R h d G F N b 2 R l b C I g V m F s d W U 9 I m w x I i A v P j w v U 3 R h Y m x l R W 5 0 c m l l c z 4 8 L 0 l 0 Z W 0 + P E l 0 Z W 0 + P E l 0 Z W 1 M b 2 N h d G l v b j 4 8 S X R l b V R 5 c G U + R m 9 y b X V s Y T w v S X R l b V R 5 c G U + P E l 0 Z W 1 Q Y X R o P l N l Y 3 R p b 2 4 x L 0 Z h Y 3 Q l M j B P c m R l c n M v U 2 9 1 c m N l P C 9 J d G V t U G F 0 a D 4 8 L 0 l 0 Z W 1 M b 2 N h d G l v b j 4 8 U 3 R h Y m x l R W 5 0 c m l l c y A v P j w v S X R l b T 4 8 S X R l b T 4 8 S X R l b U x v Y 2 F 0 a W 9 u P j x J d G V t V H l w Z T 5 G b 3 J t d W x h P C 9 J d G V t V H l w Z T 4 8 S X R l b V B h d G g + U 2 V j d G l v b j E v R m F j d C U y M E 9 y Z G V y c y 9 P c m R l c n M x P C 9 J d G V t U G F 0 a D 4 8 L 0 l 0 Z W 1 M b 2 N h d G l v b j 4 8 U 3 R h Y m x l R W 5 0 c m l l c y A v P j w v S X R l b T 4 8 S X R l b T 4 8 S X R l b U x v Y 2 F 0 a W 9 u P j x J d G V t V H l w Z T 5 G b 3 J t d W x h P C 9 J d G V t V H l w Z T 4 8 S X R l b V B h d G g + U 2 V j d G l v b j E v R m F j d C U y M E 9 y Z G V y c y 9 Q c m 9 t b 3 R l Z C U y M E h l Y W R l c n M 8 L 0 l 0 Z W 1 Q Y X R o P j w v S X R l b U x v Y 2 F 0 a W 9 u P j x T d G F i b G V F b n R y a W V z I C 8 + P C 9 J d G V t P j x J d G V t P j x J d G V t T G 9 j Y X R p b 2 4 + P E l 0 Z W 1 U e X B l P k Z v c m 1 1 b G E 8 L 0 l 0 Z W 1 U e X B l P j x J d G V t U G F 0 a D 5 T Z W N 0 a W 9 u M S 9 G Y W N 0 J T I w T 3 J k Z X J 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z N k N D E z M T c t Z m U 2 N S 0 0 M z F i L W E w Z D U t Y z Q 1 M 2 M 1 M T N k M W U z 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S 1 B J J 1 M h T n V t Y m V y I G 9 m I F B y b 2 R 1 Y 3 R z 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S 0 w O C 0 y N F Q x M z o y O T o x N S 4 4 N T U 3 O T A 5 W i I g L z 4 8 R W 5 0 c n k g V H l w Z T 0 i R m l s b E N v b H V t b l R 5 c G V z I i B W Y W x 1 Z T 0 i c 0 J n W U d C Z 1 l H Q m c 9 P S I g L z 4 8 R W 5 0 c n k g V H l w Z T 0 i R m l s b E N v b H V t b k 5 h b W V z I i B W Y W x 1 Z T 0 i c 1 s m c X V v d D t D d X N 0 b 2 1 l c i B J R C Z x d W 9 0 O y w m c X V v d D t D d X N 0 b 2 1 l c i B O Y W 1 l J n F 1 b 3 Q 7 L C Z x d W 9 0 O 1 N l Z 2 1 l b n Q m c X V v d D s s J n F 1 b 3 Q 7 Q 2 9 1 b n R y e S Z x d W 9 0 O y w m c X V v d D t D a X R 5 J n F 1 b 3 Q 7 L C Z x d W 9 0 O 1 N 0 Y X R l J n F 1 b 3 Q 7 L C Z x d W 9 0 O 1 J l Z 2 l v b i Z x d W 9 0 O 1 0 i I C 8 + P E V u d H J 5 I F R 5 c G U 9 I k Z p b G x T d G F 0 d X M i I F Z h b H V l P S J z Q 2 9 t c G x l d G U i I C 8 + P E V u d H J 5 I F R 5 c G U 9 I k Z p b G x D b 3 V u d C I g V m F s d W U 9 I m w 3 O T M i I C 8 + P E V u d H J 5 I F R 5 c G U 9 I l J l b G F 0 a W 9 u c 2 h p c E l u Z m 9 D b 2 5 0 Y W l u Z X I i I F Z h b H V l P S J z e y Z x d W 9 0 O 2 N v b H V t b k N v d W 5 0 J n F 1 b 3 Q 7 O j c s J n F 1 b 3 Q 7 a 2 V 5 Q 2 9 s d W 1 u T m F t Z X M m c X V v d D s 6 W y Z x d W 9 0 O 0 N 1 c 3 R v b W V y I E l E J n F 1 b 3 Q 7 X S w m c X V v d D t x d W V y e V J l b G F 0 a W 9 u c 2 h p c H M m c X V v d D s 6 W 1 0 s J n F 1 b 3 Q 7 Y 2 9 s d W 1 u S W R l b n R p d G l l c y Z x d W 9 0 O z p b J n F 1 b 3 Q 7 U 2 V j d G l v b j E v Q 3 V z d G 9 t Z X J z L 0 N o Y W 5 n Z W Q g V H l w Z S 5 7 Q 3 V z d G 9 t Z X I g S U Q s N X 0 m c X V v d D s s J n F 1 b 3 Q 7 U 2 V j d G l v b j E v Q 3 V z d G 9 t Z X J z L 0 N o Y W 5 n Z W Q g V H l w Z S 5 7 Q 3 V z d G 9 t Z X I g T m F t Z S w 2 f S Z x d W 9 0 O y w m c X V v d D t T Z W N 0 a W 9 u M S 9 D d X N 0 b 2 1 l c n M v Q 2 h h b m d l Z C B U e X B l L n t T Z W d t Z W 5 0 L D d 9 J n F 1 b 3 Q 7 L C Z x d W 9 0 O 1 N l Y 3 R p b 2 4 x L 0 N 1 c 3 R v b W V y c y 9 D a G F u Z 2 V k I F R 5 c G U u e 0 N v d W 5 0 c n k s O H 0 m c X V v d D s s J n F 1 b 3 Q 7 U 2 V j d G l v b j E v Q 3 V z d G 9 t Z X J z L 0 N o Y W 5 n Z W Q g V H l w Z S 5 7 Q 2 l 0 e S w 5 f S Z x d W 9 0 O y w m c X V v d D t T Z W N 0 a W 9 u M S 9 D d X N 0 b 2 1 l c n M v Q 2 h h b m d l Z C B U e X B l L n t T d G F 0 Z S w x M H 0 m c X V v d D s s J n F 1 b 3 Q 7 U 2 V j d G l v b j E v Q 3 V z d G 9 t Z X J z L 0 N o Y W 5 n Z W Q g V H l w Z S 5 7 U m V n a W 9 u L D E y f S Z x d W 9 0 O 1 0 s J n F 1 b 3 Q 7 Q 2 9 s d W 1 u Q 2 9 1 b n Q m c X V v d D s 6 N y w m c X V v d D t L Z X l D b 2 x 1 b W 5 O Y W 1 l c y Z x d W 9 0 O z p b J n F 1 b 3 Q 7 Q 3 V z d G 9 t Z X I g S U Q m c X V v d D t d L C Z x d W 9 0 O 0 N v b H V t b k l k Z W 5 0 a X R p Z X M m c X V v d D s 6 W y Z x d W 9 0 O 1 N l Y 3 R p b 2 4 x L 0 N 1 c 3 R v b W V y c y 9 D a G F u Z 2 V k I F R 5 c G U u e 0 N 1 c 3 R v b W V y I E l E L D V 9 J n F 1 b 3 Q 7 L C Z x d W 9 0 O 1 N l Y 3 R p b 2 4 x L 0 N 1 c 3 R v b W V y c y 9 D a G F u Z 2 V k I F R 5 c G U u e 0 N 1 c 3 R v b W V y I E 5 h b W U s N n 0 m c X V v d D s s J n F 1 b 3 Q 7 U 2 V j d G l v b j E v Q 3 V z d G 9 t Z X J z L 0 N o Y W 5 n Z W Q g V H l w Z S 5 7 U 2 V n b W V u d C w 3 f S Z x d W 9 0 O y w m c X V v d D t T Z W N 0 a W 9 u M S 9 D d X N 0 b 2 1 l c n M v Q 2 h h b m d l Z C B U e X B l L n t D b 3 V u d H J 5 L D h 9 J n F 1 b 3 Q 7 L C Z x d W 9 0 O 1 N l Y 3 R p b 2 4 x L 0 N 1 c 3 R v b W V y c y 9 D a G F u Z 2 V k I F R 5 c G U u e 0 N p d H k s O X 0 m c X V v d D s s J n F 1 b 3 Q 7 U 2 V j d G l v b j E v Q 3 V z d G 9 t Z X J z L 0 N o Y W 5 n Z W Q g V H l w Z S 5 7 U 3 R h d G U s M T B 9 J n F 1 b 3 Q 7 L C Z x d W 9 0 O 1 N l Y 3 R p b 2 4 x L 0 N 1 c 3 R v b W V y c y 9 D a G F u Z 2 V k I F R 5 c G U u e 1 J l Z 2 l v b i w x M n 0 m c X V v d D t d L C Z x d W 9 0 O 1 J l b G F 0 a W 9 u c 2 h p c E l u Z m 8 m c X V v d D s 6 W 1 1 9 I i A v P j x F b n R y e S B U e X B l P S J M b 2 F k Z W R U b 0 F u Y W x 5 c 2 l z U 2 V y d m l j Z X M i I F Z h b H V l P S J s M C 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9 y Z G V y c z E 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j Y j U x Z D U x M C 0 3 N j U 1 L T Q z N T I t Y T E 0 N i 0 x O T g x O D g x N T F j Y z 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L U E k n U y F O d W 1 i Z X I g b 2 Y g b 3 J k Z X J z 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S 0 w O C 0 y N F Q x M z o y O T o x N S 4 4 N z E 0 N j U y W i I g L z 4 8 R W 5 0 c n k g V H l w Z T 0 i R m l s b E N v b H V t b l R 5 c G V z I i B W Y W x 1 Z T 0 i c 0 J n W U d C Z z 0 9 I i A v P j x F b n R y e S B U e X B l P S J G a W x s Q 2 9 s d W 1 u T m F t Z X M i I F Z h b H V l P S J z W y Z x d W 9 0 O 1 B y b 2 R 1 Y 3 Q g S U Q m c X V v d D s s J n F 1 b 3 Q 7 Q 2 F 0 Z W d v c n k m c X V v d D s s J n F 1 b 3 Q 7 U 3 V i L U N h d G V n b 3 J 5 J n F 1 b 3 Q 7 L C Z x d W 9 0 O 1 B y b 2 R 1 Y 3 Q g T m F t Z S Z x d W 9 0 O 1 0 i I C 8 + P E V u d H J 5 I F R 5 c G U 9 I k Z p b G x T d G F 0 d X M i I F Z h b H V l P S J z Q 2 9 t c G x l d G U i I C 8 + P E V u d H J 5 I F R 5 c G U 9 I k Z p b G x D b 3 V u d C I g V m F s d W U 9 I m w x O D Y y I i A v P j x F b n R y e S B U e X B l P S J S Z W x h d G l v b n N o a X B J b m Z v Q 2 9 u d G F p b m V y I i B W Y W x 1 Z T 0 i c 3 s m c X V v d D t j b 2 x 1 b W 5 D b 3 V u d C Z x d W 9 0 O z o 0 L C Z x d W 9 0 O 2 t l e U N v b H V t b k 5 h b W V z J n F 1 b 3 Q 7 O l s m c X V v d D t Q c m 9 k d W N 0 I E l E J n F 1 b 3 Q 7 X S w m c X V v d D t x d W V y e V J l b G F 0 a W 9 u c 2 h p c H M m c X V v d D s 6 W 1 0 s J n F 1 b 3 Q 7 Y 2 9 s d W 1 u S W R l b n R p d G l l c y Z x d W 9 0 O z p b J n F 1 b 3 Q 7 U 2 V j d G l v b j E v U H J v Z H V j d H M v Q 2 h h b m d l Z C B U e X B l L n t Q c m 9 k d W N 0 I E l E L D E z f S Z x d W 9 0 O y w m c X V v d D t T Z W N 0 a W 9 u M S 9 Q c m 9 k d W N 0 c y 9 D a G F u Z 2 V k I F R 5 c G U u e 0 N h d G V n b 3 J 5 L D E 0 f S Z x d W 9 0 O y w m c X V v d D t T Z W N 0 a W 9 u M S 9 Q c m 9 k d W N 0 c y 9 D a G F u Z 2 V k I F R 5 c G U u e 1 N 1 Y i 1 D Y X R l Z 2 9 y e S w x N X 0 m c X V v d D s s J n F 1 b 3 Q 7 U 2 V j d G l v b j E v U H J v Z H V j d H M v Q 2 h h b m d l Z C B U e X B l L n t Q c m 9 k d W N 0 I E 5 h b W U s M T Z 9 J n F 1 b 3 Q 7 X S w m c X V v d D t D b 2 x 1 b W 5 D b 3 V u d C Z x d W 9 0 O z o 0 L C Z x d W 9 0 O 0 t l e U N v b H V t b k 5 h b W V z J n F 1 b 3 Q 7 O l s m c X V v d D t Q c m 9 k d W N 0 I E l E J n F 1 b 3 Q 7 X S w m c X V v d D t D b 2 x 1 b W 5 J Z G V u d G l 0 a W V z J n F 1 b 3 Q 7 O l s m c X V v d D t T Z W N 0 a W 9 u M S 9 Q c m 9 k d W N 0 c y 9 D a G F u Z 2 V k I F R 5 c G U u e 1 B y b 2 R 1 Y 3 Q g S U Q s M T N 9 J n F 1 b 3 Q 7 L C Z x d W 9 0 O 1 N l Y 3 R p b 2 4 x L 1 B y b 2 R 1 Y 3 R z L 0 N o Y W 5 n Z W Q g V H l w Z S 5 7 Q 2 F 0 Z W d v c n k s M T R 9 J n F 1 b 3 Q 7 L C Z x d W 9 0 O 1 N l Y 3 R p b 2 4 x L 1 B y b 2 R 1 Y 3 R z L 0 N o Y W 5 n Z W Q g V H l w Z S 5 7 U 3 V i L U N h d G V n b 3 J 5 L D E 1 f S Z x d W 9 0 O y w m c X V v d D t T Z W N 0 a W 9 u M S 9 Q c m 9 k d W N 0 c y 9 D a G F u Z 2 V k I F R 5 c G U u e 1 B y b 2 R 1 Y 3 Q g T m F t Z S w x N n 0 m c X V v d D t d L C Z x d W 9 0 O 1 J l b G F 0 a W 9 u c 2 h p c E l u Z m 8 m c X V v d D s 6 W 1 1 9 I i A v P j x F b n R y e S B U e X B l P S J M b 2 F k Z W R U b 0 F u Y W x 5 c 2 l z U 2 V y d m l j Z X M i I F Z h b H V l P S J s M C 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P c m R l c n M x 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G Y W N 0 J T I w T 3 J k Z X J z L 1 J l b W 9 2 Z W Q l M j B P d G h l c i U y M E N v b H V t b n M 8 L 0 l 0 Z W 1 Q Y X R o P j w v S X R l b U x v Y 2 F 0 a W 9 u P j x T d G F i b G V F b n R y a W V z I C 8 + P C 9 J d G V t P j x J d G V t P j x J d G V t T G 9 j Y X R p b 2 4 + P E l 0 Z W 1 U e X B l P k Z v c m 1 1 b G E 8 L 0 l 0 Z W 1 U e X B l P j x J d G V t U G F 0 a D 5 T Z W N 0 a W 9 u M S 9 Q Z W 9 w b G U v U H J v b W 9 0 Z W Q l M j B I Z W F k Z X J z P C 9 J d G V t U G F 0 a D 4 8 L 0 l 0 Z W 1 M b 2 N h d G l v b j 4 8 U 3 R h Y m x l R W 5 0 c m l l c y A v P j w v S X R l b T 4 8 S X R l b T 4 8 S X R l b U x v Y 2 F 0 a W 9 u P j x J d G V t V H l w Z T 5 G b 3 J t d W x h P C 9 J d G V t V H l w Z T 4 8 S X R l b V B h d G g + U 2 V j d G l v b j E v U G V v c G x l L 0 N o Y W 5 n Z W Q l M j B U e X B l M T 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E 8 L 0 l 0 Z W 1 Q Y X R o P j w v S X R l b U x v Y 2 F 0 a W 9 u P j x T d G F i b G V F b n R y a W V z I C 8 + P C 9 J d G V t P j x J d G V t P j x J d G V t T G 9 j Y X R p b 2 4 + P E l 0 Z W 1 U e X B l P k Z v c m 1 1 b G E 8 L 0 l 0 Z W 1 U e X B l P j x J d G V t U G F 0 a D 5 T Z W N 0 a W 9 u M S 9 D d X N 0 b 2 1 l c n M v U m V t b 3 Z l Z C U y M E 9 0 a G V y J T I w Q 2 9 s d W 1 u c z w v S X R l b V B h d G g + P C 9 J d G V t T G 9 j Y X R p b 2 4 + P F N 0 Y W J s Z U V u d H J p Z X M g L z 4 8 L 0 l 0 Z W 0 + P E l 0 Z W 0 + P E l 0 Z W 1 M b 2 N h d G l v b j 4 8 S X R l b V R 5 c G U + R m 9 y b X V s Y T w v S X R l b V R 5 c G U + P E l 0 Z W 1 Q Y X R o P l N l Y 3 R p b 2 4 x L 1 B y b 2 R 1 Y 3 R z L 1 J l b W 9 2 Z W Q l M j B P d G h l c i U y M E N v b H V t b n M 8 L 0 l 0 Z W 1 Q Y X R o P j w v S X R l b U x v Y 2 F 0 a W 9 u P j x T d G F i b G V F b n R y a W V z I C 8 + P C 9 J d G V t P j x J d G V t P j x J d G V t T G 9 j Y X R p b 2 4 + P E l 0 Z W 1 U e X B l P k Z v c m 1 1 b G E 8 L 0 l 0 Z W 1 U e X B l P j x J d G V t U G F 0 a D 5 T Z W N 0 a W 9 u M S 9 D d X N 0 b 2 1 l c n M v U m V t b 3 Z l Z C U y M E R 1 c G x p Y 2 F 0 Z X M 8 L 0 l 0 Z W 1 Q Y X R o P j w v S X R l b U x v Y 2 F 0 a W 9 u P j x T d G F i b G V F b n R y a W V z I C 8 + P C 9 J d G V t P j x J d G V t P j x J d G V t T G 9 j Y X R p b 2 4 + P E l 0 Z W 1 U e X B l P k Z v c m 1 1 b G E 8 L 0 l 0 Z W 1 U e X B l P j x J d G V t U G F 0 a D 5 T Z W N 0 a W 9 u M S 9 Q c m 9 k d W N 0 c y 9 S Z W 1 v d m V k J T I w R H V w b G l j Y X R l c z w v S X R l b V B h d G g + P C 9 J d G V t T G 9 j Y X R p b 2 4 + P F N 0 Y W J s Z U V u d H J p Z X M g L z 4 8 L 0 l 0 Z W 0 + P E l 0 Z W 0 + P E l 0 Z W 1 M b 2 N h d G l v b j 4 8 S X R l b V R 5 c G U + R m 9 y b X V s Y T w v S X R l b V R 5 c G U + P E l 0 Z W 1 Q Y X R o P l N l Y 3 R p b 2 4 x L 0 Z h Y 3 Q l M j B P c m R l c n M v Q W R k Z W Q l M j B D d X N 0 b 2 0 8 L 0 l 0 Z W 1 Q Y X R o P j w v S X R l b U x v Y 2 F 0 a W 9 u P j x T d G F i b G V F b n R y a W V z I C 8 + P C 9 J d G V t P j x J d G V t P j x J d G V t T G 9 j Y X R p b 2 4 + P E l 0 Z W 1 U e X B l P k Z v c m 1 1 b G E 8 L 0 l 0 Z W 1 U e X B l P j x J d G V t U G F 0 a D 5 T Z W N 0 a W 9 u M S 9 G Y W N 0 J T I w T 3 J k Z X J z L 0 N o Y W 5 n Z W Q l M j B U e X B l M T w v S X R l b V B h d G g + P C 9 J d G V t T G 9 j Y X R p b 2 4 + P F N 0 Y W J s Z U V u d H J p Z X M g L z 4 8 L 0 l 0 Z W 0 + P E l 0 Z W 0 + P E l 0 Z W 1 M b 2 N h d G l v b j 4 8 S X R l b V R 5 c G U + R m 9 y b X V s Y T w v S X R l b V R 5 c G U + P E l 0 Z W 1 Q Y X R o P l N l Y 3 R p b 2 4 x L 0 Z h Y 3 Q l M j B P c m R l c n M v Q W R k Z W Q l M j B D d X N 0 b 2 0 x P C 9 J d G V t U G F 0 a D 4 8 L 0 l 0 Z W 1 M b 2 N h d G l v b j 4 8 U 3 R h Y m x l R W 5 0 c m l l c y A v P j w v S X R l b T 4 8 S X R l b T 4 8 S X R l b U x v Y 2 F 0 a W 9 u P j x J d G V t V H l w Z T 5 G b 3 J t d W x h P C 9 J d G V t V H l w Z T 4 8 S X R l b V B h d G g + U 2 V j d G l v b j E v R m F j d C U y M E 9 y Z G V y c y 9 J b n N l c n R l Z C U y M F R v d G F s J T I w R G F 5 c z w v S X R l b V B h d G g + P C 9 J d G V t T G 9 j Y X R p b 2 4 + P F N 0 Y W J s Z U V u d H J p Z X M g L z 4 8 L 0 l 0 Z W 0 + P E l 0 Z W 0 + P E l 0 Z W 1 M b 2 N h d G l v b j 4 8 S X R l b V R 5 c G U + R m 9 y b X V s Y T w v S X R l b V R 5 c G U + P E l 0 Z W 1 Q Y X R o P l N l Y 3 R p b 2 4 x L 0 Z h Y 3 Q l M j B P c m R l c n M v U m V t b 3 Z l Z C U y M E N v b H V t b n M 8 L 0 l 0 Z W 1 Q Y X R o P j w v S X R l b U x v Y 2 F 0 a W 9 u P j x T d G F i b G V F b n R y a W V z I C 8 + P C 9 J d G V t P j x J d G V t P j x J d G V t T G 9 j Y X R p b 2 4 + P E l 0 Z W 1 U e X B l P k Z v c m 1 1 b G E 8 L 0 l 0 Z W 1 U e X B l P j x J d G V t U G F 0 a D 5 T Z W N 0 a W 9 u M S 9 G Y W N 0 J T I w T 3 J k Z X J z L 1 J l b m F t Z W Q l M j B D b 2 x 1 b W 5 z P C 9 J d G V t U G F 0 a D 4 8 L 0 l 0 Z W 1 M b 2 N h d G l v b j 4 8 U 3 R h Y m x l R W 5 0 c m l l c y A v P j w v S X R l b T 4 8 S X R l b T 4 8 S X R l b U x v Y 2 F 0 a W 9 u P j x J d G V t V H l w Z T 5 G b 3 J t d W x h P C 9 J d G V t V H l w Z T 4 8 S X R l b V B h d G g + U 2 V j d G l v b j E v T W V h c 3 V y Z X M 8 L 0 l 0 Z W 1 Q Y X R o P j w v S X R l b U x v Y 2 F 0 a W 9 u P j x T d G F i b G V F b n R y a W V z P j x F b n R y e S B U e X B l P S J J c 1 B y a X Z h d G U i I F Z h b H V l P S J s M C I g L z 4 8 R W 5 0 c n k g V H l w Z T 0 i U X V l c n l J R C I g V m F s d W U 9 I n M w Z T J h Y j l i Z i 0 3 N W Y 2 L T Q 0 Z D E t Y T c 0 Y S 0 y M T A 5 N D k x M W E 1 N j c 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L U E k n U y F O d W 1 i Z X I g b 2 Y g U H J v Z H V j d H M 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T W V h c 3 V y Z X M v U H J v b W 9 0 Z W Q g S G V h Z G V y c y 5 7 U m 9 3 I E l E L D B 9 J n F 1 b 3 Q 7 X S w m c X V v d D t D b 2 x 1 b W 5 D b 3 V u d C Z x d W 9 0 O z o x L C Z x d W 9 0 O 0 t l e U N v b H V t b k 5 h b W V z J n F 1 b 3 Q 7 O l t d L C Z x d W 9 0 O 0 N v b H V t b k l k Z W 5 0 a X R p Z X M m c X V v d D s 6 W y Z x d W 9 0 O 1 N l Y 3 R p b 2 4 x L 0 1 l Y X N 1 c m V z L 1 B y b 2 1 v d G V k I E h l Y W R l c n M u e 1 J v d y B J R C w w f S Z x d W 9 0 O 1 0 s J n F 1 b 3 Q 7 U m V s Y X R p b 2 5 z a G l w S W 5 m b y Z x d W 9 0 O z p b X X 0 i I C 8 + P E V u d H J 5 I F R 5 c G U 9 I k Z p b G x D b 3 V u d C I g V m F s d W U 9 I m w 5 O T k 0 I i A v P j x F b n R y e S B U e X B l P S J G a W x s U 3 R h d H V z I i B W Y W x 1 Z T 0 i c 0 N v b X B s Z X R l I i A v P j x F b n R y e S B U e X B l P S J G a W x s Q 2 9 s d W 1 u T m F t Z X M i I F Z h b H V l P S J z W y Z x d W 9 0 O 1 J v d y B J R C Z x d W 9 0 O 1 0 i I C 8 + P E V u d H J 5 I F R 5 c G U 9 I k Z p b G x D b 2 x 1 b W 5 U e X B l c y I g V m F s d W U 9 I n N C Z z 0 9 I i A v P j x F b n R y e S B U e X B l P S J G a W x s T G F z d F V w Z G F 0 Z W Q i I F Z h b H V l P S J k M j A y N S 0 w O C 0 y N F Q x M z o z M T o 1 N C 4 4 O D g x O T c w W i I g L z 4 8 R W 5 0 c n k g V H l w Z T 0 i R m l s b E V y c m 9 y Q 2 9 1 b n Q i I F Z h b H V l P S J s M C I g L z 4 8 R W 5 0 c n k g V H l w Z T 0 i R m l s b E V y c m 9 y Q 2 9 k Z S I g V m F s d W U 9 I n N V b m t u b 3 d u I i A v P j x F b n R y e S B U e X B l P S J B Z G R l Z F R v R G F 0 Y U 1 v Z G V s I i B W Y W x 1 Z T 0 i b D E i I C 8 + P E V u d H J 5 I F R 5 c G U 9 I k x v Y W R l Z F R v Q W 5 h b H l z a X N T Z X J 2 a W N l c y I g V m F s d W U 9 I m w w I i A v P j w v U 3 R h Y m x l R W 5 0 c m l l c z 4 8 L 0 l 0 Z W 0 + P E l 0 Z W 0 + P E l 0 Z W 1 M b 2 N h d G l v b j 4 8 S X R l b V R 5 c G U + R m 9 y b X V s Y T w v S X R l b V R 5 c G U + P E l 0 Z W 1 Q Y X R o P l N l Y 3 R p b 2 4 x L 0 1 l Y X N 1 c m V z L 1 N v d X J j Z T w v S X R l b V B h d G g + P C 9 J d G V t T G 9 j Y X R p b 2 4 + P F N 0 Y W J s Z U V u d H J p Z X M g L z 4 8 L 0 l 0 Z W 0 + P E l 0 Z W 0 + P E l 0 Z W 1 M b 2 N h d G l v b j 4 8 S X R l b V R 5 c G U + R m 9 y b X V s Y T w v S X R l b V R 5 c G U + P E l 0 Z W 1 Q Y X R o P l N l Y 3 R p b 2 4 x L 0 1 l Y X N 1 c m V z L 0 9 y Z G V y c z E 8 L 0 l 0 Z W 1 Q Y X R o P j w v S X R l b U x v Y 2 F 0 a W 9 u P j x T d G F i b G V F b n R y a W V z I C 8 + P C 9 J d G V t P j x J d G V t P j x J d G V t T G 9 j Y X R p b 2 4 + P E l 0 Z W 1 U e X B l P k Z v c m 1 1 b G E 8 L 0 l 0 Z W 1 U e X B l P j x J d G V t U G F 0 a D 5 T Z W N 0 a W 9 u M S 9 N Z W F z d X J l c y 9 Q c m 9 t b 3 R l Z C U y M E h l Y W R l c n M 8 L 0 l 0 Z W 1 Q Y X R o P j w v S X R l b U x v Y 2 F 0 a W 9 u P j x T d G F i b G V F b n R y a W V z I C 8 + P C 9 J d G V t P j x J d G V t P j x J d G V t T G 9 j Y X R p b 2 4 + P E l 0 Z W 1 U e X B l P k Z v c m 1 1 b G E 8 L 0 l 0 Z W 1 U e X B l P j x J d G V t U G F 0 a D 5 T Z W N 0 a W 9 u M S 9 N Z W F z d X J l c y 9 S Z W 1 v d m V k J T I w T 3 R o Z X I l M j B D b 2 x 1 b W 5 z P C 9 J d G V t U G F 0 a D 4 8 L 0 l 0 Z W 1 M b 2 N h d G l v b j 4 8 U 3 R h Y m x l R W 5 0 c m l l c y A v P j w v S X R l b T 4 8 L 0 l 0 Z W 1 z P j w v T G 9 j Y W x Q Y W N r Y W d l T W V 0 Y W R h d G F G a W x l P h Y A A A B Q S w U G A A A A A A A A A A A A A A A A A A A A A A A A J g E A A A E A A A D Q j J 3 f A R X R E Y x 6 A M B P w p f r A Q A A A I N o c e V V S i V B l A X A R 1 F 0 T l E A A A A A A g A A A A A A E G Y A A A A B A A A g A A A A h J S 8 l r v j 0 y 6 H + Q L d o X w H f w Q Y Y u C T 0 Z 6 Y a 9 5 4 / j x L Z T c A A A A A D o A A A A A C A A A g A A A A x V J 8 0 g n 5 H Y j 4 A p P K L H s 8 3 T H H M 1 u g R J / V k 4 T c x m 1 g / 3 l Q A A A A I N 9 S 9 z t f t N O Y w Y z s W k k L G z s V o 0 g u h C u n L C k g 4 D j J p G + 0 C c Y h 0 Y P M i A S S 1 3 h T i A l C 9 B 3 c 6 v P D b y t X 5 F s I x N q / w M 7 V v 2 x O D p 3 p u d 5 L G i 0 F L 2 F A A A A A 1 l h o u X X 2 X a s f U 4 9 O O l s j 1 h Y Q Q A G 8 F 2 4 c I i T L 4 U 9 q T a s d 4 f A C r W U j 6 G G S / 8 q B 3 o l R b 9 8 G j l l / I x y 6 z 3 w 0 0 b / p p w = = < / D a t a M a s h u p > 
</file>

<file path=customXml/item18.xml>��< ? x m l   v e r s i o n = " 1 . 0 "   e n c o d i n g = " U T F - 1 6 " ? > < G e m i n i   x m l n s = " h t t p : / / g e m i n i / p i v o t c u s t o m i z a t i o n / b b 9 b d a 5 3 - 3 f 1 9 - 4 2 2 d - 9 3 d 3 - 8 e 0 e f a 5 7 1 d 9 6 " > < C u s t o m C o n t e n t > < ! [ C D A T A [ < ? x m l   v e r s i o n = " 1 . 0 "   e n c o d i n g = " u t f - 1 6 " ? > < S e t t i n g s > < C a l c u l a t e d F i e l d s > < i t e m > < M e a s u r e N a m e > T o t a l   S a l e s < / M e a s u r e N a m e > < D i s p l a y N a m e > T o t a l   S a l e s < / D i s p l a y N a m e > < V i s i b l e > T r u e 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C a l c u l a t e d F i e l d s > < S A H o s t H a s h > 0 < / S A H o s t H a s h > < G e m i n i F i e l d L i s t V i s i b l e > T r u e < / G e m i n i F i e l d L i s t V i s i b l e > < / S e t t i n g s > ] ] > < / C u s t o m C o n t e n t > < / G e m i n i > 
</file>

<file path=customXml/item19.xml>��< ? x m l   v e r s i o n = " 1 . 0 "   e n c o d i n g = " U T F - 1 6 " ? > < G e m i n i   x m l n s = " h t t p : / / g e m i n i / p i v o t c u s t o m i z a t i o n / b 1 1 4 6 2 8 4 - 2 0 b d - 4 8 8 1 - 8 7 2 2 - a 4 0 2 a 7 6 d e 8 f 9 " > < 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2.xml>��< ? x m l   v e r s i o n = " 1 . 0 "   e n c o d i n g = " U T F - 1 6 " ? > < G e m i n i   x m l n s = " h t t p : / / g e m i n i / p i v o t c u s t o m i z a t i o n / T a b l e X M L _ F a c t   O r d e r s _ 3 9 a e 5 c 7 d - d 0 1 f - 4 8 d 1 - b 6 4 6 - 5 1 c 6 d 2 3 e 5 6 7 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 O r d e r   D a t e < / s t r i n g > < / k e y > < v a l u e > < i n t > 1 3 3 < / i n t > < / v a l u e > < / i t e m > < i t e m > < k e y > < s t r i n g > S h i p   D a t e < / s t r i n g > < / k e y > < v a l u e > < i n t > 1 2 2 < / i n t > < / v a l u e > < / i t e m > < i t e m > < k e y > < s t r i n g > S h i p   M o d e < / s t r i n g > < / k e y > < v a l u e > < i n t > 1 3 3 < / i n t > < / v a l u e > < / i t e m > < i t e m > < k e y > < s t r i n g > C u s t o m e r   I D < / s t r i n g > < / k e y > < v a l u e > < i n t > 1 4 4 < / i n t > < / v a l u e > < / i t e m > < i t e m > < k e y > < s t r i n g > P r o d u c t   I D < / s t r i n g > < / k e y > < v a l u e > < i n t > 1 2 8 < / i n t > < / v a l u e > < / i t e m > < i t e m > < k e y > < s t r i n g > S a l e s < / s t r i n g > < / k e y > < v a l u e > < i n t > 8 7 < / i n t > < / v a l u e > < / i t e m > < i t e m > < k e y > < s t r i n g > Q u a n t i t y < / s t r i n g > < / k e y > < v a l u e > < i n t > 1 0 9 < / i n t > < / v a l u e > < / i t e m > < i t e m > < k e y > < s t r i n g > D i s c o u n t < / s t r i n g > < / k e y > < v a l u e > < i n t > 1 1 4 < / i n t > < / v a l u e > < / i t e m > < i t e m > < k e y > < s t r i n g > R e v e n u e < / s t r i n g > < / k e y > < v a l u e > < i n t > 1 1 8 < / i n t > < / v a l u e > < / i t e m > < i t e m > < k e y > < s t r i n g > S h i p   D u r a t i o n < / s t r i n g > < / k e y > < v a l u e > < i n t > 1 5 4 < / i n t > < / v a l u e > < / i t e m > < / C o l u m n W i d t h s > < C o l u m n D i s p l a y I n d e x > < i t e m > < k e y > < s t r i n g > O r d e r   I D < / s t r i n g > < / k e y > < v a l u e > < i n t > 0 < / i n t > < / v a l u e > < / i t e m > < i t e m > < k e y > < s t r i n g > O r d e r   D a t e < / s t r i n g > < / k e y > < v a l u e > < i n t > 1 < / i n t > < / v a l u e > < / i t e m > < i t e m > < k e y > < s t r i n g > S h i p   D a t e < / s t r i n g > < / k e y > < v a l u e > < i n t > 2 < / i n t > < / v a l u e > < / i t e m > < i t e m > < k e y > < s t r i n g > S h i p   M o d e < / s t r i n g > < / k e y > < v a l u e > < i n t > 3 < / i n t > < / v a l u e > < / i t e m > < i t e m > < k e y > < s t r i n g > C u s t o m e r   I D < / s t r i n g > < / k e y > < v a l u e > < i n t > 4 < / i n t > < / v a l u e > < / i t e m > < i t e m > < k e y > < s t r i n g > P r o d u c t   I D < / s t r i n g > < / k e y > < v a l u e > < i n t > 5 < / i n t > < / v a l u e > < / i t e m > < i t e m > < k e y > < s t r i n g > S a l e s < / s t r i n g > < / k e y > < v a l u e > < i n t > 6 < / i n t > < / v a l u e > < / i t e m > < i t e m > < k e y > < s t r i n g > Q u a n t i t y < / s t r i n g > < / k e y > < v a l u e > < i n t > 7 < / i n t > < / v a l u e > < / i t e m > < i t e m > < k e y > < s t r i n g > D i s c o u n t < / s t r i n g > < / k e y > < v a l u e > < i n t > 8 < / i n t > < / v a l u e > < / i t e m > < i t e m > < k e y > < s t r i n g > R e v e n u e < / s t r i n g > < / k e y > < v a l u e > < i n t > 9 < / i n t > < / v a l u e > < / i t e m > < i t e m > < k e y > < s t r i n g > S h i p   D u r a t i o n < / 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1 2 c a 3 e e 7 - a 7 c b - 4 d a d - b 2 5 3 - 1 8 8 6 9 9 8 a 7 f 0 c " > < 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21.xml>��< ? x m l   v e r s i o n = " 1 . 0 "   e n c o d i n g = " U T F - 1 6 " ? > < G e m i n i   x m l n s = " h t t p : / / g e m i n i / p i v o t c u s t o m i z a t i o n / e b 9 4 6 6 1 7 - 1 b 1 8 - 4 8 c c - 9 e 6 2 - 7 a c f 5 a 4 7 e 9 c 6 " > < 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22.xml>��< ? x m l   v e r s i o n = " 1 . 0 "   e n c o d i n g = " U T F - 1 6 " ? > < G e m i n i   x m l n s = " h t t p : / / g e m i n i / p i v o t c u s t o m i z a t i o n / 0 a 1 c d d d c - e 1 d 8 - 4 8 4 e - 9 a 8 c - a 6 b e a 0 6 f 8 f 5 f " > < 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23.xml>��< ? x m l   v e r s i o n = " 1 . 0 "   e n c o d i n g = " U T F - 1 6 " ? > < G e m i n i   x m l n s = " h t t p : / / g e m i n i / p i v o t c u s t o m i z a t i o n / 4 6 0 8 4 2 c 8 - 1 8 8 2 - 4 5 f a - 9 c 2 e - 5 6 7 6 a 2 d e 1 4 3 a " > < 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24.xml>��< ? x m l   v e r s i o n = " 1 . 0 "   e n c o d i n g = " U T F - 1 6 " ? > < G e m i n i   x m l n s = " h t t p : / / g e m i n i / p i v o t c u s t o m i z a t i o n / 9 4 a 2 0 1 8 a - f 2 b 0 - 4 4 0 4 - b 4 4 0 - c 4 4 8 f 8 9 d 7 9 5 f " > < 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25.xml>��< ? x m l   v e r s i o n = " 1 . 0 "   e n c o d i n g = " U T F - 1 6 " ? > < G e m i n i   x m l n s = " h t t p : / / g e m i n i / p i v o t c u s t o m i z a t i o n / c 5 1 9 b c 3 9 - 4 7 3 7 - 4 2 5 1 - 9 5 b 3 - 8 b a 4 d e 0 c 0 4 b c " > < 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26.xml>��< ? x m l   v e r s i o n = " 1 . 0 "   e n c o d i n g = " U T F - 1 6 " ? > < G e m i n i   x m l n s = " h t t p : / / g e m i n i / p i v o t c u s t o m i z a t i o n / f c d 8 1 a 1 4 - d d 6 2 - 4 5 9 b - 8 a f b - e 4 0 8 b 1 3 0 4 5 2 9 " > < 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27.xml>��< ? x m l   v e r s i o n = " 1 . 0 "   e n c o d i n g = " U T F - 1 6 " ? > < G e m i n i   x m l n s = " h t t p : / / g e m i n i / p i v o t c u s t o m i z a t i o n / 5 f f 3 4 c 0 b - f 6 1 5 - 4 b 7 4 - 8 b d c - b 8 3 0 6 5 a 9 7 1 b 4 " > < 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28.xml>��< ? x m l   v e r s i o n = " 1 . 0 "   e n c o d i n g = " U T F - 1 6 " ? > < G e m i n i   x m l n s = " h t t p : / / g e m i n i / p i v o t c u s t o m i z a t i o n / 4 1 2 6 b b 5 0 - d f 8 2 - 4 b 3 5 - 9 a e 7 - 8 f b 6 3 3 3 2 4 a 1 6 " > < 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29.xml>��< ? x m l   v e r s i o n = " 1 . 0 "   e n c o d i n g = " U T F - 1 6 " ? > < G e m i n i   x m l n s = " h t t p : / / g e m i n i / p i v o t c u s t o m i z a t i o n / 3 b 6 f 5 f c f - 4 8 e b - 4 a d 0 - 8 4 f e - 1 b 1 c 2 d d c 7 e 2 7 " > < 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3.xml>��< ? x m l   v e r s i o n = " 1 . 0 "   e n c o d i n g = " U T F - 1 6 " ? > < G e m i n i   x m l n s = " h t t p : / / g e m i n i / p i v o t c u s t o m i z a t i o n / T a b l e X M L _ C u s t o m e r s _ 8 1 3 8 8 b 5 8 - b f 3 c - 4 6 0 8 - 9 9 9 5 - 9 3 7 c e 7 d a e 0 c 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 S e g m e n t < / s t r i n g > < / k e y > < v a l u e > < i n t > 1 1 7 < / i n t > < / v a l u e > < / i t e m > < i t e m > < k e y > < s t r i n g > C o u n t r y < / s t r i n g > < / k e y > < v a l u e > < i n t > 1 0 6 < / i n t > < / v a l u e > < / i t e m > < i t e m > < k e y > < s t r i n g > C i t y < / s t r i n g > < / k e y > < v a l u e > < i n t > 7 1 < / i n t > < / v a l u e > < / i t e m > < i t e m > < k e y > < s t r i n g > S t a t e < / s t r i n g > < / k e y > < v a l u e > < i n t > 8 2 < / i n t > < / v a l u e > < / i t e m > < i t e m > < k e y > < s t r i n g > R e g i o n < / s t r i n g > < / k e y > < v a l u e > < i n t > 1 0 2 < / 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 R e g i o n < / 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4 b 6 6 1 c 9 6 - b b 7 8 - 4 7 9 f - 8 f 6 f - 9 6 5 9 2 2 6 e 1 5 e 8 " > < 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31.xml>��< ? x m l   v e r s i o n = " 1 . 0 "   e n c o d i n g = " U T F - 1 6 " ? > < G e m i n i   x m l n s = " h t t p : / / g e m i n i / p i v o t c u s t o m i z a t i o n / e 4 4 c 7 7 6 6 - e a 0 c - 4 c 8 3 - 8 6 3 3 - e 6 4 1 e 1 1 7 c 4 6 d " > < 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32.xml>��< ? x m l   v e r s i o n = " 1 . 0 "   e n c o d i n g = " U T F - 1 6 " ? > < G e m i n i   x m l n s = " h t t p : / / g e m i n i / p i v o t c u s t o m i z a t i o n / 1 5 a 8 2 d 1 8 - 3 7 f 3 - 4 2 c 2 - a e d e - b 1 7 0 9 2 7 8 a 7 0 4 " > < 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33.xml>��< ? x m l   v e r s i o n = " 1 . 0 "   e n c o d i n g = " U T F - 1 6 " ? > < G e m i n i   x m l n s = " h t t p : / / g e m i n i / p i v o t c u s t o m i z a t i o n / a 5 a d 5 0 9 b - f 2 0 2 - 4 b f 9 - b 9 b 9 - 3 e c 3 1 b 6 f 1 1 f e " > < 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34.xml>��< ? x m l   v e r s i o n = " 1 . 0 "   e n c o d i n g = " U T F - 1 6 " ? > < G e m i n i   x m l n s = " h t t p : / / g e m i n i / p i v o t c u s t o m i z a t i o n / 6 6 f 1 e 7 f b - e 1 9 2 - 4 6 3 b - 9 f 6 6 - c 0 3 f 3 b 8 4 2 a 0 0 " > < 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35.xml>��< ? x m l   v e r s i o n = " 1 . 0 "   e n c o d i n g = " U T F - 1 6 " ? > < G e m i n i   x m l n s = " h t t p : / / g e m i n i / p i v o t c u s t o m i z a t i o n / a 5 c e 5 b 7 3 - 5 0 7 a - 4 0 1 7 - 9 8 4 6 - e b 8 1 c 5 5 f 7 3 1 e " > < 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36.xml>��< ? x m l   v e r s i o n = " 1 . 0 "   e n c o d i n g = " U T F - 1 6 " ? > < G e m i n i   x m l n s = " h t t p : / / g e m i n i / p i v o t c u s t o m i z a t i o n / 2 5 f 9 9 6 e 5 - 3 5 d 8 - 4 4 0 3 - b b 0 9 - d 4 1 b 6 0 9 a a 2 7 5 " > < 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 T r u e < / V i s i b l e > < / i t e m > < / C a l c u l a t e d F i e l d s > < S A H o s t H a s h > 0 < / S A H o s t H a s h > < G e m i n i F i e l d L i s t V i s i b l e > T r u e < / G e m i n i F i e l d L i s t V i s i b l e > < / S e t t i n g s > ] ] > < / C u s t o m C o n t e n t > < / G e m i n i > 
</file>

<file path=customXml/item37.xml>��< ? x m l   v e r s i o n = " 1 . 0 "   e n c o d i n g = " U T F - 1 6 " ? > < G e m i n i   x m l n s = " h t t p : / / g e m i n i / p i v o t c u s t o m i z a t i o n / 6 7 7 c 5 3 b 9 - e 7 5 1 - 4 c f b - a f 1 4 - 9 5 7 5 8 c d 0 6 e 8 1 " > < 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38.xml>��< ? x m l   v e r s i o n = " 1 . 0 "   e n c o d i n g = " U T F - 1 6 " ? > < G e m i n i   x m l n s = " h t t p : / / g e m i n i / p i v o t c u s t o m i z a t i o n / 2 e 8 c 8 3 7 d - 1 6 b 7 - 4 f a 3 - b 4 6 e - 9 9 e e f 2 3 d 4 1 f 8 " > < 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39.xml>��< ? x m l   v e r s i o n = " 1 . 0 "   e n c o d i n g = " U T F - 1 6 " ? > < G e m i n i   x m l n s = " h t t p : / / g e m i n i / p i v o t c u s t o m i z a t i o n / a 8 0 d 5 8 f 8 - 2 b 1 7 - 4 e 5 8 - b 4 c 5 - 7 4 c 0 9 6 4 4 9 5 0 2 " > < 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4.xml>��< ? x m l   v e r s i o n = " 1 . 0 "   e n c o d i n g = " U T F - 1 6 " ? > < G e m i n i   x m l n s = " h t t p : / / g e m i n i / p i v o t c u s t o m i z a t i o n / T a b l e X M L _ R e t u r n s _ d 3 3 3 9 8 6 4 - b 3 5 9 - 4 0 9 4 - b f 3 c - 6 5 4 4 8 4 9 1 1 f 8 9 " > < 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 1 1 9 < / i n t > < / v a l u e > < / i t e m > < i t e m > < k e y > < s t r i n g > O r d e r   I D < / s t r i n g > < / k e y > < v a l u e > < i n t > 1 1 2 < / 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a c f 1 a 9 f 3 - 7 0 c 9 - 4 9 5 c - 8 a 7 e - 2 8 e 4 8 3 a 7 1 a b 7 " > < 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41.xml>��< ? x m l   v e r s i o n = " 1 . 0 "   e n c o d i n g = " U T F - 1 6 " ? > < G e m i n i   x m l n s = " h t t p : / / g e m i n i / p i v o t c u s t o m i z a t i o n / 5 a 2 c a f b 2 - 8 7 9 6 - 4 1 9 f - a 6 0 2 - 4 e 8 7 1 d 7 f 9 5 2 2 " > < 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42.xml>��< ? x m l   v e r s i o n = " 1 . 0 "   e n c o d i n g = " U T F - 1 6 " ? > < G e m i n i   x m l n s = " h t t p : / / g e m i n i / p i v o t c u s t o m i z a t i o n / 6 d a 3 f e 1 7 - 1 b 6 2 - 4 7 3 3 - 9 0 c 2 - 5 f 5 2 1 c 0 0 3 c 4 4 " > < 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43.xml>��< ? x m l   v e r s i o n = " 1 . 0 "   e n c o d i n g = " U T F - 1 6 " ? > < G e m i n i   x m l n s = " h t t p : / / g e m i n i / p i v o t c u s t o m i z a t i o n / 4 e d e 0 7 6 c - 5 9 5 3 - 4 d 5 b - 9 8 3 4 - f f 2 4 4 3 6 3 b a c f " > < 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44.xml>��< ? x m l   v e r s i o n = " 1 . 0 "   e n c o d i n g = " U T F - 1 6 " ? > < G e m i n i   x m l n s = " h t t p : / / g e m i n i / p i v o t c u s t o m i z a t i o n / 7 7 8 5 f 8 5 f - c 8 c 0 - 4 4 4 e - b c 9 9 - 6 9 f 0 1 8 d d a c b f " > < 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45.xml>��< ? x m l   v e r s i o n = " 1 . 0 "   e n c o d i n g = " U T F - 1 6 " ? > < G e m i n i   x m l n s = " h t t p : / / g e m i n i / p i v o t c u s t o m i z a t i o n / 2 9 8 8 f 5 e 5 - c e 4 8 - 4 a 5 e - a 5 f f - 8 2 0 7 2 9 3 8 4 a 6 0 " > < 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46.xml>��< ? x m l   v e r s i o n = " 1 . 0 "   e n c o d i n g = " U T F - 1 6 " ? > < G e m i n i   x m l n s = " h t t p : / / g e m i n i / p i v o t c u s t o m i z a t i o n / 7 a 1 b a a 5 5 - b 4 e a - 4 8 4 5 - b b f f - a 2 1 b 7 8 b b 3 4 3 d " > < 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47.xml>��< ? x m l   v e r s i o n = " 1 . 0 "   e n c o d i n g = " U T F - 1 6 " ? > < G e m i n i   x m l n s = " h t t p : / / g e m i n i / p i v o t c u s t o m i z a t i o n / a b 8 c 2 5 8 8 - 3 0 7 6 - 4 7 5 6 - b 6 1 e - 9 2 3 2 a 2 6 0 9 1 3 6 " > < 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48.xml>��< ? x m l   v e r s i o n = " 1 . 0 "   e n c o d i n g = " U T F - 1 6 " ? > < G e m i n i   x m l n s = " h t t p : / / g e m i n i / p i v o t c u s t o m i z a t i o n / a 4 f 3 f e 3 b - 4 b 4 8 - 4 0 9 7 - 8 9 8 1 - d 7 e 8 1 7 1 0 7 8 a 0 " > < 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49.xml>��< ? x m l   v e r s i o n = " 1 . 0 "   e n c o d i n g = " U T F - 1 6 " ? > < G e m i n i   x m l n s = " h t t p : / / g e m i n i / p i v o t c u s t o m i z a t i o n / a 7 e 8 b 2 2 2 - 5 b e 7 - 4 b d 3 - a a 6 1 - f b a c 3 3 5 6 0 e c 7 " > < 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C a l c u l a t e d F i e l d s > < S A H o s t H a s h > 0 < / S A H o s t H a s h > < G e m i n i F i e l d L i s t V i s i b l e > T r u e < / G e m i n i F i e l d L i s t V i s i b l e > < / S e t t i n g s > ] ] > < / C u s t o m C o n t e n t > < / G e m i n i > 
</file>

<file path=customXml/item5.xml>��< ? x m l   v e r s i o n = " 1 . 0 "   e n c o d i n g = " U T F - 1 6 " ? > < G e m i n i   x m l n s = " h t t p : / / g e m i n i / p i v o t c u s t o m i z a t i o n / T a b l e X M L _ P r o d u c t s _ b a f f e f c 6 - c 4 8 f - 4 9 0 1 - 9 8 2 9 - 1 5 1 0 3 d 5 7 e 6 c 3 " > < 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 C a t e g o r y < / s t r i n g > < / k e y > < v a l u e > < i n t > 1 1 6 < / i n t > < / v a l u e > < / i t e m > < i t e m > < k e y > < s t r i n g > S u b - C a t e g o r y < / s t r i n g > < / k e y > < v a l u e > < i n t > 1 5 6 < / i n t > < / v a l u e > < / i t e m > < i t e m > < k e y > < s t r i n g > P r o d u c t   N a m e < / s t r i n g > < / k e y > < v a l u e > < i n t > 1 6 2 < / 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9 3 a 4 8 9 4 a - 9 6 d 2 - 4 9 f 7 - 8 1 2 c - 1 6 8 5 3 a c 2 d 6 a 6 " > < 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i t e m > < M e a s u r e N a m e > A V G   S h i p   D u r a t i o n < / M e a s u r e N a m e > < D i s p l a y N a m e > A V G   S h i p   D u r a t i o n < / D i s p l a y N a m e > < V i s i b l e > F a l s e < / V i s i b l e > < / i t e m > < / C a l c u l a t e d F i e l d s > < S A H o s t H a s h > 0 < / S A H o s t H a s h > < G e m i n i F i e l d L i s t V i s i b l e > T r u e < / G e m i n i F i e l d L i s t V i s i b l e > < / S e t t i n g s > ] ] > < / C u s t o m C o n t e n t > < / G e m i n i > 
</file>

<file path=customXml/item51.xml>��< ? x m l   v e r s i o n = " 1 . 0 "   e n c o d i n g = " U T F - 1 6 " ? > < G e m i n i   x m l n s = " h t t p : / / g e m i n i / p i v o t c u s t o m i z a t i o n / 7 c 4 5 9 2 d 5 - f 2 b 6 - 4 8 d c - a e e 5 - 2 d 7 6 5 8 a 0 6 e f 6 " > < 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i t e m > < M e a s u r e N a m e > A V G   S h i p   D u r a t i o n < / M e a s u r e N a m e > < D i s p l a y N a m e > A V G   S h i p   D u r a t i o n < / D i s p l a y N a m e > < V i s i b l e > F a l s e < / V i s i b l e > < / i t e m > < / C a l c u l a t e d F i e l d s > < S A H o s t H a s h > 0 < / S A H o s t H a s h > < G e m i n i F i e l d L i s t V i s i b l e > T r u e < / G e m i n i F i e l d L i s t V i s i b l e > < / S e t t i n g s > ] ] > < / C u s t o m C o n t e n t > < / G e m i n i > 
</file>

<file path=customXml/item52.xml>��< ? x m l   v e r s i o n = " 1 . 0 "   e n c o d i n g = " U T F - 1 6 " ? > < G e m i n i   x m l n s = " h t t p : / / g e m i n i / p i v o t c u s t o m i z a t i o n / b e 0 1 7 1 1 e - 5 2 4 f - 4 3 7 a - a e 4 3 - c a f 6 b 0 1 1 3 4 d 9 " > < 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i t e m > < M e a s u r e N a m e > A V G   S h i p   D u r a t i o n < / M e a s u r e N a m e > < D i s p l a y N a m e > A V G   S h i p   D u r a t i o n < / D i s p l a y N a m e > < V i s i b l e > F a l s e < / V i s i b l e > < / i t e m > < / C a l c u l a t e d F i e l d s > < S A H o s t H a s h > 0 < / S A H o s t H a s h > < G e m i n i F i e l d L i s t V i s i b l e > T r u e < / G e m i n i F i e l d L i s t V i s i b l e > < / S e t t i n g s > ] ] > < / C u s t o m C o n t e n t > < / G e m i n i > 
</file>

<file path=customXml/item53.xml>��< ? x m l   v e r s i o n = " 1 . 0 "   e n c o d i n g = " U T F - 1 6 " ? > < G e m i n i   x m l n s = " h t t p : / / g e m i n i / p i v o t c u s t o m i z a t i o n / c 7 3 6 8 8 1 c - e 1 4 7 - 4 1 f 5 - 8 6 5 9 - 8 a f 5 6 0 6 b 6 d 0 d " > < 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i t e m > < M e a s u r e N a m e > A V G   S h i p   D u r a t i o n < / M e a s u r e N a m e > < D i s p l a y N a m e > A V G   S h i p   D u r a t i o n < / D i s p l a y N a m e > < V i s i b l e > F a l s e < / V i s i b l e > < / i t e m > < / C a l c u l a t e d F i e l d s > < S A H o s t H a s h > 0 < / S A H o s t H a s h > < G e m i n i F i e l d L i s t V i s i b l e > T r u e < / G e m i n i F i e l d L i s t V i s i b l e > < / S e t t i n g s > ] ] > < / C u s t o m C o n t e n t > < / G e m i n i > 
</file>

<file path=customXml/item54.xml>��< ? x m l   v e r s i o n = " 1 . 0 "   e n c o d i n g = " U T F - 1 6 " ? > < G e m i n i   x m l n s = " h t t p : / / g e m i n i / p i v o t c u s t o m i z a t i o n / 4 8 3 d 8 0 0 1 - 3 d 5 2 - 4 f 5 f - a 2 9 3 - 4 c d 4 4 e 8 3 3 6 1 9 " > < 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i t e m > < M e a s u r e N a m e > A V G   S h i p   D u r a t i o n < / M e a s u r e N a m e > < D i s p l a y N a m e > A V G   S h i p   D u r a t i o n < / D i s p l a y N a m e > < V i s i b l e > F a l s e < / V i s i b l e > < / i t e m > < / C a l c u l a t e d F i e l d s > < S A H o s t H a s h > 0 < / S A H o s t H a s h > < G e m i n i F i e l d L i s t V i s i b l e > T r u e < / G e m i n i F i e l d L i s t V i s i b l e > < / S e t t i n g s > ] ] > < / C u s t o m C o n t e n t > < / G e m i n i > 
</file>

<file path=customXml/item55.xml>��< ? x m l   v e r s i o n = " 1 . 0 "   e n c o d i n g = " U T F - 1 6 " ? > < G e m i n i   x m l n s = " h t t p : / / g e m i n i / p i v o t c u s t o m i z a t i o n / a 6 4 d 9 9 a 7 - c e 9 a - 4 0 4 2 - 8 c 5 d - f 9 0 8 7 d e 3 5 7 d 6 " > < C u s t o m C o n t e n t > < ! [ C D A T A [ < ? x m l   v e r s i o n = " 1 . 0 "   e n c o d i n g = " u t f - 1 6 " ? > < S e t t i n g s > < C a l c u l a t e d F i e l d s > < i t e m > < M e a s u r e N a m e > T o t a l   S a l e s < / M e a s u r e N a m e > < D i s p l a y N a m e > T o t a l   S a l e s < / D i s p l a y N a m e > < V i s i b l e > F a l s e < / V i s i b l e > < / i t e m > < i t e m > < M e a s u r e N a m e > T o t a l   R e v e n u e < / M e a s u r e N a m e > < D i s p l a y N a m e > T o t a l   R e v e n u e < / D i s p l a y N a m e > < V i s i b l e > F a l s e < / V i s i b l e > < / i t e m > < i t e m > < M e a s u r e N a m e > P r o f i t < / M e a s u r e N a m e > < D i s p l a y N a m e > P r o f i t < / D i s p l a y N a m e > < V i s i b l e > F a l s e < / V i s i b l e > < / i t e m > < i t e m > < M e a s u r e N a m e > P r o f i t   M a r g i n < / M e a s u r e N a m e > < D i s p l a y N a m e > P r o f i t   M a r g i n < / D i s p l a y N a m e > < V i s i b l e > F a l s e < / V i s i b l e > < / i t e m > < i t e m > < M e a s u r e N a m e > T o t a l   D i s c o u n t   A m o u n t < / M e a s u r e N a m e > < D i s p l a y N a m e > T o t a l   D i s c o u n t   A m o u n t < / D i s p l a y N a m e > < V i s i b l e > F a l s e < / V i s i b l e > < / i t e m > < i t e m > < M e a s u r e N a m e > T o t a l   C u s t o m e r s < / M e a s u r e N a m e > < D i s p l a y N a m e > T o t a l   C u s t o m e r s < / D i s p l a y N a m e > < V i s i b l e > F a l s e < / V i s i b l e > < / i t e m > < i t e m > < M e a s u r e N a m e > T o t a l   P r o d u c t s < / M e a s u r e N a m e > < D i s p l a y N a m e > T o t a l   P r o d u c t s < / D i s p l a y N a m e > < V i s i b l e > F a l s e < / V i s i b l e > < / i t e m > < i t e m > < M e a s u r e N a m e > T o t a l   O r d e r s < / M e a s u r e N a m e > < D i s p l a y N a m e > T o t a l   O r d e r s < / D i s p l a y N a m e > < V i s i b l e > F a l s e < / V i s i b l e > < / i t e m > < i t e m > < M e a s u r e N a m e > T o t a l   I t e m s   S o l d < / M e a s u r e N a m e > < D i s p l a y N a m e > T o t a l   I t e m s   S o l d < / D i s p l a y N a m e > < V i s i b l e > F a l s e < / V i s i b l e > < / i t e m > < i t e m > < M e a s u r e N a m e > T o t a l   R e t u r n < / M e a s u r e N a m e > < D i s p l a y N a m e > T o t a l   R e t u r n < / D i s p l a y N a m e > < V i s i b l e > F a l s e < / V i s i b l e > < / i t e m > < i t e m > < M e a s u r e N a m e > R e t u r n   R a t e < / M e a s u r e N a m e > < D i s p l a y N a m e > R e t u r n   R a t e < / D i s p l a y N a m e > < V i s i b l e > F a l s e < / V i s i b l e > < / i t e m > < i t e m > < M e a s u r e N a m e > P u r c h a s e   F r e q u e n c y < / M e a s u r e N a m e > < D i s p l a y N a m e > P u r c h a s e   F r e q u e n c y < / D i s p l a y N a m e > < V i s i b l e > F a l s e < / V i s i b l e > < / i t e m > < i t e m > < M e a s u r e N a m e > A O V < / M e a s u r e N a m e > < D i s p l a y N a m e > A O V < / D i s p l a y N a m e > < V i s i b l e > F a l s e < / V i s i b l e > < / i t e m > < i t e m > < M e a s u r e N a m e > A R P U < / M e a s u r e N a m e > < D i s p l a y N a m e > A R P U < / D i s p l a y N a m e > < V i s i b l e > F a l s e < / V i s i b l e > < / i t e m > < i t e m > < M e a s u r e N a m e > R e t u r n e d   R e v e n u e < / M e a s u r e N a m e > < D i s p l a y N a m e > R e t u r n e d   R e v e n u e < / D i s p l a y N a m e > < V i s i b l e > F a l s e < / V i s i b l e > < / i t e m > < i t e m > < M e a s u r e N a m e > N e t   R e v e n u e < / M e a s u r e N a m e > < D i s p l a y N a m e > N e t   R e v e n u e < / D i s p l a y N a m e > < V i s i b l e > F a l s e < / V i s i b l e > < / i t e m > < i t e m > < M e a s u r e N a m e > A V G   S h i p   D u r a t i o n < / M e a s u r e N a m e > < D i s p l a y N a m e > A V G   S h i p   D u r a t i o n < / D i s p l a y N a m e > < V i s i b l e > F a l s e < / V i s i b l e > < / i t e m > < / C a l c u l a t e d F i e l d s > < S A H o s t H a s h > 0 < / S A H o s t H a s h > < G e m i n i F i e l d L i s t V i s i b l e > T r u e < / G e m i n i F i e l d L i s t V i s i b l e > < / S e t t i n g s > ] ] > < / C u s t o m C o n t e n t > < / G e m i n i > 
</file>

<file path=customXml/item56.xml>��< ? x m l   v e r s i o n = " 1 . 0 "   e n c o d i n g = " U T F - 1 6 " ? > < G e m i n i   x m l n s = " h t t p : / / g e m i n i / p i v o t c u s t o m i z a t i o n / S a n d b o x N o n E m p t y " > < C u s t o m C o n t e n t > < ! [ C D A T A [ 1 ] ] > < / C u s t o m C o n t e n t > < / G e m i n i > 
</file>

<file path=customXml/item57.xml>��< ? x m l   v e r s i o n = " 1 . 0 "   e n c o d i n g = " U T F - 1 6 " ? > < G e m i n i   x m l n s = " h t t p : / / g e m i n i / p i v o t c u s t o m i z a t i o n / I s S a n d b o x E m b e d d e d " > < C u s t o m C o n t e n t > < ! [ C D A T A [ y e s ] ] > < / C u s t o m C o n t e n t > < / G e m i n i > 
</file>

<file path=customXml/item58.xml>��< ? x m l   v e r s i o n = " 1 . 0 "   e n c o d i n g = " U T F - 1 6 " ? > < G e m i n i   x m l n s = " h t t p : / / g e m i n i / p i v o t c u s t o m i z a t i o n / P o w e r P i v o t V e r s i o n " > < C u s t o m C o n t e n t > < ! [ C D A T A [ 2 0 1 5 . 1 3 0 . 1 6 0 6 . 1 ] ] > < / C u s t o m C o n t e n t > < / G e m i n i > 
</file>

<file path=customXml/item59.xml>��< ? x m l   v e r s i o n = " 1 . 0 "   e n c o d i n g = " U T F - 1 6 " ? > < G e m i n i   x m l n s = " h t t p : / / g e m i n i / p i v o t c u s t o m i z a t i o n / R e l a t i o n s h i p A u t o D e t e c t i o n E n a b l e d " > < C u s t o m C o n t e n t > < ! [ C D A T A [ T r u e ] ] > < / C u s t o m C o n t e n t > < / G e m i n i > 
</file>

<file path=customXml/item6.xml>��< ? x m l   v e r s i o n = " 1 . 0 "   e n c o d i n g = " U T F - 1 6 " ? > < G e m i n i   x m l n s = " h t t p : / / g e m i n i / p i v o t c u s t o m i z a t i o n / T a b l e X M L _ A _ 4 9 0 6 8 1 c 6 - 0 4 f c - 4 c 5 6 - 8 f 2 e - 8 e 3 0 f 8 b a 2 1 8 9 " > < 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C o l u m n W i d t h s > < C o l u m n D i s p l a y I n d e x > < i t e m > < k e y > < s t r i n g > R o w   I D < / s t r i n g > < / k e y > < v a l u e > < i n t > 0 < / i n t > < / v a l u e > < / i t e m > < / C o l u m n D i s p l a y I n d e x > < C o l u m n F r o z e n   / > < C o l u m n C h e c k e d   / > < C o l u m n F i l t e r   / > < S e l e c t i o n F i l t e r   / > < F i l t e r P a r a m e t e r s   / > < I s S o r t D e s c e n d i n g > f a l s e < / I s S o r t D e s c e n d i n g > < / T a b l e W i d g e t G r i d S e r i a l i z a t i o n > ] ] > < / C u s t o m C o n t e n t > < / G e m i n i > 
</file>

<file path=customXml/item6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 2 0 2 5 - 0 8 - 2 6 T 1 7 : 1 1 : 0 2 . 8 8 0 4 1 8 9 + 0 3 : 0 0 < / L a s t P r o c e s s e d T i m e > < / D a t a M o d e l i n g S a n d b o x . S e r i a l i z e d S a n d b o x E r r o r C a c h e > ] ] > < / C u s t o m C o n t e n t > < / G e m i n i > 
</file>

<file path=customXml/item7.xml>��< ? x m l   v e r s i o n = " 1 . 0 "   e n c o d i n g = " U T F - 1 6 " ? > < G e m i n i   x m l n s = " h t t p : / / g e m i n i / p i v o t c u s t o m i z a t i o n / C l i e n t W i n d o w X M L " > < C u s t o m C o n t e n t > < ! [ C D A T A [ P e o p l e _ a 6 a f 7 2 2 e - 6 3 d 5 - 4 8 c 3 - b 7 2 a - 4 7 b 5 5 4 8 1 5 6 e f ] ] > < / 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F8EDDAC-E45F-4ED6-84F4-8DA590A6F276}">
  <ds:schemaRefs/>
</ds:datastoreItem>
</file>

<file path=customXml/itemProps10.xml><?xml version="1.0" encoding="utf-8"?>
<ds:datastoreItem xmlns:ds="http://schemas.openxmlformats.org/officeDocument/2006/customXml" ds:itemID="{310EC9CF-61D3-45AC-9A6C-556FE1C3EEA2}">
  <ds:schemaRefs/>
</ds:datastoreItem>
</file>

<file path=customXml/itemProps11.xml><?xml version="1.0" encoding="utf-8"?>
<ds:datastoreItem xmlns:ds="http://schemas.openxmlformats.org/officeDocument/2006/customXml" ds:itemID="{9D85D44A-605A-4F12-9A94-BDC71358A7E4}">
  <ds:schemaRefs/>
</ds:datastoreItem>
</file>

<file path=customXml/itemProps12.xml><?xml version="1.0" encoding="utf-8"?>
<ds:datastoreItem xmlns:ds="http://schemas.openxmlformats.org/officeDocument/2006/customXml" ds:itemID="{35E6D443-57C5-4CD2-B37C-2025C1C2358E}">
  <ds:schemaRefs/>
</ds:datastoreItem>
</file>

<file path=customXml/itemProps13.xml><?xml version="1.0" encoding="utf-8"?>
<ds:datastoreItem xmlns:ds="http://schemas.openxmlformats.org/officeDocument/2006/customXml" ds:itemID="{869B3ECF-60AA-43F2-BB46-AA479A9F4876}">
  <ds:schemaRefs/>
</ds:datastoreItem>
</file>

<file path=customXml/itemProps14.xml><?xml version="1.0" encoding="utf-8"?>
<ds:datastoreItem xmlns:ds="http://schemas.openxmlformats.org/officeDocument/2006/customXml" ds:itemID="{975EABFB-9CDB-459B-92B8-B9FC3DDC2F7E}">
  <ds:schemaRefs/>
</ds:datastoreItem>
</file>

<file path=customXml/itemProps15.xml><?xml version="1.0" encoding="utf-8"?>
<ds:datastoreItem xmlns:ds="http://schemas.openxmlformats.org/officeDocument/2006/customXml" ds:itemID="{097FCAEF-F429-4913-B78C-F27B7FC89274}">
  <ds:schemaRefs/>
</ds:datastoreItem>
</file>

<file path=customXml/itemProps16.xml><?xml version="1.0" encoding="utf-8"?>
<ds:datastoreItem xmlns:ds="http://schemas.openxmlformats.org/officeDocument/2006/customXml" ds:itemID="{8E939913-CE55-48C3-855B-3324A2BD55A5}">
  <ds:schemaRefs/>
</ds:datastoreItem>
</file>

<file path=customXml/itemProps17.xml><?xml version="1.0" encoding="utf-8"?>
<ds:datastoreItem xmlns:ds="http://schemas.openxmlformats.org/officeDocument/2006/customXml" ds:itemID="{79C9EB7A-F5EB-47E5-8949-A218452AEDB1}">
  <ds:schemaRefs>
    <ds:schemaRef ds:uri="http://schemas.microsoft.com/DataMashup"/>
  </ds:schemaRefs>
</ds:datastoreItem>
</file>

<file path=customXml/itemProps18.xml><?xml version="1.0" encoding="utf-8"?>
<ds:datastoreItem xmlns:ds="http://schemas.openxmlformats.org/officeDocument/2006/customXml" ds:itemID="{E6CD1651-44E2-4D11-9BF8-A3BC1CAFA283}">
  <ds:schemaRefs/>
</ds:datastoreItem>
</file>

<file path=customXml/itemProps19.xml><?xml version="1.0" encoding="utf-8"?>
<ds:datastoreItem xmlns:ds="http://schemas.openxmlformats.org/officeDocument/2006/customXml" ds:itemID="{E9C4F64E-104E-456C-AD2C-F040693E20FF}">
  <ds:schemaRefs/>
</ds:datastoreItem>
</file>

<file path=customXml/itemProps2.xml><?xml version="1.0" encoding="utf-8"?>
<ds:datastoreItem xmlns:ds="http://schemas.openxmlformats.org/officeDocument/2006/customXml" ds:itemID="{D3825501-3E53-49D9-8560-8ADF1138AB17}">
  <ds:schemaRefs/>
</ds:datastoreItem>
</file>

<file path=customXml/itemProps20.xml><?xml version="1.0" encoding="utf-8"?>
<ds:datastoreItem xmlns:ds="http://schemas.openxmlformats.org/officeDocument/2006/customXml" ds:itemID="{E8379957-8354-4A92-A046-C449E30D72BF}">
  <ds:schemaRefs/>
</ds:datastoreItem>
</file>

<file path=customXml/itemProps21.xml><?xml version="1.0" encoding="utf-8"?>
<ds:datastoreItem xmlns:ds="http://schemas.openxmlformats.org/officeDocument/2006/customXml" ds:itemID="{B271B892-E612-485F-BF42-FFCE35244555}">
  <ds:schemaRefs/>
</ds:datastoreItem>
</file>

<file path=customXml/itemProps22.xml><?xml version="1.0" encoding="utf-8"?>
<ds:datastoreItem xmlns:ds="http://schemas.openxmlformats.org/officeDocument/2006/customXml" ds:itemID="{CD091E7A-DC4A-4375-A86A-6E23FB79376F}">
  <ds:schemaRefs/>
</ds:datastoreItem>
</file>

<file path=customXml/itemProps23.xml><?xml version="1.0" encoding="utf-8"?>
<ds:datastoreItem xmlns:ds="http://schemas.openxmlformats.org/officeDocument/2006/customXml" ds:itemID="{8E7704FB-0E16-4B13-85A3-770E44874E85}">
  <ds:schemaRefs/>
</ds:datastoreItem>
</file>

<file path=customXml/itemProps24.xml><?xml version="1.0" encoding="utf-8"?>
<ds:datastoreItem xmlns:ds="http://schemas.openxmlformats.org/officeDocument/2006/customXml" ds:itemID="{31881313-EC28-4981-9402-E3959A896E73}">
  <ds:schemaRefs/>
</ds:datastoreItem>
</file>

<file path=customXml/itemProps25.xml><?xml version="1.0" encoding="utf-8"?>
<ds:datastoreItem xmlns:ds="http://schemas.openxmlformats.org/officeDocument/2006/customXml" ds:itemID="{FAB0038D-C328-4545-972C-FC278F5D20AD}">
  <ds:schemaRefs/>
</ds:datastoreItem>
</file>

<file path=customXml/itemProps26.xml><?xml version="1.0" encoding="utf-8"?>
<ds:datastoreItem xmlns:ds="http://schemas.openxmlformats.org/officeDocument/2006/customXml" ds:itemID="{F5666592-3842-48B9-84AC-C07862E4B87E}">
  <ds:schemaRefs/>
</ds:datastoreItem>
</file>

<file path=customXml/itemProps27.xml><?xml version="1.0" encoding="utf-8"?>
<ds:datastoreItem xmlns:ds="http://schemas.openxmlformats.org/officeDocument/2006/customXml" ds:itemID="{9E7D4F5A-7800-4390-AEAE-4A8ACB7F05F4}">
  <ds:schemaRefs/>
</ds:datastoreItem>
</file>

<file path=customXml/itemProps28.xml><?xml version="1.0" encoding="utf-8"?>
<ds:datastoreItem xmlns:ds="http://schemas.openxmlformats.org/officeDocument/2006/customXml" ds:itemID="{4B1BBA92-09EB-4477-9914-6E066AA20CBB}">
  <ds:schemaRefs/>
</ds:datastoreItem>
</file>

<file path=customXml/itemProps29.xml><?xml version="1.0" encoding="utf-8"?>
<ds:datastoreItem xmlns:ds="http://schemas.openxmlformats.org/officeDocument/2006/customXml" ds:itemID="{CE1AE753-510D-45E6-A25D-9C6E0D01A0FB}">
  <ds:schemaRefs/>
</ds:datastoreItem>
</file>

<file path=customXml/itemProps3.xml><?xml version="1.0" encoding="utf-8"?>
<ds:datastoreItem xmlns:ds="http://schemas.openxmlformats.org/officeDocument/2006/customXml" ds:itemID="{A00F7D54-735B-4EDE-B70A-9B33AD244A0E}">
  <ds:schemaRefs/>
</ds:datastoreItem>
</file>

<file path=customXml/itemProps30.xml><?xml version="1.0" encoding="utf-8"?>
<ds:datastoreItem xmlns:ds="http://schemas.openxmlformats.org/officeDocument/2006/customXml" ds:itemID="{5805B532-E534-484B-A401-4BAE3BEFC737}">
  <ds:schemaRefs/>
</ds:datastoreItem>
</file>

<file path=customXml/itemProps31.xml><?xml version="1.0" encoding="utf-8"?>
<ds:datastoreItem xmlns:ds="http://schemas.openxmlformats.org/officeDocument/2006/customXml" ds:itemID="{B441D507-7BF9-4032-837B-C1AF745F624E}">
  <ds:schemaRefs/>
</ds:datastoreItem>
</file>

<file path=customXml/itemProps32.xml><?xml version="1.0" encoding="utf-8"?>
<ds:datastoreItem xmlns:ds="http://schemas.openxmlformats.org/officeDocument/2006/customXml" ds:itemID="{B6E521BE-5414-476D-919D-9355D7BD0975}">
  <ds:schemaRefs/>
</ds:datastoreItem>
</file>

<file path=customXml/itemProps33.xml><?xml version="1.0" encoding="utf-8"?>
<ds:datastoreItem xmlns:ds="http://schemas.openxmlformats.org/officeDocument/2006/customXml" ds:itemID="{19F8F02E-E762-4088-8DB0-98F3F6487365}">
  <ds:schemaRefs/>
</ds:datastoreItem>
</file>

<file path=customXml/itemProps34.xml><?xml version="1.0" encoding="utf-8"?>
<ds:datastoreItem xmlns:ds="http://schemas.openxmlformats.org/officeDocument/2006/customXml" ds:itemID="{80F4418E-05EB-46BE-AA3F-7A613F02AC34}">
  <ds:schemaRefs/>
</ds:datastoreItem>
</file>

<file path=customXml/itemProps35.xml><?xml version="1.0" encoding="utf-8"?>
<ds:datastoreItem xmlns:ds="http://schemas.openxmlformats.org/officeDocument/2006/customXml" ds:itemID="{06708000-22CB-48D4-B3B5-3D73EBA2FBCF}">
  <ds:schemaRefs/>
</ds:datastoreItem>
</file>

<file path=customXml/itemProps36.xml><?xml version="1.0" encoding="utf-8"?>
<ds:datastoreItem xmlns:ds="http://schemas.openxmlformats.org/officeDocument/2006/customXml" ds:itemID="{8E648C28-BD98-4890-A6D4-EBF05918E83C}">
  <ds:schemaRefs/>
</ds:datastoreItem>
</file>

<file path=customXml/itemProps37.xml><?xml version="1.0" encoding="utf-8"?>
<ds:datastoreItem xmlns:ds="http://schemas.openxmlformats.org/officeDocument/2006/customXml" ds:itemID="{0AA2BF6C-136B-4C27-A931-069B48A99931}">
  <ds:schemaRefs/>
</ds:datastoreItem>
</file>

<file path=customXml/itemProps38.xml><?xml version="1.0" encoding="utf-8"?>
<ds:datastoreItem xmlns:ds="http://schemas.openxmlformats.org/officeDocument/2006/customXml" ds:itemID="{10D9C05B-BE39-44E3-B012-128FDBA31089}">
  <ds:schemaRefs/>
</ds:datastoreItem>
</file>

<file path=customXml/itemProps39.xml><?xml version="1.0" encoding="utf-8"?>
<ds:datastoreItem xmlns:ds="http://schemas.openxmlformats.org/officeDocument/2006/customXml" ds:itemID="{351D014D-BFF5-4D90-9EDC-D052DF37E472}">
  <ds:schemaRefs/>
</ds:datastoreItem>
</file>

<file path=customXml/itemProps4.xml><?xml version="1.0" encoding="utf-8"?>
<ds:datastoreItem xmlns:ds="http://schemas.openxmlformats.org/officeDocument/2006/customXml" ds:itemID="{3D5F003C-2E7B-47C0-A44D-92469F66D4F2}">
  <ds:schemaRefs/>
</ds:datastoreItem>
</file>

<file path=customXml/itemProps40.xml><?xml version="1.0" encoding="utf-8"?>
<ds:datastoreItem xmlns:ds="http://schemas.openxmlformats.org/officeDocument/2006/customXml" ds:itemID="{330095D9-C21D-4BCF-80B6-92C96AAC76F4}">
  <ds:schemaRefs/>
</ds:datastoreItem>
</file>

<file path=customXml/itemProps41.xml><?xml version="1.0" encoding="utf-8"?>
<ds:datastoreItem xmlns:ds="http://schemas.openxmlformats.org/officeDocument/2006/customXml" ds:itemID="{A8ED828F-3B99-49CA-A3A2-E359DC6188E2}">
  <ds:schemaRefs/>
</ds:datastoreItem>
</file>

<file path=customXml/itemProps42.xml><?xml version="1.0" encoding="utf-8"?>
<ds:datastoreItem xmlns:ds="http://schemas.openxmlformats.org/officeDocument/2006/customXml" ds:itemID="{2CF78EFE-4531-4248-AAAC-0BA3B3C607FA}">
  <ds:schemaRefs/>
</ds:datastoreItem>
</file>

<file path=customXml/itemProps43.xml><?xml version="1.0" encoding="utf-8"?>
<ds:datastoreItem xmlns:ds="http://schemas.openxmlformats.org/officeDocument/2006/customXml" ds:itemID="{57F51093-0546-42DB-A95C-E680526FF8F2}">
  <ds:schemaRefs/>
</ds:datastoreItem>
</file>

<file path=customXml/itemProps44.xml><?xml version="1.0" encoding="utf-8"?>
<ds:datastoreItem xmlns:ds="http://schemas.openxmlformats.org/officeDocument/2006/customXml" ds:itemID="{BB0A7F76-F8E5-4A5E-B934-0A5AB4369502}">
  <ds:schemaRefs/>
</ds:datastoreItem>
</file>

<file path=customXml/itemProps45.xml><?xml version="1.0" encoding="utf-8"?>
<ds:datastoreItem xmlns:ds="http://schemas.openxmlformats.org/officeDocument/2006/customXml" ds:itemID="{32750042-C212-4E04-A476-AC2995DCB8B0}">
  <ds:schemaRefs/>
</ds:datastoreItem>
</file>

<file path=customXml/itemProps46.xml><?xml version="1.0" encoding="utf-8"?>
<ds:datastoreItem xmlns:ds="http://schemas.openxmlformats.org/officeDocument/2006/customXml" ds:itemID="{27BB028B-8278-4009-B509-38F2F82298D4}">
  <ds:schemaRefs/>
</ds:datastoreItem>
</file>

<file path=customXml/itemProps47.xml><?xml version="1.0" encoding="utf-8"?>
<ds:datastoreItem xmlns:ds="http://schemas.openxmlformats.org/officeDocument/2006/customXml" ds:itemID="{F2925A3A-0B58-4265-B1E5-41E8DF52E631}">
  <ds:schemaRefs/>
</ds:datastoreItem>
</file>

<file path=customXml/itemProps48.xml><?xml version="1.0" encoding="utf-8"?>
<ds:datastoreItem xmlns:ds="http://schemas.openxmlformats.org/officeDocument/2006/customXml" ds:itemID="{ED05DF02-BBA9-4D54-A524-FC4EA8A557D8}">
  <ds:schemaRefs/>
</ds:datastoreItem>
</file>

<file path=customXml/itemProps49.xml><?xml version="1.0" encoding="utf-8"?>
<ds:datastoreItem xmlns:ds="http://schemas.openxmlformats.org/officeDocument/2006/customXml" ds:itemID="{3CAA0520-9FBA-4959-8D1A-C793CF88A7AB}">
  <ds:schemaRefs/>
</ds:datastoreItem>
</file>

<file path=customXml/itemProps5.xml><?xml version="1.0" encoding="utf-8"?>
<ds:datastoreItem xmlns:ds="http://schemas.openxmlformats.org/officeDocument/2006/customXml" ds:itemID="{08C8D654-D4BF-47DE-83C2-4A6C2CA6D954}">
  <ds:schemaRefs/>
</ds:datastoreItem>
</file>

<file path=customXml/itemProps50.xml><?xml version="1.0" encoding="utf-8"?>
<ds:datastoreItem xmlns:ds="http://schemas.openxmlformats.org/officeDocument/2006/customXml" ds:itemID="{BF71F957-AC63-4BE3-B660-598FE1F28304}">
  <ds:schemaRefs/>
</ds:datastoreItem>
</file>

<file path=customXml/itemProps51.xml><?xml version="1.0" encoding="utf-8"?>
<ds:datastoreItem xmlns:ds="http://schemas.openxmlformats.org/officeDocument/2006/customXml" ds:itemID="{CD36E850-2B5D-44D1-A20A-EC47C3F5CB63}">
  <ds:schemaRefs/>
</ds:datastoreItem>
</file>

<file path=customXml/itemProps52.xml><?xml version="1.0" encoding="utf-8"?>
<ds:datastoreItem xmlns:ds="http://schemas.openxmlformats.org/officeDocument/2006/customXml" ds:itemID="{493F5CCA-DCD6-4AC7-B76F-4C228DB39DAD}">
  <ds:schemaRefs/>
</ds:datastoreItem>
</file>

<file path=customXml/itemProps53.xml><?xml version="1.0" encoding="utf-8"?>
<ds:datastoreItem xmlns:ds="http://schemas.openxmlformats.org/officeDocument/2006/customXml" ds:itemID="{5B1476BB-0578-429C-81E6-1717C53843CB}">
  <ds:schemaRefs/>
</ds:datastoreItem>
</file>

<file path=customXml/itemProps54.xml><?xml version="1.0" encoding="utf-8"?>
<ds:datastoreItem xmlns:ds="http://schemas.openxmlformats.org/officeDocument/2006/customXml" ds:itemID="{E94B6F9F-C706-4B2E-9277-7A1EC3EECF2B}">
  <ds:schemaRefs/>
</ds:datastoreItem>
</file>

<file path=customXml/itemProps55.xml><?xml version="1.0" encoding="utf-8"?>
<ds:datastoreItem xmlns:ds="http://schemas.openxmlformats.org/officeDocument/2006/customXml" ds:itemID="{C1829241-E802-4A94-AE5E-12BEBFAB5D25}">
  <ds:schemaRefs/>
</ds:datastoreItem>
</file>

<file path=customXml/itemProps56.xml><?xml version="1.0" encoding="utf-8"?>
<ds:datastoreItem xmlns:ds="http://schemas.openxmlformats.org/officeDocument/2006/customXml" ds:itemID="{919CC42F-5B59-4B87-8CF4-C740C89CDBFF}">
  <ds:schemaRefs/>
</ds:datastoreItem>
</file>

<file path=customXml/itemProps57.xml><?xml version="1.0" encoding="utf-8"?>
<ds:datastoreItem xmlns:ds="http://schemas.openxmlformats.org/officeDocument/2006/customXml" ds:itemID="{FFC977EB-62BF-4008-8F61-A0D258555C7C}">
  <ds:schemaRefs/>
</ds:datastoreItem>
</file>

<file path=customXml/itemProps58.xml><?xml version="1.0" encoding="utf-8"?>
<ds:datastoreItem xmlns:ds="http://schemas.openxmlformats.org/officeDocument/2006/customXml" ds:itemID="{714DA55A-0AB7-4502-ADBF-AEF856C7C384}">
  <ds:schemaRefs/>
</ds:datastoreItem>
</file>

<file path=customXml/itemProps59.xml><?xml version="1.0" encoding="utf-8"?>
<ds:datastoreItem xmlns:ds="http://schemas.openxmlformats.org/officeDocument/2006/customXml" ds:itemID="{2FCDE424-41C3-4013-B570-50BB3146E360}">
  <ds:schemaRefs/>
</ds:datastoreItem>
</file>

<file path=customXml/itemProps6.xml><?xml version="1.0" encoding="utf-8"?>
<ds:datastoreItem xmlns:ds="http://schemas.openxmlformats.org/officeDocument/2006/customXml" ds:itemID="{E7EA0F6A-90F6-4222-8A93-97CD67253657}">
  <ds:schemaRefs/>
</ds:datastoreItem>
</file>

<file path=customXml/itemProps60.xml><?xml version="1.0" encoding="utf-8"?>
<ds:datastoreItem xmlns:ds="http://schemas.openxmlformats.org/officeDocument/2006/customXml" ds:itemID="{C5F053E4-CA7C-4994-B8F2-CFC2F776FF27}">
  <ds:schemaRefs/>
</ds:datastoreItem>
</file>

<file path=customXml/itemProps7.xml><?xml version="1.0" encoding="utf-8"?>
<ds:datastoreItem xmlns:ds="http://schemas.openxmlformats.org/officeDocument/2006/customXml" ds:itemID="{013E474D-6DD9-4B8D-908A-53CE00668B2F}">
  <ds:schemaRefs/>
</ds:datastoreItem>
</file>

<file path=customXml/itemProps8.xml><?xml version="1.0" encoding="utf-8"?>
<ds:datastoreItem xmlns:ds="http://schemas.openxmlformats.org/officeDocument/2006/customXml" ds:itemID="{5419A35B-6AEF-418E-A5B5-65F4E26C1863}">
  <ds:schemaRefs/>
</ds:datastoreItem>
</file>

<file path=customXml/itemProps9.xml><?xml version="1.0" encoding="utf-8"?>
<ds:datastoreItem xmlns:ds="http://schemas.openxmlformats.org/officeDocument/2006/customXml" ds:itemID="{C78B5DFC-F23A-49B8-9AE6-5D13957EE2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KPI'S</vt:lpstr>
      <vt:lpstr>Pivot Table2</vt:lpstr>
      <vt:lpstr>Pivot Table 1</vt:lpstr>
      <vt:lpstr>Overview Dashboard</vt:lpstr>
      <vt:lpstr>Customer Dashboard </vt:lpstr>
      <vt:lpstr>Products Dashboard</vt:lpstr>
      <vt:lpstr>Orders and Geo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حازم مدحت عبدالعزيز عبدالعال</dc:creator>
  <cp:lastModifiedBy>Hazem Medhat</cp:lastModifiedBy>
  <dcterms:created xsi:type="dcterms:W3CDTF">2015-06-05T18:17:20Z</dcterms:created>
  <dcterms:modified xsi:type="dcterms:W3CDTF">2025-08-26T14:11:03Z</dcterms:modified>
</cp:coreProperties>
</file>