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ziel\Developer\Projects\GymAdmin\stats\excel\sheets\"/>
    </mc:Choice>
  </mc:AlternateContent>
  <xr:revisionPtr revIDLastSave="0" documentId="13_ncr:11_{286479AE-4889-40F0-84AD-8110A86D48E8}" xr6:coauthVersionLast="47" xr6:coauthVersionMax="47" xr10:uidLastSave="{00000000-0000-0000-0000-000000000000}"/>
  <bookViews>
    <workbookView xWindow="0" yWindow="720" windowWidth="20490" windowHeight="10800" tabRatio="662" xr2:uid="{00000000-000D-0000-FFFF-FFFF00000000}"/>
  </bookViews>
  <sheets>
    <sheet name="Resumen presupuesto a hoy" sheetId="1" r:id="rId1"/>
    <sheet name="Resumen gastos mensuales" sheetId="2" r:id="rId2"/>
    <sheet name="Gastos desglosados" sheetId="3" r:id="rId3"/>
    <sheet name="Beneficencia y patrocinios" sheetId="4" r:id="rId4"/>
  </sheets>
  <definedNames>
    <definedName name="_xlnm._FilterDatabase" localSheetId="3" hidden="1">'Beneficencia y patrocinios'!$A$1:$L$109</definedName>
    <definedName name="_xlnm._FilterDatabase" localSheetId="2" hidden="1">'Gastos desglosados'!$A$1:$J$2341</definedName>
    <definedName name="_xlnm.Print_Area" localSheetId="3">'Beneficencia y patrocinios'!$A$1:$P$34</definedName>
    <definedName name="_xlnm.Print_Area" localSheetId="2">'Gastos desglosados'!$A$1:$P$35</definedName>
    <definedName name="_xlnm.Print_Area" localSheetId="1">'Resumen gastos mensuales'!$A$1:$K$34</definedName>
    <definedName name="_xlnm.Print_Area" localSheetId="0">'Resumen presupuesto a hoy'!$A$1:$K$35</definedName>
    <definedName name="_xlnm.Print_Titles" localSheetId="3">'Beneficencia y patrocinios'!$1:$1</definedName>
    <definedName name="_xlnm.Print_Titles" localSheetId="2">'Gastos desglosados'!$1:$1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9" i="4" l="1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6" i="2"/>
  <c r="D6" i="2"/>
  <c r="E6" i="2"/>
  <c r="F6" i="2"/>
  <c r="G6" i="2"/>
  <c r="G30" i="2" s="1"/>
  <c r="H6" i="2"/>
  <c r="I6" i="2"/>
  <c r="J6" i="2"/>
  <c r="K6" i="2"/>
  <c r="L6" i="2"/>
  <c r="M6" i="2"/>
  <c r="N6" i="2"/>
  <c r="C8" i="2"/>
  <c r="D8" i="2"/>
  <c r="E8" i="2"/>
  <c r="F8" i="2"/>
  <c r="G8" i="2"/>
  <c r="H8" i="2"/>
  <c r="I8" i="2"/>
  <c r="J8" i="2"/>
  <c r="K8" i="2"/>
  <c r="L8" i="2"/>
  <c r="M8" i="2"/>
  <c r="N8" i="2"/>
  <c r="O8" i="2" s="1"/>
  <c r="C8" i="1" s="1"/>
  <c r="E8" i="1" s="1"/>
  <c r="F8" i="1" s="1"/>
  <c r="C10" i="2"/>
  <c r="D10" i="2"/>
  <c r="D30" i="2" s="1"/>
  <c r="E10" i="2"/>
  <c r="F10" i="2"/>
  <c r="G10" i="2"/>
  <c r="H10" i="2"/>
  <c r="I10" i="2"/>
  <c r="J10" i="2"/>
  <c r="K10" i="2"/>
  <c r="L10" i="2"/>
  <c r="M10" i="2"/>
  <c r="N10" i="2"/>
  <c r="C12" i="2"/>
  <c r="D12" i="2"/>
  <c r="E12" i="2"/>
  <c r="F12" i="2"/>
  <c r="F30" i="2" s="1"/>
  <c r="G12" i="2"/>
  <c r="H12" i="2"/>
  <c r="I12" i="2"/>
  <c r="J12" i="2"/>
  <c r="K12" i="2"/>
  <c r="L12" i="2"/>
  <c r="M12" i="2"/>
  <c r="N12" i="2"/>
  <c r="O12" i="2" s="1"/>
  <c r="C12" i="1" s="1"/>
  <c r="E12" i="1" s="1"/>
  <c r="F12" i="1" s="1"/>
  <c r="C14" i="2"/>
  <c r="D14" i="2"/>
  <c r="E14" i="2"/>
  <c r="F14" i="2"/>
  <c r="G14" i="2"/>
  <c r="H14" i="2"/>
  <c r="I14" i="2"/>
  <c r="I30" i="2" s="1"/>
  <c r="J14" i="2"/>
  <c r="K14" i="2"/>
  <c r="L14" i="2"/>
  <c r="M14" i="2"/>
  <c r="N14" i="2"/>
  <c r="C16" i="2"/>
  <c r="D16" i="2"/>
  <c r="O16" i="2" s="1"/>
  <c r="C16" i="1" s="1"/>
  <c r="E16" i="1" s="1"/>
  <c r="F16" i="1" s="1"/>
  <c r="E16" i="2"/>
  <c r="F16" i="2"/>
  <c r="G16" i="2"/>
  <c r="H16" i="2"/>
  <c r="I16" i="2"/>
  <c r="J16" i="2"/>
  <c r="K16" i="2"/>
  <c r="L16" i="2"/>
  <c r="M16" i="2"/>
  <c r="N16" i="2"/>
  <c r="C18" i="2"/>
  <c r="D18" i="2"/>
  <c r="E18" i="2"/>
  <c r="F18" i="2"/>
  <c r="G18" i="2"/>
  <c r="H18" i="2"/>
  <c r="H30" i="2" s="1"/>
  <c r="I18" i="2"/>
  <c r="J18" i="2"/>
  <c r="K18" i="2"/>
  <c r="L18" i="2"/>
  <c r="M18" i="2"/>
  <c r="N18" i="2"/>
  <c r="C20" i="2"/>
  <c r="D20" i="2"/>
  <c r="E20" i="2"/>
  <c r="E30" i="2" s="1"/>
  <c r="F20" i="2"/>
  <c r="G20" i="2"/>
  <c r="H20" i="2"/>
  <c r="I20" i="2"/>
  <c r="J20" i="2"/>
  <c r="K20" i="2"/>
  <c r="L20" i="2"/>
  <c r="M20" i="2"/>
  <c r="N20" i="2"/>
  <c r="C22" i="2"/>
  <c r="D22" i="2"/>
  <c r="E22" i="2"/>
  <c r="F22" i="2"/>
  <c r="G22" i="2"/>
  <c r="H22" i="2"/>
  <c r="I22" i="2"/>
  <c r="J22" i="2"/>
  <c r="K22" i="2"/>
  <c r="L22" i="2"/>
  <c r="M22" i="2"/>
  <c r="N22" i="2"/>
  <c r="C24" i="2"/>
  <c r="D24" i="2"/>
  <c r="O24" i="2" s="1"/>
  <c r="C24" i="1" s="1"/>
  <c r="E24" i="1" s="1"/>
  <c r="F24" i="1" s="1"/>
  <c r="E24" i="2"/>
  <c r="F24" i="2"/>
  <c r="G24" i="2"/>
  <c r="H24" i="2"/>
  <c r="I24" i="2"/>
  <c r="J24" i="2"/>
  <c r="K24" i="2"/>
  <c r="L24" i="2"/>
  <c r="M24" i="2"/>
  <c r="N24" i="2"/>
  <c r="C26" i="2"/>
  <c r="D26" i="2"/>
  <c r="E26" i="2"/>
  <c r="F26" i="2"/>
  <c r="G26" i="2"/>
  <c r="H26" i="2"/>
  <c r="I26" i="2"/>
  <c r="J26" i="2"/>
  <c r="K26" i="2"/>
  <c r="L26" i="2"/>
  <c r="M26" i="2"/>
  <c r="N26" i="2"/>
  <c r="C28" i="2"/>
  <c r="D28" i="2"/>
  <c r="E28" i="2"/>
  <c r="F28" i="2"/>
  <c r="G28" i="2"/>
  <c r="H28" i="2"/>
  <c r="I28" i="2"/>
  <c r="J28" i="2"/>
  <c r="K28" i="2"/>
  <c r="K30" i="2" s="1"/>
  <c r="L28" i="2"/>
  <c r="M28" i="2"/>
  <c r="N28" i="2"/>
  <c r="C30" i="2"/>
  <c r="D30" i="1"/>
  <c r="O20" i="2" l="1"/>
  <c r="C20" i="1" s="1"/>
  <c r="E20" i="1" s="1"/>
  <c r="F20" i="1" s="1"/>
  <c r="J30" i="2"/>
  <c r="L30" i="2"/>
  <c r="O18" i="2"/>
  <c r="C18" i="1" s="1"/>
  <c r="E18" i="1" s="1"/>
  <c r="F18" i="1" s="1"/>
  <c r="N30" i="2"/>
  <c r="M30" i="2"/>
  <c r="O22" i="2"/>
  <c r="C22" i="1" s="1"/>
  <c r="E22" i="1" s="1"/>
  <c r="F22" i="1" s="1"/>
  <c r="O14" i="2"/>
  <c r="C14" i="1" s="1"/>
  <c r="E14" i="1" s="1"/>
  <c r="F14" i="1" s="1"/>
  <c r="O6" i="2"/>
  <c r="C6" i="1" s="1"/>
  <c r="O26" i="2"/>
  <c r="C26" i="1" s="1"/>
  <c r="E26" i="1" s="1"/>
  <c r="F26" i="1" s="1"/>
  <c r="O10" i="2"/>
  <c r="C10" i="1" s="1"/>
  <c r="E10" i="1" s="1"/>
  <c r="F10" i="1" s="1"/>
  <c r="O28" i="2"/>
  <c r="C28" i="1" s="1"/>
  <c r="E28" i="1" s="1"/>
  <c r="F28" i="1" s="1"/>
  <c r="O30" i="2" l="1"/>
  <c r="E6" i="1"/>
  <c r="C30" i="1"/>
  <c r="F6" i="1" l="1"/>
  <c r="E30" i="1"/>
  <c r="F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200-000001000000}">
      <text>
        <r>
          <rPr>
            <b/>
            <sz val="8"/>
            <color indexed="8"/>
            <rFont val="Tahoma"/>
          </rPr>
          <t xml:space="preserve">Para editar esta lista, coloque el cursor en la celda A2, vaya al menú </t>
        </r>
        <r>
          <rPr>
            <b/>
            <u/>
            <sz val="8"/>
            <color indexed="8"/>
            <rFont val="Tahoma"/>
            <family val="2"/>
          </rPr>
          <t>D</t>
        </r>
        <r>
          <rPr>
            <b/>
            <sz val="8"/>
            <color indexed="8"/>
            <rFont val="Tahoma"/>
            <family val="2"/>
          </rPr>
          <t>atos, Va</t>
        </r>
        <r>
          <rPr>
            <b/>
            <u/>
            <sz val="8"/>
            <color indexed="8"/>
            <rFont val="Tahoma"/>
            <family val="2"/>
          </rPr>
          <t>l</t>
        </r>
        <r>
          <rPr>
            <b/>
            <sz val="8"/>
            <color indexed="8"/>
            <rFont val="Tahoma"/>
            <family val="2"/>
          </rPr>
          <t xml:space="preserve">idación y actualice los valores del cuadro </t>
        </r>
        <r>
          <rPr>
            <b/>
            <u/>
            <sz val="8"/>
            <color indexed="8"/>
            <rFont val="Tahoma"/>
            <family val="2"/>
          </rPr>
          <t>O</t>
        </r>
        <r>
          <rPr>
            <b/>
            <sz val="8"/>
            <color indexed="8"/>
            <rFont val="Tahoma"/>
            <family val="2"/>
          </rPr>
          <t>rigen.</t>
        </r>
        <r>
          <rPr>
            <sz val="8"/>
            <color indexed="8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300-000001000000}">
      <text>
        <r>
          <rPr>
            <b/>
            <sz val="8"/>
            <color indexed="8"/>
            <rFont val="Tahoma"/>
          </rPr>
          <t xml:space="preserve">Para editar esta lista, coloque el cursor en la celda A2, vaya al menú </t>
        </r>
        <r>
          <rPr>
            <b/>
            <u/>
            <sz val="8"/>
            <color indexed="8"/>
            <rFont val="Tahoma"/>
            <family val="2"/>
          </rPr>
          <t>D</t>
        </r>
        <r>
          <rPr>
            <b/>
            <sz val="8"/>
            <color indexed="8"/>
            <rFont val="Tahoma"/>
            <family val="2"/>
          </rPr>
          <t>atos, Va</t>
        </r>
        <r>
          <rPr>
            <b/>
            <u/>
            <sz val="8"/>
            <color indexed="8"/>
            <rFont val="Tahoma"/>
            <family val="2"/>
          </rPr>
          <t>l</t>
        </r>
        <r>
          <rPr>
            <b/>
            <sz val="8"/>
            <color indexed="8"/>
            <rFont val="Tahoma"/>
            <family val="2"/>
          </rPr>
          <t xml:space="preserve">idación y actualice los valores del cuadro </t>
        </r>
        <r>
          <rPr>
            <b/>
            <u/>
            <sz val="8"/>
            <color indexed="8"/>
            <rFont val="Tahoma"/>
            <family val="2"/>
          </rPr>
          <t>O</t>
        </r>
        <r>
          <rPr>
            <b/>
            <sz val="8"/>
            <color indexed="8"/>
            <rFont val="Tahoma"/>
            <family val="2"/>
          </rPr>
          <t>rigen.</t>
        </r>
        <r>
          <rPr>
            <sz val="8"/>
            <color indexed="8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<sst xmlns="http://schemas.openxmlformats.org/spreadsheetml/2006/main" count="78" uniqueCount="54">
  <si>
    <t>Código de libro mayor</t>
  </si>
  <si>
    <t>Partida</t>
  </si>
  <si>
    <t>Real</t>
  </si>
  <si>
    <t>Presupuesto</t>
  </si>
  <si>
    <t>Publicidad</t>
  </si>
  <si>
    <t>Equipamientos oficina</t>
  </si>
  <si>
    <t>Impresoras</t>
  </si>
  <si>
    <t>Costos de servidores</t>
  </si>
  <si>
    <t>Suministros</t>
  </si>
  <si>
    <t>Gastos de clientes</t>
  </si>
  <si>
    <t>Equipos</t>
  </si>
  <si>
    <t>Seguro médico</t>
  </si>
  <si>
    <t>Costos de edificios</t>
  </si>
  <si>
    <t>Marketing</t>
  </si>
  <si>
    <t>Beneficencia</t>
  </si>
  <si>
    <t>Patrocinios</t>
  </si>
  <si>
    <t>TOTAL</t>
  </si>
  <si>
    <t>Gastos mensuales 2005</t>
  </si>
  <si>
    <t>Total</t>
  </si>
  <si>
    <t>Fecha de factura</t>
  </si>
  <si>
    <t>Nº factura</t>
  </si>
  <si>
    <t>Solicitado por</t>
  </si>
  <si>
    <t> Cantidad </t>
  </si>
  <si>
    <t>Beneficiario</t>
  </si>
  <si>
    <t>Uso</t>
  </si>
  <si>
    <t>Método de entrega</t>
  </si>
  <si>
    <t>Fecha de archivo</t>
  </si>
  <si>
    <t>Campo clave construido</t>
  </si>
  <si>
    <t>Andy Teal</t>
  </si>
  <si>
    <t>Consolidated Messenger </t>
  </si>
  <si>
    <t>Sobre de mensajería</t>
  </si>
  <si>
    <t>Correo</t>
  </si>
  <si>
    <t>Robert Walters</t>
  </si>
  <si>
    <t>A. Datum Corporation </t>
  </si>
  <si>
    <t>2 equipos de sobremesa</t>
  </si>
  <si>
    <t>Crédito</t>
  </si>
  <si>
    <t>Fecha solicitud cheque</t>
  </si>
  <si>
    <t> Contribución año anterior </t>
  </si>
  <si>
    <t>Usado para</t>
  </si>
  <si>
    <t>Autorizado por</t>
  </si>
  <si>
    <t>Categoría</t>
  </si>
  <si>
    <t>Susan W. Eaton</t>
  </si>
  <si>
    <t>Escuela de Bellas Artes </t>
  </si>
  <si>
    <t>Becas</t>
  </si>
  <si>
    <t>Kim Ralls</t>
  </si>
  <si>
    <t>Artes</t>
  </si>
  <si>
    <t>Cheque</t>
  </si>
  <si>
    <t>Wingtip Toys </t>
  </si>
  <si>
    <t>Comunidad</t>
  </si>
  <si>
    <t>Kathie Flood</t>
  </si>
  <si>
    <t>Porcentaje 
restante</t>
  </si>
  <si>
    <t>Cantidad 
restante</t>
  </si>
  <si>
    <t>Código de 
libro mayor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</si>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</sst>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000"/>
    <numFmt numFmtId="166" formatCode="_(&quot;€&quot;* #,##0.00_);_(&quot;€&quot;* \(#,##0.00\);_(&quot;€&quot;* &quot;-&quot;??_);_(@_)"/>
    <numFmt numFmtId="167" formatCode="dd/mm/yyyy;@"/>
  </numFmts>
  <fonts count="11" x14ac:knownFonts="1">
    <font>
      <sz val="10"/>
      <name val="Arial"/>
    </font>
    <font>
      <sz val="10"/>
      <name val="MS Sans Serif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color indexed="8"/>
      <name val="Tahoma"/>
    </font>
    <font>
      <b/>
      <u/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0" fontId="4" fillId="0" borderId="0" xfId="0" applyNumberFormat="1" applyFont="1" applyAlignment="1">
      <alignment vertical="center"/>
    </xf>
    <xf numFmtId="0" fontId="3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1" applyFont="1" applyAlignment="1">
      <alignment vertical="center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4" fillId="0" borderId="1" xfId="1" applyFont="1" applyBorder="1" applyAlignment="1">
      <alignment vertical="center"/>
    </xf>
    <xf numFmtId="0" fontId="6" fillId="0" borderId="0" xfId="0" applyFont="1"/>
    <xf numFmtId="0" fontId="0" fillId="3" borderId="0" xfId="0" applyFill="1" applyProtection="1">
      <protection locked="0"/>
    </xf>
    <xf numFmtId="0" fontId="6" fillId="2" borderId="2" xfId="0" applyFont="1" applyFill="1" applyBorder="1" applyAlignment="1" applyProtection="1">
      <alignment textRotation="45" wrapText="1"/>
      <protection locked="0"/>
    </xf>
    <xf numFmtId="0" fontId="6" fillId="4" borderId="3" xfId="0" applyFont="1" applyFill="1" applyBorder="1" applyAlignment="1" applyProtection="1">
      <alignment textRotation="45"/>
      <protection locked="0"/>
    </xf>
    <xf numFmtId="0" fontId="6" fillId="3" borderId="3" xfId="0" applyFont="1" applyFill="1" applyBorder="1" applyAlignment="1" applyProtection="1">
      <alignment horizontal="left" textRotation="45"/>
      <protection locked="0"/>
    </xf>
    <xf numFmtId="0" fontId="6" fillId="3" borderId="3" xfId="0" applyFont="1" applyFill="1" applyBorder="1" applyAlignment="1" applyProtection="1">
      <alignment textRotation="45"/>
      <protection locked="0"/>
    </xf>
    <xf numFmtId="164" fontId="6" fillId="5" borderId="3" xfId="0" applyNumberFormat="1" applyFont="1" applyFill="1" applyBorder="1" applyAlignment="1" applyProtection="1">
      <alignment textRotation="45"/>
      <protection locked="0"/>
    </xf>
    <xf numFmtId="0" fontId="6" fillId="3" borderId="3" xfId="0" applyFont="1" applyFill="1" applyBorder="1" applyAlignment="1" applyProtection="1">
      <alignment vertical="top" textRotation="45"/>
      <protection locked="0"/>
    </xf>
    <xf numFmtId="0" fontId="0" fillId="0" borderId="0" xfId="0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165" fontId="0" fillId="2" borderId="4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6" fillId="2" borderId="6" xfId="0" applyFont="1" applyFill="1" applyBorder="1" applyAlignment="1">
      <alignment textRotation="45"/>
    </xf>
    <xf numFmtId="0" fontId="6" fillId="4" borderId="7" xfId="0" applyFont="1" applyFill="1" applyBorder="1" applyAlignment="1">
      <alignment textRotation="45"/>
    </xf>
    <xf numFmtId="0" fontId="6" fillId="0" borderId="7" xfId="0" applyFont="1" applyBorder="1" applyAlignment="1">
      <alignment textRotation="45"/>
    </xf>
    <xf numFmtId="164" fontId="6" fillId="5" borderId="7" xfId="0" applyNumberFormat="1" applyFont="1" applyFill="1" applyBorder="1" applyAlignment="1">
      <alignment textRotation="45"/>
    </xf>
    <xf numFmtId="164" fontId="6" fillId="5" borderId="7" xfId="0" applyNumberFormat="1" applyFont="1" applyFill="1" applyBorder="1" applyAlignment="1">
      <alignment horizontal="left" textRotation="45"/>
    </xf>
    <xf numFmtId="0" fontId="6" fillId="0" borderId="7" xfId="0" applyFont="1" applyBorder="1" applyAlignment="1">
      <alignment textRotation="45" wrapText="1"/>
    </xf>
    <xf numFmtId="0" fontId="6" fillId="6" borderId="3" xfId="0" applyFont="1" applyFill="1" applyBorder="1" applyAlignment="1">
      <alignment vertical="top" textRotation="45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8" xfId="0" applyFont="1" applyFill="1" applyBorder="1" applyAlignment="1">
      <alignment vertical="center"/>
    </xf>
    <xf numFmtId="10" fontId="5" fillId="0" borderId="8" xfId="0" applyNumberFormat="1" applyFont="1" applyBorder="1" applyAlignment="1">
      <alignment vertical="center"/>
    </xf>
    <xf numFmtId="164" fontId="5" fillId="2" borderId="8" xfId="0" applyNumberFormat="1" applyFont="1" applyFill="1" applyBorder="1" applyAlignment="1">
      <alignment vertical="center"/>
    </xf>
    <xf numFmtId="10" fontId="5" fillId="0" borderId="9" xfId="0" applyNumberFormat="1" applyFont="1" applyBorder="1" applyAlignment="1">
      <alignment vertical="center"/>
    </xf>
    <xf numFmtId="0" fontId="4" fillId="2" borderId="8" xfId="0" applyFont="1" applyFill="1" applyBorder="1"/>
    <xf numFmtId="0" fontId="6" fillId="4" borderId="2" xfId="0" applyFont="1" applyFill="1" applyBorder="1" applyAlignment="1" applyProtection="1">
      <alignment textRotation="45"/>
      <protection locked="0"/>
    </xf>
    <xf numFmtId="0" fontId="6" fillId="4" borderId="6" xfId="0" applyFont="1" applyFill="1" applyBorder="1" applyAlignment="1">
      <alignment textRotation="45"/>
    </xf>
    <xf numFmtId="166" fontId="5" fillId="0" borderId="0" xfId="0" applyNumberFormat="1" applyFont="1" applyAlignment="1">
      <alignment vertical="center"/>
    </xf>
    <xf numFmtId="166" fontId="5" fillId="2" borderId="0" xfId="0" applyNumberFormat="1" applyFont="1" applyFill="1" applyAlignment="1">
      <alignment vertical="center"/>
    </xf>
    <xf numFmtId="166" fontId="5" fillId="0" borderId="1" xfId="0" applyNumberFormat="1" applyFont="1" applyBorder="1" applyAlignment="1">
      <alignment vertical="center"/>
    </xf>
    <xf numFmtId="166" fontId="2" fillId="2" borderId="0" xfId="0" applyNumberFormat="1" applyFont="1" applyFill="1" applyAlignment="1">
      <alignment vertical="center"/>
    </xf>
    <xf numFmtId="166" fontId="4" fillId="0" borderId="0" xfId="0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166" fontId="5" fillId="0" borderId="8" xfId="0" applyNumberFormat="1" applyFont="1" applyBorder="1" applyAlignment="1">
      <alignment vertical="center"/>
    </xf>
    <xf numFmtId="166" fontId="5" fillId="2" borderId="0" xfId="0" applyNumberFormat="1" applyFont="1" applyFill="1"/>
    <xf numFmtId="166" fontId="5" fillId="2" borderId="8" xfId="0" applyNumberFormat="1" applyFont="1" applyFill="1" applyBorder="1"/>
    <xf numFmtId="166" fontId="5" fillId="0" borderId="9" xfId="0" applyNumberFormat="1" applyFont="1" applyBorder="1" applyAlignment="1">
      <alignment vertical="center"/>
    </xf>
    <xf numFmtId="166" fontId="4" fillId="2" borderId="0" xfId="0" applyNumberFormat="1" applyFont="1" applyFill="1"/>
    <xf numFmtId="166" fontId="4" fillId="2" borderId="8" xfId="0" applyNumberFormat="1" applyFont="1" applyFill="1" applyBorder="1"/>
    <xf numFmtId="166" fontId="6" fillId="5" borderId="5" xfId="0" applyNumberFormat="1" applyFont="1" applyFill="1" applyBorder="1" applyAlignment="1">
      <alignment vertical="center"/>
    </xf>
    <xf numFmtId="167" fontId="2" fillId="4" borderId="4" xfId="0" applyNumberFormat="1" applyFont="1" applyFill="1" applyBorder="1" applyAlignment="1">
      <alignment vertical="center"/>
    </xf>
    <xf numFmtId="167" fontId="0" fillId="4" borderId="4" xfId="0" applyNumberFormat="1" applyFill="1" applyBorder="1" applyAlignment="1">
      <alignment vertical="center"/>
    </xf>
    <xf numFmtId="167" fontId="2" fillId="4" borderId="5" xfId="0" applyNumberFormat="1" applyFont="1" applyFill="1" applyBorder="1" applyAlignment="1">
      <alignment vertical="center"/>
    </xf>
    <xf numFmtId="167" fontId="0" fillId="4" borderId="5" xfId="0" applyNumberFormat="1" applyFill="1" applyBorder="1" applyAlignment="1">
      <alignment vertical="center"/>
    </xf>
    <xf numFmtId="167" fontId="0" fillId="4" borderId="3" xfId="0" applyNumberFormat="1" applyFill="1" applyBorder="1" applyAlignment="1">
      <alignment vertical="center"/>
    </xf>
    <xf numFmtId="167" fontId="0" fillId="4" borderId="2" xfId="0" applyNumberFormat="1" applyFill="1" applyBorder="1" applyAlignment="1">
      <alignment vertical="center"/>
    </xf>
    <xf numFmtId="166" fontId="0" fillId="5" borderId="3" xfId="0" applyNumberFormat="1" applyFill="1" applyBorder="1" applyAlignment="1">
      <alignment vertical="center"/>
    </xf>
    <xf numFmtId="166" fontId="0" fillId="5" borderId="5" xfId="0" applyNumberFormat="1" applyFill="1" applyBorder="1" applyAlignment="1">
      <alignment vertical="center"/>
    </xf>
    <xf numFmtId="166" fontId="2" fillId="5" borderId="5" xfId="0" applyNumberFormat="1" applyFont="1" applyFill="1" applyBorder="1" applyAlignment="1">
      <alignment vertical="center"/>
    </xf>
    <xf numFmtId="166" fontId="6" fillId="5" borderId="3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1"/>
  <sheetViews>
    <sheetView tabSelected="1" zoomScale="91" workbookViewId="0">
      <selection activeCell="F6" sqref="F6"/>
    </sheetView>
  </sheetViews>
  <sheetFormatPr baseColWidth="10" defaultColWidth="9.140625" defaultRowHeight="12.75" x14ac:dyDescent="0.2"/>
  <cols>
    <col min="1" max="1" width="14.7109375" style="1" customWidth="1"/>
    <col min="2" max="2" width="24" style="1" bestFit="1" customWidth="1"/>
    <col min="3" max="3" width="18.42578125" style="1" customWidth="1"/>
    <col min="4" max="4" width="19.28515625" style="1" customWidth="1"/>
    <col min="5" max="5" width="22" style="1" customWidth="1"/>
    <col min="6" max="6" width="22.140625" style="1" customWidth="1"/>
    <col min="7" max="16384" width="9.140625" style="1"/>
  </cols>
  <sheetData>
    <row r="2" spans="1:7" s="2" customFormat="1" ht="26.1" customHeight="1" x14ac:dyDescent="0.2">
      <c r="A2" s="87" t="s">
        <v>53</v>
      </c>
      <c r="B2" s="87"/>
      <c r="C2" s="87"/>
      <c r="D2" s="87"/>
      <c r="E2" s="87"/>
      <c r="F2" s="87"/>
    </row>
    <row r="3" spans="1:7" ht="15.75" x14ac:dyDescent="0.25">
      <c r="A3" s="4"/>
      <c r="B3" s="4"/>
      <c r="C3" s="4"/>
      <c r="D3" s="4"/>
      <c r="E3" s="4"/>
      <c r="F3" s="3"/>
      <c r="G3" s="3"/>
    </row>
    <row r="4" spans="1:7" ht="37.5" customHeight="1" x14ac:dyDescent="0.25">
      <c r="A4" s="56" t="s">
        <v>52</v>
      </c>
      <c r="B4" s="5" t="s">
        <v>1</v>
      </c>
      <c r="C4" s="5" t="s">
        <v>2</v>
      </c>
      <c r="D4" s="5" t="s">
        <v>3</v>
      </c>
      <c r="E4" s="56" t="s">
        <v>51</v>
      </c>
      <c r="F4" s="56" t="s">
        <v>50</v>
      </c>
      <c r="G4" s="3"/>
    </row>
    <row r="5" spans="1:7" ht="14.1" customHeight="1" x14ac:dyDescent="0.25">
      <c r="A5" s="7"/>
      <c r="B5" s="7"/>
      <c r="C5" s="7"/>
      <c r="D5" s="7"/>
      <c r="E5" s="7"/>
      <c r="F5" s="57"/>
      <c r="G5" s="3"/>
    </row>
    <row r="6" spans="1:7" ht="21.95" customHeight="1" x14ac:dyDescent="0.25">
      <c r="A6" s="8">
        <v>1000</v>
      </c>
      <c r="B6" s="9" t="s">
        <v>4</v>
      </c>
      <c r="C6" s="64">
        <f>'Resumen gastos mensuales'!O6</f>
        <v>750.75</v>
      </c>
      <c r="D6" s="64">
        <v>100000</v>
      </c>
      <c r="E6" s="64">
        <f>SUM(+D6-C6)</f>
        <v>99249.25</v>
      </c>
      <c r="F6" s="58">
        <f>SUM(E6/D6)</f>
        <v>0.9924925</v>
      </c>
      <c r="G6" s="3"/>
    </row>
    <row r="7" spans="1:7" ht="14.1" customHeight="1" x14ac:dyDescent="0.25">
      <c r="A7" s="10"/>
      <c r="B7" s="11"/>
      <c r="C7" s="65"/>
      <c r="D7" s="65"/>
      <c r="E7" s="65"/>
      <c r="F7" s="59"/>
      <c r="G7" s="3"/>
    </row>
    <row r="8" spans="1:7" ht="21.95" customHeight="1" x14ac:dyDescent="0.25">
      <c r="A8" s="8">
        <v>2000</v>
      </c>
      <c r="B8" s="9" t="s">
        <v>5</v>
      </c>
      <c r="C8" s="64">
        <f>'Resumen gastos mensuales'!O8</f>
        <v>0</v>
      </c>
      <c r="D8" s="64">
        <v>100000</v>
      </c>
      <c r="E8" s="64">
        <f>SUM(+D8-C8)</f>
        <v>100000</v>
      </c>
      <c r="F8" s="58">
        <f>SUM(E8/D8)</f>
        <v>1</v>
      </c>
      <c r="G8" s="3"/>
    </row>
    <row r="9" spans="1:7" ht="14.1" customHeight="1" x14ac:dyDescent="0.25">
      <c r="A9" s="10"/>
      <c r="B9" s="11"/>
      <c r="C9" s="65"/>
      <c r="D9" s="65"/>
      <c r="E9" s="65"/>
      <c r="F9" s="59"/>
      <c r="G9" s="3"/>
    </row>
    <row r="10" spans="1:7" ht="21.95" customHeight="1" x14ac:dyDescent="0.25">
      <c r="A10" s="8">
        <v>3000</v>
      </c>
      <c r="B10" s="9" t="s">
        <v>6</v>
      </c>
      <c r="C10" s="64">
        <f>'Resumen gastos mensuales'!O10</f>
        <v>0</v>
      </c>
      <c r="D10" s="64">
        <v>100000</v>
      </c>
      <c r="E10" s="64">
        <f>SUM(+D10-C10)</f>
        <v>100000</v>
      </c>
      <c r="F10" s="58">
        <f>SUM(E10/D10)</f>
        <v>1</v>
      </c>
      <c r="G10" s="3"/>
    </row>
    <row r="11" spans="1:7" ht="14.1" customHeight="1" x14ac:dyDescent="0.25">
      <c r="A11" s="10"/>
      <c r="B11" s="11"/>
      <c r="C11" s="65"/>
      <c r="D11" s="65"/>
      <c r="E11" s="65"/>
      <c r="F11" s="59"/>
      <c r="G11" s="3"/>
    </row>
    <row r="12" spans="1:7" ht="21.95" customHeight="1" x14ac:dyDescent="0.25">
      <c r="A12" s="8">
        <v>4000</v>
      </c>
      <c r="B12" s="9" t="s">
        <v>7</v>
      </c>
      <c r="C12" s="64">
        <f>'Resumen gastos mensuales'!O12</f>
        <v>0</v>
      </c>
      <c r="D12" s="64">
        <v>100000</v>
      </c>
      <c r="E12" s="64">
        <f>SUM(+D12-C12)</f>
        <v>100000</v>
      </c>
      <c r="F12" s="58">
        <f>SUM(E12/D12)</f>
        <v>1</v>
      </c>
      <c r="G12" s="3"/>
    </row>
    <row r="13" spans="1:7" ht="14.1" customHeight="1" x14ac:dyDescent="0.25">
      <c r="A13" s="10"/>
      <c r="B13" s="11"/>
      <c r="C13" s="65"/>
      <c r="D13" s="65"/>
      <c r="E13" s="65"/>
      <c r="F13" s="59"/>
      <c r="G13" s="3"/>
    </row>
    <row r="14" spans="1:7" ht="21.95" customHeight="1" x14ac:dyDescent="0.25">
      <c r="A14" s="8">
        <v>5000</v>
      </c>
      <c r="B14" s="9" t="s">
        <v>8</v>
      </c>
      <c r="C14" s="64">
        <f>'Resumen gastos mensuales'!O14</f>
        <v>0</v>
      </c>
      <c r="D14" s="64">
        <v>50000</v>
      </c>
      <c r="E14" s="64">
        <f>SUM(+D14-C14)</f>
        <v>50000</v>
      </c>
      <c r="F14" s="58">
        <f>SUM(E14/D14)</f>
        <v>1</v>
      </c>
      <c r="G14" s="3"/>
    </row>
    <row r="15" spans="1:7" ht="14.1" customHeight="1" x14ac:dyDescent="0.25">
      <c r="A15" s="10"/>
      <c r="B15" s="11"/>
      <c r="C15" s="65"/>
      <c r="D15" s="65"/>
      <c r="E15" s="65"/>
      <c r="F15" s="59"/>
      <c r="G15" s="3"/>
    </row>
    <row r="16" spans="1:7" ht="21.95" customHeight="1" x14ac:dyDescent="0.25">
      <c r="A16" s="8">
        <v>6000</v>
      </c>
      <c r="B16" s="9" t="s">
        <v>9</v>
      </c>
      <c r="C16" s="64">
        <f>'Resumen gastos mensuales'!O16</f>
        <v>0</v>
      </c>
      <c r="D16" s="64">
        <v>25000</v>
      </c>
      <c r="E16" s="64">
        <f>SUM(+D16-C16)</f>
        <v>25000</v>
      </c>
      <c r="F16" s="58">
        <f>SUM(E16/D16)</f>
        <v>1</v>
      </c>
      <c r="G16" s="3"/>
    </row>
    <row r="17" spans="1:7" ht="14.1" customHeight="1" x14ac:dyDescent="0.25">
      <c r="A17" s="10"/>
      <c r="B17" s="11"/>
      <c r="C17" s="65"/>
      <c r="D17" s="65"/>
      <c r="E17" s="65"/>
      <c r="F17" s="59"/>
      <c r="G17" s="3"/>
    </row>
    <row r="18" spans="1:7" ht="21.95" customHeight="1" x14ac:dyDescent="0.25">
      <c r="A18" s="8">
        <v>7000</v>
      </c>
      <c r="B18" s="9" t="s">
        <v>10</v>
      </c>
      <c r="C18" s="64">
        <f>'Resumen gastos mensuales'!O18</f>
        <v>2500</v>
      </c>
      <c r="D18" s="64">
        <v>75000</v>
      </c>
      <c r="E18" s="64">
        <f>SUM(+D18-C18)</f>
        <v>72500</v>
      </c>
      <c r="F18" s="58">
        <f>SUM(E18/D18)</f>
        <v>0.96666666666666667</v>
      </c>
      <c r="G18" s="3"/>
    </row>
    <row r="19" spans="1:7" ht="14.1" customHeight="1" x14ac:dyDescent="0.25">
      <c r="A19" s="10"/>
      <c r="B19" s="11"/>
      <c r="C19" s="65"/>
      <c r="D19" s="65"/>
      <c r="E19" s="65"/>
      <c r="F19" s="59"/>
      <c r="G19" s="3"/>
    </row>
    <row r="20" spans="1:7" ht="21.95" customHeight="1" x14ac:dyDescent="0.25">
      <c r="A20" s="8">
        <v>8000</v>
      </c>
      <c r="B20" s="9" t="s">
        <v>11</v>
      </c>
      <c r="C20" s="64">
        <f>'Resumen gastos mensuales'!O20</f>
        <v>0</v>
      </c>
      <c r="D20" s="64">
        <v>65000</v>
      </c>
      <c r="E20" s="64">
        <f>SUM(+D20-C20)</f>
        <v>65000</v>
      </c>
      <c r="F20" s="58">
        <f>SUM(E20/D20)</f>
        <v>1</v>
      </c>
      <c r="G20" s="3"/>
    </row>
    <row r="21" spans="1:7" ht="14.1" customHeight="1" x14ac:dyDescent="0.25">
      <c r="A21" s="10"/>
      <c r="B21" s="11"/>
      <c r="C21" s="65"/>
      <c r="D21" s="65"/>
      <c r="E21" s="65"/>
      <c r="F21" s="59"/>
      <c r="G21" s="3"/>
    </row>
    <row r="22" spans="1:7" ht="21.95" customHeight="1" x14ac:dyDescent="0.25">
      <c r="A22" s="8">
        <v>9000</v>
      </c>
      <c r="B22" s="9" t="s">
        <v>12</v>
      </c>
      <c r="C22" s="64">
        <f>'Resumen gastos mensuales'!O22</f>
        <v>0</v>
      </c>
      <c r="D22" s="64">
        <v>125000</v>
      </c>
      <c r="E22" s="64">
        <f>SUM(+D22-C22)</f>
        <v>125000</v>
      </c>
      <c r="F22" s="58">
        <f>SUM(E22/D22)</f>
        <v>1</v>
      </c>
      <c r="G22" s="3"/>
    </row>
    <row r="23" spans="1:7" ht="14.1" customHeight="1" x14ac:dyDescent="0.25">
      <c r="A23" s="10"/>
      <c r="B23" s="11"/>
      <c r="C23" s="65"/>
      <c r="D23" s="65"/>
      <c r="E23" s="65"/>
      <c r="F23" s="59"/>
      <c r="G23" s="3"/>
    </row>
    <row r="24" spans="1:7" ht="21.95" customHeight="1" x14ac:dyDescent="0.25">
      <c r="A24" s="8">
        <v>10000</v>
      </c>
      <c r="B24" s="9" t="s">
        <v>13</v>
      </c>
      <c r="C24" s="64">
        <f>'Resumen gastos mensuales'!O24</f>
        <v>0</v>
      </c>
      <c r="D24" s="64">
        <v>100000</v>
      </c>
      <c r="E24" s="64">
        <f>SUM(+D24-C24)</f>
        <v>100000</v>
      </c>
      <c r="F24" s="58">
        <f>SUM(E24/D24)</f>
        <v>1</v>
      </c>
      <c r="G24" s="3"/>
    </row>
    <row r="25" spans="1:7" ht="14.1" customHeight="1" x14ac:dyDescent="0.25">
      <c r="A25" s="10"/>
      <c r="B25" s="11"/>
      <c r="C25" s="65"/>
      <c r="D25" s="65"/>
      <c r="E25" s="65"/>
      <c r="F25" s="59"/>
      <c r="G25" s="3"/>
    </row>
    <row r="26" spans="1:7" ht="21.95" customHeight="1" x14ac:dyDescent="0.25">
      <c r="A26" s="8">
        <v>11000</v>
      </c>
      <c r="B26" s="9" t="s">
        <v>14</v>
      </c>
      <c r="C26" s="64">
        <f>'Resumen gastos mensuales'!O26</f>
        <v>2500</v>
      </c>
      <c r="D26" s="64">
        <v>250000</v>
      </c>
      <c r="E26" s="64">
        <f>SUM(+D26-C26)</f>
        <v>247500</v>
      </c>
      <c r="F26" s="58">
        <f>SUM(E26/D26)</f>
        <v>0.99</v>
      </c>
      <c r="G26" s="3"/>
    </row>
    <row r="27" spans="1:7" ht="14.1" customHeight="1" x14ac:dyDescent="0.25">
      <c r="A27" s="10"/>
      <c r="B27" s="11"/>
      <c r="C27" s="65"/>
      <c r="D27" s="65"/>
      <c r="E27" s="65"/>
      <c r="F27" s="59"/>
      <c r="G27" s="3"/>
    </row>
    <row r="28" spans="1:7" ht="21.95" customHeight="1" thickBot="1" x14ac:dyDescent="0.3">
      <c r="A28" s="12">
        <v>12000</v>
      </c>
      <c r="B28" s="13" t="s">
        <v>15</v>
      </c>
      <c r="C28" s="66">
        <f>'Resumen gastos mensuales'!O28</f>
        <v>1000</v>
      </c>
      <c r="D28" s="66">
        <v>50000</v>
      </c>
      <c r="E28" s="66">
        <f>SUM(+D28-C28)</f>
        <v>49000</v>
      </c>
      <c r="F28" s="60">
        <f>SUM(E28/D28)</f>
        <v>0.98</v>
      </c>
      <c r="G28" s="3"/>
    </row>
    <row r="29" spans="1:7" ht="14.1" customHeight="1" thickTop="1" x14ac:dyDescent="0.2">
      <c r="A29" s="14"/>
      <c r="B29" s="14"/>
      <c r="C29" s="67"/>
      <c r="D29" s="67"/>
      <c r="E29" s="67"/>
      <c r="F29" s="15"/>
    </row>
    <row r="30" spans="1:7" ht="21.95" customHeight="1" x14ac:dyDescent="0.2">
      <c r="A30" s="2"/>
      <c r="B30" s="6" t="s">
        <v>16</v>
      </c>
      <c r="C30" s="68">
        <f>SUM(C6:C28)</f>
        <v>6750.75</v>
      </c>
      <c r="D30" s="68">
        <f>SUM(D6:D28)</f>
        <v>1140000</v>
      </c>
      <c r="E30" s="68">
        <f>SUM(E6:E28)</f>
        <v>1133249.25</v>
      </c>
      <c r="F30" s="16">
        <f>SUM(E30/D30)</f>
        <v>0.99407828947368426</v>
      </c>
    </row>
    <row r="31" spans="1:7" ht="18" x14ac:dyDescent="0.25">
      <c r="B31" s="17"/>
      <c r="C31" s="17"/>
      <c r="D31" s="17"/>
      <c r="E31" s="17"/>
    </row>
  </sheetData>
  <mergeCells count="1">
    <mergeCell ref="A2:F2"/>
  </mergeCells>
  <phoneticPr fontId="0" type="noConversion"/>
  <pageMargins left="0.75" right="0.75" top="1" bottom="1" header="0.5" footer="0.5"/>
  <pageSetup paperSize="9"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30"/>
  <sheetViews>
    <sheetView zoomScale="68" workbookViewId="0">
      <selection activeCell="A2" sqref="A2:O2"/>
    </sheetView>
  </sheetViews>
  <sheetFormatPr baseColWidth="10" defaultColWidth="9.140625" defaultRowHeight="15.75" x14ac:dyDescent="0.25"/>
  <cols>
    <col min="1" max="1" width="15.28515625" style="3" customWidth="1"/>
    <col min="2" max="2" width="27.7109375" style="3" bestFit="1" customWidth="1"/>
    <col min="3" max="4" width="13.7109375" style="3" customWidth="1"/>
    <col min="5" max="5" width="13.7109375" style="18" customWidth="1"/>
    <col min="6" max="14" width="13.7109375" style="3" customWidth="1"/>
    <col min="15" max="15" width="14.85546875" style="3" customWidth="1"/>
    <col min="16" max="16384" width="9.140625" style="3"/>
  </cols>
  <sheetData>
    <row r="2" spans="1:15" ht="26.1" customHeight="1" x14ac:dyDescent="0.25">
      <c r="A2" s="87" t="s">
        <v>17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x14ac:dyDescent="0.25">
      <c r="A3" s="4"/>
      <c r="B3" s="4"/>
      <c r="C3" s="4"/>
    </row>
    <row r="4" spans="1:15" s="6" customFormat="1" ht="36" customHeight="1" x14ac:dyDescent="0.2">
      <c r="A4" s="56" t="s">
        <v>52</v>
      </c>
      <c r="B4" s="5" t="s">
        <v>1</v>
      </c>
      <c r="C4" s="69">
        <v>38353</v>
      </c>
      <c r="D4" s="69">
        <v>38384</v>
      </c>
      <c r="E4" s="69">
        <v>38412</v>
      </c>
      <c r="F4" s="69">
        <v>38443</v>
      </c>
      <c r="G4" s="69">
        <v>38473</v>
      </c>
      <c r="H4" s="69">
        <v>38504</v>
      </c>
      <c r="I4" s="69">
        <v>38534</v>
      </c>
      <c r="J4" s="69">
        <v>38565</v>
      </c>
      <c r="K4" s="69">
        <v>38596</v>
      </c>
      <c r="L4" s="69">
        <v>38626</v>
      </c>
      <c r="M4" s="69">
        <v>38657</v>
      </c>
      <c r="N4" s="69">
        <v>38687</v>
      </c>
      <c r="O4" s="5">
        <v>2005</v>
      </c>
    </row>
    <row r="5" spans="1:15" ht="14.1" customHeight="1" x14ac:dyDescent="0.25">
      <c r="A5" s="19"/>
      <c r="B5" s="19"/>
      <c r="C5" s="19"/>
      <c r="D5" s="19"/>
      <c r="E5" s="20"/>
      <c r="F5" s="19"/>
      <c r="G5" s="19"/>
      <c r="H5" s="19"/>
      <c r="I5" s="19"/>
      <c r="J5" s="19"/>
      <c r="K5" s="19"/>
      <c r="L5" s="19"/>
      <c r="M5" s="19"/>
      <c r="N5" s="19"/>
      <c r="O5" s="61"/>
    </row>
    <row r="6" spans="1:15" s="6" customFormat="1" ht="21.95" customHeight="1" x14ac:dyDescent="0.2">
      <c r="A6" s="8">
        <v>1000</v>
      </c>
      <c r="B6" s="21" t="s">
        <v>4</v>
      </c>
      <c r="C6" s="64">
        <f>SUMIF('Beneficencia y patrocinios'!$L:$L,"="&amp;($A6&amp;TEXT(C$4,"mmm-yy")),'Beneficencia y patrocinios'!$D:$D)+SUMIF('Gastos desglosados'!$J:$J,"="&amp;($A6&amp;TEXT(C$4,"mmm-yy")),'Gastos desglosados'!$E:$E)</f>
        <v>750.75</v>
      </c>
      <c r="D6" s="64">
        <f>SUMIF('Beneficencia y patrocinios'!$L:$L,"="&amp;($A6&amp;TEXT(D$4,"mmm-yy")),'Beneficencia y patrocinios'!$D:$D)+SUMIF('Gastos desglosados'!$J:$J,"="&amp;($A6&amp;TEXT(D$4,"mmm-yy")),'Gastos desglosados'!$E:$E)</f>
        <v>0</v>
      </c>
      <c r="E6" s="64">
        <f>SUMIF('Beneficencia y patrocinios'!$L:$L,"="&amp;($A6&amp;TEXT(E$4,"mmm-yy")),'Beneficencia y patrocinios'!$D:$D)+SUMIF('Gastos desglosados'!$J:$J,"="&amp;($A6&amp;TEXT(E$4,"mmm-yy")),'Gastos desglosados'!$E:$E)</f>
        <v>0</v>
      </c>
      <c r="F6" s="64">
        <f>SUMIF('Beneficencia y patrocinios'!$L:$L,"="&amp;($A6&amp;TEXT(F$4,"mmm-yy")),'Beneficencia y patrocinios'!$D:$D)+SUMIF('Gastos desglosados'!$J:$J,"="&amp;($A6&amp;TEXT(F$4,"mmm-yy")),'Gastos desglosados'!$E:$E)</f>
        <v>0</v>
      </c>
      <c r="G6" s="64">
        <f>SUMIF('Beneficencia y patrocinios'!$L:$L,"="&amp;($A6&amp;TEXT(G$4,"mmm-yy")),'Beneficencia y patrocinios'!$D:$D)+SUMIF('Gastos desglosados'!$J:$J,"="&amp;($A6&amp;TEXT(G$4,"mmm-yy")),'Gastos desglosados'!$E:$E)</f>
        <v>0</v>
      </c>
      <c r="H6" s="64">
        <f>SUMIF('Beneficencia y patrocinios'!$L:$L,"="&amp;($A6&amp;TEXT(H$4,"mmm-yy")),'Beneficencia y patrocinios'!$D:$D)+SUMIF('Gastos desglosados'!$J:$J,"="&amp;($A6&amp;TEXT(H$4,"mmm-yy")),'Gastos desglosados'!$E:$E)</f>
        <v>0</v>
      </c>
      <c r="I6" s="64">
        <f>SUMIF('Beneficencia y patrocinios'!$L:$L,"="&amp;($A6&amp;TEXT(I$4,"mmm-yy")),'Beneficencia y patrocinios'!$D:$D)+SUMIF('Gastos desglosados'!$J:$J,"="&amp;($A6&amp;TEXT(I$4,"mmm-yy")),'Gastos desglosados'!$E:$E)</f>
        <v>0</v>
      </c>
      <c r="J6" s="64">
        <f>SUMIF('Beneficencia y patrocinios'!$L:$L,"="&amp;($A6&amp;TEXT(J$4,"mmm-yy")),'Beneficencia y patrocinios'!$D:$D)+SUMIF('Gastos desglosados'!$J:$J,"="&amp;($A6&amp;TEXT(J$4,"mmm-yy")),'Gastos desglosados'!$E:$E)</f>
        <v>0</v>
      </c>
      <c r="K6" s="64">
        <f>SUMIF('Beneficencia y patrocinios'!$L:$L,"="&amp;($A6&amp;TEXT(K$4,"mmm-yy")),'Beneficencia y patrocinios'!$D:$D)+SUMIF('Gastos desglosados'!$J:$J,"="&amp;($A6&amp;TEXT(K$4,"mmm-yy")),'Gastos desglosados'!$E:$E)</f>
        <v>0</v>
      </c>
      <c r="L6" s="64">
        <f>SUMIF('Beneficencia y patrocinios'!$L:$L,"="&amp;($A6&amp;TEXT(L$4,"mmm-yy")),'Beneficencia y patrocinios'!$D:$D)+SUMIF('Gastos desglosados'!$J:$J,"="&amp;($A6&amp;TEXT(L$4,"mmm-yy")),'Gastos desglosados'!$E:$E)</f>
        <v>0</v>
      </c>
      <c r="M6" s="64">
        <f>SUMIF('Beneficencia y patrocinios'!$L:$L,"="&amp;($A6&amp;TEXT(M$4,"mmm-yy")),'Beneficencia y patrocinios'!$D:$D)+SUMIF('Gastos desglosados'!$J:$J,"="&amp;($A6&amp;TEXT(M$4,"mmm-yy")),'Gastos desglosados'!$E:$E)</f>
        <v>0</v>
      </c>
      <c r="N6" s="64">
        <f>SUMIF('Beneficencia y patrocinios'!$L:$L,"="&amp;($A6&amp;TEXT(N$4,"mmm-yy")),'Beneficencia y patrocinios'!$D:$D)+SUMIF('Gastos desglosados'!$J:$J,"="&amp;($A6&amp;TEXT(N$4,"mmm-yy")),'Gastos desglosados'!$E:$E)</f>
        <v>0</v>
      </c>
      <c r="O6" s="70">
        <f>SUM(C6:N6)</f>
        <v>750.75</v>
      </c>
    </row>
    <row r="7" spans="1:15" ht="14.1" customHeight="1" x14ac:dyDescent="0.25">
      <c r="A7" s="22"/>
      <c r="B7" s="23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 s="6" customFormat="1" ht="21.95" customHeight="1" x14ac:dyDescent="0.2">
      <c r="A8" s="8">
        <v>2000</v>
      </c>
      <c r="B8" s="21" t="s">
        <v>5</v>
      </c>
      <c r="C8" s="64">
        <f>SUMIF('Beneficencia y patrocinios'!$L:$L,"="&amp;($A8&amp;TEXT(C$4,"mmm-yy")),'Beneficencia y patrocinios'!$D:$D)+SUMIF('Gastos desglosados'!$J:$J,"="&amp;($A8&amp;TEXT(C$4,"mmm-yy")),'Gastos desglosados'!$E:$E)</f>
        <v>0</v>
      </c>
      <c r="D8" s="64">
        <f>SUMIF('Beneficencia y patrocinios'!$L:$L,"="&amp;($A8&amp;TEXT(D$4,"mmm-yy")),'Beneficencia y patrocinios'!$D:$D)+SUMIF('Gastos desglosados'!$J:$J,"="&amp;($A8&amp;TEXT(D$4,"mmm-yy")),'Gastos desglosados'!$E:$E)</f>
        <v>0</v>
      </c>
      <c r="E8" s="64">
        <f>SUMIF('Beneficencia y patrocinios'!$L:$L,"="&amp;($A8&amp;TEXT(E$4,"mmm-yy")),'Beneficencia y patrocinios'!$D:$D)+SUMIF('Gastos desglosados'!$J:$J,"="&amp;($A8&amp;TEXT(E$4,"mmm-yy")),'Gastos desglosados'!$E:$E)</f>
        <v>0</v>
      </c>
      <c r="F8" s="64">
        <f>SUMIF('Beneficencia y patrocinios'!$L:$L,"="&amp;($A8&amp;TEXT(F$4,"mmm-yy")),'Beneficencia y patrocinios'!$D:$D)+SUMIF('Gastos desglosados'!$J:$J,"="&amp;($A8&amp;TEXT(F$4,"mmm-yy")),'Gastos desglosados'!$E:$E)</f>
        <v>0</v>
      </c>
      <c r="G8" s="64">
        <f>SUMIF('Beneficencia y patrocinios'!$L:$L,"="&amp;($A8&amp;TEXT(G$4,"mmm-yy")),'Beneficencia y patrocinios'!$D:$D)+SUMIF('Gastos desglosados'!$J:$J,"="&amp;($A8&amp;TEXT(G$4,"mmm-yy")),'Gastos desglosados'!$E:$E)</f>
        <v>0</v>
      </c>
      <c r="H8" s="64">
        <f>SUMIF('Beneficencia y patrocinios'!$L:$L,"="&amp;($A8&amp;TEXT(H$4,"mmm-yy")),'Beneficencia y patrocinios'!$D:$D)+SUMIF('Gastos desglosados'!$J:$J,"="&amp;($A8&amp;TEXT(H$4,"mmm-yy")),'Gastos desglosados'!$E:$E)</f>
        <v>0</v>
      </c>
      <c r="I8" s="64">
        <f>SUMIF('Beneficencia y patrocinios'!$L:$L,"="&amp;($A8&amp;TEXT(I$4,"mmm-yy")),'Beneficencia y patrocinios'!$D:$D)+SUMIF('Gastos desglosados'!$J:$J,"="&amp;($A8&amp;TEXT(I$4,"mmm-yy")),'Gastos desglosados'!$E:$E)</f>
        <v>0</v>
      </c>
      <c r="J8" s="64">
        <f>SUMIF('Beneficencia y patrocinios'!$L:$L,"="&amp;($A8&amp;TEXT(J$4,"mmm-yy")),'Beneficencia y patrocinios'!$D:$D)+SUMIF('Gastos desglosados'!$J:$J,"="&amp;($A8&amp;TEXT(J$4,"mmm-yy")),'Gastos desglosados'!$E:$E)</f>
        <v>0</v>
      </c>
      <c r="K8" s="64">
        <f>SUMIF('Beneficencia y patrocinios'!$L:$L,"="&amp;($A8&amp;TEXT(K$4,"mmm-yy")),'Beneficencia y patrocinios'!$D:$D)+SUMIF('Gastos desglosados'!$J:$J,"="&amp;($A8&amp;TEXT(K$4,"mmm-yy")),'Gastos desglosados'!$E:$E)</f>
        <v>0</v>
      </c>
      <c r="L8" s="64">
        <f>SUMIF('Beneficencia y patrocinios'!$L:$L,"="&amp;($A8&amp;TEXT(L$4,"mmm-yy")),'Beneficencia y patrocinios'!$D:$D)+SUMIF('Gastos desglosados'!$J:$J,"="&amp;($A8&amp;TEXT(L$4,"mmm-yy")),'Gastos desglosados'!$E:$E)</f>
        <v>0</v>
      </c>
      <c r="M8" s="64">
        <f>SUMIF('Beneficencia y patrocinios'!$L:$L,"="&amp;($A8&amp;TEXT(M$4,"mmm-yy")),'Beneficencia y patrocinios'!$D:$D)+SUMIF('Gastos desglosados'!$J:$J,"="&amp;($A8&amp;TEXT(M$4,"mmm-yy")),'Gastos desglosados'!$E:$E)</f>
        <v>0</v>
      </c>
      <c r="N8" s="64">
        <f>SUMIF('Beneficencia y patrocinios'!$L:$L,"="&amp;($A8&amp;TEXT(N$4,"mmm-yy")),'Beneficencia y patrocinios'!$D:$D)+SUMIF('Gastos desglosados'!$J:$J,"="&amp;($A8&amp;TEXT(N$4,"mmm-yy")),'Gastos desglosados'!$E:$E)</f>
        <v>0</v>
      </c>
      <c r="O8" s="70">
        <f>SUM(C8:N8)</f>
        <v>0</v>
      </c>
    </row>
    <row r="9" spans="1:15" ht="14.1" customHeight="1" x14ac:dyDescent="0.25">
      <c r="A9" s="22"/>
      <c r="B9" s="23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2"/>
    </row>
    <row r="10" spans="1:15" s="6" customFormat="1" ht="21.95" customHeight="1" x14ac:dyDescent="0.2">
      <c r="A10" s="8">
        <v>3000</v>
      </c>
      <c r="B10" s="21" t="s">
        <v>6</v>
      </c>
      <c r="C10" s="64">
        <f>SUMIF('Beneficencia y patrocinios'!$L:$L,"="&amp;($A10&amp;TEXT(C$4,"mmm-yy")),'Beneficencia y patrocinios'!$D:$D)+SUMIF('Gastos desglosados'!$J:$J,"="&amp;($A10&amp;TEXT(C$4,"mmm-yy")),'Gastos desglosados'!$E:$E)</f>
        <v>0</v>
      </c>
      <c r="D10" s="64">
        <f>SUMIF('Beneficencia y patrocinios'!$L:$L,"="&amp;($A10&amp;TEXT(D$4,"mmm-yy")),'Beneficencia y patrocinios'!$D:$D)+SUMIF('Gastos desglosados'!$J:$J,"="&amp;($A10&amp;TEXT(D$4,"mmm-yy")),'Gastos desglosados'!$E:$E)</f>
        <v>0</v>
      </c>
      <c r="E10" s="64">
        <f>SUMIF('Beneficencia y patrocinios'!$L:$L,"="&amp;($A10&amp;TEXT(E$4,"mmm-yy")),'Beneficencia y patrocinios'!$D:$D)+SUMIF('Gastos desglosados'!$J:$J,"="&amp;($A10&amp;TEXT(E$4,"mmm-yy")),'Gastos desglosados'!$E:$E)</f>
        <v>0</v>
      </c>
      <c r="F10" s="64">
        <f>SUMIF('Beneficencia y patrocinios'!$L:$L,"="&amp;($A10&amp;TEXT(F$4,"mmm-yy")),'Beneficencia y patrocinios'!$D:$D)+SUMIF('Gastos desglosados'!$J:$J,"="&amp;($A10&amp;TEXT(F$4,"mmm-yy")),'Gastos desglosados'!$E:$E)</f>
        <v>0</v>
      </c>
      <c r="G10" s="64">
        <f>SUMIF('Beneficencia y patrocinios'!$L:$L,"="&amp;($A10&amp;TEXT(G$4,"mmm-yy")),'Beneficencia y patrocinios'!$D:$D)+SUMIF('Gastos desglosados'!$J:$J,"="&amp;($A10&amp;TEXT(G$4,"mmm-yy")),'Gastos desglosados'!$E:$E)</f>
        <v>0</v>
      </c>
      <c r="H10" s="64">
        <f>SUMIF('Beneficencia y patrocinios'!$L:$L,"="&amp;($A10&amp;TEXT(H$4,"mmm-yy")),'Beneficencia y patrocinios'!$D:$D)+SUMIF('Gastos desglosados'!$J:$J,"="&amp;($A10&amp;TEXT(H$4,"mmm-yy")),'Gastos desglosados'!$E:$E)</f>
        <v>0</v>
      </c>
      <c r="I10" s="64">
        <f>SUMIF('Beneficencia y patrocinios'!$L:$L,"="&amp;($A10&amp;TEXT(I$4,"mmm-yy")),'Beneficencia y patrocinios'!$D:$D)+SUMIF('Gastos desglosados'!$J:$J,"="&amp;($A10&amp;TEXT(I$4,"mmm-yy")),'Gastos desglosados'!$E:$E)</f>
        <v>0</v>
      </c>
      <c r="J10" s="64">
        <f>SUMIF('Beneficencia y patrocinios'!$L:$L,"="&amp;($A10&amp;TEXT(J$4,"mmm-yy")),'Beneficencia y patrocinios'!$D:$D)+SUMIF('Gastos desglosados'!$J:$J,"="&amp;($A10&amp;TEXT(J$4,"mmm-yy")),'Gastos desglosados'!$E:$E)</f>
        <v>0</v>
      </c>
      <c r="K10" s="64">
        <f>SUMIF('Beneficencia y patrocinios'!$L:$L,"="&amp;($A10&amp;TEXT(K$4,"mmm-yy")),'Beneficencia y patrocinios'!$D:$D)+SUMIF('Gastos desglosados'!$J:$J,"="&amp;($A10&amp;TEXT(K$4,"mmm-yy")),'Gastos desglosados'!$E:$E)</f>
        <v>0</v>
      </c>
      <c r="L10" s="64">
        <f>SUMIF('Beneficencia y patrocinios'!$L:$L,"="&amp;($A10&amp;TEXT(L$4,"mmm-yy")),'Beneficencia y patrocinios'!$D:$D)+SUMIF('Gastos desglosados'!$J:$J,"="&amp;($A10&amp;TEXT(L$4,"mmm-yy")),'Gastos desglosados'!$E:$E)</f>
        <v>0</v>
      </c>
      <c r="M10" s="64">
        <f>SUMIF('Beneficencia y patrocinios'!$L:$L,"="&amp;($A10&amp;TEXT(M$4,"mmm-yy")),'Beneficencia y patrocinios'!$D:$D)+SUMIF('Gastos desglosados'!$J:$J,"="&amp;($A10&amp;TEXT(M$4,"mmm-yy")),'Gastos desglosados'!$E:$E)</f>
        <v>0</v>
      </c>
      <c r="N10" s="64">
        <f>SUMIF('Beneficencia y patrocinios'!$L:$L,"="&amp;($A10&amp;TEXT(N$4,"mmm-yy")),'Beneficencia y patrocinios'!$D:$D)+SUMIF('Gastos desglosados'!$J:$J,"="&amp;($A10&amp;TEXT(N$4,"mmm-yy")),'Gastos desglosados'!$E:$E)</f>
        <v>0</v>
      </c>
      <c r="O10" s="70">
        <f>SUM(C10:N10)</f>
        <v>0</v>
      </c>
    </row>
    <row r="11" spans="1:15" ht="14.1" customHeight="1" x14ac:dyDescent="0.25">
      <c r="A11" s="22"/>
      <c r="B11" s="23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15" s="6" customFormat="1" ht="21.95" customHeight="1" x14ac:dyDescent="0.2">
      <c r="A12" s="8">
        <v>4000</v>
      </c>
      <c r="B12" s="21" t="s">
        <v>7</v>
      </c>
      <c r="C12" s="64">
        <f>SUMIF('Beneficencia y patrocinios'!$L:$L,"="&amp;($A12&amp;TEXT(C$4,"mmm-yy")),'Beneficencia y patrocinios'!$D:$D)+SUMIF('Gastos desglosados'!$J:$J,"="&amp;($A12&amp;TEXT(C$4,"mmm-yy")),'Gastos desglosados'!$E:$E)</f>
        <v>0</v>
      </c>
      <c r="D12" s="64">
        <f>SUMIF('Beneficencia y patrocinios'!$L:$L,"="&amp;($A12&amp;TEXT(D$4,"mmm-yy")),'Beneficencia y patrocinios'!$D:$D)+SUMIF('Gastos desglosados'!$J:$J,"="&amp;($A12&amp;TEXT(D$4,"mmm-yy")),'Gastos desglosados'!$E:$E)</f>
        <v>0</v>
      </c>
      <c r="E12" s="64">
        <f>SUMIF('Beneficencia y patrocinios'!$L:$L,"="&amp;($A12&amp;TEXT(E$4,"mmm-yy")),'Beneficencia y patrocinios'!$D:$D)+SUMIF('Gastos desglosados'!$J:$J,"="&amp;($A12&amp;TEXT(E$4,"mmm-yy")),'Gastos desglosados'!$E:$E)</f>
        <v>0</v>
      </c>
      <c r="F12" s="64">
        <f>SUMIF('Beneficencia y patrocinios'!$L:$L,"="&amp;($A12&amp;TEXT(F$4,"mmm-yy")),'Beneficencia y patrocinios'!$D:$D)+SUMIF('Gastos desglosados'!$J:$J,"="&amp;($A12&amp;TEXT(F$4,"mmm-yy")),'Gastos desglosados'!$E:$E)</f>
        <v>0</v>
      </c>
      <c r="G12" s="64">
        <f>SUMIF('Beneficencia y patrocinios'!$L:$L,"="&amp;($A12&amp;TEXT(G$4,"mmm-yy")),'Beneficencia y patrocinios'!$D:$D)+SUMIF('Gastos desglosados'!$J:$J,"="&amp;($A12&amp;TEXT(G$4,"mmm-yy")),'Gastos desglosados'!$E:$E)</f>
        <v>0</v>
      </c>
      <c r="H12" s="64">
        <f>SUMIF('Beneficencia y patrocinios'!$L:$L,"="&amp;($A12&amp;TEXT(H$4,"mmm-yy")),'Beneficencia y patrocinios'!$D:$D)+SUMIF('Gastos desglosados'!$J:$J,"="&amp;($A12&amp;TEXT(H$4,"mmm-yy")),'Gastos desglosados'!$E:$E)</f>
        <v>0</v>
      </c>
      <c r="I12" s="64">
        <f>SUMIF('Beneficencia y patrocinios'!$L:$L,"="&amp;($A12&amp;TEXT(I$4,"mmm-yy")),'Beneficencia y patrocinios'!$D:$D)+SUMIF('Gastos desglosados'!$J:$J,"="&amp;($A12&amp;TEXT(I$4,"mmm-yy")),'Gastos desglosados'!$E:$E)</f>
        <v>0</v>
      </c>
      <c r="J12" s="64">
        <f>SUMIF('Beneficencia y patrocinios'!$L:$L,"="&amp;($A12&amp;TEXT(J$4,"mmm-yy")),'Beneficencia y patrocinios'!$D:$D)+SUMIF('Gastos desglosados'!$J:$J,"="&amp;($A12&amp;TEXT(J$4,"mmm-yy")),'Gastos desglosados'!$E:$E)</f>
        <v>0</v>
      </c>
      <c r="K12" s="64">
        <f>SUMIF('Beneficencia y patrocinios'!$L:$L,"="&amp;($A12&amp;TEXT(K$4,"mmm-yy")),'Beneficencia y patrocinios'!$D:$D)+SUMIF('Gastos desglosados'!$J:$J,"="&amp;($A12&amp;TEXT(K$4,"mmm-yy")),'Gastos desglosados'!$E:$E)</f>
        <v>0</v>
      </c>
      <c r="L12" s="64">
        <f>SUMIF('Beneficencia y patrocinios'!$L:$L,"="&amp;($A12&amp;TEXT(L$4,"mmm-yy")),'Beneficencia y patrocinios'!$D:$D)+SUMIF('Gastos desglosados'!$J:$J,"="&amp;($A12&amp;TEXT(L$4,"mmm-yy")),'Gastos desglosados'!$E:$E)</f>
        <v>0</v>
      </c>
      <c r="M12" s="64">
        <f>SUMIF('Beneficencia y patrocinios'!$L:$L,"="&amp;($A12&amp;TEXT(M$4,"mmm-yy")),'Beneficencia y patrocinios'!$D:$D)+SUMIF('Gastos desglosados'!$J:$J,"="&amp;($A12&amp;TEXT(M$4,"mmm-yy")),'Gastos desglosados'!$E:$E)</f>
        <v>0</v>
      </c>
      <c r="N12" s="64">
        <f>SUMIF('Beneficencia y patrocinios'!$L:$L,"="&amp;($A12&amp;TEXT(N$4,"mmm-yy")),'Beneficencia y patrocinios'!$D:$D)+SUMIF('Gastos desglosados'!$J:$J,"="&amp;($A12&amp;TEXT(N$4,"mmm-yy")),'Gastos desglosados'!$E:$E)</f>
        <v>0</v>
      </c>
      <c r="O12" s="70">
        <f>SUM(C12:N12)</f>
        <v>0</v>
      </c>
    </row>
    <row r="13" spans="1:15" ht="14.1" customHeight="1" x14ac:dyDescent="0.25">
      <c r="A13" s="22"/>
      <c r="B13" s="23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  <row r="14" spans="1:15" s="6" customFormat="1" ht="21.95" customHeight="1" x14ac:dyDescent="0.2">
      <c r="A14" s="8">
        <v>5000</v>
      </c>
      <c r="B14" s="21" t="s">
        <v>8</v>
      </c>
      <c r="C14" s="64">
        <f>SUMIF('Beneficencia y patrocinios'!$L:$L,"="&amp;($A14&amp;TEXT(C$4,"mmm-yy")),'Beneficencia y patrocinios'!$D:$D)+SUMIF('Gastos desglosados'!$J:$J,"="&amp;($A14&amp;TEXT(C$4,"mmm-yy")),'Gastos desglosados'!$E:$E)</f>
        <v>0</v>
      </c>
      <c r="D14" s="64">
        <f>SUMIF('Beneficencia y patrocinios'!$L:$L,"="&amp;($A14&amp;TEXT(D$4,"mmm-yy")),'Beneficencia y patrocinios'!$D:$D)+SUMIF('Gastos desglosados'!$J:$J,"="&amp;($A14&amp;TEXT(D$4,"mmm-yy")),'Gastos desglosados'!$E:$E)</f>
        <v>0</v>
      </c>
      <c r="E14" s="64">
        <f>SUMIF('Beneficencia y patrocinios'!$L:$L,"="&amp;($A14&amp;TEXT(E$4,"mmm-yy")),'Beneficencia y patrocinios'!$D:$D)+SUMIF('Gastos desglosados'!$J:$J,"="&amp;($A14&amp;TEXT(E$4,"mmm-yy")),'Gastos desglosados'!$E:$E)</f>
        <v>0</v>
      </c>
      <c r="F14" s="64">
        <f>SUMIF('Beneficencia y patrocinios'!$L:$L,"="&amp;($A14&amp;TEXT(F$4,"mmm-yy")),'Beneficencia y patrocinios'!$D:$D)+SUMIF('Gastos desglosados'!$J:$J,"="&amp;($A14&amp;TEXT(F$4,"mmm-yy")),'Gastos desglosados'!$E:$E)</f>
        <v>0</v>
      </c>
      <c r="G14" s="64">
        <f>SUMIF('Beneficencia y patrocinios'!$L:$L,"="&amp;($A14&amp;TEXT(G$4,"mmm-yy")),'Beneficencia y patrocinios'!$D:$D)+SUMIF('Gastos desglosados'!$J:$J,"="&amp;($A14&amp;TEXT(G$4,"mmm-yy")),'Gastos desglosados'!$E:$E)</f>
        <v>0</v>
      </c>
      <c r="H14" s="64">
        <f>SUMIF('Beneficencia y patrocinios'!$L:$L,"="&amp;($A14&amp;TEXT(H$4,"mmm-yy")),'Beneficencia y patrocinios'!$D:$D)+SUMIF('Gastos desglosados'!$J:$J,"="&amp;($A14&amp;TEXT(H$4,"mmm-yy")),'Gastos desglosados'!$E:$E)</f>
        <v>0</v>
      </c>
      <c r="I14" s="64">
        <f>SUMIF('Beneficencia y patrocinios'!$L:$L,"="&amp;($A14&amp;TEXT(I$4,"mmm-yy")),'Beneficencia y patrocinios'!$D:$D)+SUMIF('Gastos desglosados'!$J:$J,"="&amp;($A14&amp;TEXT(I$4,"mmm-yy")),'Gastos desglosados'!$E:$E)</f>
        <v>0</v>
      </c>
      <c r="J14" s="64">
        <f>SUMIF('Beneficencia y patrocinios'!$L:$L,"="&amp;($A14&amp;TEXT(J$4,"mmm-yy")),'Beneficencia y patrocinios'!$D:$D)+SUMIF('Gastos desglosados'!$J:$J,"="&amp;($A14&amp;TEXT(J$4,"mmm-yy")),'Gastos desglosados'!$E:$E)</f>
        <v>0</v>
      </c>
      <c r="K14" s="64">
        <f>SUMIF('Beneficencia y patrocinios'!$L:$L,"="&amp;($A14&amp;TEXT(K$4,"mmm-yy")),'Beneficencia y patrocinios'!$D:$D)+SUMIF('Gastos desglosados'!$J:$J,"="&amp;($A14&amp;TEXT(K$4,"mmm-yy")),'Gastos desglosados'!$E:$E)</f>
        <v>0</v>
      </c>
      <c r="L14" s="64">
        <f>SUMIF('Beneficencia y patrocinios'!$L:$L,"="&amp;($A14&amp;TEXT(L$4,"mmm-yy")),'Beneficencia y patrocinios'!$D:$D)+SUMIF('Gastos desglosados'!$J:$J,"="&amp;($A14&amp;TEXT(L$4,"mmm-yy")),'Gastos desglosados'!$E:$E)</f>
        <v>0</v>
      </c>
      <c r="M14" s="64">
        <f>SUMIF('Beneficencia y patrocinios'!$L:$L,"="&amp;($A14&amp;TEXT(M$4,"mmm-yy")),'Beneficencia y patrocinios'!$D:$D)+SUMIF('Gastos desglosados'!$J:$J,"="&amp;($A14&amp;TEXT(M$4,"mmm-yy")),'Gastos desglosados'!$E:$E)</f>
        <v>0</v>
      </c>
      <c r="N14" s="64">
        <f>SUMIF('Beneficencia y patrocinios'!$L:$L,"="&amp;($A14&amp;TEXT(N$4,"mmm-yy")),'Beneficencia y patrocinios'!$D:$D)+SUMIF('Gastos desglosados'!$J:$J,"="&amp;($A14&amp;TEXT(N$4,"mmm-yy")),'Gastos desglosados'!$E:$E)</f>
        <v>0</v>
      </c>
      <c r="O14" s="70">
        <f>SUM(C14:N14)</f>
        <v>0</v>
      </c>
    </row>
    <row r="15" spans="1:15" ht="14.1" customHeight="1" x14ac:dyDescent="0.25">
      <c r="A15" s="22"/>
      <c r="B15" s="23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2"/>
    </row>
    <row r="16" spans="1:15" s="6" customFormat="1" ht="21.95" customHeight="1" x14ac:dyDescent="0.2">
      <c r="A16" s="8">
        <v>6000</v>
      </c>
      <c r="B16" s="21" t="s">
        <v>9</v>
      </c>
      <c r="C16" s="64">
        <f>SUMIF('Beneficencia y patrocinios'!$L:$L,"="&amp;($A16&amp;TEXT(C$4,"mmm-yy")),'Beneficencia y patrocinios'!$D:$D)+SUMIF('Gastos desglosados'!$J:$J,"="&amp;($A16&amp;TEXT(C$4,"mmm-yy")),'Gastos desglosados'!$E:$E)</f>
        <v>0</v>
      </c>
      <c r="D16" s="64">
        <f>SUMIF('Beneficencia y patrocinios'!$L:$L,"="&amp;($A16&amp;TEXT(D$4,"mmm-yy")),'Beneficencia y patrocinios'!$D:$D)+SUMIF('Gastos desglosados'!$J:$J,"="&amp;($A16&amp;TEXT(D$4,"mmm-yy")),'Gastos desglosados'!$E:$E)</f>
        <v>0</v>
      </c>
      <c r="E16" s="64">
        <f>SUMIF('Beneficencia y patrocinios'!$L:$L,"="&amp;($A16&amp;TEXT(E$4,"mmm-yy")),'Beneficencia y patrocinios'!$D:$D)+SUMIF('Gastos desglosados'!$J:$J,"="&amp;($A16&amp;TEXT(E$4,"mmm-yy")),'Gastos desglosados'!$E:$E)</f>
        <v>0</v>
      </c>
      <c r="F16" s="64">
        <f>SUMIF('Beneficencia y patrocinios'!$L:$L,"="&amp;($A16&amp;TEXT(F$4,"mmm-yy")),'Beneficencia y patrocinios'!$D:$D)+SUMIF('Gastos desglosados'!$J:$J,"="&amp;($A16&amp;TEXT(F$4,"mmm-yy")),'Gastos desglosados'!$E:$E)</f>
        <v>0</v>
      </c>
      <c r="G16" s="64">
        <f>SUMIF('Beneficencia y patrocinios'!$L:$L,"="&amp;($A16&amp;TEXT(G$4,"mmm-yy")),'Beneficencia y patrocinios'!$D:$D)+SUMIF('Gastos desglosados'!$J:$J,"="&amp;($A16&amp;TEXT(G$4,"mmm-yy")),'Gastos desglosados'!$E:$E)</f>
        <v>0</v>
      </c>
      <c r="H16" s="64">
        <f>SUMIF('Beneficencia y patrocinios'!$L:$L,"="&amp;($A16&amp;TEXT(H$4,"mmm-yy")),'Beneficencia y patrocinios'!$D:$D)+SUMIF('Gastos desglosados'!$J:$J,"="&amp;($A16&amp;TEXT(H$4,"mmm-yy")),'Gastos desglosados'!$E:$E)</f>
        <v>0</v>
      </c>
      <c r="I16" s="64">
        <f>SUMIF('Beneficencia y patrocinios'!$L:$L,"="&amp;($A16&amp;TEXT(I$4,"mmm-yy")),'Beneficencia y patrocinios'!$D:$D)+SUMIF('Gastos desglosados'!$J:$J,"="&amp;($A16&amp;TEXT(I$4,"mmm-yy")),'Gastos desglosados'!$E:$E)</f>
        <v>0</v>
      </c>
      <c r="J16" s="64">
        <f>SUMIF('Beneficencia y patrocinios'!$L:$L,"="&amp;($A16&amp;TEXT(J$4,"mmm-yy")),'Beneficencia y patrocinios'!$D:$D)+SUMIF('Gastos desglosados'!$J:$J,"="&amp;($A16&amp;TEXT(J$4,"mmm-yy")),'Gastos desglosados'!$E:$E)</f>
        <v>0</v>
      </c>
      <c r="K16" s="64">
        <f>SUMIF('Beneficencia y patrocinios'!$L:$L,"="&amp;($A16&amp;TEXT(K$4,"mmm-yy")),'Beneficencia y patrocinios'!$D:$D)+SUMIF('Gastos desglosados'!$J:$J,"="&amp;($A16&amp;TEXT(K$4,"mmm-yy")),'Gastos desglosados'!$E:$E)</f>
        <v>0</v>
      </c>
      <c r="L16" s="64">
        <f>SUMIF('Beneficencia y patrocinios'!$L:$L,"="&amp;($A16&amp;TEXT(L$4,"mmm-yy")),'Beneficencia y patrocinios'!$D:$D)+SUMIF('Gastos desglosados'!$J:$J,"="&amp;($A16&amp;TEXT(L$4,"mmm-yy")),'Gastos desglosados'!$E:$E)</f>
        <v>0</v>
      </c>
      <c r="M16" s="64">
        <f>SUMIF('Beneficencia y patrocinios'!$L:$L,"="&amp;($A16&amp;TEXT(M$4,"mmm-yy")),'Beneficencia y patrocinios'!$D:$D)+SUMIF('Gastos desglosados'!$J:$J,"="&amp;($A16&amp;TEXT(M$4,"mmm-yy")),'Gastos desglosados'!$E:$E)</f>
        <v>0</v>
      </c>
      <c r="N16" s="64">
        <f>SUMIF('Beneficencia y patrocinios'!$L:$L,"="&amp;($A16&amp;TEXT(N$4,"mmm-yy")),'Beneficencia y patrocinios'!$D:$D)+SUMIF('Gastos desglosados'!$J:$J,"="&amp;($A16&amp;TEXT(N$4,"mmm-yy")),'Gastos desglosados'!$E:$E)</f>
        <v>0</v>
      </c>
      <c r="O16" s="70">
        <f>SUM(C16:N16)</f>
        <v>0</v>
      </c>
    </row>
    <row r="17" spans="1:15" ht="14.1" customHeight="1" x14ac:dyDescent="0.25">
      <c r="A17" s="22"/>
      <c r="B17" s="23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s="6" customFormat="1" ht="21.95" customHeight="1" x14ac:dyDescent="0.2">
      <c r="A18" s="8">
        <v>7000</v>
      </c>
      <c r="B18" s="21" t="s">
        <v>10</v>
      </c>
      <c r="C18" s="64">
        <f>SUMIF('Beneficencia y patrocinios'!$L:$L,"="&amp;($A18&amp;TEXT(C$4,"mmm-yy")),'Beneficencia y patrocinios'!$D:$D)+SUMIF('Gastos desglosados'!$J:$J,"="&amp;($A18&amp;TEXT(C$4,"mmm-yy")),'Gastos desglosados'!$E:$E)</f>
        <v>2500</v>
      </c>
      <c r="D18" s="64">
        <f>SUMIF('Beneficencia y patrocinios'!$L:$L,"="&amp;($A18&amp;TEXT(D$4,"mmm-yy")),'Beneficencia y patrocinios'!$D:$D)+SUMIF('Gastos desglosados'!$J:$J,"="&amp;($A18&amp;TEXT(D$4,"mmm-yy")),'Gastos desglosados'!$E:$E)</f>
        <v>0</v>
      </c>
      <c r="E18" s="64">
        <f>SUMIF('Beneficencia y patrocinios'!$L:$L,"="&amp;($A18&amp;TEXT(E$4,"mmm-yy")),'Beneficencia y patrocinios'!$D:$D)+SUMIF('Gastos desglosados'!$J:$J,"="&amp;($A18&amp;TEXT(E$4,"mmm-yy")),'Gastos desglosados'!$E:$E)</f>
        <v>0</v>
      </c>
      <c r="F18" s="64">
        <f>SUMIF('Beneficencia y patrocinios'!$L:$L,"="&amp;($A18&amp;TEXT(F$4,"mmm-yy")),'Beneficencia y patrocinios'!$D:$D)+SUMIF('Gastos desglosados'!$J:$J,"="&amp;($A18&amp;TEXT(F$4,"mmm-yy")),'Gastos desglosados'!$E:$E)</f>
        <v>0</v>
      </c>
      <c r="G18" s="64">
        <f>SUMIF('Beneficencia y patrocinios'!$L:$L,"="&amp;($A18&amp;TEXT(G$4,"mmm-yy")),'Beneficencia y patrocinios'!$D:$D)+SUMIF('Gastos desglosados'!$J:$J,"="&amp;($A18&amp;TEXT(G$4,"mmm-yy")),'Gastos desglosados'!$E:$E)</f>
        <v>0</v>
      </c>
      <c r="H18" s="64">
        <f>SUMIF('Beneficencia y patrocinios'!$L:$L,"="&amp;($A18&amp;TEXT(H$4,"mmm-yy")),'Beneficencia y patrocinios'!$D:$D)+SUMIF('Gastos desglosados'!$J:$J,"="&amp;($A18&amp;TEXT(H$4,"mmm-yy")),'Gastos desglosados'!$E:$E)</f>
        <v>0</v>
      </c>
      <c r="I18" s="64">
        <f>SUMIF('Beneficencia y patrocinios'!$L:$L,"="&amp;($A18&amp;TEXT(I$4,"mmm-yy")),'Beneficencia y patrocinios'!$D:$D)+SUMIF('Gastos desglosados'!$J:$J,"="&amp;($A18&amp;TEXT(I$4,"mmm-yy")),'Gastos desglosados'!$E:$E)</f>
        <v>0</v>
      </c>
      <c r="J18" s="64">
        <f>SUMIF('Beneficencia y patrocinios'!$L:$L,"="&amp;($A18&amp;TEXT(J$4,"mmm-yy")),'Beneficencia y patrocinios'!$D:$D)+SUMIF('Gastos desglosados'!$J:$J,"="&amp;($A18&amp;TEXT(J$4,"mmm-yy")),'Gastos desglosados'!$E:$E)</f>
        <v>0</v>
      </c>
      <c r="K18" s="64">
        <f>SUMIF('Beneficencia y patrocinios'!$L:$L,"="&amp;($A18&amp;TEXT(K$4,"mmm-yy")),'Beneficencia y patrocinios'!$D:$D)+SUMIF('Gastos desglosados'!$J:$J,"="&amp;($A18&amp;TEXT(K$4,"mmm-yy")),'Gastos desglosados'!$E:$E)</f>
        <v>0</v>
      </c>
      <c r="L18" s="64">
        <f>SUMIF('Beneficencia y patrocinios'!$L:$L,"="&amp;($A18&amp;TEXT(L$4,"mmm-yy")),'Beneficencia y patrocinios'!$D:$D)+SUMIF('Gastos desglosados'!$J:$J,"="&amp;($A18&amp;TEXT(L$4,"mmm-yy")),'Gastos desglosados'!$E:$E)</f>
        <v>0</v>
      </c>
      <c r="M18" s="64">
        <f>SUMIF('Beneficencia y patrocinios'!$L:$L,"="&amp;($A18&amp;TEXT(M$4,"mmm-yy")),'Beneficencia y patrocinios'!$D:$D)+SUMIF('Gastos desglosados'!$J:$J,"="&amp;($A18&amp;TEXT(M$4,"mmm-yy")),'Gastos desglosados'!$E:$E)</f>
        <v>0</v>
      </c>
      <c r="N18" s="64">
        <f>SUMIF('Beneficencia y patrocinios'!$L:$L,"="&amp;($A18&amp;TEXT(N$4,"mmm-yy")),'Beneficencia y patrocinios'!$D:$D)+SUMIF('Gastos desglosados'!$J:$J,"="&amp;($A18&amp;TEXT(N$4,"mmm-yy")),'Gastos desglosados'!$E:$E)</f>
        <v>0</v>
      </c>
      <c r="O18" s="70">
        <f>SUM(C18:N18)</f>
        <v>2500</v>
      </c>
    </row>
    <row r="19" spans="1:15" ht="14.1" customHeight="1" x14ac:dyDescent="0.25">
      <c r="A19" s="22"/>
      <c r="B19" s="2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2"/>
    </row>
    <row r="20" spans="1:15" s="6" customFormat="1" ht="21.95" customHeight="1" x14ac:dyDescent="0.2">
      <c r="A20" s="8">
        <v>8000</v>
      </c>
      <c r="B20" s="21" t="s">
        <v>11</v>
      </c>
      <c r="C20" s="64">
        <f>SUMIF('Beneficencia y patrocinios'!$L:$L,"="&amp;($A20&amp;TEXT(C$4,"mmm-yy")),'Beneficencia y patrocinios'!$D:$D)+SUMIF('Gastos desglosados'!$J:$J,"="&amp;($A20&amp;TEXT(C$4,"mmm-yy")),'Gastos desglosados'!$E:$E)</f>
        <v>0</v>
      </c>
      <c r="D20" s="64">
        <f>SUMIF('Beneficencia y patrocinios'!$L:$L,"="&amp;($A20&amp;TEXT(D$4,"mmm-yy")),'Beneficencia y patrocinios'!$D:$D)+SUMIF('Gastos desglosados'!$J:$J,"="&amp;($A20&amp;TEXT(D$4,"mmm-yy")),'Gastos desglosados'!$E:$E)</f>
        <v>0</v>
      </c>
      <c r="E20" s="64">
        <f>SUMIF('Beneficencia y patrocinios'!$L:$L,"="&amp;($A20&amp;TEXT(E$4,"mmm-yy")),'Beneficencia y patrocinios'!$D:$D)+SUMIF('Gastos desglosados'!$J:$J,"="&amp;($A20&amp;TEXT(E$4,"mmm-yy")),'Gastos desglosados'!$E:$E)</f>
        <v>0</v>
      </c>
      <c r="F20" s="64">
        <f>SUMIF('Beneficencia y patrocinios'!$L:$L,"="&amp;($A20&amp;TEXT(F$4,"mmm-yy")),'Beneficencia y patrocinios'!$D:$D)+SUMIF('Gastos desglosados'!$J:$J,"="&amp;($A20&amp;TEXT(F$4,"mmm-yy")),'Gastos desglosados'!$E:$E)</f>
        <v>0</v>
      </c>
      <c r="G20" s="64">
        <f>SUMIF('Beneficencia y patrocinios'!$L:$L,"="&amp;($A20&amp;TEXT(G$4,"mmm-yy")),'Beneficencia y patrocinios'!$D:$D)+SUMIF('Gastos desglosados'!$J:$J,"="&amp;($A20&amp;TEXT(G$4,"mmm-yy")),'Gastos desglosados'!$E:$E)</f>
        <v>0</v>
      </c>
      <c r="H20" s="64">
        <f>SUMIF('Beneficencia y patrocinios'!$L:$L,"="&amp;($A20&amp;TEXT(H$4,"mmm-yy")),'Beneficencia y patrocinios'!$D:$D)+SUMIF('Gastos desglosados'!$J:$J,"="&amp;($A20&amp;TEXT(H$4,"mmm-yy")),'Gastos desglosados'!$E:$E)</f>
        <v>0</v>
      </c>
      <c r="I20" s="64">
        <f>SUMIF('Beneficencia y patrocinios'!$L:$L,"="&amp;($A20&amp;TEXT(I$4,"mmm-yy")),'Beneficencia y patrocinios'!$D:$D)+SUMIF('Gastos desglosados'!$J:$J,"="&amp;($A20&amp;TEXT(I$4,"mmm-yy")),'Gastos desglosados'!$E:$E)</f>
        <v>0</v>
      </c>
      <c r="J20" s="64">
        <f>SUMIF('Beneficencia y patrocinios'!$L:$L,"="&amp;($A20&amp;TEXT(J$4,"mmm-yy")),'Beneficencia y patrocinios'!$D:$D)+SUMIF('Gastos desglosados'!$J:$J,"="&amp;($A20&amp;TEXT(J$4,"mmm-yy")),'Gastos desglosados'!$E:$E)</f>
        <v>0</v>
      </c>
      <c r="K20" s="64">
        <f>SUMIF('Beneficencia y patrocinios'!$L:$L,"="&amp;($A20&amp;TEXT(K$4,"mmm-yy")),'Beneficencia y patrocinios'!$D:$D)+SUMIF('Gastos desglosados'!$J:$J,"="&amp;($A20&amp;TEXT(K$4,"mmm-yy")),'Gastos desglosados'!$E:$E)</f>
        <v>0</v>
      </c>
      <c r="L20" s="64">
        <f>SUMIF('Beneficencia y patrocinios'!$L:$L,"="&amp;($A20&amp;TEXT(L$4,"mmm-yy")),'Beneficencia y patrocinios'!$D:$D)+SUMIF('Gastos desglosados'!$J:$J,"="&amp;($A20&amp;TEXT(L$4,"mmm-yy")),'Gastos desglosados'!$E:$E)</f>
        <v>0</v>
      </c>
      <c r="M20" s="64">
        <f>SUMIF('Beneficencia y patrocinios'!$L:$L,"="&amp;($A20&amp;TEXT(M$4,"mmm-yy")),'Beneficencia y patrocinios'!$D:$D)+SUMIF('Gastos desglosados'!$J:$J,"="&amp;($A20&amp;TEXT(M$4,"mmm-yy")),'Gastos desglosados'!$E:$E)</f>
        <v>0</v>
      </c>
      <c r="N20" s="64">
        <f>SUMIF('Beneficencia y patrocinios'!$L:$L,"="&amp;($A20&amp;TEXT(N$4,"mmm-yy")),'Beneficencia y patrocinios'!$D:$D)+SUMIF('Gastos desglosados'!$J:$J,"="&amp;($A20&amp;TEXT(N$4,"mmm-yy")),'Gastos desglosados'!$E:$E)</f>
        <v>0</v>
      </c>
      <c r="O20" s="70">
        <f>SUM(C20:N20)</f>
        <v>0</v>
      </c>
    </row>
    <row r="21" spans="1:15" ht="14.1" customHeight="1" x14ac:dyDescent="0.25">
      <c r="A21" s="22"/>
      <c r="B21" s="2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2"/>
    </row>
    <row r="22" spans="1:15" s="6" customFormat="1" ht="21.95" customHeight="1" x14ac:dyDescent="0.2">
      <c r="A22" s="8">
        <v>9000</v>
      </c>
      <c r="B22" s="21" t="s">
        <v>12</v>
      </c>
      <c r="C22" s="64">
        <f>SUMIF('Beneficencia y patrocinios'!$L:$L,"="&amp;($A22&amp;TEXT(C$4,"mmm-yy")),'Beneficencia y patrocinios'!$D:$D)+SUMIF('Gastos desglosados'!$J:$J,"="&amp;($A22&amp;TEXT(C$4,"mmm-yy")),'Gastos desglosados'!$E:$E)</f>
        <v>0</v>
      </c>
      <c r="D22" s="64">
        <f>SUMIF('Beneficencia y patrocinios'!$L:$L,"="&amp;($A22&amp;TEXT(D$4,"mmm-yy")),'Beneficencia y patrocinios'!$D:$D)+SUMIF('Gastos desglosados'!$J:$J,"="&amp;($A22&amp;TEXT(D$4,"mmm-yy")),'Gastos desglosados'!$E:$E)</f>
        <v>0</v>
      </c>
      <c r="E22" s="64">
        <f>SUMIF('Beneficencia y patrocinios'!$L:$L,"="&amp;($A22&amp;TEXT(E$4,"mmm-yy")),'Beneficencia y patrocinios'!$D:$D)+SUMIF('Gastos desglosados'!$J:$J,"="&amp;($A22&amp;TEXT(E$4,"mmm-yy")),'Gastos desglosados'!$E:$E)</f>
        <v>0</v>
      </c>
      <c r="F22" s="64">
        <f>SUMIF('Beneficencia y patrocinios'!$L:$L,"="&amp;($A22&amp;TEXT(F$4,"mmm-yy")),'Beneficencia y patrocinios'!$D:$D)+SUMIF('Gastos desglosados'!$J:$J,"="&amp;($A22&amp;TEXT(F$4,"mmm-yy")),'Gastos desglosados'!$E:$E)</f>
        <v>0</v>
      </c>
      <c r="G22" s="64">
        <f>SUMIF('Beneficencia y patrocinios'!$L:$L,"="&amp;($A22&amp;TEXT(G$4,"mmm-yy")),'Beneficencia y patrocinios'!$D:$D)+SUMIF('Gastos desglosados'!$J:$J,"="&amp;($A22&amp;TEXT(G$4,"mmm-yy")),'Gastos desglosados'!$E:$E)</f>
        <v>0</v>
      </c>
      <c r="H22" s="64">
        <f>SUMIF('Beneficencia y patrocinios'!$L:$L,"="&amp;($A22&amp;TEXT(H$4,"mmm-yy")),'Beneficencia y patrocinios'!$D:$D)+SUMIF('Gastos desglosados'!$J:$J,"="&amp;($A22&amp;TEXT(H$4,"mmm-yy")),'Gastos desglosados'!$E:$E)</f>
        <v>0</v>
      </c>
      <c r="I22" s="64">
        <f>SUMIF('Beneficencia y patrocinios'!$L:$L,"="&amp;($A22&amp;TEXT(I$4,"mmm-yy")),'Beneficencia y patrocinios'!$D:$D)+SUMIF('Gastos desglosados'!$J:$J,"="&amp;($A22&amp;TEXT(I$4,"mmm-yy")),'Gastos desglosados'!$E:$E)</f>
        <v>0</v>
      </c>
      <c r="J22" s="64">
        <f>SUMIF('Beneficencia y patrocinios'!$L:$L,"="&amp;($A22&amp;TEXT(J$4,"mmm-yy")),'Beneficencia y patrocinios'!$D:$D)+SUMIF('Gastos desglosados'!$J:$J,"="&amp;($A22&amp;TEXT(J$4,"mmm-yy")),'Gastos desglosados'!$E:$E)</f>
        <v>0</v>
      </c>
      <c r="K22" s="64">
        <f>SUMIF('Beneficencia y patrocinios'!$L:$L,"="&amp;($A22&amp;TEXT(K$4,"mmm-yy")),'Beneficencia y patrocinios'!$D:$D)+SUMIF('Gastos desglosados'!$J:$J,"="&amp;($A22&amp;TEXT(K$4,"mmm-yy")),'Gastos desglosados'!$E:$E)</f>
        <v>0</v>
      </c>
      <c r="L22" s="64">
        <f>SUMIF('Beneficencia y patrocinios'!$L:$L,"="&amp;($A22&amp;TEXT(L$4,"mmm-yy")),'Beneficencia y patrocinios'!$D:$D)+SUMIF('Gastos desglosados'!$J:$J,"="&amp;($A22&amp;TEXT(L$4,"mmm-yy")),'Gastos desglosados'!$E:$E)</f>
        <v>0</v>
      </c>
      <c r="M22" s="64">
        <f>SUMIF('Beneficencia y patrocinios'!$L:$L,"="&amp;($A22&amp;TEXT(M$4,"mmm-yy")),'Beneficencia y patrocinios'!$D:$D)+SUMIF('Gastos desglosados'!$J:$J,"="&amp;($A22&amp;TEXT(M$4,"mmm-yy")),'Gastos desglosados'!$E:$E)</f>
        <v>0</v>
      </c>
      <c r="N22" s="64">
        <f>SUMIF('Beneficencia y patrocinios'!$L:$L,"="&amp;($A22&amp;TEXT(N$4,"mmm-yy")),'Beneficencia y patrocinios'!$D:$D)+SUMIF('Gastos desglosados'!$J:$J,"="&amp;($A22&amp;TEXT(N$4,"mmm-yy")),'Gastos desglosados'!$E:$E)</f>
        <v>0</v>
      </c>
      <c r="O22" s="70">
        <f>SUM(C22:N22)</f>
        <v>0</v>
      </c>
    </row>
    <row r="23" spans="1:15" ht="14.1" customHeight="1" x14ac:dyDescent="0.25">
      <c r="A23" s="22"/>
      <c r="B23" s="23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</row>
    <row r="24" spans="1:15" s="6" customFormat="1" ht="21.95" customHeight="1" x14ac:dyDescent="0.2">
      <c r="A24" s="8">
        <v>10000</v>
      </c>
      <c r="B24" s="21" t="s">
        <v>13</v>
      </c>
      <c r="C24" s="64">
        <f>SUMIF('Beneficencia y patrocinios'!$L:$L,"="&amp;($A24&amp;TEXT(C$4,"mmm-yy")),'Beneficencia y patrocinios'!$D:$D)+SUMIF('Gastos desglosados'!$J:$J,"="&amp;($A24&amp;TEXT(C$4,"mmm-yy")),'Gastos desglosados'!$E:$E)</f>
        <v>0</v>
      </c>
      <c r="D24" s="64">
        <f>SUMIF('Beneficencia y patrocinios'!$L:$L,"="&amp;($A24&amp;TEXT(D$4,"mmm-yy")),'Beneficencia y patrocinios'!$D:$D)+SUMIF('Gastos desglosados'!$J:$J,"="&amp;($A24&amp;TEXT(D$4,"mmm-yy")),'Gastos desglosados'!$E:$E)</f>
        <v>0</v>
      </c>
      <c r="E24" s="64">
        <f>SUMIF('Beneficencia y patrocinios'!$L:$L,"="&amp;($A24&amp;TEXT(E$4,"mmm-yy")),'Beneficencia y patrocinios'!$D:$D)+SUMIF('Gastos desglosados'!$J:$J,"="&amp;($A24&amp;TEXT(E$4,"mmm-yy")),'Gastos desglosados'!$E:$E)</f>
        <v>0</v>
      </c>
      <c r="F24" s="64">
        <f>SUMIF('Beneficencia y patrocinios'!$L:$L,"="&amp;($A24&amp;TEXT(F$4,"mmm-yy")),'Beneficencia y patrocinios'!$D:$D)+SUMIF('Gastos desglosados'!$J:$J,"="&amp;($A24&amp;TEXT(F$4,"mmm-yy")),'Gastos desglosados'!$E:$E)</f>
        <v>0</v>
      </c>
      <c r="G24" s="64">
        <f>SUMIF('Beneficencia y patrocinios'!$L:$L,"="&amp;($A24&amp;TEXT(G$4,"mmm-yy")),'Beneficencia y patrocinios'!$D:$D)+SUMIF('Gastos desglosados'!$J:$J,"="&amp;($A24&amp;TEXT(G$4,"mmm-yy")),'Gastos desglosados'!$E:$E)</f>
        <v>0</v>
      </c>
      <c r="H24" s="64">
        <f>SUMIF('Beneficencia y patrocinios'!$L:$L,"="&amp;($A24&amp;TEXT(H$4,"mmm-yy")),'Beneficencia y patrocinios'!$D:$D)+SUMIF('Gastos desglosados'!$J:$J,"="&amp;($A24&amp;TEXT(H$4,"mmm-yy")),'Gastos desglosados'!$E:$E)</f>
        <v>0</v>
      </c>
      <c r="I24" s="64">
        <f>SUMIF('Beneficencia y patrocinios'!$L:$L,"="&amp;($A24&amp;TEXT(I$4,"mmm-yy")),'Beneficencia y patrocinios'!$D:$D)+SUMIF('Gastos desglosados'!$J:$J,"="&amp;($A24&amp;TEXT(I$4,"mmm-yy")),'Gastos desglosados'!$E:$E)</f>
        <v>0</v>
      </c>
      <c r="J24" s="64">
        <f>SUMIF('Beneficencia y patrocinios'!$L:$L,"="&amp;($A24&amp;TEXT(J$4,"mmm-yy")),'Beneficencia y patrocinios'!$D:$D)+SUMIF('Gastos desglosados'!$J:$J,"="&amp;($A24&amp;TEXT(J$4,"mmm-yy")),'Gastos desglosados'!$E:$E)</f>
        <v>0</v>
      </c>
      <c r="K24" s="64">
        <f>SUMIF('Beneficencia y patrocinios'!$L:$L,"="&amp;($A24&amp;TEXT(K$4,"mmm-yy")),'Beneficencia y patrocinios'!$D:$D)+SUMIF('Gastos desglosados'!$J:$J,"="&amp;($A24&amp;TEXT(K$4,"mmm-yy")),'Gastos desglosados'!$E:$E)</f>
        <v>0</v>
      </c>
      <c r="L24" s="64">
        <f>SUMIF('Beneficencia y patrocinios'!$L:$L,"="&amp;($A24&amp;TEXT(L$4,"mmm-yy")),'Beneficencia y patrocinios'!$D:$D)+SUMIF('Gastos desglosados'!$J:$J,"="&amp;($A24&amp;TEXT(L$4,"mmm-yy")),'Gastos desglosados'!$E:$E)</f>
        <v>0</v>
      </c>
      <c r="M24" s="64">
        <f>SUMIF('Beneficencia y patrocinios'!$L:$L,"="&amp;($A24&amp;TEXT(M$4,"mmm-yy")),'Beneficencia y patrocinios'!$D:$D)+SUMIF('Gastos desglosados'!$J:$J,"="&amp;($A24&amp;TEXT(M$4,"mmm-yy")),'Gastos desglosados'!$E:$E)</f>
        <v>0</v>
      </c>
      <c r="N24" s="64">
        <f>SUMIF('Beneficencia y patrocinios'!$L:$L,"="&amp;($A24&amp;TEXT(N$4,"mmm-yy")),'Beneficencia y patrocinios'!$D:$D)+SUMIF('Gastos desglosados'!$J:$J,"="&amp;($A24&amp;TEXT(N$4,"mmm-yy")),'Gastos desglosados'!$E:$E)</f>
        <v>0</v>
      </c>
      <c r="O24" s="70">
        <f>SUM(C24:N24)</f>
        <v>0</v>
      </c>
    </row>
    <row r="25" spans="1:15" ht="14.1" customHeight="1" x14ac:dyDescent="0.25">
      <c r="A25" s="22"/>
      <c r="B25" s="23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2"/>
    </row>
    <row r="26" spans="1:15" s="6" customFormat="1" ht="21.95" customHeight="1" x14ac:dyDescent="0.2">
      <c r="A26" s="8">
        <v>11000</v>
      </c>
      <c r="B26" s="21" t="s">
        <v>14</v>
      </c>
      <c r="C26" s="64">
        <f>SUMIF('Beneficencia y patrocinios'!$L:$L,"="&amp;($A26&amp;TEXT(C$4,"mmm-yy")),'Beneficencia y patrocinios'!$D:$D)+SUMIF('Gastos desglosados'!$J:$J,"="&amp;($A26&amp;TEXT(C$4,"mmm-yy")),'Gastos desglosados'!$E:$E)</f>
        <v>0</v>
      </c>
      <c r="D26" s="64">
        <f>SUMIF('Beneficencia y patrocinios'!$L:$L,"="&amp;($A26&amp;TEXT(D$4,"mmm-yy")),'Beneficencia y patrocinios'!$D:$D)+SUMIF('Gastos desglosados'!$J:$J,"="&amp;($A26&amp;TEXT(D$4,"mmm-yy")),'Gastos desglosados'!$E:$E)</f>
        <v>2500</v>
      </c>
      <c r="E26" s="64">
        <f>SUMIF('Beneficencia y patrocinios'!$L:$L,"="&amp;($A26&amp;TEXT(E$4,"mmm-yy")),'Beneficencia y patrocinios'!$D:$D)+SUMIF('Gastos desglosados'!$J:$J,"="&amp;($A26&amp;TEXT(E$4,"mmm-yy")),'Gastos desglosados'!$E:$E)</f>
        <v>0</v>
      </c>
      <c r="F26" s="64">
        <f>SUMIF('Beneficencia y patrocinios'!$L:$L,"="&amp;($A26&amp;TEXT(F$4,"mmm-yy")),'Beneficencia y patrocinios'!$D:$D)+SUMIF('Gastos desglosados'!$J:$J,"="&amp;($A26&amp;TEXT(F$4,"mmm-yy")),'Gastos desglosados'!$E:$E)</f>
        <v>0</v>
      </c>
      <c r="G26" s="64">
        <f>SUMIF('Beneficencia y patrocinios'!$L:$L,"="&amp;($A26&amp;TEXT(G$4,"mmm-yy")),'Beneficencia y patrocinios'!$D:$D)+SUMIF('Gastos desglosados'!$J:$J,"="&amp;($A26&amp;TEXT(G$4,"mmm-yy")),'Gastos desglosados'!$E:$E)</f>
        <v>0</v>
      </c>
      <c r="H26" s="64">
        <f>SUMIF('Beneficencia y patrocinios'!$L:$L,"="&amp;($A26&amp;TEXT(H$4,"mmm-yy")),'Beneficencia y patrocinios'!$D:$D)+SUMIF('Gastos desglosados'!$J:$J,"="&amp;($A26&amp;TEXT(H$4,"mmm-yy")),'Gastos desglosados'!$E:$E)</f>
        <v>0</v>
      </c>
      <c r="I26" s="64">
        <f>SUMIF('Beneficencia y patrocinios'!$L:$L,"="&amp;($A26&amp;TEXT(I$4,"mmm-yy")),'Beneficencia y patrocinios'!$D:$D)+SUMIF('Gastos desglosados'!$J:$J,"="&amp;($A26&amp;TEXT(I$4,"mmm-yy")),'Gastos desglosados'!$E:$E)</f>
        <v>0</v>
      </c>
      <c r="J26" s="64">
        <f>SUMIF('Beneficencia y patrocinios'!$L:$L,"="&amp;($A26&amp;TEXT(J$4,"mmm-yy")),'Beneficencia y patrocinios'!$D:$D)+SUMIF('Gastos desglosados'!$J:$J,"="&amp;($A26&amp;TEXT(J$4,"mmm-yy")),'Gastos desglosados'!$E:$E)</f>
        <v>0</v>
      </c>
      <c r="K26" s="64">
        <f>SUMIF('Beneficencia y patrocinios'!$L:$L,"="&amp;($A26&amp;TEXT(K$4,"mmm-yy")),'Beneficencia y patrocinios'!$D:$D)+SUMIF('Gastos desglosados'!$J:$J,"="&amp;($A26&amp;TEXT(K$4,"mmm-yy")),'Gastos desglosados'!$E:$E)</f>
        <v>0</v>
      </c>
      <c r="L26" s="64">
        <f>SUMIF('Beneficencia y patrocinios'!$L:$L,"="&amp;($A26&amp;TEXT(L$4,"mmm-yy")),'Beneficencia y patrocinios'!$D:$D)+SUMIF('Gastos desglosados'!$J:$J,"="&amp;($A26&amp;TEXT(L$4,"mmm-yy")),'Gastos desglosados'!$E:$E)</f>
        <v>0</v>
      </c>
      <c r="M26" s="64">
        <f>SUMIF('Beneficencia y patrocinios'!$L:$L,"="&amp;($A26&amp;TEXT(M$4,"mmm-yy")),'Beneficencia y patrocinios'!$D:$D)+SUMIF('Gastos desglosados'!$J:$J,"="&amp;($A26&amp;TEXT(M$4,"mmm-yy")),'Gastos desglosados'!$E:$E)</f>
        <v>0</v>
      </c>
      <c r="N26" s="64">
        <f>SUMIF('Beneficencia y patrocinios'!$L:$L,"="&amp;($A26&amp;TEXT(N$4,"mmm-yy")),'Beneficencia y patrocinios'!$D:$D)+SUMIF('Gastos desglosados'!$J:$J,"="&amp;($A26&amp;TEXT(N$4,"mmm-yy")),'Gastos desglosados'!$E:$E)</f>
        <v>0</v>
      </c>
      <c r="O26" s="70">
        <f>SUM(C26:N26)</f>
        <v>2500</v>
      </c>
    </row>
    <row r="27" spans="1:15" ht="14.1" customHeight="1" x14ac:dyDescent="0.25">
      <c r="A27" s="22"/>
      <c r="B27" s="23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2"/>
    </row>
    <row r="28" spans="1:15" s="6" customFormat="1" ht="21.95" customHeight="1" thickBot="1" x14ac:dyDescent="0.25">
      <c r="A28" s="12">
        <v>12000</v>
      </c>
      <c r="B28" s="24" t="s">
        <v>15</v>
      </c>
      <c r="C28" s="66">
        <f>SUMIF('Beneficencia y patrocinios'!$L:$L,"="&amp;($A28&amp;TEXT(C$4,"mmm-yy")),'Beneficencia y patrocinios'!$D:$D)+SUMIF('Gastos desglosados'!$J:$J,"="&amp;($A28&amp;TEXT(C$4,"mmm-yy")),'Gastos desglosados'!$E:$E)</f>
        <v>1000</v>
      </c>
      <c r="D28" s="66">
        <f>SUMIF('Beneficencia y patrocinios'!$L:$L,"="&amp;($A28&amp;TEXT(D$4,"mmm-yy")),'Beneficencia y patrocinios'!$D:$D)+SUMIF('Gastos desglosados'!$J:$J,"="&amp;($A28&amp;TEXT(D$4,"mmm-yy")),'Gastos desglosados'!$E:$E)</f>
        <v>0</v>
      </c>
      <c r="E28" s="66">
        <f>SUMIF('Beneficencia y patrocinios'!$L:$L,"="&amp;($A28&amp;TEXT(E$4,"mmm-yy")),'Beneficencia y patrocinios'!$D:$D)+SUMIF('Gastos desglosados'!$J:$J,"="&amp;($A28&amp;TEXT(E$4,"mmm-yy")),'Gastos desglosados'!$E:$E)</f>
        <v>0</v>
      </c>
      <c r="F28" s="66">
        <f>SUMIF('Beneficencia y patrocinios'!$L:$L,"="&amp;($A28&amp;TEXT(F$4,"mmm-yy")),'Beneficencia y patrocinios'!$D:$D)+SUMIF('Gastos desglosados'!$J:$J,"="&amp;($A28&amp;TEXT(F$4,"mmm-yy")),'Gastos desglosados'!$E:$E)</f>
        <v>0</v>
      </c>
      <c r="G28" s="66">
        <f>SUMIF('Beneficencia y patrocinios'!$L:$L,"="&amp;($A28&amp;TEXT(G$4,"mmm-yy")),'Beneficencia y patrocinios'!$D:$D)+SUMIF('Gastos desglosados'!$J:$J,"="&amp;($A28&amp;TEXT(G$4,"mmm-yy")),'Gastos desglosados'!$E:$E)</f>
        <v>0</v>
      </c>
      <c r="H28" s="66">
        <f>SUMIF('Beneficencia y patrocinios'!$L:$L,"="&amp;($A28&amp;TEXT(H$4,"mmm-yy")),'Beneficencia y patrocinios'!$D:$D)+SUMIF('Gastos desglosados'!$J:$J,"="&amp;($A28&amp;TEXT(H$4,"mmm-yy")),'Gastos desglosados'!$E:$E)</f>
        <v>0</v>
      </c>
      <c r="I28" s="66">
        <f>SUMIF('Beneficencia y patrocinios'!$L:$L,"="&amp;($A28&amp;TEXT(I$4,"mmm-yy")),'Beneficencia y patrocinios'!$D:$D)+SUMIF('Gastos desglosados'!$J:$J,"="&amp;($A28&amp;TEXT(I$4,"mmm-yy")),'Gastos desglosados'!$E:$E)</f>
        <v>0</v>
      </c>
      <c r="J28" s="66">
        <f>SUMIF('Beneficencia y patrocinios'!$L:$L,"="&amp;($A28&amp;TEXT(J$4,"mmm-yy")),'Beneficencia y patrocinios'!$D:$D)+SUMIF('Gastos desglosados'!$J:$J,"="&amp;($A28&amp;TEXT(J$4,"mmm-yy")),'Gastos desglosados'!$E:$E)</f>
        <v>0</v>
      </c>
      <c r="K28" s="66">
        <f>SUMIF('Beneficencia y patrocinios'!$L:$L,"="&amp;($A28&amp;TEXT(K$4,"mmm-yy")),'Beneficencia y patrocinios'!$D:$D)+SUMIF('Gastos desglosados'!$J:$J,"="&amp;($A28&amp;TEXT(K$4,"mmm-yy")),'Gastos desglosados'!$E:$E)</f>
        <v>0</v>
      </c>
      <c r="L28" s="66">
        <f>SUMIF('Beneficencia y patrocinios'!$L:$L,"="&amp;($A28&amp;TEXT(L$4,"mmm-yy")),'Beneficencia y patrocinios'!$D:$D)+SUMIF('Gastos desglosados'!$J:$J,"="&amp;($A28&amp;TEXT(L$4,"mmm-yy")),'Gastos desglosados'!$E:$E)</f>
        <v>0</v>
      </c>
      <c r="M28" s="66">
        <f>SUMIF('Beneficencia y patrocinios'!$L:$L,"="&amp;($A28&amp;TEXT(M$4,"mmm-yy")),'Beneficencia y patrocinios'!$D:$D)+SUMIF('Gastos desglosados'!$J:$J,"="&amp;($A28&amp;TEXT(M$4,"mmm-yy")),'Gastos desglosados'!$E:$E)</f>
        <v>0</v>
      </c>
      <c r="N28" s="66">
        <f>SUMIF('Beneficencia y patrocinios'!$L:$L,"="&amp;($A28&amp;TEXT(N$4,"mmm-yy")),'Beneficencia y patrocinios'!$D:$D)+SUMIF('Gastos desglosados'!$J:$J,"="&amp;($A28&amp;TEXT(N$4,"mmm-yy")),'Gastos desglosados'!$E:$E)</f>
        <v>0</v>
      </c>
      <c r="O28" s="73">
        <f>SUM(C28:N28)</f>
        <v>1000</v>
      </c>
    </row>
    <row r="29" spans="1:15" ht="14.1" customHeight="1" thickTop="1" x14ac:dyDescent="0.25">
      <c r="A29" s="19"/>
      <c r="B29" s="19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5"/>
    </row>
    <row r="30" spans="1:15" s="6" customFormat="1" ht="21.95" customHeight="1" x14ac:dyDescent="0.2">
      <c r="B30" s="6" t="s">
        <v>18</v>
      </c>
      <c r="C30" s="68">
        <f t="shared" ref="C30:O30" si="0">SUM(C6:C28)</f>
        <v>4250.75</v>
      </c>
      <c r="D30" s="68">
        <f t="shared" si="0"/>
        <v>2500</v>
      </c>
      <c r="E30" s="68">
        <f t="shared" si="0"/>
        <v>0</v>
      </c>
      <c r="F30" s="68">
        <f t="shared" si="0"/>
        <v>0</v>
      </c>
      <c r="G30" s="68">
        <f t="shared" si="0"/>
        <v>0</v>
      </c>
      <c r="H30" s="68">
        <f t="shared" si="0"/>
        <v>0</v>
      </c>
      <c r="I30" s="68">
        <f t="shared" si="0"/>
        <v>0</v>
      </c>
      <c r="J30" s="68">
        <f t="shared" si="0"/>
        <v>0</v>
      </c>
      <c r="K30" s="68">
        <f t="shared" si="0"/>
        <v>0</v>
      </c>
      <c r="L30" s="68">
        <f t="shared" si="0"/>
        <v>0</v>
      </c>
      <c r="M30" s="68">
        <f t="shared" si="0"/>
        <v>0</v>
      </c>
      <c r="N30" s="68">
        <f t="shared" si="0"/>
        <v>0</v>
      </c>
      <c r="O30" s="68">
        <f t="shared" si="0"/>
        <v>6750.75</v>
      </c>
    </row>
  </sheetData>
  <mergeCells count="1">
    <mergeCell ref="A2:O2"/>
  </mergeCells>
  <phoneticPr fontId="0" type="noConversion"/>
  <pageMargins left="0.75" right="0.75" top="1" bottom="1" header="0.5" footer="0.5"/>
  <pageSetup paperSize="9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3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2.75" x14ac:dyDescent="0.2"/>
  <cols>
    <col min="1" max="1" width="5.85546875" customWidth="1"/>
    <col min="2" max="2" width="10.140625" bestFit="1" customWidth="1"/>
    <col min="3" max="3" width="6.42578125" customWidth="1"/>
    <col min="4" max="4" width="13.5703125" customWidth="1"/>
    <col min="5" max="5" width="10.7109375" style="25" customWidth="1"/>
    <col min="6" max="6" width="23.7109375" customWidth="1"/>
    <col min="7" max="7" width="21.7109375" bestFit="1" customWidth="1"/>
    <col min="8" max="8" width="6.5703125" customWidth="1"/>
    <col min="9" max="9" width="10.5703125" customWidth="1"/>
    <col min="10" max="10" width="10.42578125" hidden="1" customWidth="1"/>
  </cols>
  <sheetData>
    <row r="1" spans="1:10" s="26" customFormat="1" ht="88.5" customHeight="1" x14ac:dyDescent="0.2">
      <c r="A1" s="27" t="s">
        <v>0</v>
      </c>
      <c r="B1" s="28" t="s">
        <v>19</v>
      </c>
      <c r="C1" s="29" t="s">
        <v>20</v>
      </c>
      <c r="D1" s="30" t="s">
        <v>21</v>
      </c>
      <c r="E1" s="31" t="s">
        <v>22</v>
      </c>
      <c r="F1" s="30" t="s">
        <v>23</v>
      </c>
      <c r="G1" s="30" t="s">
        <v>24</v>
      </c>
      <c r="H1" s="30" t="s">
        <v>25</v>
      </c>
      <c r="I1" s="62" t="s">
        <v>26</v>
      </c>
      <c r="J1" s="32" t="s">
        <v>27</v>
      </c>
    </row>
    <row r="2" spans="1:10" s="33" customFormat="1" ht="15.95" customHeight="1" x14ac:dyDescent="0.2">
      <c r="A2" s="34">
        <v>1000</v>
      </c>
      <c r="B2" s="79">
        <v>38353</v>
      </c>
      <c r="C2" s="35">
        <v>100</v>
      </c>
      <c r="D2" s="35" t="s">
        <v>28</v>
      </c>
      <c r="E2" s="76">
        <v>750.75</v>
      </c>
      <c r="F2" s="35" t="s">
        <v>29</v>
      </c>
      <c r="G2" s="35" t="s">
        <v>30</v>
      </c>
      <c r="H2" s="35" t="s">
        <v>31</v>
      </c>
      <c r="I2" s="77">
        <v>38356</v>
      </c>
      <c r="J2" s="37" t="str">
        <f t="shared" ref="J2:J33" si="0">A2&amp;TEXT(B2,"mmm-yy")</f>
        <v>1000ene-yy</v>
      </c>
    </row>
    <row r="3" spans="1:10" s="38" customFormat="1" ht="15.95" customHeight="1" x14ac:dyDescent="0.2">
      <c r="A3" s="39">
        <v>7000</v>
      </c>
      <c r="B3" s="80">
        <v>38367</v>
      </c>
      <c r="C3" s="36">
        <v>101</v>
      </c>
      <c r="D3" s="36" t="s">
        <v>32</v>
      </c>
      <c r="E3" s="76">
        <v>2500</v>
      </c>
      <c r="F3" s="36" t="s">
        <v>33</v>
      </c>
      <c r="G3" s="36" t="s">
        <v>34</v>
      </c>
      <c r="H3" s="36" t="s">
        <v>35</v>
      </c>
      <c r="I3" s="78">
        <v>38372</v>
      </c>
      <c r="J3" s="37" t="str">
        <f t="shared" si="0"/>
        <v>7000ene-yy</v>
      </c>
    </row>
    <row r="4" spans="1:10" s="38" customFormat="1" ht="15.95" customHeight="1" x14ac:dyDescent="0.2">
      <c r="A4" s="40"/>
      <c r="B4" s="80"/>
      <c r="C4" s="36"/>
      <c r="D4" s="36"/>
      <c r="E4" s="76"/>
      <c r="F4" s="36"/>
      <c r="G4" s="36"/>
      <c r="H4" s="36"/>
      <c r="I4" s="78"/>
      <c r="J4" s="37" t="str">
        <f t="shared" si="0"/>
        <v>ene-yy</v>
      </c>
    </row>
    <row r="5" spans="1:10" s="38" customFormat="1" ht="15.95" customHeight="1" x14ac:dyDescent="0.2">
      <c r="A5" s="40"/>
      <c r="B5" s="80"/>
      <c r="C5" s="36"/>
      <c r="D5" s="36"/>
      <c r="E5" s="76"/>
      <c r="F5" s="36"/>
      <c r="G5" s="36"/>
      <c r="H5" s="36"/>
      <c r="I5" s="78"/>
      <c r="J5" s="37" t="str">
        <f t="shared" si="0"/>
        <v>ene-yy</v>
      </c>
    </row>
    <row r="6" spans="1:10" s="38" customFormat="1" ht="15.95" customHeight="1" x14ac:dyDescent="0.2">
      <c r="A6" s="40"/>
      <c r="B6" s="80"/>
      <c r="C6" s="36"/>
      <c r="D6" s="36"/>
      <c r="E6" s="76"/>
      <c r="F6" s="36"/>
      <c r="G6" s="36"/>
      <c r="H6" s="36"/>
      <c r="I6" s="78"/>
      <c r="J6" s="37" t="str">
        <f t="shared" si="0"/>
        <v>ene-yy</v>
      </c>
    </row>
    <row r="7" spans="1:10" s="38" customFormat="1" ht="15.95" customHeight="1" x14ac:dyDescent="0.2">
      <c r="A7" s="34"/>
      <c r="B7" s="79"/>
      <c r="C7" s="35"/>
      <c r="D7" s="35"/>
      <c r="E7" s="76"/>
      <c r="F7" s="36"/>
      <c r="G7" s="35"/>
      <c r="H7" s="35"/>
      <c r="I7" s="77"/>
      <c r="J7" s="37" t="str">
        <f t="shared" si="0"/>
        <v>ene-yy</v>
      </c>
    </row>
    <row r="8" spans="1:10" s="33" customFormat="1" ht="15.95" customHeight="1" x14ac:dyDescent="0.2">
      <c r="A8" s="40"/>
      <c r="B8" s="80"/>
      <c r="C8" s="36"/>
      <c r="D8" s="36"/>
      <c r="E8" s="76"/>
      <c r="F8" s="36"/>
      <c r="G8" s="36"/>
      <c r="H8" s="36"/>
      <c r="I8" s="78"/>
      <c r="J8" s="37" t="str">
        <f t="shared" si="0"/>
        <v>ene-yy</v>
      </c>
    </row>
    <row r="9" spans="1:10" s="33" customFormat="1" ht="15.95" customHeight="1" x14ac:dyDescent="0.2">
      <c r="A9" s="40"/>
      <c r="B9" s="80"/>
      <c r="C9" s="36"/>
      <c r="D9" s="36"/>
      <c r="E9" s="76"/>
      <c r="F9" s="36"/>
      <c r="G9" s="36"/>
      <c r="H9" s="36"/>
      <c r="I9" s="78"/>
      <c r="J9" s="37" t="str">
        <f t="shared" si="0"/>
        <v>ene-yy</v>
      </c>
    </row>
    <row r="10" spans="1:10" s="33" customFormat="1" ht="15.95" customHeight="1" x14ac:dyDescent="0.2">
      <c r="A10" s="40"/>
      <c r="B10" s="80"/>
      <c r="C10" s="36"/>
      <c r="D10" s="36"/>
      <c r="E10" s="76"/>
      <c r="F10" s="36"/>
      <c r="G10" s="36"/>
      <c r="H10" s="36"/>
      <c r="I10" s="78"/>
      <c r="J10" s="37" t="str">
        <f t="shared" si="0"/>
        <v>ene-yy</v>
      </c>
    </row>
    <row r="11" spans="1:10" s="33" customFormat="1" ht="15.95" customHeight="1" x14ac:dyDescent="0.2">
      <c r="A11" s="40"/>
      <c r="B11" s="80"/>
      <c r="C11" s="36"/>
      <c r="D11" s="36"/>
      <c r="E11" s="76"/>
      <c r="F11" s="36"/>
      <c r="G11" s="36"/>
      <c r="H11" s="36"/>
      <c r="I11" s="78"/>
      <c r="J11" s="37" t="str">
        <f t="shared" si="0"/>
        <v>ene-yy</v>
      </c>
    </row>
    <row r="12" spans="1:10" s="33" customFormat="1" ht="15.95" customHeight="1" x14ac:dyDescent="0.2">
      <c r="A12" s="40"/>
      <c r="B12" s="80"/>
      <c r="C12" s="36"/>
      <c r="D12" s="36"/>
      <c r="E12" s="76"/>
      <c r="F12" s="36"/>
      <c r="G12" s="36"/>
      <c r="H12" s="36"/>
      <c r="I12" s="78"/>
      <c r="J12" s="37" t="str">
        <f t="shared" si="0"/>
        <v>ene-yy</v>
      </c>
    </row>
    <row r="13" spans="1:10" s="33" customFormat="1" ht="15.95" customHeight="1" x14ac:dyDescent="0.2">
      <c r="A13" s="40"/>
      <c r="B13" s="80"/>
      <c r="C13" s="36"/>
      <c r="D13" s="36"/>
      <c r="E13" s="76"/>
      <c r="F13" s="36"/>
      <c r="G13" s="36"/>
      <c r="H13" s="36"/>
      <c r="I13" s="78"/>
      <c r="J13" s="37" t="str">
        <f t="shared" si="0"/>
        <v>ene-yy</v>
      </c>
    </row>
    <row r="14" spans="1:10" s="33" customFormat="1" ht="15.95" customHeight="1" x14ac:dyDescent="0.2">
      <c r="A14" s="40"/>
      <c r="B14" s="80"/>
      <c r="C14" s="36"/>
      <c r="D14" s="36"/>
      <c r="E14" s="76"/>
      <c r="F14" s="36"/>
      <c r="G14" s="36"/>
      <c r="H14" s="36"/>
      <c r="I14" s="78"/>
      <c r="J14" s="37" t="str">
        <f t="shared" si="0"/>
        <v>ene-yy</v>
      </c>
    </row>
    <row r="15" spans="1:10" s="33" customFormat="1" ht="15.95" customHeight="1" x14ac:dyDescent="0.2">
      <c r="A15" s="40"/>
      <c r="B15" s="80"/>
      <c r="C15" s="36"/>
      <c r="D15" s="36"/>
      <c r="E15" s="76"/>
      <c r="F15" s="36"/>
      <c r="G15" s="36"/>
      <c r="H15" s="36"/>
      <c r="I15" s="78"/>
      <c r="J15" s="37" t="str">
        <f t="shared" si="0"/>
        <v>ene-yy</v>
      </c>
    </row>
    <row r="16" spans="1:10" s="33" customFormat="1" ht="15.95" customHeight="1" x14ac:dyDescent="0.2">
      <c r="A16" s="40"/>
      <c r="B16" s="80"/>
      <c r="C16" s="36"/>
      <c r="D16" s="36"/>
      <c r="E16" s="76"/>
      <c r="F16" s="36"/>
      <c r="G16" s="36"/>
      <c r="H16" s="36"/>
      <c r="I16" s="78"/>
      <c r="J16" s="37" t="str">
        <f t="shared" si="0"/>
        <v>ene-yy</v>
      </c>
    </row>
    <row r="17" spans="1:10" s="33" customFormat="1" ht="15.95" customHeight="1" x14ac:dyDescent="0.2">
      <c r="A17" s="40"/>
      <c r="B17" s="80"/>
      <c r="C17" s="36"/>
      <c r="D17" s="36"/>
      <c r="E17" s="76"/>
      <c r="F17" s="36"/>
      <c r="G17" s="36"/>
      <c r="H17" s="36"/>
      <c r="I17" s="78"/>
      <c r="J17" s="37" t="str">
        <f t="shared" si="0"/>
        <v>ene-yy</v>
      </c>
    </row>
    <row r="18" spans="1:10" s="33" customFormat="1" ht="15.95" customHeight="1" x14ac:dyDescent="0.2">
      <c r="A18" s="40"/>
      <c r="B18" s="80"/>
      <c r="C18" s="36"/>
      <c r="D18" s="36"/>
      <c r="E18" s="76"/>
      <c r="F18" s="36"/>
      <c r="G18" s="36"/>
      <c r="H18" s="36"/>
      <c r="I18" s="78"/>
      <c r="J18" s="37" t="str">
        <f t="shared" si="0"/>
        <v>ene-yy</v>
      </c>
    </row>
    <row r="19" spans="1:10" s="33" customFormat="1" ht="15.95" customHeight="1" x14ac:dyDescent="0.2">
      <c r="A19" s="40"/>
      <c r="B19" s="80"/>
      <c r="C19" s="36"/>
      <c r="D19" s="41"/>
      <c r="E19" s="76"/>
      <c r="F19" s="36"/>
      <c r="G19" s="36"/>
      <c r="H19" s="36"/>
      <c r="I19" s="78"/>
      <c r="J19" s="37" t="str">
        <f t="shared" si="0"/>
        <v>ene-yy</v>
      </c>
    </row>
    <row r="20" spans="1:10" s="33" customFormat="1" ht="15.95" customHeight="1" x14ac:dyDescent="0.2">
      <c r="A20" s="40"/>
      <c r="B20" s="80"/>
      <c r="C20" s="36"/>
      <c r="D20" s="41"/>
      <c r="E20" s="76"/>
      <c r="F20" s="36"/>
      <c r="G20" s="36"/>
      <c r="H20" s="36"/>
      <c r="I20" s="78"/>
      <c r="J20" s="37" t="str">
        <f t="shared" si="0"/>
        <v>ene-yy</v>
      </c>
    </row>
    <row r="21" spans="1:10" s="33" customFormat="1" ht="15.95" customHeight="1" x14ac:dyDescent="0.2">
      <c r="A21" s="40"/>
      <c r="B21" s="80"/>
      <c r="C21" s="36"/>
      <c r="D21" s="41"/>
      <c r="E21" s="76"/>
      <c r="F21" s="36"/>
      <c r="G21" s="36"/>
      <c r="H21" s="36"/>
      <c r="I21" s="78"/>
      <c r="J21" s="37" t="str">
        <f t="shared" si="0"/>
        <v>ene-yy</v>
      </c>
    </row>
    <row r="22" spans="1:10" s="33" customFormat="1" ht="15.95" customHeight="1" x14ac:dyDescent="0.2">
      <c r="A22" s="40"/>
      <c r="B22" s="80"/>
      <c r="C22" s="36"/>
      <c r="D22" s="41"/>
      <c r="E22" s="76"/>
      <c r="F22" s="36"/>
      <c r="G22" s="36"/>
      <c r="H22" s="36"/>
      <c r="I22" s="78"/>
      <c r="J22" s="37" t="str">
        <f t="shared" si="0"/>
        <v>ene-yy</v>
      </c>
    </row>
    <row r="23" spans="1:10" s="33" customFormat="1" ht="15.95" customHeight="1" x14ac:dyDescent="0.2">
      <c r="A23" s="40"/>
      <c r="B23" s="80"/>
      <c r="C23" s="36"/>
      <c r="D23" s="41"/>
      <c r="E23" s="76"/>
      <c r="F23" s="36"/>
      <c r="G23" s="36"/>
      <c r="H23" s="36"/>
      <c r="I23" s="78"/>
      <c r="J23" s="37" t="str">
        <f t="shared" si="0"/>
        <v>ene-yy</v>
      </c>
    </row>
    <row r="24" spans="1:10" s="33" customFormat="1" ht="15.95" customHeight="1" x14ac:dyDescent="0.2">
      <c r="A24" s="40"/>
      <c r="B24" s="80"/>
      <c r="C24" s="36"/>
      <c r="D24" s="41"/>
      <c r="E24" s="76"/>
      <c r="F24" s="36"/>
      <c r="G24" s="36"/>
      <c r="H24" s="36"/>
      <c r="I24" s="78"/>
      <c r="J24" s="37" t="str">
        <f t="shared" si="0"/>
        <v>ene-yy</v>
      </c>
    </row>
    <row r="25" spans="1:10" s="33" customFormat="1" ht="15.95" customHeight="1" x14ac:dyDescent="0.2">
      <c r="A25" s="40"/>
      <c r="B25" s="80"/>
      <c r="C25" s="36"/>
      <c r="D25" s="36"/>
      <c r="E25" s="76"/>
      <c r="F25" s="36"/>
      <c r="G25" s="36"/>
      <c r="H25" s="36"/>
      <c r="I25" s="78"/>
      <c r="J25" s="37" t="str">
        <f t="shared" si="0"/>
        <v>ene-yy</v>
      </c>
    </row>
    <row r="26" spans="1:10" s="33" customFormat="1" ht="15.95" customHeight="1" x14ac:dyDescent="0.2">
      <c r="A26" s="40"/>
      <c r="B26" s="80"/>
      <c r="C26" s="36"/>
      <c r="D26" s="36"/>
      <c r="E26" s="76"/>
      <c r="F26" s="36"/>
      <c r="G26" s="36"/>
      <c r="H26" s="36"/>
      <c r="I26" s="78"/>
      <c r="J26" s="37" t="str">
        <f t="shared" si="0"/>
        <v>ene-yy</v>
      </c>
    </row>
    <row r="27" spans="1:10" s="33" customFormat="1" ht="15.95" customHeight="1" x14ac:dyDescent="0.2">
      <c r="A27" s="40"/>
      <c r="B27" s="80"/>
      <c r="C27" s="36"/>
      <c r="D27" s="36"/>
      <c r="E27" s="76"/>
      <c r="F27" s="36"/>
      <c r="G27" s="36"/>
      <c r="H27" s="36"/>
      <c r="I27" s="78"/>
      <c r="J27" s="37" t="str">
        <f t="shared" si="0"/>
        <v>ene-yy</v>
      </c>
    </row>
    <row r="28" spans="1:10" s="33" customFormat="1" ht="15.95" customHeight="1" x14ac:dyDescent="0.2">
      <c r="A28" s="40"/>
      <c r="B28" s="80"/>
      <c r="C28" s="36"/>
      <c r="D28" s="36"/>
      <c r="E28" s="76"/>
      <c r="F28" s="36"/>
      <c r="G28" s="36"/>
      <c r="H28" s="36"/>
      <c r="I28" s="78"/>
      <c r="J28" s="37" t="str">
        <f t="shared" si="0"/>
        <v>ene-yy</v>
      </c>
    </row>
    <row r="29" spans="1:10" s="33" customFormat="1" ht="15.95" customHeight="1" x14ac:dyDescent="0.2">
      <c r="A29" s="40"/>
      <c r="B29" s="80"/>
      <c r="C29" s="36"/>
      <c r="D29" s="36"/>
      <c r="E29" s="76"/>
      <c r="F29" s="36"/>
      <c r="G29" s="36"/>
      <c r="H29" s="36"/>
      <c r="I29" s="78"/>
      <c r="J29" s="37" t="str">
        <f t="shared" si="0"/>
        <v>ene-yy</v>
      </c>
    </row>
    <row r="30" spans="1:10" s="33" customFormat="1" ht="15.95" customHeight="1" x14ac:dyDescent="0.2">
      <c r="A30" s="40"/>
      <c r="B30" s="80"/>
      <c r="C30" s="36"/>
      <c r="D30" s="36"/>
      <c r="E30" s="76"/>
      <c r="F30" s="36"/>
      <c r="G30" s="36"/>
      <c r="H30" s="36"/>
      <c r="I30" s="78"/>
      <c r="J30" s="37" t="str">
        <f t="shared" si="0"/>
        <v>ene-yy</v>
      </c>
    </row>
    <row r="31" spans="1:10" s="33" customFormat="1" ht="15.95" customHeight="1" x14ac:dyDescent="0.2">
      <c r="A31" s="40"/>
      <c r="B31" s="80"/>
      <c r="C31" s="36"/>
      <c r="D31" s="36"/>
      <c r="E31" s="76"/>
      <c r="F31" s="36"/>
      <c r="G31" s="36"/>
      <c r="H31" s="36"/>
      <c r="I31" s="78"/>
      <c r="J31" s="37" t="str">
        <f t="shared" si="0"/>
        <v>ene-yy</v>
      </c>
    </row>
    <row r="32" spans="1:10" s="33" customFormat="1" ht="15.95" customHeight="1" x14ac:dyDescent="0.2">
      <c r="A32" s="40"/>
      <c r="B32" s="80"/>
      <c r="C32" s="36"/>
      <c r="D32" s="36"/>
      <c r="E32" s="76"/>
      <c r="F32" s="36"/>
      <c r="G32" s="36"/>
      <c r="H32" s="36"/>
      <c r="I32" s="78"/>
      <c r="J32" s="37" t="str">
        <f t="shared" si="0"/>
        <v>ene-yy</v>
      </c>
    </row>
    <row r="33" spans="1:10" s="33" customFormat="1" ht="15.95" customHeight="1" x14ac:dyDescent="0.2">
      <c r="A33" s="40"/>
      <c r="B33" s="80"/>
      <c r="C33" s="36"/>
      <c r="D33" s="36"/>
      <c r="E33" s="76"/>
      <c r="F33" s="36"/>
      <c r="G33" s="36"/>
      <c r="H33" s="36"/>
      <c r="I33" s="78"/>
      <c r="J33" s="37" t="str">
        <f t="shared" si="0"/>
        <v>ene-yy</v>
      </c>
    </row>
    <row r="34" spans="1:10" s="33" customFormat="1" ht="15.95" customHeight="1" x14ac:dyDescent="0.2">
      <c r="A34" s="40"/>
      <c r="B34" s="80"/>
      <c r="C34" s="36"/>
      <c r="D34" s="36"/>
      <c r="E34" s="76"/>
      <c r="F34" s="36"/>
      <c r="G34" s="36"/>
      <c r="H34" s="36"/>
      <c r="I34" s="78"/>
      <c r="J34" s="37" t="str">
        <f t="shared" ref="J34:J65" si="1">A34&amp;TEXT(B34,"mmm-yy")</f>
        <v>ene-yy</v>
      </c>
    </row>
    <row r="35" spans="1:10" s="33" customFormat="1" ht="15.95" customHeight="1" x14ac:dyDescent="0.2">
      <c r="A35" s="40"/>
      <c r="B35" s="80"/>
      <c r="C35" s="36"/>
      <c r="D35" s="36"/>
      <c r="E35" s="76"/>
      <c r="F35" s="36"/>
      <c r="G35" s="36"/>
      <c r="H35" s="36"/>
      <c r="I35" s="78"/>
      <c r="J35" s="37" t="str">
        <f t="shared" si="1"/>
        <v>ene-yy</v>
      </c>
    </row>
    <row r="36" spans="1:10" s="33" customFormat="1" ht="15.95" customHeight="1" x14ac:dyDescent="0.2">
      <c r="A36" s="40"/>
      <c r="B36" s="80"/>
      <c r="C36" s="36"/>
      <c r="D36" s="36"/>
      <c r="E36" s="76"/>
      <c r="F36" s="36"/>
      <c r="G36" s="36"/>
      <c r="H36" s="36"/>
      <c r="I36" s="78"/>
      <c r="J36" s="37" t="str">
        <f t="shared" si="1"/>
        <v>ene-yy</v>
      </c>
    </row>
    <row r="37" spans="1:10" s="33" customFormat="1" ht="15.95" customHeight="1" x14ac:dyDescent="0.2">
      <c r="A37" s="40"/>
      <c r="B37" s="80"/>
      <c r="C37" s="36"/>
      <c r="D37" s="36"/>
      <c r="E37" s="76"/>
      <c r="F37" s="36"/>
      <c r="G37" s="36"/>
      <c r="H37" s="36"/>
      <c r="I37" s="78"/>
      <c r="J37" s="37" t="str">
        <f t="shared" si="1"/>
        <v>ene-yy</v>
      </c>
    </row>
    <row r="38" spans="1:10" s="33" customFormat="1" ht="15.95" customHeight="1" x14ac:dyDescent="0.2">
      <c r="A38" s="40"/>
      <c r="B38" s="80"/>
      <c r="C38" s="36"/>
      <c r="D38" s="36"/>
      <c r="E38" s="76"/>
      <c r="F38" s="36"/>
      <c r="G38" s="36"/>
      <c r="H38" s="36"/>
      <c r="I38" s="78"/>
      <c r="J38" s="37" t="str">
        <f t="shared" si="1"/>
        <v>ene-yy</v>
      </c>
    </row>
    <row r="39" spans="1:10" s="33" customFormat="1" ht="15.95" customHeight="1" x14ac:dyDescent="0.2">
      <c r="A39" s="40"/>
      <c r="B39" s="80"/>
      <c r="C39" s="36"/>
      <c r="D39" s="36"/>
      <c r="E39" s="76"/>
      <c r="F39" s="36"/>
      <c r="G39" s="36"/>
      <c r="H39" s="36"/>
      <c r="I39" s="78"/>
      <c r="J39" s="37" t="str">
        <f t="shared" si="1"/>
        <v>ene-yy</v>
      </c>
    </row>
    <row r="40" spans="1:10" s="33" customFormat="1" ht="15.95" customHeight="1" x14ac:dyDescent="0.2">
      <c r="A40" s="40"/>
      <c r="B40" s="80"/>
      <c r="C40" s="36"/>
      <c r="D40" s="36"/>
      <c r="E40" s="76"/>
      <c r="F40" s="36"/>
      <c r="G40" s="36"/>
      <c r="H40" s="36"/>
      <c r="I40" s="78"/>
      <c r="J40" s="37" t="str">
        <f t="shared" si="1"/>
        <v>ene-yy</v>
      </c>
    </row>
    <row r="41" spans="1:10" s="33" customFormat="1" ht="15.95" customHeight="1" x14ac:dyDescent="0.2">
      <c r="A41" s="40"/>
      <c r="B41" s="80"/>
      <c r="C41" s="36"/>
      <c r="D41" s="36"/>
      <c r="E41" s="76"/>
      <c r="F41" s="36"/>
      <c r="G41" s="36"/>
      <c r="H41" s="36"/>
      <c r="I41" s="78"/>
      <c r="J41" s="37" t="str">
        <f t="shared" si="1"/>
        <v>ene-yy</v>
      </c>
    </row>
    <row r="42" spans="1:10" s="33" customFormat="1" ht="15.95" customHeight="1" x14ac:dyDescent="0.2">
      <c r="A42" s="40"/>
      <c r="B42" s="80"/>
      <c r="C42" s="36"/>
      <c r="D42" s="36"/>
      <c r="E42" s="76"/>
      <c r="F42" s="36"/>
      <c r="G42" s="36"/>
      <c r="H42" s="36"/>
      <c r="I42" s="78"/>
      <c r="J42" s="37" t="str">
        <f t="shared" si="1"/>
        <v>ene-yy</v>
      </c>
    </row>
    <row r="43" spans="1:10" s="33" customFormat="1" ht="15.95" customHeight="1" x14ac:dyDescent="0.2">
      <c r="A43" s="40"/>
      <c r="B43" s="80"/>
      <c r="C43" s="36"/>
      <c r="D43" s="36"/>
      <c r="E43" s="76"/>
      <c r="F43" s="36"/>
      <c r="G43" s="36"/>
      <c r="H43" s="36"/>
      <c r="I43" s="78"/>
      <c r="J43" s="37" t="str">
        <f t="shared" si="1"/>
        <v>ene-yy</v>
      </c>
    </row>
    <row r="44" spans="1:10" s="33" customFormat="1" ht="15.95" customHeight="1" x14ac:dyDescent="0.2">
      <c r="A44" s="40"/>
      <c r="B44" s="80"/>
      <c r="C44" s="36"/>
      <c r="D44" s="36"/>
      <c r="E44" s="76"/>
      <c r="F44" s="36"/>
      <c r="G44" s="36"/>
      <c r="H44" s="36"/>
      <c r="I44" s="78"/>
      <c r="J44" s="37" t="str">
        <f t="shared" si="1"/>
        <v>ene-yy</v>
      </c>
    </row>
    <row r="45" spans="1:10" s="33" customFormat="1" ht="15.95" customHeight="1" x14ac:dyDescent="0.2">
      <c r="A45" s="40"/>
      <c r="B45" s="80"/>
      <c r="C45" s="36"/>
      <c r="D45" s="36"/>
      <c r="E45" s="76"/>
      <c r="F45" s="36"/>
      <c r="G45" s="36"/>
      <c r="H45" s="36"/>
      <c r="I45" s="78"/>
      <c r="J45" s="37" t="str">
        <f t="shared" si="1"/>
        <v>ene-yy</v>
      </c>
    </row>
    <row r="46" spans="1:10" s="33" customFormat="1" ht="15.95" customHeight="1" x14ac:dyDescent="0.2">
      <c r="A46" s="40"/>
      <c r="B46" s="80"/>
      <c r="C46" s="36"/>
      <c r="D46" s="36"/>
      <c r="E46" s="76"/>
      <c r="F46" s="36"/>
      <c r="G46" s="36"/>
      <c r="H46" s="36"/>
      <c r="I46" s="78"/>
      <c r="J46" s="37" t="str">
        <f t="shared" si="1"/>
        <v>ene-yy</v>
      </c>
    </row>
    <row r="47" spans="1:10" s="33" customFormat="1" ht="15.95" customHeight="1" x14ac:dyDescent="0.2">
      <c r="A47" s="40"/>
      <c r="B47" s="80"/>
      <c r="C47" s="36"/>
      <c r="D47" s="36"/>
      <c r="E47" s="76"/>
      <c r="F47" s="36"/>
      <c r="G47" s="36"/>
      <c r="H47" s="36"/>
      <c r="I47" s="78"/>
      <c r="J47" s="37" t="str">
        <f t="shared" si="1"/>
        <v>ene-yy</v>
      </c>
    </row>
    <row r="48" spans="1:10" s="33" customFormat="1" ht="15.95" customHeight="1" x14ac:dyDescent="0.2">
      <c r="A48" s="40"/>
      <c r="B48" s="80"/>
      <c r="C48" s="36"/>
      <c r="D48" s="36"/>
      <c r="E48" s="76"/>
      <c r="F48" s="36"/>
      <c r="G48" s="36"/>
      <c r="H48" s="36"/>
      <c r="I48" s="78"/>
      <c r="J48" s="37" t="str">
        <f t="shared" si="1"/>
        <v>ene-yy</v>
      </c>
    </row>
    <row r="49" spans="1:10" s="33" customFormat="1" ht="15.95" customHeight="1" x14ac:dyDescent="0.2">
      <c r="A49" s="40"/>
      <c r="B49" s="80"/>
      <c r="C49" s="36"/>
      <c r="D49" s="36"/>
      <c r="E49" s="76"/>
      <c r="F49" s="36"/>
      <c r="G49" s="36"/>
      <c r="H49" s="36"/>
      <c r="I49" s="78"/>
      <c r="J49" s="37" t="str">
        <f t="shared" si="1"/>
        <v>ene-yy</v>
      </c>
    </row>
    <row r="50" spans="1:10" s="33" customFormat="1" ht="15.95" customHeight="1" x14ac:dyDescent="0.2">
      <c r="A50" s="40"/>
      <c r="B50" s="80"/>
      <c r="C50" s="36"/>
      <c r="D50" s="36"/>
      <c r="E50" s="76"/>
      <c r="F50" s="36"/>
      <c r="G50" s="36"/>
      <c r="H50" s="36"/>
      <c r="I50" s="78"/>
      <c r="J50" s="37" t="str">
        <f t="shared" si="1"/>
        <v>ene-yy</v>
      </c>
    </row>
    <row r="51" spans="1:10" s="33" customFormat="1" ht="15.95" customHeight="1" x14ac:dyDescent="0.2">
      <c r="A51" s="40"/>
      <c r="B51" s="80"/>
      <c r="C51" s="36"/>
      <c r="D51" s="36"/>
      <c r="E51" s="76"/>
      <c r="F51" s="36"/>
      <c r="G51" s="36"/>
      <c r="H51" s="36"/>
      <c r="I51" s="78"/>
      <c r="J51" s="37" t="str">
        <f t="shared" si="1"/>
        <v>ene-yy</v>
      </c>
    </row>
    <row r="52" spans="1:10" s="33" customFormat="1" ht="15.95" customHeight="1" x14ac:dyDescent="0.2">
      <c r="A52" s="40"/>
      <c r="B52" s="80"/>
      <c r="C52" s="36"/>
      <c r="D52" s="36"/>
      <c r="E52" s="76"/>
      <c r="F52" s="36"/>
      <c r="G52" s="36"/>
      <c r="H52" s="36"/>
      <c r="I52" s="78"/>
      <c r="J52" s="37" t="str">
        <f t="shared" si="1"/>
        <v>ene-yy</v>
      </c>
    </row>
    <row r="53" spans="1:10" s="33" customFormat="1" ht="15.95" customHeight="1" x14ac:dyDescent="0.2">
      <c r="A53" s="40"/>
      <c r="B53" s="80"/>
      <c r="C53" s="36"/>
      <c r="D53" s="36"/>
      <c r="E53" s="76"/>
      <c r="F53" s="36"/>
      <c r="G53" s="36"/>
      <c r="H53" s="36"/>
      <c r="I53" s="78"/>
      <c r="J53" s="37" t="str">
        <f t="shared" si="1"/>
        <v>ene-yy</v>
      </c>
    </row>
    <row r="54" spans="1:10" s="33" customFormat="1" ht="15.95" customHeight="1" x14ac:dyDescent="0.2">
      <c r="A54" s="40"/>
      <c r="B54" s="80"/>
      <c r="C54" s="36"/>
      <c r="D54" s="36"/>
      <c r="E54" s="76"/>
      <c r="F54" s="36"/>
      <c r="G54" s="36"/>
      <c r="H54" s="36"/>
      <c r="I54" s="78"/>
      <c r="J54" s="37" t="str">
        <f t="shared" si="1"/>
        <v>ene-yy</v>
      </c>
    </row>
    <row r="55" spans="1:10" s="33" customFormat="1" ht="15.95" customHeight="1" x14ac:dyDescent="0.2">
      <c r="A55" s="40"/>
      <c r="B55" s="80"/>
      <c r="C55" s="36"/>
      <c r="D55" s="36"/>
      <c r="E55" s="76"/>
      <c r="F55" s="36"/>
      <c r="G55" s="36"/>
      <c r="H55" s="36"/>
      <c r="I55" s="78"/>
      <c r="J55" s="37" t="str">
        <f t="shared" si="1"/>
        <v>ene-yy</v>
      </c>
    </row>
    <row r="56" spans="1:10" s="33" customFormat="1" ht="15.95" customHeight="1" x14ac:dyDescent="0.2">
      <c r="A56" s="40"/>
      <c r="B56" s="80"/>
      <c r="C56" s="36"/>
      <c r="D56" s="36"/>
      <c r="E56" s="76"/>
      <c r="F56" s="36"/>
      <c r="G56" s="36"/>
      <c r="H56" s="36"/>
      <c r="I56" s="78"/>
      <c r="J56" s="37" t="str">
        <f t="shared" si="1"/>
        <v>ene-yy</v>
      </c>
    </row>
    <row r="57" spans="1:10" s="33" customFormat="1" ht="15.95" customHeight="1" x14ac:dyDescent="0.2">
      <c r="A57" s="40"/>
      <c r="B57" s="80"/>
      <c r="C57" s="36"/>
      <c r="D57" s="36"/>
      <c r="E57" s="76"/>
      <c r="F57" s="36"/>
      <c r="G57" s="36"/>
      <c r="H57" s="36"/>
      <c r="I57" s="78"/>
      <c r="J57" s="37" t="str">
        <f t="shared" si="1"/>
        <v>ene-yy</v>
      </c>
    </row>
    <row r="58" spans="1:10" s="33" customFormat="1" ht="15.95" customHeight="1" x14ac:dyDescent="0.2">
      <c r="A58" s="40"/>
      <c r="B58" s="80"/>
      <c r="C58" s="36"/>
      <c r="D58" s="36"/>
      <c r="E58" s="76"/>
      <c r="F58" s="36"/>
      <c r="G58" s="36"/>
      <c r="H58" s="36"/>
      <c r="I58" s="78"/>
      <c r="J58" s="37" t="str">
        <f t="shared" si="1"/>
        <v>ene-yy</v>
      </c>
    </row>
    <row r="59" spans="1:10" s="33" customFormat="1" ht="15.95" customHeight="1" x14ac:dyDescent="0.2">
      <c r="A59" s="40"/>
      <c r="B59" s="80"/>
      <c r="C59" s="36"/>
      <c r="D59" s="36"/>
      <c r="E59" s="76"/>
      <c r="F59" s="36"/>
      <c r="G59" s="36"/>
      <c r="H59" s="36"/>
      <c r="I59" s="78"/>
      <c r="J59" s="37" t="str">
        <f t="shared" si="1"/>
        <v>ene-yy</v>
      </c>
    </row>
    <row r="60" spans="1:10" s="33" customFormat="1" ht="15.95" customHeight="1" x14ac:dyDescent="0.2">
      <c r="A60" s="40"/>
      <c r="B60" s="80"/>
      <c r="C60" s="36"/>
      <c r="D60" s="36"/>
      <c r="E60" s="76"/>
      <c r="F60" s="36"/>
      <c r="G60" s="36"/>
      <c r="H60" s="36"/>
      <c r="I60" s="78"/>
      <c r="J60" s="37" t="str">
        <f t="shared" si="1"/>
        <v>ene-yy</v>
      </c>
    </row>
    <row r="61" spans="1:10" s="33" customFormat="1" ht="15.95" customHeight="1" x14ac:dyDescent="0.2">
      <c r="A61" s="40"/>
      <c r="B61" s="80"/>
      <c r="C61" s="36"/>
      <c r="D61" s="36"/>
      <c r="E61" s="76"/>
      <c r="F61" s="36"/>
      <c r="G61" s="36"/>
      <c r="H61" s="36"/>
      <c r="I61" s="78"/>
      <c r="J61" s="37" t="str">
        <f t="shared" si="1"/>
        <v>ene-yy</v>
      </c>
    </row>
    <row r="62" spans="1:10" s="33" customFormat="1" ht="15.95" customHeight="1" x14ac:dyDescent="0.2">
      <c r="A62" s="40"/>
      <c r="B62" s="80"/>
      <c r="C62" s="36"/>
      <c r="D62" s="36"/>
      <c r="E62" s="76"/>
      <c r="F62" s="36"/>
      <c r="G62" s="36"/>
      <c r="H62" s="36"/>
      <c r="I62" s="78"/>
      <c r="J62" s="37" t="str">
        <f t="shared" si="1"/>
        <v>ene-yy</v>
      </c>
    </row>
    <row r="63" spans="1:10" s="33" customFormat="1" ht="15.95" customHeight="1" x14ac:dyDescent="0.2">
      <c r="A63" s="40"/>
      <c r="B63" s="80"/>
      <c r="C63" s="36"/>
      <c r="D63" s="36"/>
      <c r="E63" s="76"/>
      <c r="F63" s="36"/>
      <c r="G63" s="36"/>
      <c r="H63" s="36"/>
      <c r="I63" s="78"/>
      <c r="J63" s="37" t="str">
        <f t="shared" si="1"/>
        <v>ene-yy</v>
      </c>
    </row>
    <row r="64" spans="1:10" s="33" customFormat="1" ht="15.95" customHeight="1" x14ac:dyDescent="0.2">
      <c r="A64" s="40"/>
      <c r="B64" s="80"/>
      <c r="C64" s="36"/>
      <c r="D64" s="36"/>
      <c r="E64" s="76"/>
      <c r="F64" s="36"/>
      <c r="G64" s="36"/>
      <c r="H64" s="36"/>
      <c r="I64" s="78"/>
      <c r="J64" s="37" t="str">
        <f t="shared" si="1"/>
        <v>ene-yy</v>
      </c>
    </row>
    <row r="65" spans="1:10" s="33" customFormat="1" ht="15.95" customHeight="1" x14ac:dyDescent="0.2">
      <c r="A65" s="40"/>
      <c r="B65" s="80"/>
      <c r="C65" s="36"/>
      <c r="D65" s="36"/>
      <c r="E65" s="76"/>
      <c r="F65" s="36"/>
      <c r="G65" s="36"/>
      <c r="H65" s="36"/>
      <c r="I65" s="78"/>
      <c r="J65" s="37" t="str">
        <f t="shared" si="1"/>
        <v>ene-yy</v>
      </c>
    </row>
    <row r="66" spans="1:10" s="33" customFormat="1" ht="15.95" customHeight="1" x14ac:dyDescent="0.2">
      <c r="A66" s="40"/>
      <c r="B66" s="80"/>
      <c r="C66" s="36"/>
      <c r="D66" s="36"/>
      <c r="E66" s="76"/>
      <c r="F66" s="36"/>
      <c r="G66" s="36"/>
      <c r="H66" s="36"/>
      <c r="I66" s="78"/>
      <c r="J66" s="37" t="str">
        <f t="shared" ref="J66:J97" si="2">A66&amp;TEXT(B66,"mmm-yy")</f>
        <v>ene-yy</v>
      </c>
    </row>
    <row r="67" spans="1:10" s="33" customFormat="1" ht="15.95" customHeight="1" x14ac:dyDescent="0.2">
      <c r="A67" s="40"/>
      <c r="B67" s="80"/>
      <c r="C67" s="36"/>
      <c r="D67" s="36"/>
      <c r="E67" s="76"/>
      <c r="F67" s="36"/>
      <c r="G67" s="36"/>
      <c r="H67" s="36"/>
      <c r="I67" s="78"/>
      <c r="J67" s="37" t="str">
        <f t="shared" si="2"/>
        <v>ene-yy</v>
      </c>
    </row>
    <row r="68" spans="1:10" s="33" customFormat="1" ht="15.95" customHeight="1" x14ac:dyDescent="0.2">
      <c r="A68" s="40"/>
      <c r="B68" s="80"/>
      <c r="C68" s="36"/>
      <c r="D68" s="36"/>
      <c r="E68" s="76"/>
      <c r="F68" s="36"/>
      <c r="G68" s="36"/>
      <c r="H68" s="36"/>
      <c r="I68" s="78"/>
      <c r="J68" s="37" t="str">
        <f t="shared" si="2"/>
        <v>ene-yy</v>
      </c>
    </row>
    <row r="69" spans="1:10" s="33" customFormat="1" ht="15.95" customHeight="1" x14ac:dyDescent="0.2">
      <c r="A69" s="40"/>
      <c r="B69" s="80"/>
      <c r="C69" s="36"/>
      <c r="D69" s="36"/>
      <c r="E69" s="76"/>
      <c r="F69" s="36"/>
      <c r="G69" s="36"/>
      <c r="H69" s="36"/>
      <c r="I69" s="78"/>
      <c r="J69" s="37" t="str">
        <f t="shared" si="2"/>
        <v>ene-yy</v>
      </c>
    </row>
    <row r="70" spans="1:10" s="33" customFormat="1" ht="15.95" customHeight="1" x14ac:dyDescent="0.2">
      <c r="A70" s="39"/>
      <c r="B70" s="80"/>
      <c r="C70" s="36"/>
      <c r="D70" s="36"/>
      <c r="E70" s="76"/>
      <c r="F70" s="36"/>
      <c r="G70" s="36"/>
      <c r="H70" s="36"/>
      <c r="I70" s="78"/>
      <c r="J70" s="37" t="str">
        <f t="shared" si="2"/>
        <v>ene-yy</v>
      </c>
    </row>
    <row r="71" spans="1:10" s="33" customFormat="1" ht="15.95" customHeight="1" x14ac:dyDescent="0.2">
      <c r="A71" s="39"/>
      <c r="B71" s="80"/>
      <c r="C71" s="36"/>
      <c r="D71" s="36"/>
      <c r="E71" s="76"/>
      <c r="F71" s="36"/>
      <c r="G71" s="36"/>
      <c r="H71" s="36"/>
      <c r="I71" s="78"/>
      <c r="J71" s="37" t="str">
        <f t="shared" si="2"/>
        <v>ene-yy</v>
      </c>
    </row>
    <row r="72" spans="1:10" s="33" customFormat="1" ht="15.95" customHeight="1" x14ac:dyDescent="0.2">
      <c r="A72" s="39"/>
      <c r="B72" s="80"/>
      <c r="C72" s="36"/>
      <c r="D72" s="36"/>
      <c r="E72" s="76"/>
      <c r="F72" s="36"/>
      <c r="G72" s="36"/>
      <c r="H72" s="36"/>
      <c r="I72" s="78"/>
      <c r="J72" s="37" t="str">
        <f t="shared" si="2"/>
        <v>ene-yy</v>
      </c>
    </row>
    <row r="73" spans="1:10" s="33" customFormat="1" ht="15.95" customHeight="1" x14ac:dyDescent="0.2">
      <c r="A73" s="39"/>
      <c r="B73" s="80"/>
      <c r="C73" s="36"/>
      <c r="D73" s="36"/>
      <c r="E73" s="76"/>
      <c r="F73" s="36"/>
      <c r="G73" s="36"/>
      <c r="H73" s="36"/>
      <c r="I73" s="78"/>
      <c r="J73" s="37" t="str">
        <f t="shared" si="2"/>
        <v>ene-yy</v>
      </c>
    </row>
    <row r="74" spans="1:10" s="33" customFormat="1" ht="15.95" customHeight="1" x14ac:dyDescent="0.2">
      <c r="A74" s="39"/>
      <c r="B74" s="80"/>
      <c r="C74" s="36"/>
      <c r="D74" s="36"/>
      <c r="E74" s="76"/>
      <c r="F74" s="36"/>
      <c r="G74" s="36"/>
      <c r="H74" s="36"/>
      <c r="I74" s="78"/>
      <c r="J74" s="37" t="str">
        <f t="shared" si="2"/>
        <v>ene-yy</v>
      </c>
    </row>
    <row r="75" spans="1:10" s="33" customFormat="1" ht="15.95" customHeight="1" x14ac:dyDescent="0.2">
      <c r="A75" s="39"/>
      <c r="B75" s="80"/>
      <c r="C75" s="36"/>
      <c r="D75" s="36"/>
      <c r="E75" s="76"/>
      <c r="F75" s="36"/>
      <c r="G75" s="36"/>
      <c r="H75" s="36"/>
      <c r="I75" s="78"/>
      <c r="J75" s="37" t="str">
        <f t="shared" si="2"/>
        <v>ene-yy</v>
      </c>
    </row>
    <row r="76" spans="1:10" s="33" customFormat="1" ht="15.95" customHeight="1" x14ac:dyDescent="0.2">
      <c r="A76" s="39"/>
      <c r="B76" s="80"/>
      <c r="C76" s="36"/>
      <c r="D76" s="36"/>
      <c r="E76" s="76"/>
      <c r="F76" s="36"/>
      <c r="G76" s="36"/>
      <c r="H76" s="36"/>
      <c r="I76" s="78"/>
      <c r="J76" s="37" t="str">
        <f t="shared" si="2"/>
        <v>ene-yy</v>
      </c>
    </row>
    <row r="77" spans="1:10" s="33" customFormat="1" ht="15.95" customHeight="1" x14ac:dyDescent="0.2">
      <c r="A77" s="39"/>
      <c r="B77" s="80"/>
      <c r="C77" s="36"/>
      <c r="D77" s="36"/>
      <c r="E77" s="76"/>
      <c r="F77" s="36"/>
      <c r="G77" s="36"/>
      <c r="H77" s="36"/>
      <c r="I77" s="78"/>
      <c r="J77" s="37" t="str">
        <f t="shared" si="2"/>
        <v>ene-yy</v>
      </c>
    </row>
    <row r="78" spans="1:10" s="33" customFormat="1" ht="15.95" customHeight="1" x14ac:dyDescent="0.2">
      <c r="A78" s="39"/>
      <c r="B78" s="80"/>
      <c r="C78" s="36"/>
      <c r="D78" s="36"/>
      <c r="E78" s="76"/>
      <c r="F78" s="36"/>
      <c r="G78" s="36"/>
      <c r="H78" s="36"/>
      <c r="I78" s="78"/>
      <c r="J78" s="37" t="str">
        <f t="shared" si="2"/>
        <v>ene-yy</v>
      </c>
    </row>
    <row r="79" spans="1:10" s="33" customFormat="1" ht="15.95" customHeight="1" x14ac:dyDescent="0.2">
      <c r="A79" s="39"/>
      <c r="B79" s="80"/>
      <c r="C79" s="36"/>
      <c r="D79" s="36"/>
      <c r="E79" s="76"/>
      <c r="F79" s="36"/>
      <c r="G79" s="36"/>
      <c r="H79" s="36"/>
      <c r="I79" s="78"/>
      <c r="J79" s="37" t="str">
        <f t="shared" si="2"/>
        <v>ene-yy</v>
      </c>
    </row>
    <row r="80" spans="1:10" s="33" customFormat="1" ht="15.95" customHeight="1" x14ac:dyDescent="0.2">
      <c r="A80" s="39"/>
      <c r="B80" s="80"/>
      <c r="C80" s="36"/>
      <c r="D80" s="36"/>
      <c r="E80" s="76"/>
      <c r="F80" s="36"/>
      <c r="G80" s="36"/>
      <c r="H80" s="36"/>
      <c r="I80" s="78"/>
      <c r="J80" s="37" t="str">
        <f t="shared" si="2"/>
        <v>ene-yy</v>
      </c>
    </row>
    <row r="81" spans="1:10" s="33" customFormat="1" ht="15.95" customHeight="1" x14ac:dyDescent="0.2">
      <c r="A81" s="39"/>
      <c r="B81" s="80"/>
      <c r="C81" s="36"/>
      <c r="D81" s="36"/>
      <c r="E81" s="76"/>
      <c r="F81" s="36"/>
      <c r="G81" s="36"/>
      <c r="H81" s="36"/>
      <c r="I81" s="78"/>
      <c r="J81" s="37" t="str">
        <f t="shared" si="2"/>
        <v>ene-yy</v>
      </c>
    </row>
    <row r="82" spans="1:10" s="33" customFormat="1" ht="15.95" customHeight="1" x14ac:dyDescent="0.2">
      <c r="A82" s="39"/>
      <c r="B82" s="80"/>
      <c r="C82" s="36"/>
      <c r="D82" s="36"/>
      <c r="E82" s="76"/>
      <c r="F82" s="36"/>
      <c r="G82" s="36"/>
      <c r="H82" s="36"/>
      <c r="I82" s="78"/>
      <c r="J82" s="37" t="str">
        <f t="shared" si="2"/>
        <v>ene-yy</v>
      </c>
    </row>
    <row r="83" spans="1:10" s="33" customFormat="1" ht="15.95" customHeight="1" x14ac:dyDescent="0.2">
      <c r="A83" s="39"/>
      <c r="B83" s="80"/>
      <c r="C83" s="36"/>
      <c r="D83" s="36"/>
      <c r="E83" s="76"/>
      <c r="F83" s="36"/>
      <c r="G83" s="36"/>
      <c r="H83" s="36"/>
      <c r="I83" s="78"/>
      <c r="J83" s="37" t="str">
        <f t="shared" si="2"/>
        <v>ene-yy</v>
      </c>
    </row>
    <row r="84" spans="1:10" s="33" customFormat="1" ht="15.95" customHeight="1" x14ac:dyDescent="0.2">
      <c r="A84" s="39"/>
      <c r="B84" s="80"/>
      <c r="C84" s="36"/>
      <c r="D84" s="36"/>
      <c r="E84" s="76"/>
      <c r="F84" s="36"/>
      <c r="G84" s="36"/>
      <c r="H84" s="36"/>
      <c r="I84" s="78"/>
      <c r="J84" s="37" t="str">
        <f t="shared" si="2"/>
        <v>ene-yy</v>
      </c>
    </row>
    <row r="85" spans="1:10" s="33" customFormat="1" ht="15.95" customHeight="1" x14ac:dyDescent="0.2">
      <c r="A85" s="39"/>
      <c r="B85" s="80"/>
      <c r="C85" s="36"/>
      <c r="D85" s="36"/>
      <c r="E85" s="76"/>
      <c r="F85" s="36"/>
      <c r="G85" s="36"/>
      <c r="H85" s="36"/>
      <c r="I85" s="78"/>
      <c r="J85" s="37" t="str">
        <f t="shared" si="2"/>
        <v>ene-yy</v>
      </c>
    </row>
    <row r="86" spans="1:10" s="33" customFormat="1" ht="15.95" customHeight="1" x14ac:dyDescent="0.2">
      <c r="A86" s="39"/>
      <c r="B86" s="80"/>
      <c r="C86" s="36"/>
      <c r="D86" s="36"/>
      <c r="E86" s="76"/>
      <c r="F86" s="36"/>
      <c r="G86" s="36"/>
      <c r="H86" s="36"/>
      <c r="I86" s="78"/>
      <c r="J86" s="37" t="str">
        <f t="shared" si="2"/>
        <v>ene-yy</v>
      </c>
    </row>
    <row r="87" spans="1:10" s="33" customFormat="1" ht="15.95" customHeight="1" x14ac:dyDescent="0.2">
      <c r="A87" s="39"/>
      <c r="B87" s="80"/>
      <c r="C87" s="36"/>
      <c r="D87" s="36"/>
      <c r="E87" s="76"/>
      <c r="F87" s="36"/>
      <c r="G87" s="36"/>
      <c r="H87" s="36"/>
      <c r="I87" s="78"/>
      <c r="J87" s="37" t="str">
        <f t="shared" si="2"/>
        <v>ene-yy</v>
      </c>
    </row>
    <row r="88" spans="1:10" s="33" customFormat="1" ht="15.95" customHeight="1" x14ac:dyDescent="0.2">
      <c r="A88" s="39"/>
      <c r="B88" s="80"/>
      <c r="C88" s="36"/>
      <c r="D88" s="36"/>
      <c r="E88" s="76"/>
      <c r="F88" s="36"/>
      <c r="G88" s="36"/>
      <c r="H88" s="36"/>
      <c r="I88" s="78"/>
      <c r="J88" s="37" t="str">
        <f t="shared" si="2"/>
        <v>ene-yy</v>
      </c>
    </row>
    <row r="89" spans="1:10" s="33" customFormat="1" ht="15.95" customHeight="1" x14ac:dyDescent="0.2">
      <c r="A89" s="39"/>
      <c r="B89" s="80"/>
      <c r="C89" s="36"/>
      <c r="D89" s="36"/>
      <c r="E89" s="76"/>
      <c r="F89" s="36"/>
      <c r="G89" s="36"/>
      <c r="H89" s="36"/>
      <c r="I89" s="78"/>
      <c r="J89" s="37" t="str">
        <f t="shared" si="2"/>
        <v>ene-yy</v>
      </c>
    </row>
    <row r="90" spans="1:10" s="33" customFormat="1" ht="15.95" customHeight="1" x14ac:dyDescent="0.2">
      <c r="A90" s="39"/>
      <c r="B90" s="80"/>
      <c r="C90" s="36"/>
      <c r="D90" s="36"/>
      <c r="E90" s="76"/>
      <c r="F90" s="36"/>
      <c r="G90" s="36"/>
      <c r="H90" s="36"/>
      <c r="I90" s="78"/>
      <c r="J90" s="37" t="str">
        <f t="shared" si="2"/>
        <v>ene-yy</v>
      </c>
    </row>
    <row r="91" spans="1:10" s="33" customFormat="1" ht="15.95" customHeight="1" x14ac:dyDescent="0.2">
      <c r="A91" s="39"/>
      <c r="B91" s="80"/>
      <c r="C91" s="36"/>
      <c r="D91" s="36"/>
      <c r="E91" s="76"/>
      <c r="F91" s="36"/>
      <c r="G91" s="36"/>
      <c r="H91" s="36"/>
      <c r="I91" s="78"/>
      <c r="J91" s="37" t="str">
        <f t="shared" si="2"/>
        <v>ene-yy</v>
      </c>
    </row>
    <row r="92" spans="1:10" s="33" customFormat="1" ht="15.95" customHeight="1" x14ac:dyDescent="0.2">
      <c r="A92" s="39"/>
      <c r="B92" s="80"/>
      <c r="C92" s="36"/>
      <c r="D92" s="36"/>
      <c r="E92" s="76"/>
      <c r="F92" s="36"/>
      <c r="G92" s="36"/>
      <c r="H92" s="36"/>
      <c r="I92" s="78"/>
      <c r="J92" s="37" t="str">
        <f t="shared" si="2"/>
        <v>ene-yy</v>
      </c>
    </row>
    <row r="93" spans="1:10" s="33" customFormat="1" ht="15.95" customHeight="1" x14ac:dyDescent="0.2">
      <c r="A93" s="39"/>
      <c r="B93" s="80"/>
      <c r="C93" s="36"/>
      <c r="D93" s="36"/>
      <c r="E93" s="76"/>
      <c r="F93" s="36"/>
      <c r="G93" s="36"/>
      <c r="H93" s="36"/>
      <c r="I93" s="78"/>
      <c r="J93" s="37" t="str">
        <f t="shared" si="2"/>
        <v>ene-yy</v>
      </c>
    </row>
    <row r="94" spans="1:10" s="33" customFormat="1" ht="15.95" customHeight="1" x14ac:dyDescent="0.2">
      <c r="A94" s="39"/>
      <c r="B94" s="80"/>
      <c r="C94" s="36"/>
      <c r="D94" s="36"/>
      <c r="E94" s="76"/>
      <c r="F94" s="36"/>
      <c r="G94" s="36"/>
      <c r="H94" s="36"/>
      <c r="I94" s="78"/>
      <c r="J94" s="37" t="str">
        <f t="shared" si="2"/>
        <v>ene-yy</v>
      </c>
    </row>
    <row r="95" spans="1:10" s="33" customFormat="1" ht="15.95" customHeight="1" x14ac:dyDescent="0.2">
      <c r="A95" s="39"/>
      <c r="B95" s="80"/>
      <c r="C95" s="36"/>
      <c r="D95" s="36"/>
      <c r="E95" s="76"/>
      <c r="F95" s="36"/>
      <c r="G95" s="36"/>
      <c r="H95" s="36"/>
      <c r="I95" s="78"/>
      <c r="J95" s="37" t="str">
        <f t="shared" si="2"/>
        <v>ene-yy</v>
      </c>
    </row>
    <row r="96" spans="1:10" s="33" customFormat="1" ht="15.95" customHeight="1" x14ac:dyDescent="0.2">
      <c r="A96" s="39"/>
      <c r="B96" s="80"/>
      <c r="C96" s="36"/>
      <c r="D96" s="36"/>
      <c r="E96" s="76"/>
      <c r="F96" s="36"/>
      <c r="G96" s="36"/>
      <c r="H96" s="36"/>
      <c r="I96" s="78"/>
      <c r="J96" s="37" t="str">
        <f t="shared" si="2"/>
        <v>ene-yy</v>
      </c>
    </row>
    <row r="97" spans="1:10" s="33" customFormat="1" ht="15.95" customHeight="1" x14ac:dyDescent="0.2">
      <c r="A97" s="39"/>
      <c r="B97" s="80"/>
      <c r="C97" s="36"/>
      <c r="D97" s="36"/>
      <c r="E97" s="76"/>
      <c r="F97" s="36"/>
      <c r="G97" s="36"/>
      <c r="H97" s="36"/>
      <c r="I97" s="78"/>
      <c r="J97" s="37" t="str">
        <f t="shared" si="2"/>
        <v>ene-yy</v>
      </c>
    </row>
    <row r="98" spans="1:10" s="33" customFormat="1" ht="15.95" customHeight="1" x14ac:dyDescent="0.2">
      <c r="A98" s="39"/>
      <c r="B98" s="80"/>
      <c r="C98" s="36"/>
      <c r="D98" s="36"/>
      <c r="E98" s="76"/>
      <c r="F98" s="36"/>
      <c r="G98" s="36"/>
      <c r="H98" s="36"/>
      <c r="I98" s="78"/>
      <c r="J98" s="37" t="str">
        <f t="shared" ref="J98:J103" si="3">A98&amp;TEXT(B98,"mmm-yy")</f>
        <v>ene-yy</v>
      </c>
    </row>
    <row r="99" spans="1:10" s="33" customFormat="1" ht="15.95" customHeight="1" x14ac:dyDescent="0.2">
      <c r="A99" s="39"/>
      <c r="B99" s="80"/>
      <c r="C99" s="36"/>
      <c r="D99" s="36"/>
      <c r="E99" s="76"/>
      <c r="F99" s="36"/>
      <c r="G99" s="36"/>
      <c r="H99" s="36"/>
      <c r="I99" s="78"/>
      <c r="J99" s="37" t="str">
        <f t="shared" si="3"/>
        <v>ene-yy</v>
      </c>
    </row>
    <row r="100" spans="1:10" s="33" customFormat="1" ht="15.95" customHeight="1" x14ac:dyDescent="0.2">
      <c r="A100" s="39"/>
      <c r="B100" s="80"/>
      <c r="C100" s="36"/>
      <c r="D100" s="36"/>
      <c r="E100" s="76"/>
      <c r="F100" s="36"/>
      <c r="G100" s="36"/>
      <c r="H100" s="36"/>
      <c r="I100" s="78"/>
      <c r="J100" s="37" t="str">
        <f t="shared" si="3"/>
        <v>ene-yy</v>
      </c>
    </row>
    <row r="101" spans="1:10" s="33" customFormat="1" ht="15.95" customHeight="1" x14ac:dyDescent="0.2">
      <c r="A101" s="39"/>
      <c r="B101" s="80"/>
      <c r="C101" s="36"/>
      <c r="D101" s="36"/>
      <c r="E101" s="76"/>
      <c r="F101" s="36"/>
      <c r="G101" s="36"/>
      <c r="H101" s="36"/>
      <c r="I101" s="78"/>
      <c r="J101" s="37" t="str">
        <f t="shared" si="3"/>
        <v>ene-yy</v>
      </c>
    </row>
    <row r="102" spans="1:10" s="33" customFormat="1" ht="15.95" customHeight="1" x14ac:dyDescent="0.2">
      <c r="A102" s="39"/>
      <c r="B102" s="80"/>
      <c r="C102" s="36"/>
      <c r="D102" s="36"/>
      <c r="E102" s="76"/>
      <c r="F102" s="36"/>
      <c r="G102" s="36"/>
      <c r="H102" s="36"/>
      <c r="I102" s="78"/>
      <c r="J102" s="37" t="str">
        <f t="shared" si="3"/>
        <v>ene-yy</v>
      </c>
    </row>
    <row r="103" spans="1:10" s="33" customFormat="1" ht="15.95" customHeight="1" x14ac:dyDescent="0.2">
      <c r="A103" s="39"/>
      <c r="B103" s="80"/>
      <c r="C103" s="36"/>
      <c r="D103" s="36"/>
      <c r="E103" s="76"/>
      <c r="F103" s="36"/>
      <c r="G103" s="36"/>
      <c r="H103" s="36"/>
      <c r="I103" s="78"/>
      <c r="J103" s="37" t="str">
        <f t="shared" si="3"/>
        <v>ene-yy</v>
      </c>
    </row>
  </sheetData>
  <phoneticPr fontId="0" type="noConversion"/>
  <dataValidations count="1">
    <dataValidation type="list" allowBlank="1" showInputMessage="1" showErrorMessage="1" sqref="A2:A103" xr:uid="{00000000-0002-0000-0200-000000000000}">
      <formula1>"1000,2000,3000,4000,5000,6000,7000,8000,9000,10000"</formula1>
    </dataValidation>
  </dataValidations>
  <printOptions horizontalCentered="1"/>
  <pageMargins left="0.5" right="0.5" top="1" bottom="1" header="0.5" footer="0.5"/>
  <pageSetup paperSize="9" scale="75" orientation="landscape" r:id="rId1"/>
  <headerFooter alignWithMargins="0">
    <oddHeader>&amp;C&amp;"Arial Narrow,Bold"&amp;1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9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2.75" x14ac:dyDescent="0.2"/>
  <cols>
    <col min="1" max="1" width="6" customWidth="1"/>
    <col min="2" max="2" width="10.140625" bestFit="1" customWidth="1"/>
    <col min="3" max="3" width="14.85546875" customWidth="1"/>
    <col min="4" max="4" width="10.28515625" style="25" customWidth="1"/>
    <col min="5" max="5" width="5.7109375" customWidth="1"/>
    <col min="6" max="6" width="22" bestFit="1" customWidth="1"/>
    <col min="7" max="7" width="15.7109375" customWidth="1"/>
    <col min="8" max="8" width="11.42578125" customWidth="1"/>
    <col min="9" max="9" width="14" customWidth="1"/>
    <col min="10" max="10" width="7.28515625" bestFit="1" customWidth="1"/>
    <col min="11" max="11" width="10.42578125" customWidth="1"/>
    <col min="12" max="12" width="6.85546875" hidden="1" customWidth="1"/>
  </cols>
  <sheetData>
    <row r="1" spans="1:12" ht="104.1" customHeight="1" x14ac:dyDescent="0.2">
      <c r="A1" s="42" t="s">
        <v>0</v>
      </c>
      <c r="B1" s="43" t="s">
        <v>36</v>
      </c>
      <c r="C1" s="44" t="s">
        <v>21</v>
      </c>
      <c r="D1" s="45" t="s">
        <v>22</v>
      </c>
      <c r="E1" s="46" t="s">
        <v>37</v>
      </c>
      <c r="F1" s="44" t="s">
        <v>23</v>
      </c>
      <c r="G1" s="47" t="s">
        <v>38</v>
      </c>
      <c r="H1" s="47" t="s">
        <v>39</v>
      </c>
      <c r="I1" s="44" t="s">
        <v>40</v>
      </c>
      <c r="J1" s="44" t="s">
        <v>25</v>
      </c>
      <c r="K1" s="63" t="s">
        <v>26</v>
      </c>
      <c r="L1" s="48" t="s">
        <v>27</v>
      </c>
    </row>
    <row r="2" spans="1:12" s="33" customFormat="1" ht="15.95" customHeight="1" x14ac:dyDescent="0.2">
      <c r="A2" s="49">
        <v>12000</v>
      </c>
      <c r="B2" s="81">
        <v>38372</v>
      </c>
      <c r="C2" s="50" t="s">
        <v>41</v>
      </c>
      <c r="D2" s="86">
        <v>1000</v>
      </c>
      <c r="E2" s="83">
        <v>0</v>
      </c>
      <c r="F2" s="50" t="s">
        <v>42</v>
      </c>
      <c r="G2" s="51" t="s">
        <v>43</v>
      </c>
      <c r="H2" s="50" t="s">
        <v>44</v>
      </c>
      <c r="I2" s="50" t="s">
        <v>45</v>
      </c>
      <c r="J2" s="50" t="s">
        <v>46</v>
      </c>
      <c r="K2" s="82">
        <v>38382</v>
      </c>
      <c r="L2" s="52" t="str">
        <f t="shared" ref="L2:L33" si="0">A2&amp;TEXT(B2,"mmm-yy")</f>
        <v>12000ene-yy</v>
      </c>
    </row>
    <row r="3" spans="1:12" s="33" customFormat="1" ht="15.95" customHeight="1" x14ac:dyDescent="0.2">
      <c r="A3" s="40">
        <v>11000</v>
      </c>
      <c r="B3" s="80">
        <v>38398</v>
      </c>
      <c r="C3" s="36" t="s">
        <v>41</v>
      </c>
      <c r="D3" s="76">
        <v>2500</v>
      </c>
      <c r="E3" s="84">
        <v>0</v>
      </c>
      <c r="F3" s="36" t="s">
        <v>47</v>
      </c>
      <c r="G3" s="53" t="s">
        <v>48</v>
      </c>
      <c r="H3" s="36" t="s">
        <v>49</v>
      </c>
      <c r="I3" s="36" t="s">
        <v>48</v>
      </c>
      <c r="J3" s="36" t="s">
        <v>46</v>
      </c>
      <c r="K3" s="78">
        <v>38412</v>
      </c>
      <c r="L3" s="52" t="str">
        <f t="shared" si="0"/>
        <v>11000feb-yy</v>
      </c>
    </row>
    <row r="4" spans="1:12" s="33" customFormat="1" ht="15.95" customHeight="1" x14ac:dyDescent="0.2">
      <c r="A4" s="40"/>
      <c r="B4" s="80"/>
      <c r="C4" s="36"/>
      <c r="D4" s="76"/>
      <c r="E4" s="84"/>
      <c r="F4" s="36"/>
      <c r="G4" s="53"/>
      <c r="H4" s="36"/>
      <c r="I4" s="36"/>
      <c r="J4" s="36"/>
      <c r="K4" s="78"/>
      <c r="L4" s="52" t="str">
        <f t="shared" si="0"/>
        <v>ene-yy</v>
      </c>
    </row>
    <row r="5" spans="1:12" s="33" customFormat="1" ht="15.95" customHeight="1" x14ac:dyDescent="0.2">
      <c r="A5" s="40"/>
      <c r="B5" s="80"/>
      <c r="C5" s="36"/>
      <c r="D5" s="76"/>
      <c r="E5" s="84"/>
      <c r="F5" s="36"/>
      <c r="G5" s="53"/>
      <c r="H5" s="36"/>
      <c r="I5" s="36"/>
      <c r="J5" s="36"/>
      <c r="K5" s="78"/>
      <c r="L5" s="52" t="str">
        <f t="shared" si="0"/>
        <v>ene-yy</v>
      </c>
    </row>
    <row r="6" spans="1:12" s="33" customFormat="1" ht="15.95" customHeight="1" x14ac:dyDescent="0.2">
      <c r="A6" s="40"/>
      <c r="B6" s="80"/>
      <c r="C6" s="36"/>
      <c r="D6" s="76"/>
      <c r="E6" s="84"/>
      <c r="F6" s="36"/>
      <c r="G6" s="53"/>
      <c r="H6" s="36"/>
      <c r="I6" s="36"/>
      <c r="J6" s="36"/>
      <c r="K6" s="78"/>
      <c r="L6" s="52" t="str">
        <f t="shared" si="0"/>
        <v>ene-yy</v>
      </c>
    </row>
    <row r="7" spans="1:12" s="33" customFormat="1" ht="15.95" customHeight="1" x14ac:dyDescent="0.2">
      <c r="A7" s="34"/>
      <c r="B7" s="79"/>
      <c r="C7" s="35"/>
      <c r="D7" s="76"/>
      <c r="E7" s="85"/>
      <c r="F7" s="35"/>
      <c r="G7" s="54"/>
      <c r="H7" s="54"/>
      <c r="I7" s="35"/>
      <c r="J7" s="35"/>
      <c r="K7" s="77"/>
      <c r="L7" s="52" t="str">
        <f t="shared" si="0"/>
        <v>ene-yy</v>
      </c>
    </row>
    <row r="8" spans="1:12" s="33" customFormat="1" ht="15.95" customHeight="1" x14ac:dyDescent="0.2">
      <c r="A8" s="34"/>
      <c r="B8" s="79"/>
      <c r="C8" s="35"/>
      <c r="D8" s="76"/>
      <c r="E8" s="85"/>
      <c r="F8" s="35"/>
      <c r="G8" s="54"/>
      <c r="H8" s="54"/>
      <c r="I8" s="35"/>
      <c r="J8" s="35"/>
      <c r="K8" s="77"/>
      <c r="L8" s="52" t="str">
        <f t="shared" si="0"/>
        <v>ene-yy</v>
      </c>
    </row>
    <row r="9" spans="1:12" s="33" customFormat="1" ht="15.95" customHeight="1" x14ac:dyDescent="0.2">
      <c r="A9" s="40"/>
      <c r="B9" s="80"/>
      <c r="C9" s="36"/>
      <c r="D9" s="76"/>
      <c r="E9" s="84"/>
      <c r="F9" s="36"/>
      <c r="G9" s="53"/>
      <c r="H9" s="36"/>
      <c r="I9" s="36"/>
      <c r="J9" s="36"/>
      <c r="K9" s="78"/>
      <c r="L9" s="52" t="str">
        <f t="shared" si="0"/>
        <v>ene-yy</v>
      </c>
    </row>
    <row r="10" spans="1:12" s="33" customFormat="1" ht="15.95" customHeight="1" x14ac:dyDescent="0.2">
      <c r="A10" s="34"/>
      <c r="B10" s="79"/>
      <c r="C10" s="35"/>
      <c r="D10" s="76"/>
      <c r="E10" s="85"/>
      <c r="F10" s="35"/>
      <c r="G10" s="54"/>
      <c r="H10" s="54"/>
      <c r="I10" s="35"/>
      <c r="J10" s="35"/>
      <c r="K10" s="77"/>
      <c r="L10" s="52" t="str">
        <f t="shared" si="0"/>
        <v>ene-yy</v>
      </c>
    </row>
    <row r="11" spans="1:12" s="33" customFormat="1" ht="15.95" customHeight="1" x14ac:dyDescent="0.2">
      <c r="A11" s="40"/>
      <c r="B11" s="80"/>
      <c r="C11" s="36"/>
      <c r="D11" s="76"/>
      <c r="E11" s="84"/>
      <c r="F11" s="36"/>
      <c r="G11" s="53"/>
      <c r="H11" s="36"/>
      <c r="I11" s="36"/>
      <c r="J11" s="36"/>
      <c r="K11" s="78"/>
      <c r="L11" s="52" t="str">
        <f t="shared" si="0"/>
        <v>ene-yy</v>
      </c>
    </row>
    <row r="12" spans="1:12" s="33" customFormat="1" ht="15.95" customHeight="1" x14ac:dyDescent="0.2">
      <c r="A12" s="34"/>
      <c r="B12" s="79"/>
      <c r="C12" s="35"/>
      <c r="D12" s="76"/>
      <c r="E12" s="85"/>
      <c r="F12" s="35"/>
      <c r="G12" s="54"/>
      <c r="H12" s="54"/>
      <c r="I12" s="35"/>
      <c r="J12" s="35"/>
      <c r="K12" s="77"/>
      <c r="L12" s="52" t="str">
        <f t="shared" si="0"/>
        <v>ene-yy</v>
      </c>
    </row>
    <row r="13" spans="1:12" s="33" customFormat="1" ht="15.95" customHeight="1" x14ac:dyDescent="0.2">
      <c r="A13" s="34"/>
      <c r="B13" s="79"/>
      <c r="C13" s="35"/>
      <c r="D13" s="76"/>
      <c r="E13" s="85"/>
      <c r="F13" s="35"/>
      <c r="G13" s="54"/>
      <c r="H13" s="54"/>
      <c r="I13" s="35"/>
      <c r="J13" s="35"/>
      <c r="K13" s="77"/>
      <c r="L13" s="52" t="str">
        <f t="shared" si="0"/>
        <v>ene-yy</v>
      </c>
    </row>
    <row r="14" spans="1:12" s="33" customFormat="1" ht="15.95" customHeight="1" x14ac:dyDescent="0.2">
      <c r="A14" s="39"/>
      <c r="B14" s="80"/>
      <c r="C14" s="36"/>
      <c r="D14" s="76"/>
      <c r="E14" s="84"/>
      <c r="F14" s="36"/>
      <c r="G14" s="53"/>
      <c r="H14" s="53"/>
      <c r="I14" s="36"/>
      <c r="J14" s="36"/>
      <c r="K14" s="78"/>
      <c r="L14" s="52" t="str">
        <f t="shared" si="0"/>
        <v>ene-yy</v>
      </c>
    </row>
    <row r="15" spans="1:12" s="33" customFormat="1" ht="15.95" customHeight="1" x14ac:dyDescent="0.2">
      <c r="A15" s="39"/>
      <c r="B15" s="80"/>
      <c r="C15" s="36"/>
      <c r="D15" s="76"/>
      <c r="E15" s="84"/>
      <c r="F15" s="36"/>
      <c r="G15" s="53"/>
      <c r="H15" s="53"/>
      <c r="I15" s="36"/>
      <c r="J15" s="36"/>
      <c r="K15" s="78"/>
      <c r="L15" s="52" t="str">
        <f t="shared" si="0"/>
        <v>ene-yy</v>
      </c>
    </row>
    <row r="16" spans="1:12" s="33" customFormat="1" ht="15.95" customHeight="1" x14ac:dyDescent="0.2">
      <c r="A16" s="39"/>
      <c r="B16" s="80"/>
      <c r="C16" s="36"/>
      <c r="D16" s="76"/>
      <c r="E16" s="84"/>
      <c r="F16" s="36"/>
      <c r="G16" s="53"/>
      <c r="H16" s="53"/>
      <c r="I16" s="54"/>
      <c r="J16" s="36"/>
      <c r="K16" s="78"/>
      <c r="L16" s="52" t="str">
        <f t="shared" si="0"/>
        <v>ene-yy</v>
      </c>
    </row>
    <row r="17" spans="1:12" s="33" customFormat="1" ht="15.95" customHeight="1" x14ac:dyDescent="0.2">
      <c r="A17" s="40"/>
      <c r="B17" s="80"/>
      <c r="C17" s="36"/>
      <c r="D17" s="76"/>
      <c r="E17" s="84"/>
      <c r="F17" s="36"/>
      <c r="G17" s="53"/>
      <c r="H17" s="36"/>
      <c r="I17" s="36"/>
      <c r="J17" s="36"/>
      <c r="K17" s="78"/>
      <c r="L17" s="52" t="str">
        <f t="shared" si="0"/>
        <v>ene-yy</v>
      </c>
    </row>
    <row r="18" spans="1:12" s="33" customFormat="1" ht="15.95" customHeight="1" x14ac:dyDescent="0.2">
      <c r="A18" s="40"/>
      <c r="B18" s="80"/>
      <c r="C18" s="36"/>
      <c r="D18" s="76"/>
      <c r="E18" s="84"/>
      <c r="F18" s="36"/>
      <c r="G18" s="53"/>
      <c r="H18" s="36"/>
      <c r="I18" s="36"/>
      <c r="J18" s="36"/>
      <c r="K18" s="78"/>
      <c r="L18" s="52" t="str">
        <f t="shared" si="0"/>
        <v>ene-yy</v>
      </c>
    </row>
    <row r="19" spans="1:12" s="33" customFormat="1" ht="15.95" customHeight="1" x14ac:dyDescent="0.2">
      <c r="A19" s="40"/>
      <c r="B19" s="80"/>
      <c r="C19" s="36"/>
      <c r="D19" s="76"/>
      <c r="E19" s="84"/>
      <c r="F19" s="36"/>
      <c r="G19" s="53"/>
      <c r="H19" s="36"/>
      <c r="I19" s="36"/>
      <c r="J19" s="36"/>
      <c r="K19" s="78"/>
      <c r="L19" s="52" t="str">
        <f t="shared" si="0"/>
        <v>ene-yy</v>
      </c>
    </row>
    <row r="20" spans="1:12" s="33" customFormat="1" ht="15.95" customHeight="1" x14ac:dyDescent="0.2">
      <c r="A20" s="40"/>
      <c r="B20" s="80"/>
      <c r="C20" s="36"/>
      <c r="D20" s="76"/>
      <c r="E20" s="84"/>
      <c r="F20" s="36"/>
      <c r="G20" s="53"/>
      <c r="H20" s="36"/>
      <c r="I20" s="36"/>
      <c r="J20" s="36"/>
      <c r="K20" s="78"/>
      <c r="L20" s="52" t="str">
        <f t="shared" si="0"/>
        <v>ene-yy</v>
      </c>
    </row>
    <row r="21" spans="1:12" s="33" customFormat="1" ht="15.95" customHeight="1" x14ac:dyDescent="0.2">
      <c r="A21" s="40"/>
      <c r="B21" s="80"/>
      <c r="C21" s="36"/>
      <c r="D21" s="76"/>
      <c r="E21" s="84"/>
      <c r="F21" s="36"/>
      <c r="G21" s="53"/>
      <c r="H21" s="36"/>
      <c r="I21" s="36"/>
      <c r="J21" s="36"/>
      <c r="K21" s="78"/>
      <c r="L21" s="52" t="str">
        <f t="shared" si="0"/>
        <v>ene-yy</v>
      </c>
    </row>
    <row r="22" spans="1:12" s="33" customFormat="1" ht="15.95" customHeight="1" x14ac:dyDescent="0.2">
      <c r="A22" s="40"/>
      <c r="B22" s="80"/>
      <c r="C22" s="36"/>
      <c r="D22" s="76"/>
      <c r="E22" s="84"/>
      <c r="F22" s="36"/>
      <c r="G22" s="53"/>
      <c r="H22" s="36"/>
      <c r="I22" s="36"/>
      <c r="J22" s="36"/>
      <c r="K22" s="78"/>
      <c r="L22" s="52" t="str">
        <f t="shared" si="0"/>
        <v>ene-yy</v>
      </c>
    </row>
    <row r="23" spans="1:12" s="33" customFormat="1" ht="15.95" customHeight="1" x14ac:dyDescent="0.2">
      <c r="A23" s="40"/>
      <c r="B23" s="80"/>
      <c r="C23" s="36"/>
      <c r="D23" s="76"/>
      <c r="E23" s="84"/>
      <c r="F23" s="36"/>
      <c r="G23" s="53"/>
      <c r="H23" s="36"/>
      <c r="I23" s="36"/>
      <c r="J23" s="36"/>
      <c r="K23" s="78"/>
      <c r="L23" s="52" t="str">
        <f t="shared" si="0"/>
        <v>ene-yy</v>
      </c>
    </row>
    <row r="24" spans="1:12" s="33" customFormat="1" ht="15.95" customHeight="1" x14ac:dyDescent="0.2">
      <c r="A24" s="40"/>
      <c r="B24" s="80"/>
      <c r="C24" s="36"/>
      <c r="D24" s="76"/>
      <c r="E24" s="84"/>
      <c r="F24" s="36"/>
      <c r="G24" s="53"/>
      <c r="H24" s="36"/>
      <c r="I24" s="36"/>
      <c r="J24" s="36"/>
      <c r="K24" s="78"/>
      <c r="L24" s="52" t="str">
        <f t="shared" si="0"/>
        <v>ene-yy</v>
      </c>
    </row>
    <row r="25" spans="1:12" s="33" customFormat="1" ht="15.95" customHeight="1" x14ac:dyDescent="0.2">
      <c r="A25" s="40"/>
      <c r="B25" s="80"/>
      <c r="C25" s="36"/>
      <c r="D25" s="76"/>
      <c r="E25" s="84"/>
      <c r="F25" s="36"/>
      <c r="G25" s="53"/>
      <c r="H25" s="36"/>
      <c r="I25" s="36"/>
      <c r="J25" s="36"/>
      <c r="K25" s="78"/>
      <c r="L25" s="52" t="str">
        <f t="shared" si="0"/>
        <v>ene-yy</v>
      </c>
    </row>
    <row r="26" spans="1:12" s="33" customFormat="1" ht="15.95" customHeight="1" x14ac:dyDescent="0.2">
      <c r="A26" s="40"/>
      <c r="B26" s="80"/>
      <c r="C26" s="36"/>
      <c r="D26" s="76"/>
      <c r="E26" s="84"/>
      <c r="F26" s="36"/>
      <c r="G26" s="53"/>
      <c r="H26" s="36"/>
      <c r="I26" s="36"/>
      <c r="J26" s="36"/>
      <c r="K26" s="78"/>
      <c r="L26" s="52" t="str">
        <f t="shared" si="0"/>
        <v>ene-yy</v>
      </c>
    </row>
    <row r="27" spans="1:12" s="33" customFormat="1" ht="15.95" customHeight="1" x14ac:dyDescent="0.2">
      <c r="A27" s="40"/>
      <c r="B27" s="80"/>
      <c r="C27" s="36"/>
      <c r="D27" s="76"/>
      <c r="E27" s="84"/>
      <c r="F27" s="36"/>
      <c r="G27" s="53"/>
      <c r="H27" s="36"/>
      <c r="I27" s="36"/>
      <c r="J27" s="36"/>
      <c r="K27" s="78"/>
      <c r="L27" s="52" t="str">
        <f t="shared" si="0"/>
        <v>ene-yy</v>
      </c>
    </row>
    <row r="28" spans="1:12" s="33" customFormat="1" ht="15.95" customHeight="1" x14ac:dyDescent="0.2">
      <c r="A28" s="55"/>
      <c r="B28" s="79"/>
      <c r="C28" s="35"/>
      <c r="D28" s="76"/>
      <c r="E28" s="85"/>
      <c r="F28" s="35"/>
      <c r="G28" s="54"/>
      <c r="H28" s="35"/>
      <c r="I28" s="35"/>
      <c r="J28" s="35"/>
      <c r="K28" s="77"/>
      <c r="L28" s="52" t="str">
        <f t="shared" si="0"/>
        <v>ene-yy</v>
      </c>
    </row>
    <row r="29" spans="1:12" s="33" customFormat="1" ht="15.95" customHeight="1" x14ac:dyDescent="0.2">
      <c r="A29" s="55"/>
      <c r="B29" s="79"/>
      <c r="C29" s="35"/>
      <c r="D29" s="76"/>
      <c r="E29" s="85"/>
      <c r="F29" s="35"/>
      <c r="G29" s="54"/>
      <c r="H29" s="35"/>
      <c r="I29" s="35"/>
      <c r="J29" s="35"/>
      <c r="K29" s="77"/>
      <c r="L29" s="52" t="str">
        <f t="shared" si="0"/>
        <v>ene-yy</v>
      </c>
    </row>
    <row r="30" spans="1:12" s="33" customFormat="1" ht="15.95" customHeight="1" x14ac:dyDescent="0.2">
      <c r="A30" s="40"/>
      <c r="B30" s="80"/>
      <c r="C30" s="36"/>
      <c r="D30" s="76"/>
      <c r="E30" s="84"/>
      <c r="F30" s="36"/>
      <c r="G30" s="53"/>
      <c r="H30" s="36"/>
      <c r="I30" s="36"/>
      <c r="J30" s="36"/>
      <c r="K30" s="78"/>
      <c r="L30" s="52" t="str">
        <f t="shared" si="0"/>
        <v>ene-yy</v>
      </c>
    </row>
    <row r="31" spans="1:12" s="33" customFormat="1" ht="15.95" customHeight="1" x14ac:dyDescent="0.2">
      <c r="A31" s="40"/>
      <c r="B31" s="80"/>
      <c r="C31" s="36"/>
      <c r="D31" s="76"/>
      <c r="E31" s="84"/>
      <c r="F31" s="36"/>
      <c r="G31" s="53"/>
      <c r="H31" s="36"/>
      <c r="I31" s="36"/>
      <c r="J31" s="36"/>
      <c r="K31" s="78"/>
      <c r="L31" s="52" t="str">
        <f t="shared" si="0"/>
        <v>ene-yy</v>
      </c>
    </row>
    <row r="32" spans="1:12" s="33" customFormat="1" ht="15.95" customHeight="1" x14ac:dyDescent="0.2">
      <c r="A32" s="40"/>
      <c r="B32" s="80"/>
      <c r="C32" s="36"/>
      <c r="D32" s="76"/>
      <c r="E32" s="84"/>
      <c r="F32" s="36"/>
      <c r="G32" s="53"/>
      <c r="H32" s="36"/>
      <c r="I32" s="36"/>
      <c r="J32" s="36"/>
      <c r="K32" s="78"/>
      <c r="L32" s="52" t="str">
        <f t="shared" si="0"/>
        <v>ene-yy</v>
      </c>
    </row>
    <row r="33" spans="1:12" s="33" customFormat="1" ht="15.95" customHeight="1" x14ac:dyDescent="0.2">
      <c r="A33" s="40"/>
      <c r="B33" s="80"/>
      <c r="C33" s="36"/>
      <c r="D33" s="76"/>
      <c r="E33" s="84"/>
      <c r="F33" s="36"/>
      <c r="G33" s="53"/>
      <c r="H33" s="36"/>
      <c r="I33" s="36"/>
      <c r="J33" s="36"/>
      <c r="K33" s="78"/>
      <c r="L33" s="52" t="str">
        <f t="shared" si="0"/>
        <v>ene-yy</v>
      </c>
    </row>
    <row r="34" spans="1:12" s="33" customFormat="1" ht="15.95" customHeight="1" x14ac:dyDescent="0.2">
      <c r="A34" s="40"/>
      <c r="B34" s="80"/>
      <c r="C34" s="36"/>
      <c r="D34" s="76"/>
      <c r="E34" s="84"/>
      <c r="F34" s="36"/>
      <c r="G34" s="53"/>
      <c r="H34" s="36"/>
      <c r="I34" s="36"/>
      <c r="J34" s="36"/>
      <c r="K34" s="78"/>
      <c r="L34" s="52" t="str">
        <f t="shared" ref="L34:L65" si="1">A34&amp;TEXT(B34,"mmm-yy")</f>
        <v>ene-yy</v>
      </c>
    </row>
    <row r="35" spans="1:12" s="33" customFormat="1" ht="15.95" customHeight="1" x14ac:dyDescent="0.2">
      <c r="A35" s="39"/>
      <c r="B35" s="80"/>
      <c r="C35" s="36"/>
      <c r="D35" s="76"/>
      <c r="E35" s="84"/>
      <c r="F35" s="36"/>
      <c r="G35" s="53"/>
      <c r="H35" s="53"/>
      <c r="I35" s="54"/>
      <c r="J35" s="36"/>
      <c r="K35" s="78"/>
      <c r="L35" s="52" t="str">
        <f t="shared" si="1"/>
        <v>ene-yy</v>
      </c>
    </row>
    <row r="36" spans="1:12" s="33" customFormat="1" ht="15.95" customHeight="1" x14ac:dyDescent="0.2">
      <c r="A36" s="39"/>
      <c r="B36" s="80"/>
      <c r="C36" s="36"/>
      <c r="D36" s="76"/>
      <c r="E36" s="84"/>
      <c r="F36" s="36"/>
      <c r="G36" s="53"/>
      <c r="H36" s="53"/>
      <c r="I36" s="54"/>
      <c r="J36" s="36"/>
      <c r="K36" s="78"/>
      <c r="L36" s="52" t="str">
        <f t="shared" si="1"/>
        <v>ene-yy</v>
      </c>
    </row>
    <row r="37" spans="1:12" s="33" customFormat="1" ht="15.95" customHeight="1" x14ac:dyDescent="0.2">
      <c r="A37" s="39"/>
      <c r="B37" s="80"/>
      <c r="C37" s="36"/>
      <c r="D37" s="76"/>
      <c r="E37" s="84"/>
      <c r="F37" s="36"/>
      <c r="G37" s="53"/>
      <c r="H37" s="53"/>
      <c r="I37" s="54"/>
      <c r="J37" s="36"/>
      <c r="K37" s="78"/>
      <c r="L37" s="52" t="str">
        <f t="shared" si="1"/>
        <v>ene-yy</v>
      </c>
    </row>
    <row r="38" spans="1:12" s="33" customFormat="1" ht="15.95" customHeight="1" x14ac:dyDescent="0.2">
      <c r="A38" s="39"/>
      <c r="B38" s="80"/>
      <c r="C38" s="36"/>
      <c r="D38" s="76"/>
      <c r="E38" s="84"/>
      <c r="F38" s="36"/>
      <c r="G38" s="53"/>
      <c r="H38" s="53"/>
      <c r="I38" s="54"/>
      <c r="J38" s="36"/>
      <c r="K38" s="78"/>
      <c r="L38" s="52" t="str">
        <f t="shared" si="1"/>
        <v>ene-yy</v>
      </c>
    </row>
    <row r="39" spans="1:12" s="33" customFormat="1" ht="15.95" customHeight="1" x14ac:dyDescent="0.2">
      <c r="A39" s="40"/>
      <c r="B39" s="80"/>
      <c r="C39" s="36"/>
      <c r="D39" s="76"/>
      <c r="E39" s="84"/>
      <c r="F39" s="36"/>
      <c r="G39" s="53"/>
      <c r="H39" s="36"/>
      <c r="I39" s="36"/>
      <c r="J39" s="36"/>
      <c r="K39" s="78"/>
      <c r="L39" s="52" t="str">
        <f t="shared" si="1"/>
        <v>ene-yy</v>
      </c>
    </row>
    <row r="40" spans="1:12" s="33" customFormat="1" ht="15.95" customHeight="1" x14ac:dyDescent="0.2">
      <c r="A40" s="40"/>
      <c r="B40" s="80"/>
      <c r="C40" s="36"/>
      <c r="D40" s="76"/>
      <c r="E40" s="84"/>
      <c r="F40" s="36"/>
      <c r="G40" s="53"/>
      <c r="H40" s="36"/>
      <c r="I40" s="36"/>
      <c r="J40" s="36"/>
      <c r="K40" s="78"/>
      <c r="L40" s="52" t="str">
        <f t="shared" si="1"/>
        <v>ene-yy</v>
      </c>
    </row>
    <row r="41" spans="1:12" s="33" customFormat="1" ht="15.95" customHeight="1" x14ac:dyDescent="0.2">
      <c r="A41" s="40"/>
      <c r="B41" s="80"/>
      <c r="C41" s="36"/>
      <c r="D41" s="76"/>
      <c r="E41" s="84"/>
      <c r="F41" s="36"/>
      <c r="G41" s="53"/>
      <c r="H41" s="36"/>
      <c r="I41" s="36"/>
      <c r="J41" s="36"/>
      <c r="K41" s="78"/>
      <c r="L41" s="52" t="str">
        <f t="shared" si="1"/>
        <v>ene-yy</v>
      </c>
    </row>
    <row r="42" spans="1:12" s="33" customFormat="1" ht="15.95" customHeight="1" x14ac:dyDescent="0.2">
      <c r="A42" s="40"/>
      <c r="B42" s="80"/>
      <c r="C42" s="36"/>
      <c r="D42" s="76"/>
      <c r="E42" s="84"/>
      <c r="F42" s="36"/>
      <c r="G42" s="53"/>
      <c r="H42" s="36"/>
      <c r="I42" s="36"/>
      <c r="J42" s="36"/>
      <c r="K42" s="78"/>
      <c r="L42" s="52" t="str">
        <f t="shared" si="1"/>
        <v>ene-yy</v>
      </c>
    </row>
    <row r="43" spans="1:12" s="33" customFormat="1" ht="15.95" customHeight="1" x14ac:dyDescent="0.2">
      <c r="A43" s="40"/>
      <c r="B43" s="80"/>
      <c r="C43" s="36"/>
      <c r="D43" s="76"/>
      <c r="E43" s="84"/>
      <c r="F43" s="36"/>
      <c r="G43" s="53"/>
      <c r="H43" s="36"/>
      <c r="I43" s="36"/>
      <c r="J43" s="36"/>
      <c r="K43" s="78"/>
      <c r="L43" s="52" t="str">
        <f t="shared" si="1"/>
        <v>ene-yy</v>
      </c>
    </row>
    <row r="44" spans="1:12" s="33" customFormat="1" ht="15.95" customHeight="1" x14ac:dyDescent="0.2">
      <c r="A44" s="39"/>
      <c r="B44" s="80"/>
      <c r="C44" s="36"/>
      <c r="D44" s="76"/>
      <c r="E44" s="84"/>
      <c r="F44" s="36"/>
      <c r="G44" s="53"/>
      <c r="H44" s="53"/>
      <c r="I44" s="54"/>
      <c r="J44" s="36"/>
      <c r="K44" s="78"/>
      <c r="L44" s="52" t="str">
        <f t="shared" si="1"/>
        <v>ene-yy</v>
      </c>
    </row>
    <row r="45" spans="1:12" s="33" customFormat="1" ht="15.95" customHeight="1" x14ac:dyDescent="0.2">
      <c r="A45" s="39"/>
      <c r="B45" s="80"/>
      <c r="C45" s="36"/>
      <c r="D45" s="76"/>
      <c r="E45" s="84"/>
      <c r="F45" s="36"/>
      <c r="G45" s="53"/>
      <c r="H45" s="53"/>
      <c r="I45" s="54"/>
      <c r="J45" s="36"/>
      <c r="K45" s="78"/>
      <c r="L45" s="52" t="str">
        <f t="shared" si="1"/>
        <v>ene-yy</v>
      </c>
    </row>
    <row r="46" spans="1:12" s="33" customFormat="1" ht="15.95" customHeight="1" x14ac:dyDescent="0.2">
      <c r="A46" s="40"/>
      <c r="B46" s="80"/>
      <c r="C46" s="36"/>
      <c r="D46" s="76"/>
      <c r="E46" s="84"/>
      <c r="F46" s="36"/>
      <c r="G46" s="53"/>
      <c r="H46" s="36"/>
      <c r="I46" s="36"/>
      <c r="J46" s="36"/>
      <c r="K46" s="78"/>
      <c r="L46" s="52" t="str">
        <f t="shared" si="1"/>
        <v>ene-yy</v>
      </c>
    </row>
    <row r="47" spans="1:12" s="33" customFormat="1" ht="15.95" customHeight="1" x14ac:dyDescent="0.2">
      <c r="A47" s="40"/>
      <c r="B47" s="80"/>
      <c r="C47" s="36"/>
      <c r="D47" s="76"/>
      <c r="E47" s="84"/>
      <c r="F47" s="36"/>
      <c r="G47" s="53"/>
      <c r="H47" s="36"/>
      <c r="I47" s="36"/>
      <c r="J47" s="36"/>
      <c r="K47" s="78"/>
      <c r="L47" s="52" t="str">
        <f t="shared" si="1"/>
        <v>ene-yy</v>
      </c>
    </row>
    <row r="48" spans="1:12" s="33" customFormat="1" ht="15.95" customHeight="1" x14ac:dyDescent="0.2">
      <c r="A48" s="40"/>
      <c r="B48" s="80"/>
      <c r="C48" s="36"/>
      <c r="D48" s="76"/>
      <c r="E48" s="84"/>
      <c r="F48" s="36"/>
      <c r="G48" s="53"/>
      <c r="H48" s="36"/>
      <c r="I48" s="36"/>
      <c r="J48" s="36"/>
      <c r="K48" s="78"/>
      <c r="L48" s="52" t="str">
        <f t="shared" si="1"/>
        <v>ene-yy</v>
      </c>
    </row>
    <row r="49" spans="1:12" s="33" customFormat="1" ht="15.95" customHeight="1" x14ac:dyDescent="0.2">
      <c r="A49" s="40"/>
      <c r="B49" s="80"/>
      <c r="C49" s="36"/>
      <c r="D49" s="76"/>
      <c r="E49" s="84"/>
      <c r="F49" s="36"/>
      <c r="G49" s="53"/>
      <c r="H49" s="36"/>
      <c r="I49" s="36"/>
      <c r="J49" s="36"/>
      <c r="K49" s="78"/>
      <c r="L49" s="52" t="str">
        <f t="shared" si="1"/>
        <v>ene-yy</v>
      </c>
    </row>
    <row r="50" spans="1:12" s="33" customFormat="1" ht="15.95" customHeight="1" x14ac:dyDescent="0.2">
      <c r="A50" s="39"/>
      <c r="B50" s="80"/>
      <c r="C50" s="36"/>
      <c r="D50" s="76"/>
      <c r="E50" s="84"/>
      <c r="F50" s="36"/>
      <c r="G50" s="53"/>
      <c r="H50" s="53"/>
      <c r="I50" s="54"/>
      <c r="J50" s="36"/>
      <c r="K50" s="78"/>
      <c r="L50" s="52" t="str">
        <f t="shared" si="1"/>
        <v>ene-yy</v>
      </c>
    </row>
    <row r="51" spans="1:12" s="33" customFormat="1" ht="15.95" customHeight="1" x14ac:dyDescent="0.2">
      <c r="A51" s="39"/>
      <c r="B51" s="80"/>
      <c r="C51" s="36"/>
      <c r="D51" s="76"/>
      <c r="E51" s="84"/>
      <c r="F51" s="36"/>
      <c r="G51" s="53"/>
      <c r="H51" s="53"/>
      <c r="I51" s="54"/>
      <c r="J51" s="36"/>
      <c r="K51" s="78"/>
      <c r="L51" s="52" t="str">
        <f t="shared" si="1"/>
        <v>ene-yy</v>
      </c>
    </row>
    <row r="52" spans="1:12" s="33" customFormat="1" ht="15.95" customHeight="1" x14ac:dyDescent="0.2">
      <c r="A52" s="40"/>
      <c r="B52" s="80"/>
      <c r="C52" s="36"/>
      <c r="D52" s="76"/>
      <c r="E52" s="84"/>
      <c r="F52" s="36"/>
      <c r="G52" s="53"/>
      <c r="H52" s="36"/>
      <c r="I52" s="36"/>
      <c r="J52" s="36"/>
      <c r="K52" s="78"/>
      <c r="L52" s="52" t="str">
        <f t="shared" si="1"/>
        <v>ene-yy</v>
      </c>
    </row>
    <row r="53" spans="1:12" s="33" customFormat="1" ht="15.95" customHeight="1" x14ac:dyDescent="0.2">
      <c r="A53" s="40"/>
      <c r="B53" s="80"/>
      <c r="C53" s="36"/>
      <c r="D53" s="76"/>
      <c r="E53" s="84"/>
      <c r="F53" s="36"/>
      <c r="G53" s="53"/>
      <c r="H53" s="36"/>
      <c r="I53" s="36"/>
      <c r="J53" s="36"/>
      <c r="K53" s="78"/>
      <c r="L53" s="52" t="str">
        <f t="shared" si="1"/>
        <v>ene-yy</v>
      </c>
    </row>
    <row r="54" spans="1:12" s="33" customFormat="1" ht="15.95" customHeight="1" x14ac:dyDescent="0.2">
      <c r="A54" s="40"/>
      <c r="B54" s="80"/>
      <c r="C54" s="36"/>
      <c r="D54" s="76"/>
      <c r="E54" s="84"/>
      <c r="F54" s="36"/>
      <c r="G54" s="53"/>
      <c r="H54" s="36"/>
      <c r="I54" s="36"/>
      <c r="J54" s="36"/>
      <c r="K54" s="78"/>
      <c r="L54" s="52" t="str">
        <f t="shared" si="1"/>
        <v>ene-yy</v>
      </c>
    </row>
    <row r="55" spans="1:12" s="33" customFormat="1" ht="15.95" customHeight="1" x14ac:dyDescent="0.2">
      <c r="A55" s="40"/>
      <c r="B55" s="80"/>
      <c r="C55" s="36"/>
      <c r="D55" s="76"/>
      <c r="E55" s="84"/>
      <c r="F55" s="36"/>
      <c r="G55" s="53"/>
      <c r="H55" s="36"/>
      <c r="I55" s="36"/>
      <c r="J55" s="36"/>
      <c r="K55" s="78"/>
      <c r="L55" s="52" t="str">
        <f t="shared" si="1"/>
        <v>ene-yy</v>
      </c>
    </row>
    <row r="56" spans="1:12" s="33" customFormat="1" ht="15.95" customHeight="1" x14ac:dyDescent="0.2">
      <c r="A56" s="40"/>
      <c r="B56" s="80"/>
      <c r="C56" s="36"/>
      <c r="D56" s="76"/>
      <c r="E56" s="84"/>
      <c r="F56" s="36"/>
      <c r="G56" s="53"/>
      <c r="H56" s="36"/>
      <c r="I56" s="36"/>
      <c r="J56" s="36"/>
      <c r="K56" s="78"/>
      <c r="L56" s="52" t="str">
        <f t="shared" si="1"/>
        <v>ene-yy</v>
      </c>
    </row>
    <row r="57" spans="1:12" s="33" customFormat="1" ht="15.95" customHeight="1" x14ac:dyDescent="0.2">
      <c r="A57" s="40"/>
      <c r="B57" s="80"/>
      <c r="C57" s="36"/>
      <c r="D57" s="76"/>
      <c r="E57" s="84"/>
      <c r="F57" s="36"/>
      <c r="G57" s="53"/>
      <c r="H57" s="36"/>
      <c r="I57" s="36"/>
      <c r="J57" s="36"/>
      <c r="K57" s="78"/>
      <c r="L57" s="52" t="str">
        <f t="shared" si="1"/>
        <v>ene-yy</v>
      </c>
    </row>
    <row r="58" spans="1:12" s="33" customFormat="1" ht="15.95" customHeight="1" x14ac:dyDescent="0.2">
      <c r="A58" s="40"/>
      <c r="B58" s="80"/>
      <c r="C58" s="36"/>
      <c r="D58" s="76"/>
      <c r="E58" s="84"/>
      <c r="F58" s="36"/>
      <c r="G58" s="53"/>
      <c r="H58" s="36"/>
      <c r="I58" s="36"/>
      <c r="J58" s="36"/>
      <c r="K58" s="78"/>
      <c r="L58" s="52" t="str">
        <f t="shared" si="1"/>
        <v>ene-yy</v>
      </c>
    </row>
    <row r="59" spans="1:12" s="33" customFormat="1" ht="15.95" customHeight="1" x14ac:dyDescent="0.2">
      <c r="A59" s="39"/>
      <c r="B59" s="80"/>
      <c r="C59" s="36"/>
      <c r="D59" s="76"/>
      <c r="E59" s="84"/>
      <c r="F59" s="36"/>
      <c r="G59" s="53"/>
      <c r="H59" s="53"/>
      <c r="I59" s="54"/>
      <c r="J59" s="36"/>
      <c r="K59" s="78"/>
      <c r="L59" s="52" t="str">
        <f t="shared" si="1"/>
        <v>ene-yy</v>
      </c>
    </row>
    <row r="60" spans="1:12" s="33" customFormat="1" ht="15.95" customHeight="1" x14ac:dyDescent="0.2">
      <c r="A60" s="40"/>
      <c r="B60" s="80"/>
      <c r="C60" s="36"/>
      <c r="D60" s="76"/>
      <c r="E60" s="84"/>
      <c r="F60" s="36"/>
      <c r="G60" s="53"/>
      <c r="H60" s="36"/>
      <c r="I60" s="36"/>
      <c r="J60" s="36"/>
      <c r="K60" s="78"/>
      <c r="L60" s="52" t="str">
        <f t="shared" si="1"/>
        <v>ene-yy</v>
      </c>
    </row>
    <row r="61" spans="1:12" s="33" customFormat="1" ht="15.95" customHeight="1" x14ac:dyDescent="0.2">
      <c r="A61" s="40"/>
      <c r="B61" s="80"/>
      <c r="C61" s="36"/>
      <c r="D61" s="76"/>
      <c r="E61" s="84"/>
      <c r="F61" s="36"/>
      <c r="G61" s="53"/>
      <c r="H61" s="36"/>
      <c r="I61" s="36"/>
      <c r="J61" s="36"/>
      <c r="K61" s="78"/>
      <c r="L61" s="52" t="str">
        <f t="shared" si="1"/>
        <v>ene-yy</v>
      </c>
    </row>
    <row r="62" spans="1:12" s="33" customFormat="1" ht="15.95" customHeight="1" x14ac:dyDescent="0.2">
      <c r="A62" s="40"/>
      <c r="B62" s="80"/>
      <c r="C62" s="36"/>
      <c r="D62" s="76"/>
      <c r="E62" s="84"/>
      <c r="F62" s="36"/>
      <c r="G62" s="53"/>
      <c r="H62" s="36"/>
      <c r="I62" s="36"/>
      <c r="J62" s="36"/>
      <c r="K62" s="78"/>
      <c r="L62" s="52" t="str">
        <f t="shared" si="1"/>
        <v>ene-yy</v>
      </c>
    </row>
    <row r="63" spans="1:12" s="33" customFormat="1" ht="15.95" customHeight="1" x14ac:dyDescent="0.2">
      <c r="A63" s="40"/>
      <c r="B63" s="80"/>
      <c r="C63" s="36"/>
      <c r="D63" s="76"/>
      <c r="E63" s="84"/>
      <c r="F63" s="53"/>
      <c r="G63" s="53"/>
      <c r="H63" s="36"/>
      <c r="I63" s="36"/>
      <c r="J63" s="36"/>
      <c r="K63" s="78"/>
      <c r="L63" s="52" t="str">
        <f t="shared" si="1"/>
        <v>ene-yy</v>
      </c>
    </row>
    <row r="64" spans="1:12" s="33" customFormat="1" ht="15.95" customHeight="1" x14ac:dyDescent="0.2">
      <c r="A64" s="40"/>
      <c r="B64" s="80"/>
      <c r="C64" s="36"/>
      <c r="D64" s="76"/>
      <c r="E64" s="84"/>
      <c r="F64" s="53"/>
      <c r="G64" s="53"/>
      <c r="H64" s="36"/>
      <c r="I64" s="36"/>
      <c r="J64" s="36"/>
      <c r="K64" s="78"/>
      <c r="L64" s="52" t="str">
        <f t="shared" si="1"/>
        <v>ene-yy</v>
      </c>
    </row>
    <row r="65" spans="1:12" s="33" customFormat="1" ht="15.95" customHeight="1" x14ac:dyDescent="0.2">
      <c r="A65" s="40"/>
      <c r="B65" s="80"/>
      <c r="C65" s="36"/>
      <c r="D65" s="76"/>
      <c r="E65" s="84"/>
      <c r="F65" s="53"/>
      <c r="G65" s="53"/>
      <c r="H65" s="36"/>
      <c r="I65" s="36"/>
      <c r="J65" s="36"/>
      <c r="K65" s="78"/>
      <c r="L65" s="52" t="str">
        <f t="shared" si="1"/>
        <v>ene-yy</v>
      </c>
    </row>
    <row r="66" spans="1:12" s="33" customFormat="1" ht="15.95" customHeight="1" x14ac:dyDescent="0.2">
      <c r="A66" s="40"/>
      <c r="B66" s="80"/>
      <c r="C66" s="36"/>
      <c r="D66" s="76"/>
      <c r="E66" s="84"/>
      <c r="F66" s="53"/>
      <c r="G66" s="53"/>
      <c r="H66" s="36"/>
      <c r="I66" s="36"/>
      <c r="J66" s="36"/>
      <c r="K66" s="78"/>
      <c r="L66" s="52" t="str">
        <f t="shared" ref="L66:L97" si="2">A66&amp;TEXT(B66,"mmm-yy")</f>
        <v>ene-yy</v>
      </c>
    </row>
    <row r="67" spans="1:12" s="33" customFormat="1" ht="15.95" customHeight="1" x14ac:dyDescent="0.2">
      <c r="A67" s="40"/>
      <c r="B67" s="80"/>
      <c r="C67" s="36"/>
      <c r="D67" s="76"/>
      <c r="E67" s="84"/>
      <c r="F67" s="53"/>
      <c r="G67" s="53"/>
      <c r="H67" s="36"/>
      <c r="I67" s="36"/>
      <c r="J67" s="36"/>
      <c r="K67" s="78"/>
      <c r="L67" s="52" t="str">
        <f t="shared" si="2"/>
        <v>ene-yy</v>
      </c>
    </row>
    <row r="68" spans="1:12" s="33" customFormat="1" ht="15.95" customHeight="1" x14ac:dyDescent="0.2">
      <c r="A68" s="40"/>
      <c r="B68" s="80"/>
      <c r="C68" s="36"/>
      <c r="D68" s="76"/>
      <c r="E68" s="84"/>
      <c r="F68" s="36"/>
      <c r="G68" s="53"/>
      <c r="H68" s="36"/>
      <c r="I68" s="36"/>
      <c r="J68" s="36"/>
      <c r="K68" s="78"/>
      <c r="L68" s="52" t="str">
        <f t="shared" si="2"/>
        <v>ene-yy</v>
      </c>
    </row>
    <row r="69" spans="1:12" s="33" customFormat="1" ht="15.95" customHeight="1" x14ac:dyDescent="0.2">
      <c r="A69" s="40"/>
      <c r="B69" s="80"/>
      <c r="C69" s="36"/>
      <c r="D69" s="76"/>
      <c r="E69" s="84"/>
      <c r="F69" s="36"/>
      <c r="G69" s="53"/>
      <c r="H69" s="36"/>
      <c r="I69" s="36"/>
      <c r="J69" s="36"/>
      <c r="K69" s="78"/>
      <c r="L69" s="52" t="str">
        <f t="shared" si="2"/>
        <v>ene-yy</v>
      </c>
    </row>
    <row r="70" spans="1:12" s="33" customFormat="1" ht="15.95" customHeight="1" x14ac:dyDescent="0.2">
      <c r="A70" s="40"/>
      <c r="B70" s="80"/>
      <c r="C70" s="36"/>
      <c r="D70" s="76"/>
      <c r="E70" s="84"/>
      <c r="F70" s="36"/>
      <c r="G70" s="53"/>
      <c r="H70" s="36"/>
      <c r="I70" s="36"/>
      <c r="J70" s="36"/>
      <c r="K70" s="78"/>
      <c r="L70" s="52" t="str">
        <f t="shared" si="2"/>
        <v>ene-yy</v>
      </c>
    </row>
    <row r="71" spans="1:12" s="33" customFormat="1" ht="15.95" customHeight="1" x14ac:dyDescent="0.2">
      <c r="A71" s="40"/>
      <c r="B71" s="80"/>
      <c r="C71" s="36"/>
      <c r="D71" s="76"/>
      <c r="E71" s="84"/>
      <c r="F71" s="36"/>
      <c r="G71" s="53"/>
      <c r="H71" s="36"/>
      <c r="I71" s="36"/>
      <c r="J71" s="36"/>
      <c r="K71" s="78"/>
      <c r="L71" s="52" t="str">
        <f t="shared" si="2"/>
        <v>ene-yy</v>
      </c>
    </row>
    <row r="72" spans="1:12" s="33" customFormat="1" ht="15.95" customHeight="1" x14ac:dyDescent="0.2">
      <c r="A72" s="40"/>
      <c r="B72" s="80"/>
      <c r="C72" s="36"/>
      <c r="D72" s="76"/>
      <c r="E72" s="84"/>
      <c r="F72" s="36"/>
      <c r="G72" s="53"/>
      <c r="H72" s="36"/>
      <c r="I72" s="36"/>
      <c r="J72" s="36"/>
      <c r="K72" s="78"/>
      <c r="L72" s="52" t="str">
        <f t="shared" si="2"/>
        <v>ene-yy</v>
      </c>
    </row>
    <row r="73" spans="1:12" s="33" customFormat="1" ht="15.95" customHeight="1" x14ac:dyDescent="0.2">
      <c r="A73" s="39"/>
      <c r="B73" s="80"/>
      <c r="C73" s="36"/>
      <c r="D73" s="76"/>
      <c r="E73" s="84"/>
      <c r="F73" s="36"/>
      <c r="G73" s="53"/>
      <c r="H73" s="53"/>
      <c r="I73" s="54"/>
      <c r="J73" s="36"/>
      <c r="K73" s="78"/>
      <c r="L73" s="52" t="str">
        <f t="shared" si="2"/>
        <v>ene-yy</v>
      </c>
    </row>
    <row r="74" spans="1:12" s="33" customFormat="1" ht="15.95" customHeight="1" x14ac:dyDescent="0.2">
      <c r="A74" s="39"/>
      <c r="B74" s="80"/>
      <c r="C74" s="36"/>
      <c r="D74" s="76"/>
      <c r="E74" s="84"/>
      <c r="F74" s="36"/>
      <c r="G74" s="53"/>
      <c r="H74" s="53"/>
      <c r="I74" s="54"/>
      <c r="J74" s="36"/>
      <c r="K74" s="78"/>
      <c r="L74" s="52" t="str">
        <f t="shared" si="2"/>
        <v>ene-yy</v>
      </c>
    </row>
    <row r="75" spans="1:12" s="33" customFormat="1" ht="15.95" customHeight="1" x14ac:dyDescent="0.2">
      <c r="A75" s="40"/>
      <c r="B75" s="80"/>
      <c r="C75" s="36"/>
      <c r="D75" s="76"/>
      <c r="E75" s="84"/>
      <c r="F75" s="36"/>
      <c r="G75" s="53"/>
      <c r="H75" s="36"/>
      <c r="I75" s="36"/>
      <c r="J75" s="36"/>
      <c r="K75" s="78"/>
      <c r="L75" s="52" t="str">
        <f t="shared" si="2"/>
        <v>ene-yy</v>
      </c>
    </row>
    <row r="76" spans="1:12" s="33" customFormat="1" ht="15.95" customHeight="1" x14ac:dyDescent="0.2">
      <c r="A76" s="40"/>
      <c r="B76" s="80"/>
      <c r="C76" s="36"/>
      <c r="D76" s="76"/>
      <c r="E76" s="84"/>
      <c r="F76" s="36"/>
      <c r="G76" s="53"/>
      <c r="H76" s="36"/>
      <c r="I76" s="36"/>
      <c r="J76" s="36"/>
      <c r="K76" s="78"/>
      <c r="L76" s="52" t="str">
        <f t="shared" si="2"/>
        <v>ene-yy</v>
      </c>
    </row>
    <row r="77" spans="1:12" s="33" customFormat="1" ht="15.95" customHeight="1" x14ac:dyDescent="0.2">
      <c r="A77" s="40"/>
      <c r="B77" s="80"/>
      <c r="C77" s="36"/>
      <c r="D77" s="76"/>
      <c r="E77" s="84"/>
      <c r="F77" s="36"/>
      <c r="G77" s="53"/>
      <c r="H77" s="36"/>
      <c r="I77" s="36"/>
      <c r="J77" s="36"/>
      <c r="K77" s="78"/>
      <c r="L77" s="52" t="str">
        <f t="shared" si="2"/>
        <v>ene-yy</v>
      </c>
    </row>
    <row r="78" spans="1:12" s="33" customFormat="1" ht="15.95" customHeight="1" x14ac:dyDescent="0.2">
      <c r="A78" s="40"/>
      <c r="B78" s="80"/>
      <c r="C78" s="36"/>
      <c r="D78" s="76"/>
      <c r="E78" s="84"/>
      <c r="F78" s="36"/>
      <c r="G78" s="53"/>
      <c r="H78" s="36"/>
      <c r="I78" s="36"/>
      <c r="J78" s="36"/>
      <c r="K78" s="78"/>
      <c r="L78" s="52" t="str">
        <f t="shared" si="2"/>
        <v>ene-yy</v>
      </c>
    </row>
    <row r="79" spans="1:12" s="33" customFormat="1" ht="15.95" customHeight="1" x14ac:dyDescent="0.2">
      <c r="A79" s="40"/>
      <c r="B79" s="80"/>
      <c r="C79" s="36"/>
      <c r="D79" s="76"/>
      <c r="E79" s="84"/>
      <c r="F79" s="36"/>
      <c r="G79" s="53"/>
      <c r="H79" s="36"/>
      <c r="I79" s="36"/>
      <c r="J79" s="36"/>
      <c r="K79" s="78"/>
      <c r="L79" s="52" t="str">
        <f t="shared" si="2"/>
        <v>ene-yy</v>
      </c>
    </row>
    <row r="80" spans="1:12" s="33" customFormat="1" ht="15.95" customHeight="1" x14ac:dyDescent="0.2">
      <c r="A80" s="40"/>
      <c r="B80" s="80"/>
      <c r="C80" s="36"/>
      <c r="D80" s="76"/>
      <c r="E80" s="84"/>
      <c r="F80" s="36"/>
      <c r="G80" s="53"/>
      <c r="H80" s="36"/>
      <c r="I80" s="36"/>
      <c r="J80" s="36"/>
      <c r="K80" s="78"/>
      <c r="L80" s="52" t="str">
        <f t="shared" si="2"/>
        <v>ene-yy</v>
      </c>
    </row>
    <row r="81" spans="1:12" s="33" customFormat="1" ht="15.95" customHeight="1" x14ac:dyDescent="0.2">
      <c r="A81" s="40"/>
      <c r="B81" s="80"/>
      <c r="C81" s="36"/>
      <c r="D81" s="76"/>
      <c r="E81" s="84"/>
      <c r="F81" s="36"/>
      <c r="G81" s="53"/>
      <c r="H81" s="36"/>
      <c r="I81" s="36"/>
      <c r="J81" s="36"/>
      <c r="K81" s="78"/>
      <c r="L81" s="52" t="str">
        <f t="shared" si="2"/>
        <v>ene-yy</v>
      </c>
    </row>
    <row r="82" spans="1:12" s="33" customFormat="1" ht="15.95" customHeight="1" x14ac:dyDescent="0.2">
      <c r="A82" s="39"/>
      <c r="B82" s="80"/>
      <c r="C82" s="36"/>
      <c r="D82" s="76"/>
      <c r="E82" s="84"/>
      <c r="F82" s="36"/>
      <c r="G82" s="53"/>
      <c r="H82" s="53"/>
      <c r="I82" s="54"/>
      <c r="J82" s="36"/>
      <c r="K82" s="78"/>
      <c r="L82" s="52" t="str">
        <f t="shared" si="2"/>
        <v>ene-yy</v>
      </c>
    </row>
    <row r="83" spans="1:12" s="33" customFormat="1" ht="15.95" customHeight="1" x14ac:dyDescent="0.2">
      <c r="A83" s="39"/>
      <c r="B83" s="80"/>
      <c r="C83" s="36"/>
      <c r="D83" s="76"/>
      <c r="E83" s="84"/>
      <c r="F83" s="36"/>
      <c r="G83" s="53"/>
      <c r="H83" s="53"/>
      <c r="I83" s="54"/>
      <c r="J83" s="36"/>
      <c r="K83" s="78"/>
      <c r="L83" s="52" t="str">
        <f t="shared" si="2"/>
        <v>ene-yy</v>
      </c>
    </row>
    <row r="84" spans="1:12" s="33" customFormat="1" ht="15.95" customHeight="1" x14ac:dyDescent="0.2">
      <c r="A84" s="40"/>
      <c r="B84" s="80"/>
      <c r="C84" s="36"/>
      <c r="D84" s="76"/>
      <c r="E84" s="84"/>
      <c r="F84" s="36"/>
      <c r="G84" s="53"/>
      <c r="H84" s="36"/>
      <c r="I84" s="36"/>
      <c r="J84" s="36"/>
      <c r="K84" s="78"/>
      <c r="L84" s="52" t="str">
        <f t="shared" si="2"/>
        <v>ene-yy</v>
      </c>
    </row>
    <row r="85" spans="1:12" s="33" customFormat="1" ht="15.95" customHeight="1" x14ac:dyDescent="0.2">
      <c r="A85" s="40"/>
      <c r="B85" s="80"/>
      <c r="C85" s="36"/>
      <c r="D85" s="76"/>
      <c r="E85" s="84"/>
      <c r="F85" s="36"/>
      <c r="G85" s="53"/>
      <c r="H85" s="36"/>
      <c r="I85" s="36"/>
      <c r="J85" s="36"/>
      <c r="K85" s="78"/>
      <c r="L85" s="52" t="str">
        <f t="shared" si="2"/>
        <v>ene-yy</v>
      </c>
    </row>
    <row r="86" spans="1:12" s="33" customFormat="1" ht="15.95" customHeight="1" x14ac:dyDescent="0.2">
      <c r="A86" s="40"/>
      <c r="B86" s="80"/>
      <c r="C86" s="36"/>
      <c r="D86" s="76"/>
      <c r="E86" s="84"/>
      <c r="F86" s="36"/>
      <c r="G86" s="53"/>
      <c r="H86" s="36"/>
      <c r="I86" s="36"/>
      <c r="J86" s="36"/>
      <c r="K86" s="78"/>
      <c r="L86" s="52" t="str">
        <f t="shared" si="2"/>
        <v>ene-yy</v>
      </c>
    </row>
    <row r="87" spans="1:12" s="33" customFormat="1" ht="15.95" customHeight="1" x14ac:dyDescent="0.2">
      <c r="A87" s="39"/>
      <c r="B87" s="80"/>
      <c r="C87" s="36"/>
      <c r="D87" s="76"/>
      <c r="E87" s="84"/>
      <c r="F87" s="36"/>
      <c r="G87" s="53"/>
      <c r="H87" s="53"/>
      <c r="I87" s="54"/>
      <c r="J87" s="36"/>
      <c r="K87" s="78"/>
      <c r="L87" s="52" t="str">
        <f t="shared" si="2"/>
        <v>ene-yy</v>
      </c>
    </row>
    <row r="88" spans="1:12" s="33" customFormat="1" ht="15.95" customHeight="1" x14ac:dyDescent="0.2">
      <c r="A88" s="40"/>
      <c r="B88" s="80"/>
      <c r="C88" s="36"/>
      <c r="D88" s="76"/>
      <c r="E88" s="84"/>
      <c r="F88" s="36"/>
      <c r="G88" s="53"/>
      <c r="H88" s="36"/>
      <c r="I88" s="36"/>
      <c r="J88" s="36"/>
      <c r="K88" s="78"/>
      <c r="L88" s="52" t="str">
        <f t="shared" si="2"/>
        <v>ene-yy</v>
      </c>
    </row>
    <row r="89" spans="1:12" s="33" customFormat="1" ht="15.95" customHeight="1" x14ac:dyDescent="0.2">
      <c r="A89" s="40"/>
      <c r="B89" s="80"/>
      <c r="C89" s="36"/>
      <c r="D89" s="76"/>
      <c r="E89" s="84"/>
      <c r="F89" s="36"/>
      <c r="G89" s="53"/>
      <c r="H89" s="36"/>
      <c r="I89" s="36"/>
      <c r="J89" s="36"/>
      <c r="K89" s="78"/>
      <c r="L89" s="52" t="str">
        <f t="shared" si="2"/>
        <v>ene-yy</v>
      </c>
    </row>
    <row r="90" spans="1:12" s="33" customFormat="1" ht="15.95" customHeight="1" x14ac:dyDescent="0.2">
      <c r="A90" s="39"/>
      <c r="B90" s="80"/>
      <c r="C90" s="36"/>
      <c r="D90" s="76"/>
      <c r="E90" s="84"/>
      <c r="F90" s="36"/>
      <c r="G90" s="53"/>
      <c r="H90" s="53"/>
      <c r="I90" s="54"/>
      <c r="J90" s="36"/>
      <c r="K90" s="78"/>
      <c r="L90" s="52" t="str">
        <f t="shared" si="2"/>
        <v>ene-yy</v>
      </c>
    </row>
    <row r="91" spans="1:12" s="33" customFormat="1" ht="15.95" customHeight="1" x14ac:dyDescent="0.2">
      <c r="A91" s="40"/>
      <c r="B91" s="80"/>
      <c r="C91" s="36"/>
      <c r="D91" s="76"/>
      <c r="E91" s="84"/>
      <c r="F91" s="36"/>
      <c r="G91" s="53"/>
      <c r="H91" s="36"/>
      <c r="I91" s="36"/>
      <c r="J91" s="36"/>
      <c r="K91" s="78"/>
      <c r="L91" s="52" t="str">
        <f t="shared" si="2"/>
        <v>ene-yy</v>
      </c>
    </row>
    <row r="92" spans="1:12" s="33" customFormat="1" ht="15.95" customHeight="1" x14ac:dyDescent="0.2">
      <c r="A92" s="40"/>
      <c r="B92" s="80"/>
      <c r="C92" s="36"/>
      <c r="D92" s="76"/>
      <c r="E92" s="84"/>
      <c r="F92" s="36"/>
      <c r="G92" s="53"/>
      <c r="H92" s="36"/>
      <c r="I92" s="36"/>
      <c r="J92" s="36"/>
      <c r="K92" s="78"/>
      <c r="L92" s="52" t="str">
        <f t="shared" si="2"/>
        <v>ene-yy</v>
      </c>
    </row>
    <row r="93" spans="1:12" s="33" customFormat="1" ht="15.95" customHeight="1" x14ac:dyDescent="0.2">
      <c r="A93" s="34"/>
      <c r="B93" s="80"/>
      <c r="C93" s="35"/>
      <c r="D93" s="76"/>
      <c r="E93" s="84"/>
      <c r="F93" s="35"/>
      <c r="G93" s="54"/>
      <c r="H93" s="54"/>
      <c r="I93" s="54"/>
      <c r="J93" s="35"/>
      <c r="K93" s="78"/>
      <c r="L93" s="52" t="str">
        <f t="shared" si="2"/>
        <v>ene-yy</v>
      </c>
    </row>
    <row r="94" spans="1:12" s="33" customFormat="1" ht="15.95" customHeight="1" x14ac:dyDescent="0.2">
      <c r="A94" s="40"/>
      <c r="B94" s="80"/>
      <c r="C94" s="36"/>
      <c r="D94" s="76"/>
      <c r="E94" s="84"/>
      <c r="F94" s="36"/>
      <c r="G94" s="53"/>
      <c r="H94" s="36"/>
      <c r="I94" s="36"/>
      <c r="J94" s="36"/>
      <c r="K94" s="78"/>
      <c r="L94" s="52" t="str">
        <f t="shared" si="2"/>
        <v>ene-yy</v>
      </c>
    </row>
    <row r="95" spans="1:12" s="33" customFormat="1" ht="15.95" customHeight="1" x14ac:dyDescent="0.2">
      <c r="A95" s="40"/>
      <c r="B95" s="80"/>
      <c r="C95" s="36"/>
      <c r="D95" s="76"/>
      <c r="E95" s="84"/>
      <c r="F95" s="36"/>
      <c r="G95" s="53"/>
      <c r="H95" s="36"/>
      <c r="I95" s="36"/>
      <c r="J95" s="36"/>
      <c r="K95" s="78"/>
      <c r="L95" s="52" t="str">
        <f t="shared" si="2"/>
        <v>ene-yy</v>
      </c>
    </row>
    <row r="96" spans="1:12" s="33" customFormat="1" ht="15.95" customHeight="1" x14ac:dyDescent="0.2">
      <c r="A96" s="40"/>
      <c r="B96" s="80"/>
      <c r="C96" s="36"/>
      <c r="D96" s="76"/>
      <c r="E96" s="84"/>
      <c r="F96" s="36"/>
      <c r="G96" s="53"/>
      <c r="H96" s="36"/>
      <c r="I96" s="36"/>
      <c r="J96" s="36"/>
      <c r="K96" s="78"/>
      <c r="L96" s="52" t="str">
        <f t="shared" si="2"/>
        <v>ene-yy</v>
      </c>
    </row>
    <row r="97" spans="1:12" s="33" customFormat="1" ht="15.95" customHeight="1" x14ac:dyDescent="0.2">
      <c r="A97" s="40"/>
      <c r="B97" s="80"/>
      <c r="C97" s="36"/>
      <c r="D97" s="76"/>
      <c r="E97" s="84"/>
      <c r="F97" s="36"/>
      <c r="G97" s="53"/>
      <c r="H97" s="36"/>
      <c r="I97" s="36"/>
      <c r="J97" s="36"/>
      <c r="K97" s="78"/>
      <c r="L97" s="52" t="str">
        <f t="shared" si="2"/>
        <v>ene-yy</v>
      </c>
    </row>
    <row r="98" spans="1:12" s="33" customFormat="1" ht="15.95" customHeight="1" x14ac:dyDescent="0.2">
      <c r="A98" s="39"/>
      <c r="B98" s="80"/>
      <c r="C98" s="36"/>
      <c r="D98" s="76"/>
      <c r="E98" s="84"/>
      <c r="F98" s="36"/>
      <c r="G98" s="53"/>
      <c r="H98" s="53"/>
      <c r="I98" s="54"/>
      <c r="J98" s="36"/>
      <c r="K98" s="78"/>
      <c r="L98" s="52" t="str">
        <f t="shared" ref="L98:L109" si="3">A98&amp;TEXT(B98,"mmm-yy")</f>
        <v>ene-yy</v>
      </c>
    </row>
    <row r="99" spans="1:12" s="33" customFormat="1" ht="15.95" customHeight="1" x14ac:dyDescent="0.2">
      <c r="A99" s="55"/>
      <c r="B99" s="79"/>
      <c r="C99" s="35"/>
      <c r="D99" s="76"/>
      <c r="E99" s="85"/>
      <c r="F99" s="35"/>
      <c r="G99" s="54"/>
      <c r="H99" s="35"/>
      <c r="I99" s="35"/>
      <c r="J99" s="35"/>
      <c r="K99" s="77"/>
      <c r="L99" s="52" t="str">
        <f t="shared" si="3"/>
        <v>ene-yy</v>
      </c>
    </row>
    <row r="100" spans="1:12" s="33" customFormat="1" ht="15.95" customHeight="1" x14ac:dyDescent="0.2">
      <c r="A100" s="40"/>
      <c r="B100" s="80"/>
      <c r="C100" s="36"/>
      <c r="D100" s="76"/>
      <c r="E100" s="84"/>
      <c r="F100" s="36"/>
      <c r="G100" s="53"/>
      <c r="H100" s="36"/>
      <c r="I100" s="36"/>
      <c r="J100" s="36"/>
      <c r="K100" s="78"/>
      <c r="L100" s="52" t="str">
        <f t="shared" si="3"/>
        <v>ene-yy</v>
      </c>
    </row>
    <row r="101" spans="1:12" s="33" customFormat="1" ht="15.95" customHeight="1" x14ac:dyDescent="0.2">
      <c r="A101" s="40"/>
      <c r="B101" s="80"/>
      <c r="C101" s="36"/>
      <c r="D101" s="76"/>
      <c r="E101" s="84"/>
      <c r="F101" s="36"/>
      <c r="G101" s="53"/>
      <c r="H101" s="36"/>
      <c r="I101" s="36"/>
      <c r="J101" s="36"/>
      <c r="K101" s="78"/>
      <c r="L101" s="52" t="str">
        <f t="shared" si="3"/>
        <v>ene-yy</v>
      </c>
    </row>
    <row r="102" spans="1:12" s="33" customFormat="1" ht="15.95" customHeight="1" x14ac:dyDescent="0.2">
      <c r="A102" s="40"/>
      <c r="B102" s="80"/>
      <c r="C102" s="36"/>
      <c r="D102" s="76"/>
      <c r="E102" s="84"/>
      <c r="F102" s="36"/>
      <c r="G102" s="53"/>
      <c r="H102" s="36"/>
      <c r="I102" s="36"/>
      <c r="J102" s="36"/>
      <c r="K102" s="78"/>
      <c r="L102" s="52" t="str">
        <f t="shared" si="3"/>
        <v>ene-yy</v>
      </c>
    </row>
    <row r="103" spans="1:12" s="33" customFormat="1" ht="15.95" customHeight="1" x14ac:dyDescent="0.2">
      <c r="A103" s="40"/>
      <c r="B103" s="80"/>
      <c r="C103" s="36"/>
      <c r="D103" s="76"/>
      <c r="E103" s="84"/>
      <c r="F103" s="36"/>
      <c r="G103" s="53"/>
      <c r="H103" s="36"/>
      <c r="I103" s="36"/>
      <c r="J103" s="36"/>
      <c r="K103" s="78"/>
      <c r="L103" s="52" t="str">
        <f t="shared" si="3"/>
        <v>ene-yy</v>
      </c>
    </row>
    <row r="104" spans="1:12" s="33" customFormat="1" ht="15.95" customHeight="1" x14ac:dyDescent="0.2">
      <c r="A104" s="40"/>
      <c r="B104" s="80"/>
      <c r="C104" s="36"/>
      <c r="D104" s="76"/>
      <c r="E104" s="84"/>
      <c r="F104" s="36"/>
      <c r="G104" s="53"/>
      <c r="H104" s="36"/>
      <c r="I104" s="36"/>
      <c r="J104" s="36"/>
      <c r="K104" s="78"/>
      <c r="L104" s="52" t="str">
        <f t="shared" si="3"/>
        <v>ene-yy</v>
      </c>
    </row>
    <row r="105" spans="1:12" s="33" customFormat="1" ht="15.95" customHeight="1" x14ac:dyDescent="0.2">
      <c r="A105" s="40"/>
      <c r="B105" s="80"/>
      <c r="C105" s="36"/>
      <c r="D105" s="76"/>
      <c r="E105" s="84"/>
      <c r="F105" s="36"/>
      <c r="G105" s="53"/>
      <c r="H105" s="36"/>
      <c r="I105" s="36"/>
      <c r="J105" s="36"/>
      <c r="K105" s="78"/>
      <c r="L105" s="52" t="str">
        <f t="shared" si="3"/>
        <v>ene-yy</v>
      </c>
    </row>
    <row r="106" spans="1:12" s="33" customFormat="1" ht="15.95" customHeight="1" x14ac:dyDescent="0.2">
      <c r="A106" s="40"/>
      <c r="B106" s="80"/>
      <c r="C106" s="36"/>
      <c r="D106" s="76"/>
      <c r="E106" s="84"/>
      <c r="F106" s="36"/>
      <c r="G106" s="53"/>
      <c r="H106" s="36"/>
      <c r="I106" s="36"/>
      <c r="J106" s="36"/>
      <c r="K106" s="78"/>
      <c r="L106" s="52" t="str">
        <f t="shared" si="3"/>
        <v>ene-yy</v>
      </c>
    </row>
    <row r="107" spans="1:12" s="33" customFormat="1" ht="15.95" customHeight="1" x14ac:dyDescent="0.2">
      <c r="A107" s="40"/>
      <c r="B107" s="80"/>
      <c r="C107" s="36"/>
      <c r="D107" s="76"/>
      <c r="E107" s="84"/>
      <c r="F107" s="36"/>
      <c r="G107" s="53"/>
      <c r="H107" s="36"/>
      <c r="I107" s="36"/>
      <c r="J107" s="36"/>
      <c r="K107" s="78"/>
      <c r="L107" s="52" t="str">
        <f t="shared" si="3"/>
        <v>ene-yy</v>
      </c>
    </row>
    <row r="108" spans="1:12" s="33" customFormat="1" ht="15.95" customHeight="1" x14ac:dyDescent="0.2">
      <c r="A108" s="39"/>
      <c r="B108" s="80"/>
      <c r="C108" s="36"/>
      <c r="D108" s="76"/>
      <c r="E108" s="84"/>
      <c r="F108" s="36"/>
      <c r="G108" s="53"/>
      <c r="H108" s="53"/>
      <c r="I108" s="54"/>
      <c r="J108" s="36"/>
      <c r="K108" s="78"/>
      <c r="L108" s="52" t="str">
        <f t="shared" si="3"/>
        <v>ene-yy</v>
      </c>
    </row>
    <row r="109" spans="1:12" s="33" customFormat="1" ht="15.95" customHeight="1" x14ac:dyDescent="0.2">
      <c r="A109" s="39"/>
      <c r="B109" s="80"/>
      <c r="C109" s="36"/>
      <c r="D109" s="76"/>
      <c r="E109" s="84"/>
      <c r="F109" s="36"/>
      <c r="G109" s="53"/>
      <c r="H109" s="53"/>
      <c r="I109" s="54"/>
      <c r="J109" s="36"/>
      <c r="K109" s="78"/>
      <c r="L109" s="52" t="str">
        <f t="shared" si="3"/>
        <v>ene-yy</v>
      </c>
    </row>
  </sheetData>
  <phoneticPr fontId="0" type="noConversion"/>
  <dataValidations count="1">
    <dataValidation type="list" allowBlank="1" showInputMessage="1" showErrorMessage="1" sqref="A2:A109" xr:uid="{00000000-0002-0000-0300-000000000000}">
      <formula1>"11000,12000"</formula1>
    </dataValidation>
  </dataValidations>
  <printOptions horizontalCentered="1"/>
  <pageMargins left="0.5" right="0.5" top="1" bottom="1" header="0.5" footer="0.5"/>
  <pageSetup paperSize="9" scale="70" orientation="landscape" r:id="rId1"/>
  <headerFooter alignWithMargins="0">
    <oddFooter>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2958f784-0ef9-4616-b22d-512a8cad1f0d">false</MarketSpecific>
    <ApprovalStatus xmlns="2958f784-0ef9-4616-b22d-512a8cad1f0d">InProgress</ApprovalStatus>
    <LocComments xmlns="2958f784-0ef9-4616-b22d-512a8cad1f0d" xsi:nil="true"/>
    <DirectSourceMarket xmlns="2958f784-0ef9-4616-b22d-512a8cad1f0d">english</DirectSourceMarket>
    <ThumbnailAssetId xmlns="2958f784-0ef9-4616-b22d-512a8cad1f0d" xsi:nil="true"/>
    <PrimaryImageGen xmlns="2958f784-0ef9-4616-b22d-512a8cad1f0d">true</PrimaryImageGen>
    <LegacyData xmlns="2958f784-0ef9-4616-b22d-512a8cad1f0d" xsi:nil="true"/>
    <TPFriendlyName xmlns="2958f784-0ef9-4616-b22d-512a8cad1f0d" xsi:nil="true"/>
    <NumericId xmlns="2958f784-0ef9-4616-b22d-512a8cad1f0d" xsi:nil="true"/>
    <LocRecommendedHandoff xmlns="2958f784-0ef9-4616-b22d-512a8cad1f0d" xsi:nil="true"/>
    <BlockPublish xmlns="2958f784-0ef9-4616-b22d-512a8cad1f0d">false</BlockPublish>
    <BusinessGroup xmlns="2958f784-0ef9-4616-b22d-512a8cad1f0d" xsi:nil="true"/>
    <OpenTemplate xmlns="2958f784-0ef9-4616-b22d-512a8cad1f0d">true</OpenTemplate>
    <SourceTitle xmlns="2958f784-0ef9-4616-b22d-512a8cad1f0d">General ledger</SourceTitle>
    <APEditor xmlns="2958f784-0ef9-4616-b22d-512a8cad1f0d">
      <UserInfo>
        <DisplayName/>
        <AccountId xsi:nil="true"/>
        <AccountType/>
      </UserInfo>
    </APEditor>
    <UALocComments xmlns="2958f784-0ef9-4616-b22d-512a8cad1f0d">2007 Template UpLeveling Do Not HandOff</UALocComments>
    <IntlLangReviewDate xmlns="2958f784-0ef9-4616-b22d-512a8cad1f0d" xsi:nil="true"/>
    <PublishStatusLookup xmlns="2958f784-0ef9-4616-b22d-512a8cad1f0d">
      <Value>658483</Value>
      <Value>658486</Value>
    </PublishStatusLookup>
    <ParentAssetId xmlns="2958f784-0ef9-4616-b22d-512a8cad1f0d" xsi:nil="true"/>
    <FeatureTagsTaxHTField0 xmlns="2958f784-0ef9-4616-b22d-512a8cad1f0d">
      <Terms xmlns="http://schemas.microsoft.com/office/infopath/2007/PartnerControls"/>
    </FeatureTagsTaxHTField0>
    <MachineTranslated xmlns="2958f784-0ef9-4616-b22d-512a8cad1f0d">false</MachineTranslated>
    <Providers xmlns="2958f784-0ef9-4616-b22d-512a8cad1f0d" xsi:nil="true"/>
    <OriginalSourceMarket xmlns="2958f784-0ef9-4616-b22d-512a8cad1f0d">english</OriginalSourceMarket>
    <APDescription xmlns="2958f784-0ef9-4616-b22d-512a8cad1f0d" xsi:nil="true"/>
    <ContentItem xmlns="2958f784-0ef9-4616-b22d-512a8cad1f0d" xsi:nil="true"/>
    <ClipArtFilename xmlns="2958f784-0ef9-4616-b22d-512a8cad1f0d" xsi:nil="true"/>
    <TPInstallLocation xmlns="2958f784-0ef9-4616-b22d-512a8cad1f0d" xsi:nil="true"/>
    <TimesCloned xmlns="2958f784-0ef9-4616-b22d-512a8cad1f0d" xsi:nil="true"/>
    <PublishTargets xmlns="2958f784-0ef9-4616-b22d-512a8cad1f0d">OfficeOnlineVNext,OfficeOnline</PublishTargets>
    <AcquiredFrom xmlns="2958f784-0ef9-4616-b22d-512a8cad1f0d">Internal MS</AcquiredFrom>
    <AssetStart xmlns="2958f784-0ef9-4616-b22d-512a8cad1f0d">2011-12-19T20:15:00+00:00</AssetStart>
    <FriendlyTitle xmlns="2958f784-0ef9-4616-b22d-512a8cad1f0d" xsi:nil="true"/>
    <Provider xmlns="2958f784-0ef9-4616-b22d-512a8cad1f0d" xsi:nil="true"/>
    <LastHandOff xmlns="2958f784-0ef9-4616-b22d-512a8cad1f0d" xsi:nil="true"/>
    <Manager xmlns="2958f784-0ef9-4616-b22d-512a8cad1f0d" xsi:nil="true"/>
    <UALocRecommendation xmlns="2958f784-0ef9-4616-b22d-512a8cad1f0d">Localize</UALocRecommendation>
    <ArtSampleDocs xmlns="2958f784-0ef9-4616-b22d-512a8cad1f0d" xsi:nil="true"/>
    <UACurrentWords xmlns="2958f784-0ef9-4616-b22d-512a8cad1f0d" xsi:nil="true"/>
    <TPClientViewer xmlns="2958f784-0ef9-4616-b22d-512a8cad1f0d" xsi:nil="true"/>
    <TemplateStatus xmlns="2958f784-0ef9-4616-b22d-512a8cad1f0d">Complete</TemplateStatus>
    <ShowIn xmlns="2958f784-0ef9-4616-b22d-512a8cad1f0d">Show everywhere</ShowIn>
    <CSXHash xmlns="2958f784-0ef9-4616-b22d-512a8cad1f0d" xsi:nil="true"/>
    <Downloads xmlns="2958f784-0ef9-4616-b22d-512a8cad1f0d">0</Downloads>
    <VoteCount xmlns="2958f784-0ef9-4616-b22d-512a8cad1f0d" xsi:nil="true"/>
    <OOCacheId xmlns="2958f784-0ef9-4616-b22d-512a8cad1f0d" xsi:nil="true"/>
    <IsDeleted xmlns="2958f784-0ef9-4616-b22d-512a8cad1f0d">false</IsDeleted>
    <InternalTagsTaxHTField0 xmlns="2958f784-0ef9-4616-b22d-512a8cad1f0d">
      <Terms xmlns="http://schemas.microsoft.com/office/infopath/2007/PartnerControls"/>
    </InternalTagsTaxHTField0>
    <UANotes xmlns="2958f784-0ef9-4616-b22d-512a8cad1f0d">2003 to 2007 conversion</UANotes>
    <AssetExpire xmlns="2958f784-0ef9-4616-b22d-512a8cad1f0d">2035-01-01T08:00:00+00:00</AssetExpire>
    <CSXSubmissionMarket xmlns="2958f784-0ef9-4616-b22d-512a8cad1f0d" xsi:nil="true"/>
    <DSATActionTaken xmlns="2958f784-0ef9-4616-b22d-512a8cad1f0d" xsi:nil="true"/>
    <SubmitterId xmlns="2958f784-0ef9-4616-b22d-512a8cad1f0d" xsi:nil="true"/>
    <EditorialTags xmlns="2958f784-0ef9-4616-b22d-512a8cad1f0d" xsi:nil="true"/>
    <TPExecutable xmlns="2958f784-0ef9-4616-b22d-512a8cad1f0d" xsi:nil="true"/>
    <CSXSubmissionDate xmlns="2958f784-0ef9-4616-b22d-512a8cad1f0d" xsi:nil="true"/>
    <CSXUpdate xmlns="2958f784-0ef9-4616-b22d-512a8cad1f0d">false</CSXUpdate>
    <AssetType xmlns="2958f784-0ef9-4616-b22d-512a8cad1f0d">TP</AssetType>
    <ApprovalLog xmlns="2958f784-0ef9-4616-b22d-512a8cad1f0d" xsi:nil="true"/>
    <BugNumber xmlns="2958f784-0ef9-4616-b22d-512a8cad1f0d" xsi:nil="true"/>
    <OriginAsset xmlns="2958f784-0ef9-4616-b22d-512a8cad1f0d" xsi:nil="true"/>
    <TPComponent xmlns="2958f784-0ef9-4616-b22d-512a8cad1f0d" xsi:nil="true"/>
    <Milestone xmlns="2958f784-0ef9-4616-b22d-512a8cad1f0d" xsi:nil="true"/>
    <RecommendationsModifier xmlns="2958f784-0ef9-4616-b22d-512a8cad1f0d" xsi:nil="true"/>
    <Description0 xmlns="fb5acd76-e9f3-4601-9d69-91f53ab96ae6" xsi:nil="true"/>
    <Component xmlns="fb5acd76-e9f3-4601-9d69-91f53ab96ae6" xsi:nil="true"/>
    <AssetId xmlns="2958f784-0ef9-4616-b22d-512a8cad1f0d">TP102804919</AssetId>
    <PolicheckWords xmlns="2958f784-0ef9-4616-b22d-512a8cad1f0d" xsi:nil="true"/>
    <TPLaunchHelpLink xmlns="2958f784-0ef9-4616-b22d-512a8cad1f0d" xsi:nil="true"/>
    <IntlLocPriority xmlns="2958f784-0ef9-4616-b22d-512a8cad1f0d" xsi:nil="true"/>
    <TPApplication xmlns="2958f784-0ef9-4616-b22d-512a8cad1f0d" xsi:nil="true"/>
    <IntlLangReviewer xmlns="2958f784-0ef9-4616-b22d-512a8cad1f0d" xsi:nil="true"/>
    <HandoffToMSDN xmlns="2958f784-0ef9-4616-b22d-512a8cad1f0d" xsi:nil="true"/>
    <PlannedPubDate xmlns="2958f784-0ef9-4616-b22d-512a8cad1f0d" xsi:nil="true"/>
    <CrawlForDependencies xmlns="2958f784-0ef9-4616-b22d-512a8cad1f0d">false</CrawlForDependencies>
    <LocLastLocAttemptVersionLookup xmlns="2958f784-0ef9-4616-b22d-512a8cad1f0d">725223</LocLastLocAttemptVersionLookup>
    <TrustLevel xmlns="2958f784-0ef9-4616-b22d-512a8cad1f0d">1 Microsoft Managed Content</TrustLevel>
    <CampaignTagsTaxHTField0 xmlns="2958f784-0ef9-4616-b22d-512a8cad1f0d">
      <Terms xmlns="http://schemas.microsoft.com/office/infopath/2007/PartnerControls"/>
    </CampaignTagsTaxHTField0>
    <TPNamespace xmlns="2958f784-0ef9-4616-b22d-512a8cad1f0d" xsi:nil="true"/>
    <TaxCatchAll xmlns="2958f784-0ef9-4616-b22d-512a8cad1f0d"/>
    <IsSearchable xmlns="2958f784-0ef9-4616-b22d-512a8cad1f0d">true</IsSearchable>
    <TemplateTemplateType xmlns="2958f784-0ef9-4616-b22d-512a8cad1f0d">Excel 2007 Default</TemplateTemplateType>
    <Markets xmlns="2958f784-0ef9-4616-b22d-512a8cad1f0d"/>
    <IntlLangReview xmlns="2958f784-0ef9-4616-b22d-512a8cad1f0d">false</IntlLangReview>
    <UAProjectedTotalWords xmlns="2958f784-0ef9-4616-b22d-512a8cad1f0d" xsi:nil="true"/>
    <OutputCachingOn xmlns="2958f784-0ef9-4616-b22d-512a8cad1f0d">false</OutputCachingOn>
    <AverageRating xmlns="2958f784-0ef9-4616-b22d-512a8cad1f0d" xsi:nil="true"/>
    <APAuthor xmlns="2958f784-0ef9-4616-b22d-512a8cad1f0d">
      <UserInfo>
        <DisplayName/>
        <AccountId>2721</AccountId>
        <AccountType/>
      </UserInfo>
    </APAuthor>
    <TPCommandLine xmlns="2958f784-0ef9-4616-b22d-512a8cad1f0d" xsi:nil="true"/>
    <LocManualTestRequired xmlns="2958f784-0ef9-4616-b22d-512a8cad1f0d">false</LocManualTestRequired>
    <TPAppVersion xmlns="2958f784-0ef9-4616-b22d-512a8cad1f0d" xsi:nil="true"/>
    <EditorialStatus xmlns="2958f784-0ef9-4616-b22d-512a8cad1f0d" xsi:nil="true"/>
    <LastModifiedDateTime xmlns="2958f784-0ef9-4616-b22d-512a8cad1f0d" xsi:nil="true"/>
    <TPLaunchHelpLinkType xmlns="2958f784-0ef9-4616-b22d-512a8cad1f0d">Template</TPLaunchHelpLinkType>
    <OriginalRelease xmlns="2958f784-0ef9-4616-b22d-512a8cad1f0d">14</OriginalRelease>
    <ScenarioTagsTaxHTField0 xmlns="2958f784-0ef9-4616-b22d-512a8cad1f0d">
      <Terms xmlns="http://schemas.microsoft.com/office/infopath/2007/PartnerControls"/>
    </ScenarioTagsTaxHTField0>
    <LocalizationTagsTaxHTField0 xmlns="2958f784-0ef9-4616-b22d-512a8cad1f0d">
      <Terms xmlns="http://schemas.microsoft.com/office/infopath/2007/PartnerControls"/>
    </LocalizationTagsTaxHTField0>
    <LocMarketGroupTiers2 xmlns="2958f784-0ef9-4616-b22d-512a8cad1f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E95A0C693CEB341887D38A4A2B58B45040072C752107C5A7B47AA91A1EE638E6F1F" ma:contentTypeVersion="55" ma:contentTypeDescription="Create a new document." ma:contentTypeScope="" ma:versionID="3c98c83416931a21d43ed007fda5e4dd">
  <xsd:schema xmlns:xsd="http://www.w3.org/2001/XMLSchema" xmlns:xs="http://www.w3.org/2001/XMLSchema" xmlns:p="http://schemas.microsoft.com/office/2006/metadata/properties" xmlns:ns2="2958f784-0ef9-4616-b22d-512a8cad1f0d" xmlns:ns3="fb5acd76-e9f3-4601-9d69-91f53ab96ae6" targetNamespace="http://schemas.microsoft.com/office/2006/metadata/properties" ma:root="true" ma:fieldsID="938018c4f46d99993d20879d4e9ddff8" ns2:_="" ns3:_="">
    <xsd:import namespace="2958f784-0ef9-4616-b22d-512a8cad1f0d"/>
    <xsd:import namespace="fb5acd76-e9f3-4601-9d69-91f53ab96ae6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f784-0ef9-4616-b22d-512a8cad1f0d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ca69c71e-a029-4733-aca1-cabc27411b08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D80075B-F8CE-48D6-9BD2-D195F7E115A9}" ma:internalName="CSXSubmissionMarket" ma:readOnly="false" ma:showField="MarketName" ma:web="2958f784-0ef9-4616-b22d-512a8cad1f0d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9327d1a0-1a14-4b12-a74c-0f320f972977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1F044C38-11A0-4051-9DF8-A3AFA85E16DC}" ma:internalName="InProjectListLookup" ma:readOnly="true" ma:showField="InProjectLis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3b364bcb-a06e-4da1-8475-f5243c3236b2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1F044C38-11A0-4051-9DF8-A3AFA85E16DC}" ma:internalName="LastCompleteVersionLookup" ma:readOnly="true" ma:showField="LastComplete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1F044C38-11A0-4051-9DF8-A3AFA85E16DC}" ma:internalName="LastPreviewErrorLookup" ma:readOnly="true" ma:showField="LastPreview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1F044C38-11A0-4051-9DF8-A3AFA85E16DC}" ma:internalName="LastPreviewResultLookup" ma:readOnly="true" ma:showField="LastPreview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1F044C38-11A0-4051-9DF8-A3AFA85E16DC}" ma:internalName="LastPreviewAttemptDateLookup" ma:readOnly="true" ma:showField="LastPreview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1F044C38-11A0-4051-9DF8-A3AFA85E16DC}" ma:internalName="LastPreviewedByLookup" ma:readOnly="true" ma:showField="LastPreview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1F044C38-11A0-4051-9DF8-A3AFA85E16DC}" ma:internalName="LastPreviewTimeLookup" ma:readOnly="true" ma:showField="LastPreview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1F044C38-11A0-4051-9DF8-A3AFA85E16DC}" ma:internalName="LastPreviewVersionLookup" ma:readOnly="true" ma:showField="LastPreview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1F044C38-11A0-4051-9DF8-A3AFA85E16DC}" ma:internalName="LastPublishErrorLookup" ma:readOnly="true" ma:showField="LastPublish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1F044C38-11A0-4051-9DF8-A3AFA85E16DC}" ma:internalName="LastPublishResultLookup" ma:readOnly="true" ma:showField="LastPublish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1F044C38-11A0-4051-9DF8-A3AFA85E16DC}" ma:internalName="LastPublishAttemptDateLookup" ma:readOnly="true" ma:showField="LastPublish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1F044C38-11A0-4051-9DF8-A3AFA85E16DC}" ma:internalName="LastPublishedByLookup" ma:readOnly="true" ma:showField="LastPublish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1F044C38-11A0-4051-9DF8-A3AFA85E16DC}" ma:internalName="LastPublishTimeLookup" ma:readOnly="true" ma:showField="LastPublish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1F044C38-11A0-4051-9DF8-A3AFA85E16DC}" ma:internalName="LastPublishVersionLookup" ma:readOnly="true" ma:showField="LastPublish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AC64899A-88C0-4725-BCFC-902FA402DE74}" ma:internalName="LocLastLocAttemptVersionLookup" ma:readOnly="false" ma:showField="LastLocAttemptVersion" ma:web="2958f784-0ef9-4616-b22d-512a8cad1f0d">
      <xsd:simpleType>
        <xsd:restriction base="dms:Lookup"/>
      </xsd:simpleType>
    </xsd:element>
    <xsd:element name="LocLastLocAttemptVersionTypeLookup" ma:index="72" nillable="true" ma:displayName="Loc Last Loc Attempt Version Type" ma:default="" ma:list="{AC64899A-88C0-4725-BCFC-902FA402DE74}" ma:internalName="LocLastLocAttemptVersionTypeLookup" ma:readOnly="true" ma:showField="LastLocAttemptVersionType" ma:web="2958f784-0ef9-4616-b22d-512a8cad1f0d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AC64899A-88C0-4725-BCFC-902FA402DE74}" ma:internalName="LocNewPublishedVersionLookup" ma:readOnly="true" ma:showField="NewPublishedVersion" ma:web="2958f784-0ef9-4616-b22d-512a8cad1f0d">
      <xsd:simpleType>
        <xsd:restriction base="dms:Lookup"/>
      </xsd:simpleType>
    </xsd:element>
    <xsd:element name="LocOverallHandbackStatusLookup" ma:index="76" nillable="true" ma:displayName="Loc Overall Handback Status" ma:default="" ma:list="{AC64899A-88C0-4725-BCFC-902FA402DE74}" ma:internalName="LocOverallHandbackStatusLookup" ma:readOnly="true" ma:showField="OverallHandbackStatus" ma:web="2958f784-0ef9-4616-b22d-512a8cad1f0d">
      <xsd:simpleType>
        <xsd:restriction base="dms:Lookup"/>
      </xsd:simpleType>
    </xsd:element>
    <xsd:element name="LocOverallLocStatusLookup" ma:index="77" nillable="true" ma:displayName="Loc Overall Localize Status" ma:default="" ma:list="{AC64899A-88C0-4725-BCFC-902FA402DE74}" ma:internalName="LocOverallLocStatusLookup" ma:readOnly="true" ma:showField="OverallLocStatus" ma:web="2958f784-0ef9-4616-b22d-512a8cad1f0d">
      <xsd:simpleType>
        <xsd:restriction base="dms:Lookup"/>
      </xsd:simpleType>
    </xsd:element>
    <xsd:element name="LocOverallPreviewStatusLookup" ma:index="78" nillable="true" ma:displayName="Loc Overall Preview Status" ma:default="" ma:list="{AC64899A-88C0-4725-BCFC-902FA402DE74}" ma:internalName="LocOverallPreviewStatusLookup" ma:readOnly="true" ma:showField="OverallPreviewStatus" ma:web="2958f784-0ef9-4616-b22d-512a8cad1f0d">
      <xsd:simpleType>
        <xsd:restriction base="dms:Lookup"/>
      </xsd:simpleType>
    </xsd:element>
    <xsd:element name="LocOverallPublishStatusLookup" ma:index="79" nillable="true" ma:displayName="Loc Overall Publish Status" ma:default="" ma:list="{AC64899A-88C0-4725-BCFC-902FA402DE74}" ma:internalName="LocOverallPublishStatusLookup" ma:readOnly="true" ma:showField="OverallPublishStatus" ma:web="2958f784-0ef9-4616-b22d-512a8cad1f0d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AC64899A-88C0-4725-BCFC-902FA402DE74}" ma:internalName="LocProcessedForHandoffsLookup" ma:readOnly="true" ma:showField="ProcessedForHandoffs" ma:web="2958f784-0ef9-4616-b22d-512a8cad1f0d">
      <xsd:simpleType>
        <xsd:restriction base="dms:Lookup"/>
      </xsd:simpleType>
    </xsd:element>
    <xsd:element name="LocProcessedForMarketsLookup" ma:index="82" nillable="true" ma:displayName="Loc Processed For Markets" ma:default="" ma:list="{AC64899A-88C0-4725-BCFC-902FA402DE74}" ma:internalName="LocProcessedForMarketsLookup" ma:readOnly="true" ma:showField="ProcessedForMarkets" ma:web="2958f784-0ef9-4616-b22d-512a8cad1f0d">
      <xsd:simpleType>
        <xsd:restriction base="dms:Lookup"/>
      </xsd:simpleType>
    </xsd:element>
    <xsd:element name="LocPublishedDependentAssetsLookup" ma:index="83" nillable="true" ma:displayName="Loc Published Dependent Assets" ma:default="" ma:list="{AC64899A-88C0-4725-BCFC-902FA402DE74}" ma:internalName="LocPublishedDependentAssetsLookup" ma:readOnly="true" ma:showField="PublishedDependentAssets" ma:web="2958f784-0ef9-4616-b22d-512a8cad1f0d">
      <xsd:simpleType>
        <xsd:restriction base="dms:Lookup"/>
      </xsd:simpleType>
    </xsd:element>
    <xsd:element name="LocPublishedLinkedAssetsLookup" ma:index="84" nillable="true" ma:displayName="Loc Published Linked Assets" ma:default="" ma:list="{AC64899A-88C0-4725-BCFC-902FA402DE74}" ma:internalName="LocPublishedLinkedAssetsLookup" ma:readOnly="true" ma:showField="PublishedLinkedAssets" ma:web="2958f784-0ef9-4616-b22d-512a8cad1f0d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51ee2d3-c117-4524-b3f1-1010c3cab2a3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D80075B-F8CE-48D6-9BD2-D195F7E115A9}" ma:internalName="Markets" ma:readOnly="false" ma:showField="MarketNa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F044C38-11A0-4051-9DF8-A3AFA85E16DC}" ma:internalName="NumOfRatingsLookup" ma:readOnly="true" ma:showField="NumOfRating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F044C38-11A0-4051-9DF8-A3AFA85E16DC}" ma:internalName="PublishStatusLookup" ma:readOnly="false" ma:showField="PublishStatu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654e2ea7-8c43-4b3c-9db4-bd71f7cfe4f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33f01220-6030-4880-975f-b9ea0de09f53}" ma:internalName="TaxCatchAll" ma:showField="CatchAllData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33f01220-6030-4880-975f-b9ea0de09f53}" ma:internalName="TaxCatchAllLabel" ma:readOnly="true" ma:showField="CatchAllDataLabel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acd76-e9f3-4601-9d69-91f53ab96ae6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79CF4-D0BF-4250-BBFB-EB326BA95A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175E16-288A-4297-8F15-F7EF67D9F8F1}">
  <ds:schemaRefs>
    <ds:schemaRef ds:uri="http://schemas.microsoft.com/office/2006/metadata/properties"/>
    <ds:schemaRef ds:uri="http://schemas.microsoft.com/office/infopath/2007/PartnerControls"/>
    <ds:schemaRef ds:uri="2958f784-0ef9-4616-b22d-512a8cad1f0d"/>
    <ds:schemaRef ds:uri="fb5acd76-e9f3-4601-9d69-91f53ab96ae6"/>
  </ds:schemaRefs>
</ds:datastoreItem>
</file>

<file path=customXml/itemProps3.xml><?xml version="1.0" encoding="utf-8"?>
<ds:datastoreItem xmlns:ds="http://schemas.openxmlformats.org/officeDocument/2006/customXml" ds:itemID="{91B0DA19-9757-4F62-A9F8-D2C45E738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f784-0ef9-4616-b22d-512a8cad1f0d"/>
    <ds:schemaRef ds:uri="fb5acd76-e9f3-4601-9d69-91f53ab96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TM02804920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Resumen presupuesto a hoy</vt:lpstr>
      <vt:lpstr>Resumen gastos mensuales</vt:lpstr>
      <vt:lpstr>Gastos desglosados</vt:lpstr>
      <vt:lpstr>Beneficencia y patrocinios</vt:lpstr>
      <vt:lpstr>'Beneficencia y patrocinios'!Área_de_impresión</vt:lpstr>
      <vt:lpstr>'Gastos desglosados'!Área_de_impresión</vt:lpstr>
      <vt:lpstr>'Resumen gastos mensuales'!Área_de_impresión</vt:lpstr>
      <vt:lpstr>'Resumen presupuesto a hoy'!Área_de_impresión</vt:lpstr>
      <vt:lpstr>'Beneficencia y patrocinios'!Títulos_a_imprimir</vt:lpstr>
      <vt:lpstr>'Gastos desglosados'!Títulos_a_imprimir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Haziel</dc:creator>
  <cp:keywords/>
  <dc:description/>
  <cp:lastModifiedBy>Haziel</cp:lastModifiedBy>
  <cp:lastPrinted>2005-02-10T22:35:12Z</cp:lastPrinted>
  <dcterms:created xsi:type="dcterms:W3CDTF">2003-10-10T15:31:11Z</dcterms:created>
  <dcterms:modified xsi:type="dcterms:W3CDTF">2022-05-19T21:34:57Z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TC011684343082</vt:lpwstr>
  </property>
  <property fmtid="{D5CDD505-2E9C-101B-9397-08002B2CF9AE}" pid="3" name="InternalTags">
    <vt:lpwstr/>
  </property>
  <property fmtid="{D5CDD505-2E9C-101B-9397-08002B2CF9AE}" pid="4" name="ContentTypeId">
    <vt:lpwstr>0x010100DE95A0C693CEB341887D38A4A2B58B45040072C752107C5A7B47AA91A1EE638E6F1F</vt:lpwstr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Order">
    <vt:r8>14056400</vt:r8>
  </property>
  <property fmtid="{D5CDD505-2E9C-101B-9397-08002B2CF9AE}" pid="10" name="HiddenCategoryTags">
    <vt:lpwstr/>
  </property>
  <property fmtid="{D5CDD505-2E9C-101B-9397-08002B2CF9AE}" pid="11" name="ImageGenStatus">
    <vt:i4>0</vt:i4>
  </property>
  <property fmtid="{D5CDD505-2E9C-101B-9397-08002B2CF9AE}" pid="12" name="CategoryTags">
    <vt:lpwstr/>
  </property>
  <property fmtid="{D5CDD505-2E9C-101B-9397-08002B2CF9AE}" pid="13" name="Applications">
    <vt:lpwstr/>
  </property>
  <property fmtid="{D5CDD505-2E9C-101B-9397-08002B2CF9AE}" pid="14" name="LocMarketGroupTiers">
    <vt:lpwstr>,t:Tier 1,t:Tier 2,t:Tier 3,</vt:lpwstr>
  </property>
</Properties>
</file>