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890ED361-ED0D-42E2-A664-144CC82851CE}" xr6:coauthVersionLast="47" xr6:coauthVersionMax="47" xr10:uidLastSave="{00000000-0000-0000-0000-000000000000}"/>
  <bookViews>
    <workbookView xWindow="-120" yWindow="-120" windowWidth="29040" windowHeight="15720" tabRatio="768" xr2:uid="{00000000-000D-0000-FFFF-FFFF00000000}"/>
  </bookViews>
  <sheets>
    <sheet name="Programlar" sheetId="31" r:id="rId1"/>
    <sheet name="Limitler" sheetId="3" state="hidden" r:id="rId2"/>
    <sheet name="1501" sheetId="4" r:id="rId3"/>
    <sheet name="1503" sheetId="9" r:id="rId4"/>
    <sheet name="1505" sheetId="8" r:id="rId5"/>
    <sheet name="1507" sheetId="13" r:id="rId6"/>
    <sheet name="1509" sheetId="15" r:id="rId7"/>
    <sheet name="1511" sheetId="16" r:id="rId8"/>
    <sheet name="1512" sheetId="17" r:id="rId9"/>
    <sheet name="1513" sheetId="18" r:id="rId10"/>
    <sheet name="1514" sheetId="19" r:id="rId11"/>
    <sheet name="1515" sheetId="14" r:id="rId12"/>
    <sheet name="1601" sheetId="20" r:id="rId13"/>
    <sheet name="1607" sheetId="24" r:id="rId14"/>
    <sheet name="1612" sheetId="25" r:id="rId15"/>
    <sheet name="1613" sheetId="23" r:id="rId16"/>
    <sheet name="Yönerge" sheetId="21" r:id="rId17"/>
    <sheet name="SAYEM" sheetId="26" r:id="rId18"/>
    <sheet name="1707" sheetId="27" r:id="rId19"/>
    <sheet name="1702" sheetId="28" r:id="rId20"/>
    <sheet name="1711" sheetId="29" r:id="rId21"/>
    <sheet name="1709" sheetId="30" r:id="rId22"/>
    <sheet name="1812" sheetId="3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3" l="1"/>
  <c r="S34" i="3" s="1"/>
  <c r="U34" i="3" s="1"/>
  <c r="G34" i="3"/>
  <c r="F35" i="3"/>
  <c r="G35" i="3" s="1"/>
  <c r="H35" i="3" s="1"/>
  <c r="S35" i="3" s="1"/>
  <c r="U35" i="3" s="1"/>
  <c r="Y35" i="3" s="1"/>
  <c r="AA35" i="3" s="1"/>
  <c r="F31" i="3"/>
  <c r="H29" i="3"/>
  <c r="F28" i="3"/>
  <c r="G28" i="3" s="1"/>
  <c r="H28" i="3" s="1"/>
  <c r="S28" i="3" s="1"/>
  <c r="H27" i="3"/>
  <c r="U28" i="3" l="1"/>
  <c r="W28" i="3" s="1"/>
  <c r="Y28" i="3" s="1"/>
  <c r="AA28" i="3" s="1"/>
  <c r="S30" i="3"/>
  <c r="X30" i="3" s="1"/>
  <c r="Y30" i="3" s="1"/>
  <c r="AA30" i="3" s="1"/>
  <c r="A3" i="9"/>
  <c r="M6" i="3"/>
  <c r="D5" i="14" s="1"/>
  <c r="M16" i="3"/>
  <c r="T16" i="3" s="1"/>
  <c r="M15" i="3"/>
  <c r="T15" i="3" s="1"/>
  <c r="M13" i="3"/>
  <c r="O13" i="3" s="1"/>
  <c r="J5" i="20" s="1"/>
  <c r="M12" i="3"/>
  <c r="T12" i="3" s="1"/>
  <c r="M11" i="3"/>
  <c r="T11" i="3" s="1"/>
  <c r="M10" i="3"/>
  <c r="T10" i="3" s="1"/>
  <c r="M8" i="3"/>
  <c r="T8" i="3" s="1"/>
  <c r="M7" i="3"/>
  <c r="E5" i="14" s="1"/>
  <c r="B7" i="30"/>
  <c r="B7" i="29"/>
  <c r="B6" i="26"/>
  <c r="B8" i="21"/>
  <c r="B8" i="16"/>
  <c r="B8" i="15"/>
  <c r="B6" i="13"/>
  <c r="B7" i="4"/>
  <c r="E3" i="32"/>
  <c r="D3" i="32"/>
  <c r="C3" i="32"/>
  <c r="B3" i="32"/>
  <c r="A3" i="32"/>
  <c r="Z3" i="30"/>
  <c r="Y3" i="30"/>
  <c r="X3" i="30"/>
  <c r="W3" i="30"/>
  <c r="V3" i="30"/>
  <c r="U3" i="30"/>
  <c r="T5" i="30"/>
  <c r="S5" i="30"/>
  <c r="R5" i="30"/>
  <c r="Q5" i="30"/>
  <c r="P5" i="30"/>
  <c r="O5" i="30"/>
  <c r="N5" i="30"/>
  <c r="T3" i="30"/>
  <c r="S3" i="30"/>
  <c r="R3" i="30"/>
  <c r="Q3" i="30"/>
  <c r="P3" i="30"/>
  <c r="O3" i="30"/>
  <c r="N3" i="30"/>
  <c r="M3" i="30"/>
  <c r="L4" i="30"/>
  <c r="K4" i="30"/>
  <c r="J4" i="30"/>
  <c r="I4" i="30"/>
  <c r="H4" i="30"/>
  <c r="G4" i="30"/>
  <c r="F3" i="30"/>
  <c r="E3" i="30"/>
  <c r="D3" i="30"/>
  <c r="C3" i="30"/>
  <c r="B3" i="30"/>
  <c r="A3" i="30"/>
  <c r="Z3" i="29"/>
  <c r="Y3" i="29"/>
  <c r="X3" i="29"/>
  <c r="W3" i="29"/>
  <c r="V3" i="29"/>
  <c r="U3" i="29"/>
  <c r="T5" i="29"/>
  <c r="S5" i="29"/>
  <c r="R5" i="29"/>
  <c r="Q5" i="29"/>
  <c r="P5" i="29"/>
  <c r="O5" i="29"/>
  <c r="N5" i="29"/>
  <c r="T3" i="29"/>
  <c r="S3" i="29"/>
  <c r="R3" i="29"/>
  <c r="Q3" i="29"/>
  <c r="P3" i="29"/>
  <c r="O3" i="29"/>
  <c r="N3" i="29"/>
  <c r="M3" i="29"/>
  <c r="L4" i="29"/>
  <c r="K4" i="29"/>
  <c r="J4" i="29"/>
  <c r="I4" i="29"/>
  <c r="H4" i="29"/>
  <c r="G4" i="29"/>
  <c r="F3" i="29"/>
  <c r="E3" i="29"/>
  <c r="D3" i="29"/>
  <c r="C3" i="29"/>
  <c r="B3" i="29"/>
  <c r="A3" i="29"/>
  <c r="I3" i="28"/>
  <c r="H3" i="28"/>
  <c r="G3" i="28"/>
  <c r="F3" i="28"/>
  <c r="E3" i="28"/>
  <c r="D3" i="28"/>
  <c r="C3" i="28"/>
  <c r="B3" i="28"/>
  <c r="A3" i="28"/>
  <c r="I3" i="27"/>
  <c r="H3" i="27"/>
  <c r="G3" i="27"/>
  <c r="F3" i="27"/>
  <c r="E3" i="27"/>
  <c r="D3" i="27"/>
  <c r="C3" i="27"/>
  <c r="B3" i="27"/>
  <c r="A3" i="27"/>
  <c r="Z3" i="26"/>
  <c r="Y3" i="26"/>
  <c r="X3" i="26"/>
  <c r="W3" i="26"/>
  <c r="V3" i="26"/>
  <c r="U3" i="26"/>
  <c r="T5" i="26"/>
  <c r="S5" i="26"/>
  <c r="T3" i="26"/>
  <c r="S3" i="26"/>
  <c r="R5" i="26"/>
  <c r="R3" i="26"/>
  <c r="Q5" i="26"/>
  <c r="P5" i="26"/>
  <c r="O5" i="26"/>
  <c r="N5" i="26"/>
  <c r="Q3" i="26"/>
  <c r="P3" i="26"/>
  <c r="O3" i="26"/>
  <c r="N3" i="26"/>
  <c r="M3" i="26"/>
  <c r="L4" i="26"/>
  <c r="K4" i="26"/>
  <c r="J4" i="26"/>
  <c r="I4" i="26"/>
  <c r="H4" i="26"/>
  <c r="G4" i="26"/>
  <c r="K3" i="26"/>
  <c r="G3" i="26"/>
  <c r="F3" i="26"/>
  <c r="E3" i="26"/>
  <c r="D3" i="26"/>
  <c r="C3" i="26"/>
  <c r="B3" i="26"/>
  <c r="A3" i="26"/>
  <c r="K3" i="30"/>
  <c r="G3" i="30"/>
  <c r="K3" i="29"/>
  <c r="G3" i="29"/>
  <c r="F3" i="23"/>
  <c r="E3" i="23"/>
  <c r="D3" i="23"/>
  <c r="C3" i="23"/>
  <c r="B3" i="23"/>
  <c r="A3" i="23"/>
  <c r="E3" i="25"/>
  <c r="D3" i="25"/>
  <c r="C3" i="25"/>
  <c r="B3" i="25"/>
  <c r="A3" i="25"/>
  <c r="F3" i="24"/>
  <c r="E3" i="24"/>
  <c r="D3" i="24"/>
  <c r="C3" i="24"/>
  <c r="B3" i="24"/>
  <c r="A3" i="24"/>
  <c r="M3" i="20"/>
  <c r="Z3" i="21"/>
  <c r="Y3" i="21"/>
  <c r="X3" i="21"/>
  <c r="W3" i="21"/>
  <c r="V3" i="21"/>
  <c r="U3" i="21"/>
  <c r="T5" i="21"/>
  <c r="S5" i="21"/>
  <c r="R5" i="21"/>
  <c r="Q5" i="21"/>
  <c r="P5" i="21"/>
  <c r="O5" i="21"/>
  <c r="N5" i="21"/>
  <c r="M3" i="21"/>
  <c r="C3" i="21"/>
  <c r="B3" i="21"/>
  <c r="A3" i="21"/>
  <c r="W3" i="20"/>
  <c r="V3" i="20"/>
  <c r="U3" i="20"/>
  <c r="T5" i="20"/>
  <c r="S5" i="20"/>
  <c r="R5" i="20"/>
  <c r="Q5" i="20"/>
  <c r="P5" i="20"/>
  <c r="O5" i="20"/>
  <c r="N5" i="20"/>
  <c r="F5" i="20"/>
  <c r="F3" i="20"/>
  <c r="E3" i="20"/>
  <c r="D3" i="20"/>
  <c r="E5" i="20"/>
  <c r="D5" i="20"/>
  <c r="C3" i="20"/>
  <c r="B3" i="20"/>
  <c r="A3" i="20"/>
  <c r="Q3" i="14"/>
  <c r="P3" i="14"/>
  <c r="O3" i="14"/>
  <c r="N5" i="14"/>
  <c r="M5" i="14"/>
  <c r="F5" i="14"/>
  <c r="C3" i="14"/>
  <c r="B3" i="14"/>
  <c r="A3" i="14"/>
  <c r="L4" i="21"/>
  <c r="K4" i="21"/>
  <c r="J4" i="21"/>
  <c r="I4" i="21"/>
  <c r="H4" i="21"/>
  <c r="G4" i="21"/>
  <c r="T3" i="21"/>
  <c r="S3" i="21"/>
  <c r="R3" i="21"/>
  <c r="Q3" i="21"/>
  <c r="P3" i="21"/>
  <c r="O3" i="21"/>
  <c r="N3" i="21"/>
  <c r="K3" i="21"/>
  <c r="G3" i="21"/>
  <c r="F3" i="21"/>
  <c r="E3" i="21"/>
  <c r="D3" i="21"/>
  <c r="L4" i="20"/>
  <c r="K4" i="20"/>
  <c r="J4" i="20"/>
  <c r="I4" i="20"/>
  <c r="H4" i="20"/>
  <c r="G4" i="20"/>
  <c r="T3" i="20"/>
  <c r="S3" i="20"/>
  <c r="R3" i="20"/>
  <c r="Q3" i="20"/>
  <c r="P3" i="20"/>
  <c r="O3" i="20"/>
  <c r="N3" i="20"/>
  <c r="K3" i="20"/>
  <c r="G3" i="20"/>
  <c r="F3" i="19"/>
  <c r="E3" i="19"/>
  <c r="D3" i="19"/>
  <c r="C3" i="19"/>
  <c r="B3" i="19"/>
  <c r="A3" i="19"/>
  <c r="J3" i="18"/>
  <c r="I3" i="18"/>
  <c r="H3" i="18"/>
  <c r="G3" i="18"/>
  <c r="F3" i="18"/>
  <c r="E3" i="18"/>
  <c r="D3" i="18"/>
  <c r="C3" i="18"/>
  <c r="B3" i="18"/>
  <c r="A3" i="18"/>
  <c r="C3" i="17"/>
  <c r="B3" i="17"/>
  <c r="A3" i="17"/>
  <c r="J3" i="16"/>
  <c r="I3" i="16"/>
  <c r="H3" i="16"/>
  <c r="G3" i="16"/>
  <c r="F3" i="16"/>
  <c r="E3" i="16"/>
  <c r="D3" i="16"/>
  <c r="C3" i="16"/>
  <c r="B3" i="16"/>
  <c r="A3" i="16"/>
  <c r="I3" i="15"/>
  <c r="H3" i="15"/>
  <c r="G3" i="15"/>
  <c r="F3" i="15"/>
  <c r="E3" i="15"/>
  <c r="D3" i="15"/>
  <c r="C3" i="15"/>
  <c r="B3" i="15"/>
  <c r="A3" i="15"/>
  <c r="I3" i="13"/>
  <c r="J3" i="13"/>
  <c r="H3" i="13"/>
  <c r="G3" i="13"/>
  <c r="F3" i="13"/>
  <c r="E3" i="13"/>
  <c r="D3" i="13"/>
  <c r="C3" i="13"/>
  <c r="B3" i="13"/>
  <c r="A3" i="13"/>
  <c r="L4" i="14"/>
  <c r="K4" i="14"/>
  <c r="J4" i="14"/>
  <c r="I4" i="14"/>
  <c r="H4" i="14"/>
  <c r="G4" i="14"/>
  <c r="N3" i="14"/>
  <c r="M3" i="14"/>
  <c r="K3" i="14"/>
  <c r="G3" i="14"/>
  <c r="F3" i="14"/>
  <c r="E3" i="14"/>
  <c r="D3" i="14"/>
  <c r="T5" i="8"/>
  <c r="S5" i="8"/>
  <c r="T3" i="8"/>
  <c r="S3" i="8"/>
  <c r="R5" i="8"/>
  <c r="Q5" i="8"/>
  <c r="P5" i="8"/>
  <c r="O5" i="8"/>
  <c r="N5" i="8"/>
  <c r="R3" i="8"/>
  <c r="Q3" i="8"/>
  <c r="P3" i="8"/>
  <c r="O3" i="8"/>
  <c r="N3" i="8"/>
  <c r="M3" i="8"/>
  <c r="D3" i="4"/>
  <c r="E3" i="4"/>
  <c r="L5" i="8"/>
  <c r="K5" i="8"/>
  <c r="L4" i="8"/>
  <c r="K4" i="8"/>
  <c r="K3" i="8"/>
  <c r="J5" i="8"/>
  <c r="I5" i="8"/>
  <c r="H5" i="8"/>
  <c r="G5" i="8"/>
  <c r="J4" i="8"/>
  <c r="I4" i="8"/>
  <c r="H4" i="8"/>
  <c r="G4" i="8"/>
  <c r="G3" i="8"/>
  <c r="F5" i="8"/>
  <c r="E5" i="8"/>
  <c r="D5" i="8"/>
  <c r="F3" i="8"/>
  <c r="E3" i="8"/>
  <c r="D3" i="8"/>
  <c r="C3" i="8"/>
  <c r="B3" i="8"/>
  <c r="A3" i="8"/>
  <c r="A2" i="9"/>
  <c r="K3" i="4"/>
  <c r="J3" i="4"/>
  <c r="I3" i="4"/>
  <c r="H3" i="4"/>
  <c r="G3" i="4"/>
  <c r="F3" i="4"/>
  <c r="C3" i="4"/>
  <c r="B3" i="4"/>
  <c r="A3" i="4"/>
  <c r="V8" i="3" l="1"/>
  <c r="F5" i="21"/>
  <c r="T6" i="3"/>
  <c r="T7" i="3"/>
  <c r="H5" i="14"/>
  <c r="I5" i="14"/>
  <c r="V16" i="3"/>
  <c r="L5" i="21"/>
  <c r="L5" i="14"/>
  <c r="O16" i="3"/>
  <c r="L5" i="20" s="1"/>
  <c r="V15" i="3"/>
  <c r="K5" i="21"/>
  <c r="O15" i="3"/>
  <c r="K5" i="20" s="1"/>
  <c r="K5" i="14"/>
  <c r="J5" i="14"/>
  <c r="T13" i="3"/>
  <c r="V12" i="3"/>
  <c r="I5" i="21"/>
  <c r="O12" i="3"/>
  <c r="I5" i="20" s="1"/>
  <c r="V11" i="3"/>
  <c r="H5" i="21"/>
  <c r="O11" i="3"/>
  <c r="H5" i="20" s="1"/>
  <c r="O10" i="3"/>
  <c r="G5" i="20" s="1"/>
  <c r="G5" i="14"/>
  <c r="V10" i="3"/>
  <c r="G5" i="21"/>
  <c r="V7" i="3" l="1"/>
  <c r="E5" i="21"/>
  <c r="D5" i="21"/>
  <c r="V6" i="3"/>
  <c r="F5" i="26"/>
  <c r="Z8" i="3"/>
  <c r="Z16" i="3"/>
  <c r="L5" i="26"/>
  <c r="K5" i="26"/>
  <c r="Z15" i="3"/>
  <c r="V13" i="3"/>
  <c r="J5" i="21"/>
  <c r="Z12" i="3"/>
  <c r="I5" i="26"/>
  <c r="Z11" i="3"/>
  <c r="H5" i="26"/>
  <c r="Z10" i="3"/>
  <c r="G5" i="26"/>
  <c r="Z6" i="3" l="1"/>
  <c r="D5" i="26"/>
  <c r="AB8" i="3"/>
  <c r="F5" i="30" s="1"/>
  <c r="F5" i="29"/>
  <c r="E5" i="26"/>
  <c r="Z7" i="3"/>
  <c r="L5" i="29"/>
  <c r="AB16" i="3"/>
  <c r="L5" i="30" s="1"/>
  <c r="AB15" i="3"/>
  <c r="K5" i="30" s="1"/>
  <c r="K5" i="29"/>
  <c r="Z13" i="3"/>
  <c r="J5" i="26"/>
  <c r="AB12" i="3"/>
  <c r="I5" i="30" s="1"/>
  <c r="I5" i="29"/>
  <c r="H5" i="29"/>
  <c r="AB11" i="3"/>
  <c r="H5" i="30" s="1"/>
  <c r="G5" i="29"/>
  <c r="AB10" i="3"/>
  <c r="G5" i="30" s="1"/>
  <c r="AB7" i="3" l="1"/>
  <c r="E5" i="30" s="1"/>
  <c r="E5" i="29"/>
  <c r="AB6" i="3"/>
  <c r="D5" i="30" s="1"/>
  <c r="D5" i="29"/>
  <c r="AB13" i="3"/>
  <c r="J5" i="30" s="1"/>
  <c r="J5" i="29"/>
</calcChain>
</file>

<file path=xl/sharedStrings.xml><?xml version="1.0" encoding="utf-8"?>
<sst xmlns="http://schemas.openxmlformats.org/spreadsheetml/2006/main" count="646" uniqueCount="196">
  <si>
    <t>36 AY</t>
  </si>
  <si>
    <t>Yok</t>
  </si>
  <si>
    <t>Destek Oranı</t>
  </si>
  <si>
    <t>Ekonmik Fizibilte Raporu Sunma Bütçe Sınırı</t>
  </si>
  <si>
    <t>Proje ile İlgili Sunuş Yapma Sınırı</t>
  </si>
  <si>
    <t>Transfer Ödemesi Üst Sınırı</t>
  </si>
  <si>
    <t>Senetle Transfer Ödemesi Üst Sınırı</t>
  </si>
  <si>
    <t>Fikir Sahibi Araştrımacı Ödülü</t>
  </si>
  <si>
    <t>Ekonmik Fizibilte Raporu Desteği</t>
  </si>
  <si>
    <t>-</t>
  </si>
  <si>
    <t>24 AY</t>
  </si>
  <si>
    <t>KOBİ:%75
BÜYÜK:%60</t>
  </si>
  <si>
    <t>KOBİ:MÜŞTERİ KURULUŞUN KOBİ OLMASI DURUMUNDA %75 TÜBİTAK, %25 MÜŞTERİ KURULUŞ
BÜYÜK:MÜŞTERİ KURULUŞUN BÜYÜK ÖLÇEKLİ OLMASI DURUMUNDA %60 TÜBİTAK, %40 MÜŞTERİ KURULUŞ</t>
  </si>
  <si>
    <t>Proje Teşvik İkramiyesi (PTİ)</t>
  </si>
  <si>
    <t xml:space="preserve">Proje yürütücüsü            </t>
  </si>
  <si>
    <t>Araştırmacı</t>
  </si>
  <si>
    <t>Yardımcı Personel</t>
  </si>
  <si>
    <t>Bursiyer</t>
  </si>
  <si>
    <t>Bursiyer herhangi bir yerde ücret karşılığı çalışmıyor ise;</t>
  </si>
  <si>
    <t>Ön Lisans/Lisans Öğrencisi</t>
  </si>
  <si>
    <t xml:space="preserve">Y. Lisans öğrencisi  </t>
  </si>
  <si>
    <t>Doktora öğrencisi***</t>
  </si>
  <si>
    <t>Doktora sonrası araştırmacı***</t>
  </si>
  <si>
    <t>Bursiyer herhangi bir yerde ücretli çalışıyor ise;</t>
  </si>
  <si>
    <t xml:space="preserve">Doktora öğrencisi  </t>
  </si>
  <si>
    <t>Gündelik ve Konaklama</t>
  </si>
  <si>
    <t>Gündelik (Proje yürütücüsü / Araştırmacılar)</t>
  </si>
  <si>
    <t>Gündelik (Yardımcı personel/diğer personel)</t>
  </si>
  <si>
    <t>Konaklama (Belgelenmesi kaydıyla)</t>
  </si>
  <si>
    <t>Yurtdışı Seyahatlerde</t>
  </si>
  <si>
    <t>Seyahatlerde uçak dahil mutad araç giderleri ödenir. Özel oto kullanılması halinde, yol giderinin hesaplanmasında, her 100 km. için 6 litre kurşunsuz benzin ücreti esas alınır.</t>
  </si>
  <si>
    <t>Yurt içi Seyahatlerde</t>
  </si>
  <si>
    <t>250 TL/Gün
(Gündelik tutarları en yüksek devlet memuruna ödenen gündelik tutarı kadardır.)</t>
  </si>
  <si>
    <t>Gündeliğin en fazla 2 katı</t>
  </si>
  <si>
    <t>6245 sayılı Harcırah Kanunu hükümleri uygulanır.</t>
  </si>
  <si>
    <t>Ön Ödeme Üst Limitleri</t>
  </si>
  <si>
    <t>Proje yürütücülerinin alabilecekleri ön ödeme ve harcama üst limiti (Yurt içi alımlarda)</t>
  </si>
  <si>
    <t>Proje yürütücülerinin alabilecekleri ön ödeme ve harcama üst limiti (Yurt dışı alımlarda)</t>
  </si>
  <si>
    <t>Ulaşım Giderleri</t>
  </si>
  <si>
    <t xml:space="preserve">Şehirlerarası seyahatlerde uçak dahil ekonomi sınıfı ulaşım giderleri desteklenir. Özel oto ile yapılan seyahatlere ait yakıt giderleri desteklenmez. </t>
  </si>
  <si>
    <t>18 AY</t>
  </si>
  <si>
    <t>KOBİ:%75</t>
  </si>
  <si>
    <t>AGY101 ve AGY301 dokümanlan hazırlatma giderleri</t>
  </si>
  <si>
    <t>Genel gider desteği</t>
  </si>
  <si>
    <t>%10 
(Sadece 1512 programının devamı olarak sunulan projelerde)</t>
  </si>
  <si>
    <t>Yerli malı desteği</t>
  </si>
  <si>
    <t>Çağrılı uluslararası programdaki süre üst sınırı kadardır.</t>
  </si>
  <si>
    <t>Bağımsız Değerlendirme Raporu desteği</t>
  </si>
  <si>
    <t xml:space="preserve">Kurumsal Kapasite Geliştirme Aşaması’nın destek süresi en fazla beş yıl olmak üzere çağrı duyurusunda belirtilir.
Hedef Odaklı Büyüme Aşaması’nın destek süresi en fazla beş yıl olmak üzere çağrı
duyurusunda belirtilir.
</t>
  </si>
  <si>
    <t xml:space="preserve">Program kapsamında desteklenen projelerin Kapasite Geliştirme Aşaması’nda destek oranı %80’dir.
Hedef Odaklı Gelişim Aşaması’nda destek oranı aşağıdaki formüle göre hesaplanır.
Destek oranı=%40+%[(Performans puanı – 1) x 10]
</t>
  </si>
  <si>
    <t>Proje Bütçesinin %25'i</t>
  </si>
  <si>
    <t>Senetle ön ödeme yapılmaz</t>
  </si>
  <si>
    <t>Proje yürütücülerinin alabilecekleri ön ödeme ve harcama üst limiti (Yurt içi alımlarda):45.000 TL</t>
  </si>
  <si>
    <t>Proje yürütücülerinin alabilecekleri ön ödeme ve harcama üst limiti (Yurt dışı alımlarda).90.000 TL</t>
  </si>
  <si>
    <t xml:space="preserve">Proje Sözleşmesinin yürürlüğe girdiği tarihten itibaren en fazla on iki (12) yıldır. Destek süresinin ilk beş (5) yılı yatırım dönemi, kalan süre de çıkış dönemidir. Ancak, destek süresinde yatırımlardan tamamen çıkılamaması durumunda, GYK kararı ile destek süresi en fazla üç (3) defa birer yıllık sürelerle uzatılabilir. </t>
  </si>
  <si>
    <t>Girişim Sermayesi Fonlarına katılacak Kuruluşun,Uygulama Esaslarında belirtilen  şartları sağlayan girişimler için ödeyeceği girişim sermayesi katkı payı, %50 oranında hibe şeklinde desteklenir.</t>
  </si>
  <si>
    <t xml:space="preserve">Seyahatlerde uçak dahil ekonomi sınıfı ulaşım giderleri desteklenir. </t>
  </si>
  <si>
    <t>Seyahatlerde uçak dahil ekonomi sınıfı ulaşım giderleri desteklenir.</t>
  </si>
  <si>
    <t>Destek süresi üst sınırı, süre uzatımı dahil 36 ayı geçmemek kaydıyla çağrı duyurusunda belirtilir</t>
  </si>
  <si>
    <t>Proje bütçesi üst sınırı çağrı duyurusunda belirtilir.</t>
  </si>
  <si>
    <t>Program kapsamında desteklenecek projelere geri ödemesiz (hibe) olarak %100'e kadar destek sağlanır. Proje  destek oranı çağrı duyurusunda belirtilir.</t>
  </si>
  <si>
    <t>Diğer Proje Personeli</t>
  </si>
  <si>
    <t>Proje Faaliyetlerine Katkı Veren Kişiler</t>
  </si>
  <si>
    <r>
      <rPr>
        <sz val="11"/>
        <rFont val="Calibri"/>
        <family val="2"/>
        <charset val="162"/>
      </rPr>
      <t>1.800</t>
    </r>
    <r>
      <rPr>
        <sz val="11"/>
        <rFont val="Tahoma"/>
        <family val="2"/>
        <charset val="162"/>
      </rPr>
      <t xml:space="preserve"> TL/ay</t>
    </r>
  </si>
  <si>
    <r>
      <rPr>
        <sz val="11"/>
        <rFont val="Calibri"/>
        <family val="2"/>
        <charset val="162"/>
      </rPr>
      <t>800</t>
    </r>
    <r>
      <rPr>
        <sz val="11"/>
        <rFont val="Tahoma"/>
        <family val="2"/>
        <charset val="162"/>
      </rPr>
      <t xml:space="preserve"> TL/ay</t>
    </r>
  </si>
  <si>
    <t>Yönerge</t>
  </si>
  <si>
    <t>Destek süresi üst sınırı, süre uzatımı dahil 60 ayı geçmemek kaydıyla çağrı duyurusunda belirtilir</t>
  </si>
  <si>
    <t>KOBİ:%75
BÜYÜK:%60
KAMU/ÜNİVERSİTE:%100</t>
  </si>
  <si>
    <t>%20 (Çağrı duyurusunda belirtilir)</t>
  </si>
  <si>
    <t>Teknoloji değerleme raporu</t>
  </si>
  <si>
    <t>TEYDEB DESTEK PROGRAMLARI DESTEK LİMİTLERİ</t>
  </si>
  <si>
    <t>Seyahatlerde uçak dahil ekonomi sınıfı ulaşım giderleri desteklenir. Özel oto kullanılması halinde, yol giderinin hesaplanmasında, her 100 km. için 6 litre kurşunsuz benzin ücreti esas alınır.</t>
  </si>
  <si>
    <t xml:space="preserve">1501-SANAYİ ARAŞTIRMA TEKNOLOJİ GELİŞTİRME VE YENİLİK PROJELERİ DESTEKLEME PROGRAMI ÜST LİMİTLERİ </t>
  </si>
  <si>
    <t>Proje Süresi Üst Sınırı</t>
  </si>
  <si>
    <t>Proje Bütçesi Üst Limiti</t>
  </si>
  <si>
    <t>*Proje bütçesinin bu tutarın üzerinde olması halinde ekonomik fizibilite raporu sunulması zorunludur.</t>
  </si>
  <si>
    <t>Proje ile İlgili Sunuş Yapma Sınırı**</t>
  </si>
  <si>
    <t>**Proje bütçesinin bu tutarın üzerinde olması halinde TÜBİTAK tarafından firmadan sunum yapması istenebilir.</t>
  </si>
  <si>
    <t>13.000.000 TL 
(Yıllık)</t>
  </si>
  <si>
    <t>Ekonomik Fizibilte Raporu Sunma Bütçe Sınırı*</t>
  </si>
  <si>
    <t xml:space="preserve">1505 ÜNİVERSİTE-SANAYİ İŞBİRLİĞİ DESTEK PROGRAMI ÜST LİMİTLERİ </t>
  </si>
  <si>
    <t>Ekonomik Fizibilite Raporu Sunma Bütçe Sınırı*</t>
  </si>
  <si>
    <t>Ekonomik Fizibilte Raporu Desteği</t>
  </si>
  <si>
    <t>Proje Teşvik İkramiyesi</t>
  </si>
  <si>
    <t xml:space="preserve">1507 KOBİ AR-GE BAŞLANGIÇ DESTEK PROGRAMI ÜST LİMİTLERİ </t>
  </si>
  <si>
    <t>AGY101 ve AGY301 Dokümanlan Hazırlatma Giderleri</t>
  </si>
  <si>
    <t>Genel Gider Desteği</t>
  </si>
  <si>
    <t xml:space="preserve">1509 ULUSLARARASI SANAYİ AR-GE PROJELERİ DESTEKLEME PROGRAMI ÜST LİMİTLERİ </t>
  </si>
  <si>
    <t xml:space="preserve">1511 TEKNOLOJİ HAMLESİ PROGRAMI ÜST LİMİTLERİ </t>
  </si>
  <si>
    <t>Bağımsız Değerlendirme Raporu Desteği</t>
  </si>
  <si>
    <t xml:space="preserve">1512 GİRİŞİMCİLİK DESTEK PROGRAMI (BİGG) ÜST LİMİTLERİ </t>
  </si>
  <si>
    <t xml:space="preserve">1513 TEKNOLOJİ TRANSFER OFİSLERİ DESTEKLEME PROGRAMI ÜST LİMİTLERİ </t>
  </si>
  <si>
    <t xml:space="preserve">1514 GİRİŞİM SERMAYESİ DESTEKLEME PROGRAMI ÜST LİMİTLERİ </t>
  </si>
  <si>
    <t xml:space="preserve">1515 ÖNCÜL AR-GE LABORATUVARLARI DESTEKLEME PROGRAMI ÜST LİMİTLERİ </t>
  </si>
  <si>
    <t xml:space="preserve">1601 YENİLİK GİRİŞİMCİLİK ALANLARINDA KAPASİTE ARTIRILMASINA YÖNELİK D.P. ÜST LİMİTLERİ </t>
  </si>
  <si>
    <t>Proje Yürütücüsü</t>
  </si>
  <si>
    <t xml:space="preserve">YENİLİK DESTEK PROGRAMI ÜST LİMİTLERİ </t>
  </si>
  <si>
    <t>Teknoloji Değerleme Raporu</t>
  </si>
  <si>
    <t>1503 PROJE PAZARLARI DESTEKLEME PROGRAMI ÜST LİMİTLERİ</t>
  </si>
  <si>
    <t>Doktora öğrencisi</t>
  </si>
  <si>
    <t>Doktora sonrası araştırmacı</t>
  </si>
  <si>
    <t>*Proje bütçesinin bu tutarın üzerinde olması halinde TÜBİTAK tarafından firmadan sunum yapması istenebilir.</t>
  </si>
  <si>
    <r>
      <t>Projeye Katkı Ücreti</t>
    </r>
    <r>
      <rPr>
        <sz val="11"/>
        <rFont val="Calibri"/>
        <family val="2"/>
        <charset val="162"/>
      </rPr>
      <t xml:space="preserve">
220</t>
    </r>
    <r>
      <rPr>
        <sz val="11"/>
        <rFont val="Tahoma"/>
        <family val="2"/>
        <charset val="162"/>
      </rPr>
      <t xml:space="preserve"> TL/saat</t>
    </r>
  </si>
  <si>
    <t>Gündelik ve Konaklama (Kamu/Üniversite)</t>
  </si>
  <si>
    <t>Ön Ödeme Üst Limitleri (Kamu/Üniversite)</t>
  </si>
  <si>
    <t>Proje Teşvik İkramiyesi (Kamu/Üniversite)</t>
  </si>
  <si>
    <t>Bursiyer(Kamu/Üniversite)</t>
  </si>
  <si>
    <t xml:space="preserve">ÖNEMLİ NOT: Bu tabloda belirtilen limitler/oranlar üst sınırı göstermektedir. Proje süresi, proje bütçesi, destek oranı, desteklenen/desteklenmeyen giderler vb. hususlar ilgili çağrı duyurularında belirtilmektedir. </t>
  </si>
  <si>
    <t>Seyahatlerde uçak dahil ekonomi sınıfı ulaşım giderleri desteklenir. Sermaye şirketlerinde özel araç yakıt giderleri desteklenemz. Kamu ve Üniversitelerde özel oto kullanılması halinde, yol giderinin hesaplanmasında, her 100 km. için 6 litre kurşunsuz benzin ücreti esas alınır.</t>
  </si>
  <si>
    <t>Gündelik ve Konaklama(Kamu/Üniversite)</t>
  </si>
  <si>
    <t>Ön Ödeme Üst Limitleri(Kamu/Üniversite)</t>
  </si>
  <si>
    <t>Proje Teşvik İkramiyesi(Kamu/Üniversite)</t>
  </si>
  <si>
    <t>Proje Destek Süresi</t>
  </si>
  <si>
    <t>1601 (Genel)</t>
  </si>
  <si>
    <t>24 Ay</t>
  </si>
  <si>
    <t>1.000.000 TL (Genel Gider Dahil)</t>
  </si>
  <si>
    <t>%40-%80 arası (Detaylı bilgi çağrı duyurunda yer almaktadır)</t>
  </si>
  <si>
    <t>2.500.000 TL (Genel Gider Dahil)</t>
  </si>
  <si>
    <t>30 Ay</t>
  </si>
  <si>
    <t>En fazla 36 Ay</t>
  </si>
  <si>
    <t>1704 Sanayi Yenilik Ağ Mekanizması (SAYEM) Yeşil Dönüşüm Çağrısı</t>
  </si>
  <si>
    <t>1707 Siparişe Dayalı Ar-Ge Projeleri için KOBİ Destekleme Çağrısı</t>
  </si>
  <si>
    <t>En fazla 24 Ay</t>
  </si>
  <si>
    <t>Ön ödeme yapılmaz</t>
  </si>
  <si>
    <t>1702 Patent Tabanlı Teknoloji Transferi Destekleme Çağrısı</t>
  </si>
  <si>
    <t>En fazla 4.000.000 TL (dört milyon Türk Lirası</t>
  </si>
  <si>
    <t>Süre uzatımı dahil en fazla 60 Ay</t>
  </si>
  <si>
    <t xml:space="preserve">Destek Oranı Üst Sınırı
KOBİ:%75
BÜYÜK:%60
</t>
  </si>
  <si>
    <t>750.000 TL</t>
  </si>
  <si>
    <t>1711 Yapay Zekâ Ekosistem Çağrısı</t>
  </si>
  <si>
    <t>Genel Gider, Proje Teşvik İkramiyesi
ve Kurum Hissesi hariç en fazla 5.000.000 TL (beş milyon Türk Lirası) o</t>
  </si>
  <si>
    <t>Genel Gider Desteği (%20) Bu destek yalnızca Mikro KOBİ Ölçeğindeki kuruluşlara verilecektir.</t>
  </si>
  <si>
    <t>Seyahatlerde uçak dahil ekonomi sınıfı ulaşım giderleri desteklenir. Sermaye şirketlerinde özel araç yakıt giderleri desteklenmez. Kamu ve Üniversitelerde özel oto kullanılması halinde, yol giderinin hesaplanmasında, her 100 km. için 6 litre kurşunsuz benzin ücreti esas alınır.</t>
  </si>
  <si>
    <t>1709-EUREKA-EUROSTARS</t>
  </si>
  <si>
    <t>Genel gider (Uluslararası Eurostars projesinde koordinatör olması durumunda %20, bunun dışındaki sermaye şirketleri için %10)</t>
  </si>
  <si>
    <t>1607 BiGG+ KOBİ Mentor Arayüzü</t>
  </si>
  <si>
    <t>1613- Teknoloji Transferi Profesyoneli Çağrısı</t>
  </si>
  <si>
    <t>1612-BİGG Uygulayıcı Kuruluş Çağrısı</t>
  </si>
  <si>
    <t>En fazla 18 Ay</t>
  </si>
  <si>
    <t>Her bir proje kapsamında yapılacak ön ödemeler Kuruluşun fona taahhüt ettiği toplam tutarın yüzde yirmisini geçemez.</t>
  </si>
  <si>
    <t>TÜBİTAK’ın çağrı kapsamında her bir Kuruluşa aktaracağı hibe destek tutarı asgari 2 (iki) milyon TL, azami 20 (yirmi) milyon TL olacaktır.
TÜBİTAK’ın çağrı kapsamında bütün Kuruluşlara aktaracağı toplam hibe destek tutarı azami 100 (yüz) milyon TL olacaktır</t>
  </si>
  <si>
    <t>Program kapsamında 
-İşbirliği yapan Kuruluşların önerdiği ve TÜBİTAK tarafından desteklenme kararı verilen girişimci adayı sayısı*50.000 TL
-İşbirliği yapmayan Kuruluşların önerdiği ve TÜBİTAK tarafından desteklenme kararı verilen girişimci adayı sayısı*25.000TL
-Kuruluşun ilgili BiGG çağrısında 2. aşama başvurusu başarı oranının %25 ve üstünde olması kaydıyla; Kuruluşların önerdiği ve 2. aşama başvurusu panel değerlendirmesine alınan girişimci adayı sayısı*2.000 TL
ödül desteği verilmektedir.</t>
  </si>
  <si>
    <t>Çağrılı duyurusunda belirtilen süre üst sınırı kadardır. 2021 yılında açılan çağrılarda 36 aydır.</t>
  </si>
  <si>
    <t>Ar-Ge  Laboratuvarı  destek  süresi  beş  (5)  yıldır.  Ancak  bu  süre  Grup  Yürütme  Kurulu  kararı  ve Başkanlık onayı ile en fazla beş (5) yıl daha uzatılabilir</t>
  </si>
  <si>
    <t>Türk Uyruklu Personeller %75
Yurtdışından laboratuvara dahil olan Türk Uyruklu Personeller %100'e kadar (tersine beyin göçü)
Yabancı Uyruklu Personeller %25-%100 arası
Danışmanlık, eğitim, bilimsel etkinliklere katılım ve seyahat giderleri %75</t>
  </si>
  <si>
    <t>5%  (uygun bulunan personel giderlerinin %5’i)</t>
  </si>
  <si>
    <t>Çağrı duyurusunda belirtilen süre üst sınırı kadardır. 2020 çağrısında 48 aydır.</t>
  </si>
  <si>
    <t>Çağrı duyurusunda belirtilen üst sınır kadardır.  
2020 çağrısında 50.000.000 TL. Birleşen konsorsiyumlar için 75.000.000 TL.
( Bütçe üst sınırına genel
bütçe kapsamındaki idareler Proje Teşvik İkramiyesi ve kurum hissesi dahil değildir.)</t>
  </si>
  <si>
    <t>Çağrı duyurusunda belirtilen süre üst sınırı kadardır. 2022 yılında açılan çağrılarda 24 aydır.</t>
  </si>
  <si>
    <t>Çağrılı duyurusunda belirtilen üst sınırı kadardır. 
2022 yılında açılan çağrılarda 5000000</t>
  </si>
  <si>
    <t>Genel Gider Desteği (%10) 
BİGG ortaklı Sipariş Ar-Ge çağrısında BİGG veya Teknogirişim Sermayesi almış Tedarikçi Kuruluşlar için üst limit 200.000 TL</t>
  </si>
  <si>
    <t>1601 YENİLİK GİRİŞİMCİLİK ALANLARINDA KAPASİTE ARTIRILMASINA YÖNELİK D.P. 
BİGG+ KOBİ MENTÖR ARAYÜZÜ ÇAĞRISI (1607)</t>
  </si>
  <si>
    <t>1601 YENİLİK GİRİŞİMCİLİK ALANLARINDA KAPASİTE ARTIRILMASINA YÖNELİK D.P. 
1612 BİGG UYGULAYICI KURULUŞ ÇAĞRISI</t>
  </si>
  <si>
    <t>Ön ödeme yapılmaz.</t>
  </si>
  <si>
    <t>1601 YENİLİK GİRİŞİMCİLİK ALANLARINDA KAPASİTE ARTIRILMASINA YÖNELİK D.P. 
1613 TEKNOLOJİ TRANSFERİ PROFESYONELİ ÇAĞRISI</t>
  </si>
  <si>
    <t xml:space="preserve">
YENİLİK DESTEK PROGRAMI 
1707 SİPARİŞE DAYALI AR-GE PROJELERİ İÇİN KOBİ DESTEKLEME ÇAĞRISI
</t>
  </si>
  <si>
    <t>YENİLİK DESTEK PROGRAMI 
1702 PATENT TABANLI TEKNOLOJİ TRANSFERİ DESTEKLEME ÇAĞRISI</t>
  </si>
  <si>
    <t>YENİLİK DESTEK PROGRAMI 
1711 YAPAY ZEKÂ EKOSİSTEM ÇAĞRISI</t>
  </si>
  <si>
    <t>YENİLİK DESTEK PROGRAMI 
1709-EUREKA-EUROSTARS ÇAĞRISI</t>
  </si>
  <si>
    <t>PROGRAM ADI</t>
  </si>
  <si>
    <t>1812 - YATIRIM TABANLI GİRİŞİMCİLİK DESTEK PROGRAMI ÜST LİMİTLERİ</t>
  </si>
  <si>
    <r>
      <t>1812</t>
    </r>
    <r>
      <rPr>
        <b/>
        <sz val="7"/>
        <color rgb="FF4D5156"/>
        <rFont val="Arial"/>
        <family val="2"/>
        <charset val="162"/>
      </rPr>
      <t> - Yatırım Tabanlı Girişimcilik Destek Programı</t>
    </r>
  </si>
  <si>
    <t xml:space="preserve">Yükseköğretim kurumu kadro veya pozisyonlarında bulunanlar proje yürütücüsü ve proje personeli:6.000 TL/ay </t>
  </si>
  <si>
    <t>YENİLİK DESTEK PROGRAMI 1711 YAPAY ZEKÂ EKOSİSTEM ÇAĞRISI</t>
  </si>
  <si>
    <t>Senetle Transfer Ödemesi Üst Sınırı***</t>
  </si>
  <si>
    <t>***</t>
  </si>
  <si>
    <t>Senetle Transfer Ödemesi Üst Sınırı*</t>
  </si>
  <si>
    <t>*</t>
  </si>
  <si>
    <t>Proje ile İlgili Sunuş Yapma Sınırı*</t>
  </si>
  <si>
    <t>Senetle Transfer Ödemesi Üst Sınırı**</t>
  </si>
  <si>
    <t>**</t>
  </si>
  <si>
    <t>Senetle transfer ödemesi, proje bütçesinin/kalan proje bütçesinin destek oranı ile çarpımı sonucu bulunan tutar kadar yapılmaktadır. Bu tutar, tabloda yazan üst limitten fazla olamaz. Örnek:Proje bütçesi 1.500.000 TL ve destek oranı %75 ise (1.500.000 X %75=1.125.000 TL) en fazla 750.000 TL senetle transfer ödemesi alınabilecektir. Proje bütçesi 900.000 TL ve destek oranı %75 ise (900.000 X %75=675.000 TL) en fazla 675.000 TL senetle transfer ödemesi alınabilecektir. Talep edilen tutarın %25 fazlası kadar senet verilmesi gerekmektedir. Senet düzenlenmesi ve diğer hususlarla ilgili detaylı bilgi ( https://tubitak.gov.tr/tr/destekler/sanayi/ulusal-destek-programlari/1501/icerik-mali-hususlar-ve-odeme ) adresindeki "Senetle Transfer Ödemesi" kısmında yer almaktadır.</t>
  </si>
  <si>
    <t xml:space="preserve">Müşteri kuruluş, Tedarikçi Kuruluş tarafından izleme aşamasında dönem raporunda beyan edilecek olan giderin %40’ını Tedarikçi Kuruluşa ödemekle yükümlüdür. TÜBİTAK beyan edilen giderleri değerlendirir ve belirleyeceği “Kabul Edilen Harcama Tutarının” %40’ını (BİGG Ortaklı Sipariş Ar-Ge de %50) Tedarikçi Kuruluşa hibe destek olarak verecektir. Kalan kısmı (%20, BİGG Ortaklı Sipariş Ar-Ge için %10) Tedarikçi Kuruluş kendisi karşılamış olacaktır.
Müşteri Kuruluş izleme aşamasında dönem raporunda personel giderlerini  TÜBİTAK’a sunabilir. TÜBİTAK gideri değerlendirir ve belirleyeceği “kabul edilen harcama tutarının” %40’ını (BİGG Ortaklı Sipariş Ar-Ge de %50) Müşteri Kuruluşa hibe destek olarak verir. Kalan kısmı Müşteri Kuruluş kendisi karşılamış olur. </t>
  </si>
  <si>
    <t xml:space="preserve">Müşteri Kuruluş büyük ölçekli kuruluş ise; izleme aşamasında dönem raporunda Teknoloji Sağlayıcı Kuruluş(lar) tarafından beyan edilen giderin %20’sini Teknoloji Sağlayıcı Kuruluş(lar)a öder. TÜBİTAK giderleri değerlendirir ve belirleyeceği “kabul edilen harcama tutarının” %60’ını Teknoloji Sağlayıcı Kuruluş(lar)a hibe destek olarak verir. Kalan kısmı Teknoloji Sağlayıcı Kuruluşun(ların) kendisi karşılamış olur.
Müşteri Kuruluş KOBİ ise; izleme aşamasında dönem raporunda Teknoloji Sağlayıcı Kuruluş(lar) tarafından beyan edilen giderin %10’unu Teknoloji Sağlayıcı Kuruluş(lar)a öder. TÜBİTAK giderleri değerlendirir ve belirleyeceği “kabul edilen harcama tutarının” %70’ini Teknoloji Sağlayıcı Kuruluş(lar)a hibe destek olarak verir.
Kalan kısmı Teknoloji Sağlayıcı Kuruluşun(ların) kendisi karşılamış olur.
Müşteri Kuruluş izleme aşamasında dönem raporunda personel giderini TÜBİTAK’a sunabilir. TÜBİTAK gideri değerlendirir ve belirleyeceği “kabul edilen harcama tutarının” %60’ını Müşteri Kuruluşa hibe destek olarak verir. Kalan kısmı Müşteri Kuruluş kendisi karşılamış olur.
Destek oranı, genel bütçe kapsamındaki kamu idareleri ile özel bütçeli idareler ve vakıf üniversiteleri, eğitim ve araştırma hastanesi, kamu araştırma merkez ve enstitüleri için %100’dür. TÜBİTAK dönemlerde beyan edilen harcamaları değerlendirir ve “kabul edilen harcama tutarını” belirler. Müşteri kuruluş, büyük ölçekli kuruluş ise bu tutarının %20’sini; Müşteri Kuruluş KOBİ ise bu tutarın %10’unu karşılar. Geri kalan kısmını TÜBİTAK hibe destek olarak verir. </t>
  </si>
  <si>
    <t>YENİLİK DESTEK PROGRAMI 
SANAYİ YENİLİK AĞ MEKANİZMASI (SAYEM) ÇAĞRISI</t>
  </si>
  <si>
    <t>YENİLİK DESTEK PROGRAMI SANAYİ YENİLİK AĞ MEKANİZMASI (SAYEM) ÇAĞRISI</t>
  </si>
  <si>
    <t>8.750 TL/ay</t>
  </si>
  <si>
    <t>5.000 TL/ay</t>
  </si>
  <si>
    <t>Kurumsal Kapasite Geliştirme Aşaması (Genel Giderler ve PTİ ödemeleri hariç):
1.250.000 TL/Yıl
Hedef Odaklı Büyüme Aşaması
 (Genel Giderler hariç):
2.500.000 TL/Yıl</t>
  </si>
  <si>
    <t>Konaklama:960 TL</t>
  </si>
  <si>
    <t>480 TL/Gün
(Gündelik tutarları en yüksek devlet memuruna ödenen gündelik tutarı kadardır.)</t>
  </si>
  <si>
    <t xml:space="preserve">Proje bütçesinin/Arttırılmış kalan bütçenin %30'u </t>
  </si>
  <si>
    <t xml:space="preserve">Proje bütçesinin/Arttırılmış kalan bütçenin %30'unu ve 750.000 TL’yi (yediyüzellibin Türk Lirası) geçemez. </t>
  </si>
  <si>
    <t xml:space="preserve">Proje bütçesinin %30'u </t>
  </si>
  <si>
    <t>Proje bütçesinin/Arttırılmış kalan bütçenin %30'u</t>
  </si>
  <si>
    <t>480TL/Gün
(Gündelik tutarları en yüksek devlet memuruna ödenen gündelik tutarı kadardır.)</t>
  </si>
  <si>
    <t>Proje bütçesinin/Arttırılmış kalan bütçenin %30'u (40.000.000 TL'den fazla olamaz)</t>
  </si>
  <si>
    <t>Ulusal Katılım:130.000 TL/Etkinlik
Uluslararası Katılım:190.000 TL/Etkinlik</t>
  </si>
  <si>
    <t>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t>
  </si>
  <si>
    <t>PROJE BÜTÇESİNİN TÜBİTAK TARAFINDAN KARŞILANACAK KISMI:2.000.000 TL (PTİ ve kurum hissesi hariç proje bütçesinin kalan kısmı müşteri kuruluş tarafından karşılanır. )</t>
  </si>
  <si>
    <t>5.250 TL/ay</t>
  </si>
  <si>
    <t>19.000 TL/ay</t>
  </si>
  <si>
    <t>27.500 TL/ay</t>
  </si>
  <si>
    <t>36.500 TL/ay</t>
  </si>
  <si>
    <t>7.250 TL/ay</t>
  </si>
  <si>
    <t>Eurostars-3 Programı Ulusal Çağrı bütçesi 4.000.000 Avrodur. İlgili çağrıya başvuru yapacak projeler için proje bütçesi 600.000 Avroyu geçemez. Sermaye şirketi dışındaki kurumların bütçesi toplam proje bütçesinin en fazla %50’si kadar olabilir.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</si>
</sst>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TL]"/>
    <numFmt numFmtId="165" formatCode="#,##0&quot; TL&quot;"/>
    <numFmt numFmtId="166" formatCode="0\ [$TL];[Red]\-0\ [$TL]"/>
  </numFmts>
  <fonts count="16" x14ac:knownFonts="1">
    <font>
      <sz val="11"/>
      <color theme="1"/>
      <name val="Calibri"/>
      <family val="2"/>
      <scheme val="minor"/>
    </font>
    <font>
      <sz val="11"/>
      <color theme="1"/>
      <name val="Calibri"/>
      <family val="2"/>
      <charset val="162"/>
      <scheme val="minor"/>
    </font>
    <font>
      <i/>
      <sz val="11"/>
      <color rgb="FF7F7F7F"/>
      <name val="Calibri"/>
      <family val="2"/>
      <charset val="162"/>
      <scheme val="minor"/>
    </font>
    <font>
      <sz val="11"/>
      <name val="Tahoma"/>
      <family val="2"/>
      <charset val="162"/>
    </font>
    <font>
      <sz val="11"/>
      <name val="Calibri"/>
      <family val="2"/>
      <charset val="162"/>
      <scheme val="minor"/>
    </font>
    <font>
      <b/>
      <sz val="11"/>
      <name val="Tahoma"/>
      <family val="2"/>
      <charset val="162"/>
    </font>
    <font>
      <u/>
      <sz val="11"/>
      <name val="Tahoma"/>
      <family val="2"/>
      <charset val="162"/>
    </font>
    <font>
      <sz val="11"/>
      <name val="Calibri"/>
      <family val="2"/>
      <charset val="162"/>
    </font>
    <font>
      <b/>
      <sz val="11"/>
      <color theme="1"/>
      <name val="Calibri"/>
      <family val="2"/>
      <charset val="162"/>
      <scheme val="minor"/>
    </font>
    <font>
      <b/>
      <sz val="12"/>
      <color theme="1"/>
      <name val="Times New Roman"/>
      <family val="1"/>
      <charset val="162"/>
    </font>
    <font>
      <sz val="11"/>
      <color theme="1"/>
      <name val="Calibri"/>
      <family val="2"/>
      <scheme val="minor"/>
    </font>
    <font>
      <sz val="11"/>
      <color rgb="FFFF0000"/>
      <name val="Calibri"/>
      <family val="2"/>
      <scheme val="minor"/>
    </font>
    <font>
      <b/>
      <sz val="11"/>
      <color theme="1"/>
      <name val="Calibri"/>
      <family val="2"/>
      <scheme val="minor"/>
    </font>
    <font>
      <b/>
      <sz val="7"/>
      <color rgb="FF4D5156"/>
      <name val="Arial"/>
      <family val="2"/>
      <charset val="162"/>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rgb="FFFFFFFF"/>
        <bgColor rgb="FFEEEEEE"/>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s>
  <cellStyleXfs count="4">
    <xf numFmtId="0" fontId="0" fillId="0" borderId="0"/>
    <xf numFmtId="0" fontId="2" fillId="0" borderId="0" applyNumberFormat="0" applyFill="0" applyBorder="0" applyAlignment="0" applyProtection="0"/>
    <xf numFmtId="43" fontId="10" fillId="0" borderId="0" applyFont="0" applyFill="0" applyBorder="0" applyAlignment="0" applyProtection="0"/>
    <xf numFmtId="0" fontId="14" fillId="0" borderId="0" applyNumberFormat="0" applyFill="0" applyBorder="0" applyAlignment="0" applyProtection="0"/>
  </cellStyleXfs>
  <cellXfs count="116">
    <xf numFmtId="0" fontId="0" fillId="0" borderId="0" xfId="0"/>
    <xf numFmtId="0" fontId="0" fillId="0" borderId="1" xfId="0" applyBorder="1"/>
    <xf numFmtId="0" fontId="0" fillId="0" borderId="1" xfId="0" applyBorder="1" applyAlignment="1">
      <alignment wrapText="1"/>
    </xf>
    <xf numFmtId="9" fontId="0" fillId="0" borderId="1" xfId="0" applyNumberFormat="1" applyBorder="1"/>
    <xf numFmtId="0" fontId="0" fillId="0" borderId="0" xfId="0" applyAlignment="1">
      <alignment wrapText="1"/>
    </xf>
    <xf numFmtId="0" fontId="3" fillId="0" borderId="1" xfId="0" applyFont="1" applyBorder="1" applyAlignment="1" applyProtection="1">
      <alignment horizontal="left" vertical="center" wrapText="1"/>
      <protection locked="0"/>
    </xf>
    <xf numFmtId="0" fontId="5" fillId="2" borderId="1" xfId="1" applyFont="1" applyFill="1" applyBorder="1" applyAlignment="1" applyProtection="1">
      <alignment horizontal="left" vertical="center" wrapText="1"/>
      <protection locked="0"/>
    </xf>
    <xf numFmtId="0" fontId="3" fillId="0" borderId="1" xfId="1" applyFont="1" applyBorder="1" applyAlignment="1" applyProtection="1">
      <alignment horizontal="left" vertical="center" wrapText="1"/>
      <protection locked="0"/>
    </xf>
    <xf numFmtId="0" fontId="5" fillId="2" borderId="1" xfId="1" applyFont="1" applyFill="1" applyBorder="1" applyAlignment="1" applyProtection="1">
      <alignment vertical="center" wrapText="1"/>
      <protection locked="0"/>
    </xf>
    <xf numFmtId="3" fontId="3" fillId="0" borderId="1" xfId="1" applyNumberFormat="1" applyFont="1" applyFill="1" applyBorder="1" applyAlignment="1" applyProtection="1">
      <alignment horizontal="center" vertical="center" wrapText="1"/>
      <protection locked="0"/>
    </xf>
    <xf numFmtId="0" fontId="3" fillId="2" borderId="1" xfId="1" applyFont="1" applyFill="1" applyBorder="1" applyAlignment="1" applyProtection="1">
      <alignment vertical="center" wrapText="1"/>
      <protection locked="0"/>
    </xf>
    <xf numFmtId="0" fontId="5" fillId="0" borderId="1" xfId="0" applyFont="1" applyBorder="1" applyAlignment="1" applyProtection="1">
      <alignment horizontal="left" vertical="center" wrapText="1"/>
      <protection locked="0"/>
    </xf>
    <xf numFmtId="0" fontId="6" fillId="0" borderId="1"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166" fontId="3" fillId="0" borderId="1" xfId="1" applyNumberFormat="1" applyFont="1" applyBorder="1" applyAlignment="1" applyProtection="1">
      <alignment horizontal="center" vertical="center" wrapText="1"/>
      <protection locked="0"/>
    </xf>
    <xf numFmtId="4" fontId="0" fillId="0" borderId="1" xfId="0" applyNumberFormat="1" applyBorder="1"/>
    <xf numFmtId="4" fontId="0" fillId="0" borderId="1" xfId="0" applyNumberFormat="1" applyBorder="1" applyAlignment="1">
      <alignment wrapText="1"/>
    </xf>
    <xf numFmtId="9" fontId="0" fillId="0" borderId="1" xfId="0" applyNumberFormat="1" applyBorder="1" applyAlignment="1">
      <alignment wrapText="1"/>
    </xf>
    <xf numFmtId="0" fontId="4" fillId="0" borderId="1" xfId="0" applyFont="1" applyBorder="1" applyAlignment="1" applyProtection="1">
      <alignment horizontal="center" vertical="center" wrapText="1"/>
      <protection locked="0"/>
    </xf>
    <xf numFmtId="3" fontId="0" fillId="0" borderId="1" xfId="0" applyNumberFormat="1" applyBorder="1"/>
    <xf numFmtId="10" fontId="0" fillId="0" borderId="1" xfId="0" applyNumberFormat="1" applyBorder="1"/>
    <xf numFmtId="0" fontId="0" fillId="0" borderId="0" xfId="0" applyAlignment="1">
      <alignment vertical="center"/>
    </xf>
    <xf numFmtId="0" fontId="8" fillId="0" borderId="1" xfId="0" applyFont="1" applyBorder="1" applyAlignment="1">
      <alignment horizontal="center" vertical="center" wrapText="1"/>
    </xf>
    <xf numFmtId="0" fontId="9" fillId="0" borderId="0" xfId="0" applyFont="1" applyAlignment="1">
      <alignment horizontal="center" vertical="center"/>
    </xf>
    <xf numFmtId="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4"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8" fillId="0" borderId="2" xfId="0" applyFont="1" applyBorder="1" applyAlignment="1">
      <alignment horizontal="center" wrapText="1"/>
    </xf>
    <xf numFmtId="0" fontId="8" fillId="0" borderId="7" xfId="0" applyFont="1" applyBorder="1" applyAlignment="1">
      <alignment horizontal="center" vertical="center" wrapText="1"/>
    </xf>
    <xf numFmtId="0" fontId="0" fillId="0" borderId="1" xfId="0" applyBorder="1" applyAlignment="1">
      <alignment vertical="center" wrapText="1"/>
    </xf>
    <xf numFmtId="3" fontId="0" fillId="0" borderId="4" xfId="0" applyNumberFormat="1" applyBorder="1" applyAlignment="1">
      <alignment horizontal="center" vertical="center"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43" fontId="1" fillId="0" borderId="1" xfId="2" applyFont="1" applyBorder="1" applyAlignment="1">
      <alignment horizontal="center" vertical="center" wrapText="1"/>
    </xf>
    <xf numFmtId="0" fontId="0" fillId="0" borderId="1" xfId="0" applyBorder="1" applyAlignment="1">
      <alignment horizontal="left" vertical="center" wrapText="1"/>
    </xf>
    <xf numFmtId="0" fontId="11" fillId="0" borderId="0" xfId="0" applyFont="1"/>
    <xf numFmtId="0" fontId="0" fillId="0" borderId="1" xfId="0" applyBorder="1" applyAlignment="1">
      <alignment horizontal="center"/>
    </xf>
    <xf numFmtId="0" fontId="0" fillId="0" borderId="1" xfId="0" applyBorder="1" applyAlignment="1">
      <alignment horizontal="center" wrapText="1"/>
    </xf>
    <xf numFmtId="0" fontId="0" fillId="3" borderId="1" xfId="0" applyFill="1" applyBorder="1" applyAlignment="1">
      <alignment wrapText="1"/>
    </xf>
    <xf numFmtId="164" fontId="3" fillId="3" borderId="1" xfId="0" applyNumberFormat="1" applyFont="1" applyFill="1" applyBorder="1" applyAlignment="1" applyProtection="1">
      <alignment horizontal="left" vertical="center" wrapText="1"/>
      <protection locked="0"/>
    </xf>
    <xf numFmtId="165" fontId="3" fillId="3" borderId="1" xfId="0" applyNumberFormat="1" applyFont="1" applyFill="1" applyBorder="1" applyAlignment="1" applyProtection="1">
      <alignment horizontal="center" vertical="center" wrapText="1"/>
      <protection locked="0"/>
    </xf>
    <xf numFmtId="0" fontId="0" fillId="3" borderId="1" xfId="0" applyFill="1" applyBorder="1"/>
    <xf numFmtId="0" fontId="0" fillId="3" borderId="0" xfId="0" applyFill="1"/>
    <xf numFmtId="0" fontId="3" fillId="3" borderId="1" xfId="0" applyFont="1" applyFill="1" applyBorder="1" applyAlignment="1" applyProtection="1">
      <alignment horizontal="justify" vertical="center" wrapText="1"/>
      <protection locked="0"/>
    </xf>
    <xf numFmtId="0" fontId="0" fillId="3" borderId="1" xfId="0" applyFill="1" applyBorder="1" applyAlignment="1">
      <alignment horizontal="center"/>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center" vertical="center" wrapText="1"/>
      <protection locked="0"/>
    </xf>
    <xf numFmtId="9" fontId="0" fillId="3" borderId="1" xfId="0" applyNumberFormat="1" applyFill="1" applyBorder="1" applyAlignment="1">
      <alignment wrapText="1"/>
    </xf>
    <xf numFmtId="9" fontId="3" fillId="3" borderId="1" xfId="0" applyNumberFormat="1" applyFont="1" applyFill="1" applyBorder="1" applyAlignment="1" applyProtection="1">
      <alignment horizontal="left" vertical="center" wrapText="1"/>
      <protection locked="0"/>
    </xf>
    <xf numFmtId="9" fontId="4" fillId="3" borderId="1" xfId="0" applyNumberFormat="1" applyFont="1" applyFill="1" applyBorder="1" applyAlignment="1" applyProtection="1">
      <alignment horizontal="center" vertical="center" wrapText="1"/>
      <protection locked="0"/>
    </xf>
    <xf numFmtId="9" fontId="0" fillId="3" borderId="1" xfId="0" applyNumberFormat="1" applyFill="1" applyBorder="1"/>
    <xf numFmtId="9" fontId="0" fillId="3" borderId="1" xfId="0" applyNumberFormat="1" applyFill="1" applyBorder="1" applyAlignment="1">
      <alignment horizontal="center"/>
    </xf>
    <xf numFmtId="4" fontId="0" fillId="3" borderId="1" xfId="0" applyNumberFormat="1" applyFill="1" applyBorder="1"/>
    <xf numFmtId="4" fontId="0" fillId="4" borderId="1" xfId="0" applyNumberFormat="1" applyFill="1" applyBorder="1"/>
    <xf numFmtId="3" fontId="0" fillId="3" borderId="1" xfId="0" applyNumberFormat="1" applyFill="1" applyBorder="1"/>
    <xf numFmtId="0" fontId="0" fillId="0" borderId="1" xfId="0" applyBorder="1" applyAlignment="1" applyProtection="1">
      <alignment horizontal="left" vertical="center" wrapText="1"/>
      <protection locked="0"/>
    </xf>
    <xf numFmtId="0" fontId="0" fillId="0" borderId="1" xfId="0" applyBorder="1" applyAlignment="1">
      <alignment horizontal="left" wrapText="1"/>
    </xf>
    <xf numFmtId="3" fontId="0" fillId="0" borderId="1" xfId="0" applyNumberFormat="1" applyBorder="1" applyAlignment="1">
      <alignment horizontal="center" wrapText="1"/>
    </xf>
    <xf numFmtId="0" fontId="8" fillId="0" borderId="0" xfId="0" applyFont="1" applyAlignment="1">
      <alignment horizontal="center"/>
    </xf>
    <xf numFmtId="0" fontId="12" fillId="0" borderId="1" xfId="0" applyFont="1" applyBorder="1"/>
    <xf numFmtId="0" fontId="12" fillId="0" borderId="0" xfId="0" applyFont="1"/>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horizontal="center" vertical="center"/>
    </xf>
    <xf numFmtId="0" fontId="14" fillId="0" borderId="0" xfId="3"/>
    <xf numFmtId="0" fontId="14" fillId="0" borderId="0" xfId="3" applyAlignment="1">
      <alignment wrapText="1"/>
    </xf>
    <xf numFmtId="0" fontId="0" fillId="0" borderId="0" xfId="0" applyAlignment="1">
      <alignment horizontal="right"/>
    </xf>
    <xf numFmtId="0" fontId="15" fillId="0" borderId="0" xfId="0" applyFont="1" applyAlignment="1">
      <alignment horizontal="right"/>
    </xf>
    <xf numFmtId="0" fontId="14" fillId="0" borderId="0" xfId="3" applyFill="1"/>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0" fillId="0" borderId="1" xfId="0" applyBorder="1" applyAlignment="1">
      <alignment horizont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center"/>
    </xf>
    <xf numFmtId="0" fontId="8" fillId="0" borderId="2" xfId="0" applyFont="1" applyBorder="1" applyAlignment="1">
      <alignment horizontal="center" wrapText="1"/>
    </xf>
    <xf numFmtId="0" fontId="0" fillId="0" borderId="0" xfId="0" applyAlignment="1">
      <alignment horizontal="left" vertical="center" wrapText="1"/>
    </xf>
    <xf numFmtId="0" fontId="8" fillId="0" borderId="5" xfId="0" applyFont="1" applyBorder="1" applyAlignment="1">
      <alignment horizontal="center" vertical="center" wrapText="1"/>
    </xf>
    <xf numFmtId="0" fontId="8" fillId="0" borderId="7"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0" fillId="0" borderId="3"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4" fontId="0" fillId="0" borderId="9" xfId="0" applyNumberFormat="1" applyBorder="1" applyAlignment="1">
      <alignment horizontal="left" vertical="center" wrapText="1"/>
    </xf>
    <xf numFmtId="4" fontId="0" fillId="0" borderId="0" xfId="0" applyNumberFormat="1" applyAlignment="1">
      <alignment horizontal="left" vertical="center" wrapText="1"/>
    </xf>
    <xf numFmtId="4" fontId="1" fillId="0" borderId="3" xfId="0" applyNumberFormat="1" applyFont="1" applyBorder="1" applyAlignment="1">
      <alignment horizontal="center" vertical="center" wrapText="1"/>
    </xf>
    <xf numFmtId="4" fontId="0" fillId="0" borderId="3" xfId="0" applyNumberFormat="1" applyBorder="1" applyAlignment="1">
      <alignment horizontal="center" vertical="center" wrapText="1"/>
    </xf>
    <xf numFmtId="10" fontId="1" fillId="0" borderId="3" xfId="0" applyNumberFormat="1" applyFont="1" applyBorder="1" applyAlignment="1">
      <alignment horizontal="center" vertical="center" wrapText="1"/>
    </xf>
    <xf numFmtId="4" fontId="1" fillId="0" borderId="0" xfId="0" applyNumberFormat="1" applyFont="1" applyAlignment="1">
      <alignment horizontal="left" vertical="center" wrapText="1"/>
    </xf>
    <xf numFmtId="4" fontId="1" fillId="0" borderId="8" xfId="0" applyNumberFormat="1" applyFont="1" applyBorder="1" applyAlignment="1">
      <alignment horizontal="center" vertical="center" wrapText="1"/>
    </xf>
    <xf numFmtId="4" fontId="1" fillId="0" borderId="4" xfId="0" applyNumberFormat="1" applyFont="1" applyBorder="1" applyAlignment="1">
      <alignment horizontal="center" vertical="center" wrapText="1"/>
    </xf>
    <xf numFmtId="9" fontId="1" fillId="0" borderId="3" xfId="0" applyNumberFormat="1" applyFont="1" applyBorder="1" applyAlignment="1">
      <alignment horizontal="center" vertical="center" wrapText="1"/>
    </xf>
    <xf numFmtId="9" fontId="0" fillId="0" borderId="3" xfId="0" applyNumberFormat="1" applyBorder="1" applyAlignment="1">
      <alignment horizontal="center"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4" xfId="0" applyBorder="1" applyAlignment="1">
      <alignment horizontal="left" vertical="center" wrapText="1"/>
    </xf>
    <xf numFmtId="0" fontId="0" fillId="0" borderId="10" xfId="0" applyBorder="1" applyAlignment="1">
      <alignment horizontal="left" vertical="center" wrapText="1"/>
    </xf>
    <xf numFmtId="3" fontId="1" fillId="0" borderId="3" xfId="0" applyNumberFormat="1" applyFont="1" applyBorder="1" applyAlignment="1">
      <alignment horizontal="center" vertical="center" wrapText="1"/>
    </xf>
    <xf numFmtId="3" fontId="1" fillId="0" borderId="8" xfId="0" applyNumberFormat="1" applyFont="1" applyBorder="1" applyAlignment="1">
      <alignment horizontal="center" vertical="center" wrapText="1"/>
    </xf>
    <xf numFmtId="3" fontId="1" fillId="0" borderId="4" xfId="0" applyNumberFormat="1" applyFont="1" applyBorder="1" applyAlignment="1">
      <alignment horizontal="center" vertical="center" wrapText="1"/>
    </xf>
    <xf numFmtId="0" fontId="0" fillId="0" borderId="11" xfId="0" applyBorder="1" applyAlignment="1">
      <alignment horizontal="left" vertical="center" wrapText="1"/>
    </xf>
    <xf numFmtId="0" fontId="0" fillId="0" borderId="9" xfId="0" applyBorder="1" applyAlignment="1">
      <alignment horizontal="left" vertical="center" wrapText="1"/>
    </xf>
    <xf numFmtId="0" fontId="8" fillId="0" borderId="2" xfId="0" applyFont="1" applyBorder="1" applyAlignment="1">
      <alignment horizontal="left" vertical="center" wrapText="1"/>
    </xf>
    <xf numFmtId="3" fontId="0" fillId="0" borderId="3" xfId="0" applyNumberFormat="1" applyBorder="1" applyAlignment="1">
      <alignment horizontal="center" vertical="center" wrapText="1"/>
    </xf>
    <xf numFmtId="0" fontId="8" fillId="0" borderId="2" xfId="0" applyFont="1" applyBorder="1" applyAlignment="1">
      <alignment horizontal="left" wrapText="1"/>
    </xf>
  </cellXfs>
  <cellStyles count="4">
    <cellStyle name="Açıklama Metni" xfId="1" builtinId="53"/>
    <cellStyle name="Köprü" xfId="3" builtinId="8"/>
    <cellStyle name="Normal" xfId="0" builtinId="0"/>
    <cellStyle name="Virgül"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2"/>
  <sheetViews>
    <sheetView tabSelected="1" workbookViewId="0"/>
  </sheetViews>
  <sheetFormatPr defaultRowHeight="18" customHeight="1" x14ac:dyDescent="0.25"/>
  <cols>
    <col min="1" max="1" width="120.28515625" bestFit="1" customWidth="1"/>
  </cols>
  <sheetData>
    <row r="1" spans="1:1" ht="29.25" customHeight="1" x14ac:dyDescent="0.25">
      <c r="A1" s="60" t="s">
        <v>159</v>
      </c>
    </row>
    <row r="2" spans="1:1" ht="18" customHeight="1" x14ac:dyDescent="0.25">
      <c r="A2" s="66" t="s">
        <v>72</v>
      </c>
    </row>
    <row r="3" spans="1:1" ht="18" customHeight="1" x14ac:dyDescent="0.25">
      <c r="A3" s="66" t="s">
        <v>98</v>
      </c>
    </row>
    <row r="4" spans="1:1" ht="18" customHeight="1" x14ac:dyDescent="0.25">
      <c r="A4" s="66" t="s">
        <v>80</v>
      </c>
    </row>
    <row r="5" spans="1:1" ht="18" customHeight="1" x14ac:dyDescent="0.25">
      <c r="A5" s="66" t="s">
        <v>84</v>
      </c>
    </row>
    <row r="6" spans="1:1" ht="18" customHeight="1" x14ac:dyDescent="0.25">
      <c r="A6" s="66" t="s">
        <v>87</v>
      </c>
    </row>
    <row r="7" spans="1:1" ht="18" customHeight="1" x14ac:dyDescent="0.25">
      <c r="A7" s="66" t="s">
        <v>88</v>
      </c>
    </row>
    <row r="8" spans="1:1" ht="18" customHeight="1" x14ac:dyDescent="0.25">
      <c r="A8" s="66" t="s">
        <v>90</v>
      </c>
    </row>
    <row r="9" spans="1:1" ht="18" customHeight="1" x14ac:dyDescent="0.25">
      <c r="A9" s="66" t="s">
        <v>91</v>
      </c>
    </row>
    <row r="10" spans="1:1" ht="18" customHeight="1" x14ac:dyDescent="0.25">
      <c r="A10" s="66" t="s">
        <v>92</v>
      </c>
    </row>
    <row r="11" spans="1:1" ht="18" customHeight="1" x14ac:dyDescent="0.25">
      <c r="A11" s="66" t="s">
        <v>93</v>
      </c>
    </row>
    <row r="12" spans="1:1" ht="18" customHeight="1" x14ac:dyDescent="0.25">
      <c r="A12" s="66" t="s">
        <v>94</v>
      </c>
    </row>
    <row r="13" spans="1:1" ht="18" customHeight="1" x14ac:dyDescent="0.25">
      <c r="A13" s="66" t="s">
        <v>151</v>
      </c>
    </row>
    <row r="14" spans="1:1" ht="18" customHeight="1" x14ac:dyDescent="0.25">
      <c r="A14" s="66" t="s">
        <v>152</v>
      </c>
    </row>
    <row r="15" spans="1:1" ht="18" customHeight="1" x14ac:dyDescent="0.25">
      <c r="A15" s="66" t="s">
        <v>154</v>
      </c>
    </row>
    <row r="16" spans="1:1" ht="18" customHeight="1" x14ac:dyDescent="0.25">
      <c r="A16" s="66" t="s">
        <v>96</v>
      </c>
    </row>
    <row r="17" spans="1:1" ht="18" customHeight="1" x14ac:dyDescent="0.25">
      <c r="A17" s="70" t="s">
        <v>174</v>
      </c>
    </row>
    <row r="18" spans="1:1" ht="18" customHeight="1" x14ac:dyDescent="0.25">
      <c r="A18" s="66" t="s">
        <v>155</v>
      </c>
    </row>
    <row r="19" spans="1:1" ht="18" customHeight="1" x14ac:dyDescent="0.25">
      <c r="A19" s="66" t="s">
        <v>156</v>
      </c>
    </row>
    <row r="20" spans="1:1" ht="18" customHeight="1" x14ac:dyDescent="0.25">
      <c r="A20" s="67" t="s">
        <v>163</v>
      </c>
    </row>
    <row r="21" spans="1:1" ht="18" customHeight="1" x14ac:dyDescent="0.25">
      <c r="A21" s="66" t="s">
        <v>158</v>
      </c>
    </row>
    <row r="22" spans="1:1" ht="18" customHeight="1" x14ac:dyDescent="0.25">
      <c r="A22" s="66" t="s">
        <v>160</v>
      </c>
    </row>
  </sheetData>
  <hyperlinks>
    <hyperlink ref="A2" location="'1501'!A1" display="1501-SANAYİ ARAŞTIRMA TEKNOLOJİ GELİŞTİRME VE YENİLİK PROJELERİ DESTEKLEME PROGRAMI ÜST LİMİTLERİ " xr:uid="{00000000-0004-0000-0000-000000000000}"/>
    <hyperlink ref="A3" location="'1503'!A1" display="1503 PROJE PAZARLARI DESTEKLEME PROGRAMI ÜST LİMİTLERİ" xr:uid="{00000000-0004-0000-0000-000001000000}"/>
    <hyperlink ref="A4" location="'1505'!A1" display="1505 ÜNİVERSİTE-SANAYİ İŞBİRLİĞİ DESTEK PROGRAMI ÜST LİMİTLERİ " xr:uid="{00000000-0004-0000-0000-000002000000}"/>
    <hyperlink ref="A5" location="'1507'!A1" display="1507 KOBİ AR-GE BAŞLANGIÇ DESTEK PROGRAMI ÜST LİMİTLERİ " xr:uid="{00000000-0004-0000-0000-000003000000}"/>
    <hyperlink ref="A6" location="'1509'!A1" display="1509 ULUSLARARASI SANAYİ AR-GE PROJELERİ DESTEKLEME PROGRAMI ÜST LİMİTLERİ " xr:uid="{00000000-0004-0000-0000-000004000000}"/>
    <hyperlink ref="A7" location="'1511'!A1" display="1511 TEKNOLOJİ HAMLESİ PROGRAMI ÜST LİMİTLERİ " xr:uid="{00000000-0004-0000-0000-000005000000}"/>
    <hyperlink ref="A8" location="'1512'!A1" display="1512 GİRİŞİMCİLİK DESTEK PROGRAMI (BİGG) ÜST LİMİTLERİ " xr:uid="{00000000-0004-0000-0000-000006000000}"/>
    <hyperlink ref="A9" location="'1513'!A1" display="1513 TEKNOLOJİ TRANSFER OFİSLERİ DESTEKLEME PROGRAMI ÜST LİMİTLERİ " xr:uid="{00000000-0004-0000-0000-000007000000}"/>
    <hyperlink ref="A10" location="'1514'!A1" display="1514 GİRİŞİM SERMAYESİ DESTEKLEME PROGRAMI ÜST LİMİTLERİ " xr:uid="{00000000-0004-0000-0000-000008000000}"/>
    <hyperlink ref="A11" location="'1515'!A1" display="1515 ÖNCÜL AR-GE LABORATUVARLARI DESTEKLEME PROGRAMI ÜST LİMİTLERİ " xr:uid="{00000000-0004-0000-0000-000009000000}"/>
    <hyperlink ref="A12" location="'1601'!A1" display="1601 YENİLİK GİRİŞİMCİLİK ALANLARINDA KAPASİTE ARTIRILMASINA YÖNELİK D.P. ÜST LİMİTLERİ " xr:uid="{00000000-0004-0000-0000-00000A000000}"/>
    <hyperlink ref="A13" location="'1607'!A1" display="'1607'!A1" xr:uid="{00000000-0004-0000-0000-00000B000000}"/>
    <hyperlink ref="A14" location="'1612'!A1" display="'1612'!A1" xr:uid="{00000000-0004-0000-0000-00000C000000}"/>
    <hyperlink ref="A15" location="'1613'!A1" display="'1613'!A1" xr:uid="{00000000-0004-0000-0000-00000D000000}"/>
    <hyperlink ref="A16" location="Yönerge!A1" display="YENİLİK DESTEK PROGRAMI ÜST LİMİTLERİ " xr:uid="{00000000-0004-0000-0000-00000E000000}"/>
    <hyperlink ref="A18" location="'1707'!A1" display="'1707'!A1" xr:uid="{00000000-0004-0000-0000-00000F000000}"/>
    <hyperlink ref="A19" location="'1702'!A1" display="'1702'!A1" xr:uid="{00000000-0004-0000-0000-000010000000}"/>
    <hyperlink ref="A20" location="'1711'!A1" display="YENİLİK DESTEK PROGRAMI 1711 YAPAY ZEKÂ EKOSİSTEM ÇAĞRISI" xr:uid="{00000000-0004-0000-0000-000011000000}"/>
    <hyperlink ref="A21" location="'1709'!A1" display="'1709'!A1" xr:uid="{00000000-0004-0000-0000-000012000000}"/>
    <hyperlink ref="A22" location="'1812'!A1" display="1812 - YATIRIM TABANLI GİRİŞİMCİLİK DESTEK PROGRAMI ÜST LİMİTLERİ" xr:uid="{00000000-0004-0000-0000-000013000000}"/>
    <hyperlink ref="A17" location="SAYEM!A1" display="SAYEM!A1" xr:uid="{00000000-0004-0000-0000-000014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election activeCell="A3" sqref="A3:A5"/>
    </sheetView>
  </sheetViews>
  <sheetFormatPr defaultRowHeight="15" x14ac:dyDescent="0.25"/>
  <cols>
    <col min="1" max="1" width="25.85546875" customWidth="1"/>
    <col min="2" max="2" width="23.5703125" customWidth="1"/>
    <col min="3" max="3" width="45.28515625" customWidth="1"/>
    <col min="4" max="8" width="18.85546875" customWidth="1"/>
    <col min="9" max="10" width="22.5703125" customWidth="1"/>
  </cols>
  <sheetData>
    <row r="1" spans="1:10" x14ac:dyDescent="0.25">
      <c r="A1" s="78" t="s">
        <v>91</v>
      </c>
      <c r="B1" s="78"/>
      <c r="C1" s="78"/>
      <c r="D1" s="78"/>
      <c r="E1" s="78"/>
      <c r="F1" s="78"/>
      <c r="G1" s="78"/>
      <c r="H1" s="78"/>
      <c r="I1" s="78"/>
      <c r="J1" s="78"/>
    </row>
    <row r="2" spans="1:10" ht="45" x14ac:dyDescent="0.25">
      <c r="A2" s="22" t="s">
        <v>73</v>
      </c>
      <c r="B2" s="22" t="s">
        <v>74</v>
      </c>
      <c r="C2" s="22" t="s">
        <v>2</v>
      </c>
      <c r="D2" s="22" t="s">
        <v>111</v>
      </c>
      <c r="E2" s="30" t="s">
        <v>38</v>
      </c>
      <c r="F2" s="80" t="s">
        <v>110</v>
      </c>
      <c r="G2" s="81"/>
      <c r="H2" s="30" t="s">
        <v>86</v>
      </c>
      <c r="I2" s="22" t="s">
        <v>5</v>
      </c>
      <c r="J2" s="22" t="s">
        <v>6</v>
      </c>
    </row>
    <row r="3" spans="1:10" ht="15" customHeight="1" x14ac:dyDescent="0.25">
      <c r="A3" s="91" t="str">
        <f>Limitler!J3</f>
        <v xml:space="preserve">Kurumsal Kapasite Geliştirme Aşaması’nın destek süresi en fazla beş yıl olmak üzere çağrı duyurusunda belirtilir.
Hedef Odaklı Büyüme Aşaması’nın destek süresi en fazla beş yıl olmak üzere çağrı
duyurusunda belirtilir.
</v>
      </c>
      <c r="B3" s="91" t="str">
        <f>Limitler!J4</f>
        <v>Kurumsal Kapasite Geliştirme Aşaması (Genel Giderler ve PTİ ödemeleri hariç):
1.250.000 TL/Yıl
Hedef Odaklı Büyüme Aşaması
 (Genel Giderler hariç):
2.500.000 TL/Yıl</v>
      </c>
      <c r="C3" s="104" t="str">
        <f>Limitler!J5</f>
        <v xml:space="preserve">Program kapsamında desteklenen projelerin Kapasite Geliştirme Aşaması’nda destek oranı %80’dir.
Hedef Odaklı Gelişim Aşaması’nda destek oranı aşağıdaki formüle göre hesaplanır.
Destek oranı=%40+%[(Performans puanı – 1) x 10]
</v>
      </c>
      <c r="D3" s="82" t="str">
        <f>Limitler!J6</f>
        <v xml:space="preserve">Yükseköğretim kurumu kadro veya pozisyonlarında bulunanlar proje yürütücüsü ve proje personeli:6.000 TL/ay </v>
      </c>
      <c r="E3" s="82" t="str">
        <f>Limitler!J17</f>
        <v xml:space="preserve">Seyahatlerde uçak dahil ekonomi sınıfı ulaşım giderleri desteklenir. </v>
      </c>
      <c r="F3" s="82" t="str">
        <f>Limitler!J23</f>
        <v>Proje yürütücülerinin alabilecekleri ön ödeme ve harcama üst limiti (Yurt içi alımlarda):45.000 TL</v>
      </c>
      <c r="G3" s="82" t="str">
        <f>Limitler!J24</f>
        <v>Proje yürütücülerinin alabilecekleri ön ödeme ve harcama üst limiti (Yurt dışı alımlarda).90.000 TL</v>
      </c>
      <c r="H3" s="102">
        <f>Limitler!J26</f>
        <v>0.15</v>
      </c>
      <c r="I3" s="82" t="str">
        <f>Limitler!J34</f>
        <v>Proje Bütçesinin %25'i</v>
      </c>
      <c r="J3" s="82" t="str">
        <f>Limitler!J35</f>
        <v>Senetle ön ödeme yapılmaz</v>
      </c>
    </row>
    <row r="4" spans="1:10" ht="84.75" customHeight="1" x14ac:dyDescent="0.25">
      <c r="A4" s="92"/>
      <c r="B4" s="92"/>
      <c r="C4" s="105"/>
      <c r="D4" s="83"/>
      <c r="E4" s="83"/>
      <c r="F4" s="83"/>
      <c r="G4" s="83"/>
      <c r="H4" s="83"/>
      <c r="I4" s="83"/>
      <c r="J4" s="83"/>
    </row>
    <row r="5" spans="1:10" ht="69" customHeight="1" x14ac:dyDescent="0.25">
      <c r="A5" s="93"/>
      <c r="B5" s="93"/>
      <c r="C5" s="106"/>
      <c r="D5" s="87"/>
      <c r="E5" s="87"/>
      <c r="F5" s="87"/>
      <c r="G5" s="87"/>
      <c r="H5" s="87"/>
      <c r="I5" s="87"/>
      <c r="J5" s="87"/>
    </row>
    <row r="8" spans="1:10" ht="15.75" x14ac:dyDescent="0.25">
      <c r="B8" s="23"/>
    </row>
  </sheetData>
  <mergeCells count="12">
    <mergeCell ref="E3:E5"/>
    <mergeCell ref="A1:J1"/>
    <mergeCell ref="F2:G2"/>
    <mergeCell ref="A3:A5"/>
    <mergeCell ref="B3:B5"/>
    <mergeCell ref="C3:C5"/>
    <mergeCell ref="I3:I5"/>
    <mergeCell ref="J3:J5"/>
    <mergeCell ref="D3:D5"/>
    <mergeCell ref="F3:F5"/>
    <mergeCell ref="G3:G5"/>
    <mergeCell ref="H3:H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sqref="A1:F1"/>
    </sheetView>
  </sheetViews>
  <sheetFormatPr defaultRowHeight="15" x14ac:dyDescent="0.25"/>
  <cols>
    <col min="1" max="1" width="32.42578125" customWidth="1"/>
    <col min="2" max="2" width="22.5703125" customWidth="1"/>
    <col min="3" max="3" width="29.140625" customWidth="1"/>
    <col min="4" max="4" width="18.85546875" customWidth="1"/>
    <col min="5" max="6" width="22.5703125" customWidth="1"/>
  </cols>
  <sheetData>
    <row r="1" spans="1:6" x14ac:dyDescent="0.25">
      <c r="A1" s="78" t="s">
        <v>92</v>
      </c>
      <c r="B1" s="78"/>
      <c r="C1" s="78"/>
      <c r="D1" s="78"/>
      <c r="E1" s="78"/>
      <c r="F1" s="78"/>
    </row>
    <row r="2" spans="1:6" ht="30" x14ac:dyDescent="0.25">
      <c r="A2" s="22" t="s">
        <v>73</v>
      </c>
      <c r="B2" s="22" t="s">
        <v>74</v>
      </c>
      <c r="C2" s="22" t="s">
        <v>2</v>
      </c>
      <c r="D2" s="30" t="s">
        <v>86</v>
      </c>
      <c r="E2" s="22" t="s">
        <v>5</v>
      </c>
      <c r="F2" s="22" t="s">
        <v>6</v>
      </c>
    </row>
    <row r="3" spans="1:6" ht="15" customHeight="1" x14ac:dyDescent="0.25">
      <c r="A3" s="91" t="str">
        <f>Limitler!K3</f>
        <v xml:space="preserve">Proje Sözleşmesinin yürürlüğe girdiği tarihten itibaren en fazla on iki (12) yıldır. Destek süresinin ilk beş (5) yılı yatırım dönemi, kalan süre de çıkış dönemidir. Ancak, destek süresinde yatırımlardan tamamen çıkılamaması durumunda, GYK kararı ile destek süresi en fazla üç (3) defa birer yıllık sürelerle uzatılabilir. </v>
      </c>
      <c r="B3" s="91" t="str">
        <f>Limitler!K4</f>
        <v>TÜBİTAK’ın çağrı kapsamında her bir Kuruluşa aktaracağı hibe destek tutarı asgari 2 (iki) milyon TL, azami 20 (yirmi) milyon TL olacaktır.
TÜBİTAK’ın çağrı kapsamında bütün Kuruluşlara aktaracağı toplam hibe destek tutarı azami 100 (yüz) milyon TL olacaktır</v>
      </c>
      <c r="C3" s="91" t="str">
        <f>Limitler!K5</f>
        <v>Girişim Sermayesi Fonlarına katılacak Kuruluşun,Uygulama Esaslarında belirtilen  şartları sağlayan girişimler için ödeyeceği girişim sermayesi katkı payı, %50 oranında hibe şeklinde desteklenir.</v>
      </c>
      <c r="D3" s="102">
        <f>Limitler!K26</f>
        <v>0.1</v>
      </c>
      <c r="E3" s="82" t="str">
        <f>Limitler!K34</f>
        <v>Her bir proje kapsamında yapılacak ön ödemeler Kuruluşun fona taahhüt ettiği toplam tutarın yüzde yirmisini geçemez.</v>
      </c>
      <c r="F3" s="82" t="str">
        <f>Limitler!K35</f>
        <v>Senetle ön ödeme yapılmaz</v>
      </c>
    </row>
    <row r="4" spans="1:6" ht="84.75" customHeight="1" x14ac:dyDescent="0.25">
      <c r="A4" s="92"/>
      <c r="B4" s="92"/>
      <c r="C4" s="92"/>
      <c r="D4" s="83"/>
      <c r="E4" s="83"/>
      <c r="F4" s="83"/>
    </row>
    <row r="5" spans="1:6" ht="55.5" customHeight="1" x14ac:dyDescent="0.25">
      <c r="A5" s="93"/>
      <c r="B5" s="93"/>
      <c r="C5" s="93"/>
      <c r="D5" s="87"/>
      <c r="E5" s="87"/>
      <c r="F5" s="87"/>
    </row>
    <row r="8" spans="1:6" ht="15.75" x14ac:dyDescent="0.25">
      <c r="B8" s="23"/>
    </row>
  </sheetData>
  <mergeCells count="7">
    <mergeCell ref="F3:F5"/>
    <mergeCell ref="D3:D5"/>
    <mergeCell ref="A1:F1"/>
    <mergeCell ref="A3:A5"/>
    <mergeCell ref="B3:B5"/>
    <mergeCell ref="C3:C5"/>
    <mergeCell ref="E3:E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8"/>
  <sheetViews>
    <sheetView topLeftCell="C1" workbookViewId="0">
      <selection activeCell="R5" sqref="R5"/>
    </sheetView>
  </sheetViews>
  <sheetFormatPr defaultRowHeight="15" x14ac:dyDescent="0.25"/>
  <cols>
    <col min="1" max="1" width="19.28515625" customWidth="1"/>
    <col min="2" max="2" width="17.7109375" customWidth="1"/>
    <col min="3" max="3" width="18.42578125" customWidth="1"/>
    <col min="4" max="4" width="14.5703125" customWidth="1"/>
    <col min="5" max="5" width="13.140625" customWidth="1"/>
    <col min="6" max="6" width="12.140625" customWidth="1"/>
    <col min="7" max="7" width="15" customWidth="1"/>
    <col min="8" max="8" width="12.85546875" customWidth="1"/>
    <col min="9" max="9" width="12.5703125" customWidth="1"/>
    <col min="10" max="10" width="14.28515625" customWidth="1"/>
    <col min="11" max="11" width="18.28515625" customWidth="1"/>
    <col min="12" max="12" width="18.42578125" customWidth="1"/>
    <col min="13" max="15" width="18.85546875" customWidth="1"/>
    <col min="16" max="17" width="22.5703125" customWidth="1"/>
  </cols>
  <sheetData>
    <row r="1" spans="1:17" x14ac:dyDescent="0.25">
      <c r="A1" s="78" t="s">
        <v>93</v>
      </c>
      <c r="B1" s="78"/>
      <c r="C1" s="78"/>
      <c r="D1" s="78"/>
      <c r="E1" s="78"/>
      <c r="F1" s="78"/>
      <c r="G1" s="78"/>
      <c r="H1" s="78"/>
      <c r="I1" s="78"/>
      <c r="J1" s="78"/>
      <c r="K1" s="78"/>
      <c r="L1" s="78"/>
      <c r="M1" s="78"/>
      <c r="N1" s="78"/>
      <c r="O1" s="78"/>
      <c r="P1" s="78"/>
      <c r="Q1" s="78"/>
    </row>
    <row r="2" spans="1:17" ht="30" x14ac:dyDescent="0.25">
      <c r="A2" s="22" t="s">
        <v>73</v>
      </c>
      <c r="B2" s="22" t="s">
        <v>74</v>
      </c>
      <c r="C2" s="22" t="s">
        <v>2</v>
      </c>
      <c r="D2" s="80" t="s">
        <v>111</v>
      </c>
      <c r="E2" s="84"/>
      <c r="F2" s="81"/>
      <c r="G2" s="80" t="s">
        <v>106</v>
      </c>
      <c r="H2" s="84"/>
      <c r="I2" s="84"/>
      <c r="J2" s="84"/>
      <c r="K2" s="84"/>
      <c r="L2" s="81"/>
      <c r="M2" s="80" t="s">
        <v>110</v>
      </c>
      <c r="N2" s="81"/>
      <c r="O2" s="30" t="s">
        <v>86</v>
      </c>
      <c r="P2" s="22" t="s">
        <v>5</v>
      </c>
      <c r="Q2" s="22" t="s">
        <v>6</v>
      </c>
    </row>
    <row r="3" spans="1:17" ht="15" customHeight="1" x14ac:dyDescent="0.25">
      <c r="A3" s="91" t="str">
        <f>Limitler!L3</f>
        <v>Ar-Ge  Laboratuvarı  destek  süresi  beş  (5)  yıldır.  Ancak  bu  süre  Grup  Yürütme  Kurulu  kararı  ve Başkanlık onayı ile en fazla beş (5) yıl daha uzatılabilir</v>
      </c>
      <c r="B3" s="97" t="str">
        <f>Limitler!L4</f>
        <v>13.000.000 TL 
(Yıllık)</v>
      </c>
      <c r="C3" s="91" t="str">
        <f>Limitler!L5</f>
        <v>Türk Uyruklu Personeller %75
Yurtdışından laboratuvara dahil olan Türk Uyruklu Personeller %100'e kadar (tersine beyin göçü)
Yabancı Uyruklu Personeller %25-%100 arası
Danışmanlık, eğitim, bilimsel etkinliklere katılım ve seyahat giderleri %75</v>
      </c>
      <c r="D3" s="85" t="str">
        <f>Limitler!D6</f>
        <v xml:space="preserve">Proje yürütücüsü            </v>
      </c>
      <c r="E3" s="85" t="str">
        <f>Limitler!D7</f>
        <v>Araştırmacı</v>
      </c>
      <c r="F3" s="85" t="str">
        <f>Limitler!D8</f>
        <v>Yardımcı Personel</v>
      </c>
      <c r="G3" s="80" t="str">
        <f>Limitler!D9</f>
        <v>Bursiyer herhangi bir yerde ücret karşılığı çalışmıyor ise;</v>
      </c>
      <c r="H3" s="84"/>
      <c r="I3" s="84"/>
      <c r="J3" s="81"/>
      <c r="K3" s="80" t="str">
        <f>Limitler!D14</f>
        <v>Bursiyer herhangi bir yerde ücretli çalışıyor ise;</v>
      </c>
      <c r="L3" s="81"/>
      <c r="M3" s="82" t="str">
        <f>Limitler!D23</f>
        <v>Proje yürütücülerinin alabilecekleri ön ödeme ve harcama üst limiti (Yurt içi alımlarda)</v>
      </c>
      <c r="N3" s="82" t="str">
        <f>Limitler!D24</f>
        <v>Proje yürütücülerinin alabilecekleri ön ödeme ve harcama üst limiti (Yurt dışı alımlarda)</v>
      </c>
      <c r="O3" s="102" t="str">
        <f>Limitler!L26</f>
        <v>5%  (uygun bulunan personel giderlerinin %5’i)</v>
      </c>
      <c r="P3" s="82" t="str">
        <f>Limitler!L34</f>
        <v xml:space="preserve">Proje bütçesinin %30'u </v>
      </c>
      <c r="Q3" s="82" t="str">
        <f>Limitler!L35</f>
        <v>Senetle ön ödeme yapılmaz</v>
      </c>
    </row>
    <row r="4" spans="1:17" ht="75" customHeight="1" x14ac:dyDescent="0.25">
      <c r="A4" s="92"/>
      <c r="B4" s="92"/>
      <c r="C4" s="92"/>
      <c r="D4" s="85"/>
      <c r="E4" s="85"/>
      <c r="F4" s="85"/>
      <c r="G4" s="31" t="str">
        <f>Limitler!D10</f>
        <v>Ön Lisans/Lisans Öğrencisi</v>
      </c>
      <c r="H4" s="26" t="str">
        <f>Limitler!D11</f>
        <v xml:space="preserve">Y. Lisans öğrencisi  </v>
      </c>
      <c r="I4" s="31" t="str">
        <f>Limitler!D12</f>
        <v>Doktora öğrencisi</v>
      </c>
      <c r="J4" s="31" t="str">
        <f>Limitler!D13</f>
        <v>Doktora sonrası araştırmacı</v>
      </c>
      <c r="K4" s="33" t="str">
        <f>Limitler!D15</f>
        <v xml:space="preserve">Y. Lisans öğrencisi  </v>
      </c>
      <c r="L4" s="33" t="str">
        <f>Limitler!D16</f>
        <v xml:space="preserve">Doktora öğrencisi  </v>
      </c>
      <c r="M4" s="83"/>
      <c r="N4" s="83"/>
      <c r="O4" s="83"/>
      <c r="P4" s="83"/>
      <c r="Q4" s="83"/>
    </row>
    <row r="5" spans="1:17" ht="120" customHeight="1" x14ac:dyDescent="0.25">
      <c r="A5" s="93"/>
      <c r="B5" s="93"/>
      <c r="C5" s="93"/>
      <c r="D5" s="26" t="str">
        <f>Limitler!M6</f>
        <v>8.750 TL/ay</v>
      </c>
      <c r="E5" s="26" t="str">
        <f>Limitler!M7</f>
        <v>5.000 TL/ay</v>
      </c>
      <c r="F5" s="26" t="str">
        <f>Limitler!M8</f>
        <v>5.000 TL/ay</v>
      </c>
      <c r="G5" s="32" t="str">
        <f>Limitler!M10</f>
        <v>5.250 TL/ay</v>
      </c>
      <c r="H5" s="32" t="str">
        <f>Limitler!M11</f>
        <v>19.000 TL/ay</v>
      </c>
      <c r="I5" s="32" t="str">
        <f>Limitler!M12</f>
        <v>27.500 TL/ay</v>
      </c>
      <c r="J5" s="32" t="str">
        <f>Limitler!M13</f>
        <v>36.500 TL/ay</v>
      </c>
      <c r="K5" s="32" t="str">
        <f>Limitler!M15</f>
        <v>5.250 TL/ay</v>
      </c>
      <c r="L5" s="32" t="str">
        <f>Limitler!M16</f>
        <v>7.250 TL/ay</v>
      </c>
      <c r="M5" s="35">
        <f>Limitler!M23</f>
        <v>45000</v>
      </c>
      <c r="N5" s="35">
        <f>Limitler!M24</f>
        <v>90000</v>
      </c>
      <c r="O5" s="87"/>
      <c r="P5" s="87"/>
      <c r="Q5" s="87"/>
    </row>
    <row r="8" spans="1:17" ht="15.75" x14ac:dyDescent="0.25">
      <c r="B8" s="23"/>
    </row>
  </sheetData>
  <mergeCells count="17">
    <mergeCell ref="K3:L3"/>
    <mergeCell ref="A1:Q1"/>
    <mergeCell ref="D2:F2"/>
    <mergeCell ref="G2:L2"/>
    <mergeCell ref="M2:N2"/>
    <mergeCell ref="A3:A5"/>
    <mergeCell ref="B3:B5"/>
    <mergeCell ref="C3:C5"/>
    <mergeCell ref="D3:D4"/>
    <mergeCell ref="E3:E4"/>
    <mergeCell ref="Q3:Q5"/>
    <mergeCell ref="M3:M4"/>
    <mergeCell ref="N3:N4"/>
    <mergeCell ref="P3:P5"/>
    <mergeCell ref="O3:O5"/>
    <mergeCell ref="F3:F4"/>
    <mergeCell ref="G3:J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8"/>
  <sheetViews>
    <sheetView workbookViewId="0">
      <selection activeCell="G5" sqref="G5"/>
    </sheetView>
  </sheetViews>
  <sheetFormatPr defaultRowHeight="15" x14ac:dyDescent="0.25"/>
  <cols>
    <col min="1" max="1" width="19.28515625" customWidth="1"/>
    <col min="2" max="3" width="22.5703125" customWidth="1"/>
    <col min="4" max="4" width="12.85546875" customWidth="1"/>
    <col min="5" max="5" width="12.28515625" customWidth="1"/>
    <col min="6" max="6" width="14.85546875" customWidth="1"/>
    <col min="7" max="7" width="16.42578125" customWidth="1"/>
    <col min="8" max="8" width="12.42578125" customWidth="1"/>
    <col min="9" max="9" width="12.85546875" customWidth="1"/>
    <col min="10" max="10" width="12.5703125" customWidth="1"/>
    <col min="11" max="11" width="14" customWidth="1"/>
    <col min="12" max="12" width="13.85546875" customWidth="1"/>
    <col min="13" max="21" width="18.85546875" customWidth="1"/>
    <col min="22" max="23" width="22.5703125" customWidth="1"/>
  </cols>
  <sheetData>
    <row r="1" spans="1:23" x14ac:dyDescent="0.25">
      <c r="A1" s="78" t="s">
        <v>94</v>
      </c>
      <c r="B1" s="78"/>
      <c r="C1" s="78"/>
      <c r="D1" s="78"/>
      <c r="E1" s="78"/>
      <c r="F1" s="78"/>
      <c r="G1" s="78"/>
      <c r="H1" s="78"/>
      <c r="I1" s="78"/>
      <c r="J1" s="78"/>
      <c r="K1" s="78"/>
      <c r="L1" s="78"/>
      <c r="M1" s="78"/>
      <c r="N1" s="78"/>
      <c r="O1" s="78"/>
      <c r="P1" s="78"/>
      <c r="Q1" s="78"/>
      <c r="R1" s="78"/>
      <c r="S1" s="78"/>
      <c r="T1" s="78"/>
      <c r="U1" s="78"/>
      <c r="V1" s="78"/>
      <c r="W1" s="78"/>
    </row>
    <row r="2" spans="1:23" ht="30" x14ac:dyDescent="0.25">
      <c r="A2" s="22" t="s">
        <v>73</v>
      </c>
      <c r="B2" s="22" t="s">
        <v>74</v>
      </c>
      <c r="C2" s="22" t="s">
        <v>2</v>
      </c>
      <c r="D2" s="80" t="s">
        <v>105</v>
      </c>
      <c r="E2" s="84"/>
      <c r="F2" s="81"/>
      <c r="G2" s="80" t="s">
        <v>106</v>
      </c>
      <c r="H2" s="84"/>
      <c r="I2" s="84"/>
      <c r="J2" s="84"/>
      <c r="K2" s="84"/>
      <c r="L2" s="81"/>
      <c r="M2" s="30" t="s">
        <v>38</v>
      </c>
      <c r="N2" s="80" t="s">
        <v>109</v>
      </c>
      <c r="O2" s="84"/>
      <c r="P2" s="84"/>
      <c r="Q2" s="84"/>
      <c r="R2" s="81"/>
      <c r="S2" s="80" t="s">
        <v>110</v>
      </c>
      <c r="T2" s="81"/>
      <c r="U2" s="30" t="s">
        <v>86</v>
      </c>
      <c r="V2" s="22" t="s">
        <v>5</v>
      </c>
      <c r="W2" s="22" t="s">
        <v>6</v>
      </c>
    </row>
    <row r="3" spans="1:23" ht="15" customHeight="1" x14ac:dyDescent="0.25">
      <c r="A3" s="91" t="str">
        <f>Limitler!N3</f>
        <v>Destek süresi üst sınırı, süre uzatımı dahil 36 ayı geçmemek kaydıyla çağrı duyurusunda belirtilir</v>
      </c>
      <c r="B3" s="91" t="str">
        <f>Limitler!N4</f>
        <v>Proje bütçesi üst sınırı çağrı duyurusunda belirtilir.</v>
      </c>
      <c r="C3" s="91" t="str">
        <f>Limitler!N5</f>
        <v>Program kapsamında desteklenecek projelere geri ödemesiz (hibe) olarak %100'e kadar destek sağlanır. Proje  destek oranı çağrı duyurusunda belirtilir.</v>
      </c>
      <c r="D3" s="85" t="str">
        <f>Limitler!N6</f>
        <v>Proje Yürütücüsü</v>
      </c>
      <c r="E3" s="85" t="str">
        <f>Limitler!N7</f>
        <v>Diğer Proje Personeli</v>
      </c>
      <c r="F3" s="85" t="str">
        <f>Limitler!N8</f>
        <v>Proje Faaliyetlerine Katkı Veren Kişiler</v>
      </c>
      <c r="G3" s="80" t="str">
        <f>Limitler!D9</f>
        <v>Bursiyer herhangi bir yerde ücret karşılığı çalışmıyor ise;</v>
      </c>
      <c r="H3" s="84"/>
      <c r="I3" s="84"/>
      <c r="J3" s="81"/>
      <c r="K3" s="80" t="str">
        <f>Limitler!D14</f>
        <v>Bursiyer herhangi bir yerde ücretli çalışıyor ise;</v>
      </c>
      <c r="L3" s="81"/>
      <c r="M3" s="82" t="str">
        <f>Limitler!N17</f>
        <v>Seyahatlerde uçak dahil ekonomi sınıfı ulaşım giderleri desteklenir.</v>
      </c>
      <c r="N3" s="85" t="str">
        <f>Limitler!D18</f>
        <v>Yurt içi Seyahatlerde</v>
      </c>
      <c r="O3" s="86" t="str">
        <f>Limitler!D19</f>
        <v>Gündelik (Proje yürütücüsü / Araştırmacılar)</v>
      </c>
      <c r="P3" s="86" t="str">
        <f>Limitler!D20</f>
        <v>Gündelik (Yardımcı personel/diğer personel)</v>
      </c>
      <c r="Q3" s="86" t="str">
        <f>Limitler!D21</f>
        <v>Konaklama (Belgelenmesi kaydıyla)</v>
      </c>
      <c r="R3" s="85" t="str">
        <f>Limitler!D22</f>
        <v>Yurtdışı Seyahatlerde</v>
      </c>
      <c r="S3" s="82" t="str">
        <f>Limitler!D23</f>
        <v>Proje yürütücülerinin alabilecekleri ön ödeme ve harcama üst limiti (Yurt içi alımlarda)</v>
      </c>
      <c r="T3" s="82" t="str">
        <f>Limitler!D24</f>
        <v>Proje yürütücülerinin alabilecekleri ön ödeme ve harcama üst limiti (Yurt dışı alımlarda)</v>
      </c>
      <c r="U3" s="102">
        <f>Limitler!N26</f>
        <v>0.15</v>
      </c>
      <c r="V3" s="82" t="str">
        <f>Limitler!N34</f>
        <v>Proje Bütçesinin %25'i</v>
      </c>
      <c r="W3" s="82" t="str">
        <f>Limitler!N35</f>
        <v>Senetle ön ödeme yapılmaz</v>
      </c>
    </row>
    <row r="4" spans="1:23" ht="84.75" customHeight="1" x14ac:dyDescent="0.25">
      <c r="A4" s="92"/>
      <c r="B4" s="92"/>
      <c r="C4" s="92"/>
      <c r="D4" s="85"/>
      <c r="E4" s="85"/>
      <c r="F4" s="85"/>
      <c r="G4" s="31" t="str">
        <f>Limitler!D10</f>
        <v>Ön Lisans/Lisans Öğrencisi</v>
      </c>
      <c r="H4" s="26" t="str">
        <f>Limitler!D11</f>
        <v xml:space="preserve">Y. Lisans öğrencisi  </v>
      </c>
      <c r="I4" s="31" t="str">
        <f>Limitler!D12</f>
        <v>Doktora öğrencisi</v>
      </c>
      <c r="J4" s="31" t="str">
        <f>Limitler!D13</f>
        <v>Doktora sonrası araştırmacı</v>
      </c>
      <c r="K4" s="33" t="str">
        <f>Limitler!D15</f>
        <v xml:space="preserve">Y. Lisans öğrencisi  </v>
      </c>
      <c r="L4" s="33" t="str">
        <f>Limitler!D16</f>
        <v xml:space="preserve">Doktora öğrencisi  </v>
      </c>
      <c r="M4" s="83"/>
      <c r="N4" s="85"/>
      <c r="O4" s="86"/>
      <c r="P4" s="86"/>
      <c r="Q4" s="86"/>
      <c r="R4" s="85"/>
      <c r="S4" s="83"/>
      <c r="T4" s="83"/>
      <c r="U4" s="83"/>
      <c r="V4" s="83"/>
      <c r="W4" s="83"/>
    </row>
    <row r="5" spans="1:23" ht="206.25" customHeight="1" x14ac:dyDescent="0.25">
      <c r="A5" s="93"/>
      <c r="B5" s="93"/>
      <c r="C5" s="93"/>
      <c r="D5" s="26" t="str">
        <f>Limitler!O6</f>
        <v>1.800 TL/ay</v>
      </c>
      <c r="E5" s="26" t="str">
        <f>Limitler!O7</f>
        <v>800 TL/ay</v>
      </c>
      <c r="F5" s="26" t="str">
        <f>Limitler!O8</f>
        <v>Projeye Katkı Ücreti
220 TL/saat</v>
      </c>
      <c r="G5" s="32" t="str">
        <f>Limitler!O10</f>
        <v>5.250 TL/ay</v>
      </c>
      <c r="H5" s="32" t="str">
        <f>Limitler!O11</f>
        <v>19.000 TL/ay</v>
      </c>
      <c r="I5" s="32" t="str">
        <f>Limitler!O12</f>
        <v>27.500 TL/ay</v>
      </c>
      <c r="J5" s="32" t="str">
        <f>Limitler!O13</f>
        <v>36.500 TL/ay</v>
      </c>
      <c r="K5" s="32" t="str">
        <f>Limitler!O15</f>
        <v>5.250 TL/ay</v>
      </c>
      <c r="L5" s="32" t="str">
        <f>Limitler!O16</f>
        <v>7.250 TL/ay</v>
      </c>
      <c r="M5" s="87"/>
      <c r="N5" s="34" t="str">
        <f>Limitler!O18</f>
        <v>Seyahatlerde uçak dahil mutad araç giderleri ödenir. Özel oto kullanılması halinde, yol giderinin hesaplanmasında, her 100 km. için 6 litre kurşunsuz benzin ücreti esas alınır.</v>
      </c>
      <c r="O5" s="34" t="str">
        <f>Limitler!O19</f>
        <v>250 TL/Gün
(Gündelik tutarları en yüksek devlet memuruna ödenen gündelik tutarı kadardır.)</v>
      </c>
      <c r="P5" s="34" t="str">
        <f>Limitler!O20</f>
        <v>480 TL/Gün
(Gündelik tutarları en yüksek devlet memuruna ödenen gündelik tutarı kadardır.)</v>
      </c>
      <c r="Q5" s="34" t="str">
        <f>Limitler!O21</f>
        <v>Gündeliğin en fazla 2 katı</v>
      </c>
      <c r="R5" s="34" t="str">
        <f>Limitler!O22</f>
        <v>6245 sayılı Harcırah Kanunu hükümleri uygulanır.</v>
      </c>
      <c r="S5" s="35">
        <f>Limitler!O23</f>
        <v>45000</v>
      </c>
      <c r="T5" s="35">
        <f>Limitler!O24</f>
        <v>90000</v>
      </c>
      <c r="U5" s="87"/>
      <c r="V5" s="87"/>
      <c r="W5" s="87"/>
    </row>
    <row r="7" spans="1:23" x14ac:dyDescent="0.25">
      <c r="A7" s="37" t="s">
        <v>107</v>
      </c>
    </row>
    <row r="8" spans="1:23" ht="15.75" x14ac:dyDescent="0.25">
      <c r="B8" s="23"/>
    </row>
  </sheetData>
  <mergeCells count="24">
    <mergeCell ref="W3:W5"/>
    <mergeCell ref="V3:V5"/>
    <mergeCell ref="U3:U5"/>
    <mergeCell ref="F3:F4"/>
    <mergeCell ref="G3:J3"/>
    <mergeCell ref="K3:L3"/>
    <mergeCell ref="M3:M5"/>
    <mergeCell ref="N3:N4"/>
    <mergeCell ref="O3:O4"/>
    <mergeCell ref="P3:P4"/>
    <mergeCell ref="Q3:Q4"/>
    <mergeCell ref="R3:R4"/>
    <mergeCell ref="S3:S4"/>
    <mergeCell ref="T3:T4"/>
    <mergeCell ref="A1:W1"/>
    <mergeCell ref="D2:F2"/>
    <mergeCell ref="G2:L2"/>
    <mergeCell ref="N2:R2"/>
    <mergeCell ref="S2:T2"/>
    <mergeCell ref="A3:A5"/>
    <mergeCell ref="B3:B5"/>
    <mergeCell ref="C3:C5"/>
    <mergeCell ref="D3:D4"/>
    <mergeCell ref="E3:E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8"/>
  <sheetViews>
    <sheetView workbookViewId="0">
      <selection activeCell="A3" sqref="A3:A5"/>
    </sheetView>
  </sheetViews>
  <sheetFormatPr defaultRowHeight="15" x14ac:dyDescent="0.25"/>
  <cols>
    <col min="1" max="1" width="19.28515625" customWidth="1"/>
    <col min="2" max="3" width="22.5703125" customWidth="1"/>
    <col min="4" max="4" width="18.85546875" customWidth="1"/>
    <col min="5" max="6" width="22.5703125" customWidth="1"/>
  </cols>
  <sheetData>
    <row r="1" spans="1:6" ht="30.95" customHeight="1" x14ac:dyDescent="0.25">
      <c r="A1" s="78" t="s">
        <v>151</v>
      </c>
      <c r="B1" s="78"/>
      <c r="C1" s="78"/>
      <c r="D1" s="78"/>
      <c r="E1" s="78"/>
      <c r="F1" s="78"/>
    </row>
    <row r="2" spans="1:6" ht="29.1" customHeight="1" x14ac:dyDescent="0.25">
      <c r="A2" s="22" t="s">
        <v>73</v>
      </c>
      <c r="B2" s="22" t="s">
        <v>74</v>
      </c>
      <c r="C2" s="22" t="s">
        <v>2</v>
      </c>
      <c r="D2" s="30" t="s">
        <v>86</v>
      </c>
      <c r="E2" s="22" t="s">
        <v>5</v>
      </c>
      <c r="F2" s="22" t="s">
        <v>6</v>
      </c>
    </row>
    <row r="3" spans="1:6" ht="15" customHeight="1" x14ac:dyDescent="0.25">
      <c r="A3" s="91" t="str">
        <f>Limitler!Q3</f>
        <v>30 Ay</v>
      </c>
      <c r="B3" s="97" t="str">
        <f>Limitler!Q4</f>
        <v>2.500.000 TL (Genel Gider Dahil)</v>
      </c>
      <c r="C3" s="103">
        <f>Limitler!Q5</f>
        <v>1</v>
      </c>
      <c r="D3" s="102">
        <f>Limitler!Q26</f>
        <v>0.15</v>
      </c>
      <c r="E3" s="82" t="str">
        <f>Limitler!Q34</f>
        <v>Proje Bütçesinin %25'i</v>
      </c>
      <c r="F3" s="82" t="str">
        <f>Limitler!Q35</f>
        <v>Senetle ön ödeme yapılmaz</v>
      </c>
    </row>
    <row r="4" spans="1:6" ht="84.75" customHeight="1" x14ac:dyDescent="0.25">
      <c r="A4" s="92"/>
      <c r="B4" s="92"/>
      <c r="C4" s="92"/>
      <c r="D4" s="83"/>
      <c r="E4" s="83"/>
      <c r="F4" s="83"/>
    </row>
    <row r="5" spans="1:6" x14ac:dyDescent="0.25">
      <c r="A5" s="93"/>
      <c r="B5" s="93"/>
      <c r="C5" s="93"/>
      <c r="D5" s="87"/>
      <c r="E5" s="87"/>
      <c r="F5" s="87"/>
    </row>
    <row r="8" spans="1:6" ht="15.75" x14ac:dyDescent="0.25">
      <c r="B8" s="23"/>
    </row>
  </sheetData>
  <mergeCells count="7">
    <mergeCell ref="A1:F1"/>
    <mergeCell ref="F3:F5"/>
    <mergeCell ref="D3:D5"/>
    <mergeCell ref="E3:E5"/>
    <mergeCell ref="A3:A5"/>
    <mergeCell ref="B3:B5"/>
    <mergeCell ref="C3:C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8"/>
  <sheetViews>
    <sheetView workbookViewId="0">
      <selection sqref="A1:E1"/>
    </sheetView>
  </sheetViews>
  <sheetFormatPr defaultRowHeight="15" x14ac:dyDescent="0.25"/>
  <cols>
    <col min="1" max="1" width="19.28515625" customWidth="1"/>
    <col min="2" max="2" width="54.85546875" customWidth="1"/>
    <col min="3" max="5" width="22.5703125" customWidth="1"/>
  </cols>
  <sheetData>
    <row r="1" spans="1:5" ht="30.6" customHeight="1" x14ac:dyDescent="0.25">
      <c r="A1" s="78" t="s">
        <v>152</v>
      </c>
      <c r="B1" s="78"/>
      <c r="C1" s="78"/>
      <c r="D1" s="78"/>
      <c r="E1" s="78"/>
    </row>
    <row r="2" spans="1:5" ht="29.1" customHeight="1" x14ac:dyDescent="0.25">
      <c r="A2" s="22" t="s">
        <v>73</v>
      </c>
      <c r="B2" s="22" t="s">
        <v>74</v>
      </c>
      <c r="C2" s="22" t="s">
        <v>2</v>
      </c>
      <c r="D2" s="22" t="s">
        <v>5</v>
      </c>
      <c r="E2" s="22" t="s">
        <v>6</v>
      </c>
    </row>
    <row r="3" spans="1:5" ht="15" customHeight="1" x14ac:dyDescent="0.25">
      <c r="A3" s="91" t="str">
        <f>Limitler!R3</f>
        <v>En fazla 36 Ay</v>
      </c>
      <c r="B3" s="104" t="str">
        <f>Limitler!R4</f>
        <v>Program kapsamında 
-İşbirliği yapan Kuruluşların önerdiği ve TÜBİTAK tarafından desteklenme kararı verilen girişimci adayı sayısı*50.000 TL
-İşbirliği yapmayan Kuruluşların önerdiği ve TÜBİTAK tarafından desteklenme kararı verilen girişimci adayı sayısı*25.000TL
-Kuruluşun ilgili BiGG çağrısında 2. aşama başvurusu başarı oranının %25 ve üstünde olması kaydıyla; Kuruluşların önerdiği ve 2. aşama başvurusu panel değerlendirmesine alınan girişimci adayı sayısı*2.000 TL
ödül desteği verilmektedir.</v>
      </c>
      <c r="C3" s="103">
        <f>Limitler!R5</f>
        <v>1</v>
      </c>
      <c r="D3" s="82" t="str">
        <f>Limitler!R34</f>
        <v>Ön ödeme yapılmaz.</v>
      </c>
      <c r="E3" s="82" t="str">
        <f>Limitler!R35</f>
        <v>Ön ödeme yapılmaz.</v>
      </c>
    </row>
    <row r="4" spans="1:5" ht="84.75" customHeight="1" x14ac:dyDescent="0.25">
      <c r="A4" s="92"/>
      <c r="B4" s="105"/>
      <c r="C4" s="92"/>
      <c r="D4" s="83"/>
      <c r="E4" s="83"/>
    </row>
    <row r="5" spans="1:5" ht="62.1" customHeight="1" x14ac:dyDescent="0.25">
      <c r="A5" s="93"/>
      <c r="B5" s="106"/>
      <c r="C5" s="93"/>
      <c r="D5" s="87"/>
      <c r="E5" s="87"/>
    </row>
    <row r="8" spans="1:5" ht="15.75" x14ac:dyDescent="0.25">
      <c r="B8" s="23"/>
    </row>
  </sheetData>
  <mergeCells count="6">
    <mergeCell ref="A1:E1"/>
    <mergeCell ref="A3:A5"/>
    <mergeCell ref="B3:B5"/>
    <mergeCell ref="C3:C5"/>
    <mergeCell ref="D3:D5"/>
    <mergeCell ref="E3:E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8"/>
  <sheetViews>
    <sheetView workbookViewId="0">
      <selection sqref="A1:F1"/>
    </sheetView>
  </sheetViews>
  <sheetFormatPr defaultRowHeight="15" x14ac:dyDescent="0.25"/>
  <cols>
    <col min="1" max="1" width="19.28515625" customWidth="1"/>
    <col min="2" max="3" width="22.5703125" customWidth="1"/>
    <col min="4" max="4" width="18.85546875" customWidth="1"/>
    <col min="5" max="6" width="22.5703125" customWidth="1"/>
  </cols>
  <sheetData>
    <row r="1" spans="1:6" ht="35.450000000000003" customHeight="1" x14ac:dyDescent="0.25">
      <c r="A1" s="78" t="s">
        <v>154</v>
      </c>
      <c r="B1" s="78"/>
      <c r="C1" s="78"/>
      <c r="D1" s="78"/>
      <c r="E1" s="78"/>
      <c r="F1" s="78"/>
    </row>
    <row r="2" spans="1:6" ht="29.1" customHeight="1" x14ac:dyDescent="0.25">
      <c r="A2" s="22" t="s">
        <v>73</v>
      </c>
      <c r="B2" s="22" t="s">
        <v>74</v>
      </c>
      <c r="C2" s="22" t="s">
        <v>2</v>
      </c>
      <c r="D2" s="30" t="s">
        <v>86</v>
      </c>
      <c r="E2" s="22" t="s">
        <v>5</v>
      </c>
      <c r="F2" s="22" t="s">
        <v>6</v>
      </c>
    </row>
    <row r="3" spans="1:6" ht="15" customHeight="1" x14ac:dyDescent="0.25">
      <c r="A3" s="91" t="str">
        <f>Limitler!P3</f>
        <v>24 Ay</v>
      </c>
      <c r="B3" s="97" t="str">
        <f>Limitler!P4</f>
        <v>1.000.000 TL (Genel Gider Dahil)</v>
      </c>
      <c r="C3" s="91" t="str">
        <f>Limitler!P5</f>
        <v>%40-%80 arası (Detaylı bilgi çağrı duyurunda yer almaktadır)</v>
      </c>
      <c r="D3" s="102">
        <f>Limitler!P26</f>
        <v>0.1</v>
      </c>
      <c r="E3" s="82" t="str">
        <f>Limitler!P34</f>
        <v>Proje Bütçesinin %25'i</v>
      </c>
      <c r="F3" s="82" t="str">
        <f>Limitler!P35</f>
        <v>Senetle ön ödeme yapılmaz</v>
      </c>
    </row>
    <row r="4" spans="1:6" ht="84.75" customHeight="1" x14ac:dyDescent="0.25">
      <c r="A4" s="92"/>
      <c r="B4" s="92"/>
      <c r="C4" s="92"/>
      <c r="D4" s="83"/>
      <c r="E4" s="83"/>
      <c r="F4" s="83"/>
    </row>
    <row r="5" spans="1:6" x14ac:dyDescent="0.25">
      <c r="A5" s="93"/>
      <c r="B5" s="93"/>
      <c r="C5" s="93"/>
      <c r="D5" s="87"/>
      <c r="E5" s="87"/>
      <c r="F5" s="87"/>
    </row>
    <row r="8" spans="1:6" ht="15.75" x14ac:dyDescent="0.25">
      <c r="B8" s="23"/>
    </row>
  </sheetData>
  <mergeCells count="7">
    <mergeCell ref="A1:F1"/>
    <mergeCell ref="A3:A5"/>
    <mergeCell ref="B3:B5"/>
    <mergeCell ref="C3:C5"/>
    <mergeCell ref="E3:E5"/>
    <mergeCell ref="F3:F5"/>
    <mergeCell ref="D3: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
  <sheetViews>
    <sheetView workbookViewId="0">
      <selection activeCell="D5" sqref="D5"/>
    </sheetView>
  </sheetViews>
  <sheetFormatPr defaultRowHeight="15" x14ac:dyDescent="0.25"/>
  <cols>
    <col min="1" max="1" width="19.28515625" customWidth="1"/>
    <col min="2" max="3" width="22.5703125" customWidth="1"/>
    <col min="4" max="6" width="18.85546875" customWidth="1"/>
    <col min="7" max="7" width="14.140625" customWidth="1"/>
    <col min="8" max="8" width="12.7109375" customWidth="1"/>
    <col min="9" max="9" width="11.5703125" customWidth="1"/>
    <col min="10" max="10" width="12.42578125" customWidth="1"/>
    <col min="11" max="11" width="17.42578125" customWidth="1"/>
    <col min="12" max="12" width="18.7109375" customWidth="1"/>
    <col min="13" max="21" width="18.85546875" customWidth="1"/>
    <col min="22" max="26" width="22.5703125" customWidth="1"/>
  </cols>
  <sheetData>
    <row r="1" spans="1:26" x14ac:dyDescent="0.25">
      <c r="A1" s="78" t="s">
        <v>96</v>
      </c>
      <c r="B1" s="78"/>
      <c r="C1" s="78"/>
      <c r="D1" s="78"/>
      <c r="E1" s="78"/>
      <c r="F1" s="78"/>
      <c r="G1" s="78"/>
      <c r="H1" s="78"/>
      <c r="I1" s="78"/>
      <c r="J1" s="78"/>
      <c r="K1" s="78"/>
      <c r="L1" s="78"/>
      <c r="M1" s="78"/>
      <c r="N1" s="78"/>
      <c r="O1" s="78"/>
      <c r="P1" s="78"/>
      <c r="Q1" s="78"/>
      <c r="R1" s="78"/>
      <c r="S1" s="78"/>
      <c r="T1" s="78"/>
      <c r="U1" s="78"/>
      <c r="V1" s="78"/>
      <c r="W1" s="78"/>
      <c r="X1" s="78"/>
      <c r="Y1" s="78"/>
      <c r="Z1" s="78"/>
    </row>
    <row r="2" spans="1:26" ht="30" x14ac:dyDescent="0.25">
      <c r="A2" s="22" t="s">
        <v>73</v>
      </c>
      <c r="B2" s="22" t="s">
        <v>74</v>
      </c>
      <c r="C2" s="22" t="s">
        <v>2</v>
      </c>
      <c r="D2" s="80" t="s">
        <v>105</v>
      </c>
      <c r="E2" s="84"/>
      <c r="F2" s="81"/>
      <c r="G2" s="80" t="s">
        <v>106</v>
      </c>
      <c r="H2" s="84"/>
      <c r="I2" s="84"/>
      <c r="J2" s="84"/>
      <c r="K2" s="84"/>
      <c r="L2" s="81"/>
      <c r="M2" s="30" t="s">
        <v>38</v>
      </c>
      <c r="N2" s="80" t="s">
        <v>103</v>
      </c>
      <c r="O2" s="84"/>
      <c r="P2" s="84"/>
      <c r="Q2" s="84"/>
      <c r="R2" s="81"/>
      <c r="S2" s="80" t="s">
        <v>104</v>
      </c>
      <c r="T2" s="81"/>
      <c r="U2" s="30" t="s">
        <v>86</v>
      </c>
      <c r="V2" s="22" t="s">
        <v>82</v>
      </c>
      <c r="W2" s="22" t="s">
        <v>97</v>
      </c>
      <c r="X2" s="22" t="s">
        <v>45</v>
      </c>
      <c r="Y2" s="22" t="s">
        <v>5</v>
      </c>
      <c r="Z2" s="22" t="s">
        <v>166</v>
      </c>
    </row>
    <row r="3" spans="1:26" x14ac:dyDescent="0.25">
      <c r="A3" s="91" t="str">
        <f>Limitler!S3</f>
        <v>Destek süresi üst sınırı, süre uzatımı dahil 60 ayı geçmemek kaydıyla çağrı duyurusunda belirtilir</v>
      </c>
      <c r="B3" s="91" t="str">
        <f>Limitler!S4</f>
        <v>Proje bütçesi üst sınırı çağrı duyurusunda belirtilir.</v>
      </c>
      <c r="C3" s="91" t="str">
        <f>Limitler!S5</f>
        <v>KOBİ:%75
BÜYÜK:%60
KAMU/ÜNİVERSİTE:%100</v>
      </c>
      <c r="D3" s="85" t="str">
        <f>Limitler!D6</f>
        <v xml:space="preserve">Proje yürütücüsü            </v>
      </c>
      <c r="E3" s="85" t="str">
        <f>Limitler!D7</f>
        <v>Araştırmacı</v>
      </c>
      <c r="F3" s="85" t="str">
        <f>Limitler!D8</f>
        <v>Yardımcı Personel</v>
      </c>
      <c r="G3" s="80" t="str">
        <f>Limitler!D9</f>
        <v>Bursiyer herhangi bir yerde ücret karşılığı çalışmıyor ise;</v>
      </c>
      <c r="H3" s="84"/>
      <c r="I3" s="84"/>
      <c r="J3" s="81"/>
      <c r="K3" s="80" t="str">
        <f>Limitler!D14</f>
        <v>Bursiyer herhangi bir yerde ücretli çalışıyor ise;</v>
      </c>
      <c r="L3" s="81"/>
      <c r="M3" s="82" t="str">
        <f>Limitler!S17</f>
        <v>Seyahatlerde uçak dahil ekonomi sınıfı ulaşım giderleri desteklenir. Sermaye şirketlerinde özel araç yakıt giderleri desteklenemz. Kamu ve Üniversitelerde özel oto kullanılması halinde, yol giderinin hesaplanmasında, her 100 km. için 6 litre kurşunsuz benzin ücreti esas alınır.</v>
      </c>
      <c r="N3" s="85" t="str">
        <f>Limitler!D18</f>
        <v>Yurt içi Seyahatlerde</v>
      </c>
      <c r="O3" s="86" t="str">
        <f>Limitler!D19</f>
        <v>Gündelik (Proje yürütücüsü / Araştırmacılar)</v>
      </c>
      <c r="P3" s="86" t="str">
        <f>Limitler!D20</f>
        <v>Gündelik (Yardımcı personel/diğer personel)</v>
      </c>
      <c r="Q3" s="86" t="str">
        <f>Limitler!D21</f>
        <v>Konaklama (Belgelenmesi kaydıyla)</v>
      </c>
      <c r="R3" s="85" t="str">
        <f>Limitler!D22</f>
        <v>Yurtdışı Seyahatlerde</v>
      </c>
      <c r="S3" s="82" t="str">
        <f>Limitler!D23</f>
        <v>Proje yürütücülerinin alabilecekleri ön ödeme ve harcama üst limiti (Yurt içi alımlarda)</v>
      </c>
      <c r="T3" s="82" t="str">
        <f>Limitler!D24</f>
        <v>Proje yürütücülerinin alabilecekleri ön ödeme ve harcama üst limiti (Yurt dışı alımlarda)</v>
      </c>
      <c r="U3" s="82" t="str">
        <f>Limitler!S26</f>
        <v>%20 (Çağrı duyurusunda belirtilir)</v>
      </c>
      <c r="V3" s="108">
        <f>Limitler!S28</f>
        <v>100000</v>
      </c>
      <c r="W3" s="108">
        <f>Limitler!S30</f>
        <v>100000</v>
      </c>
      <c r="X3" s="98">
        <f>Limitler!S32</f>
        <v>0.15</v>
      </c>
      <c r="Y3" s="82" t="str">
        <f>Limitler!S34</f>
        <v>Proje bütçesinin/Arttırılmış kalan bütçenin %30'u (40.000.000 TL'den fazla olamaz)</v>
      </c>
      <c r="Z3" s="96">
        <f>Limitler!S35</f>
        <v>1400000</v>
      </c>
    </row>
    <row r="4" spans="1:26" ht="84.75" customHeight="1" x14ac:dyDescent="0.25">
      <c r="A4" s="92"/>
      <c r="B4" s="92"/>
      <c r="C4" s="92"/>
      <c r="D4" s="85"/>
      <c r="E4" s="85"/>
      <c r="F4" s="85"/>
      <c r="G4" s="31" t="str">
        <f>Limitler!D10</f>
        <v>Ön Lisans/Lisans Öğrencisi</v>
      </c>
      <c r="H4" s="26" t="str">
        <f>Limitler!D11</f>
        <v xml:space="preserve">Y. Lisans öğrencisi  </v>
      </c>
      <c r="I4" s="31" t="str">
        <f>Limitler!D12</f>
        <v>Doktora öğrencisi</v>
      </c>
      <c r="J4" s="31" t="str">
        <f>Limitler!D13</f>
        <v>Doktora sonrası araştırmacı</v>
      </c>
      <c r="K4" s="33" t="str">
        <f>Limitler!D15</f>
        <v xml:space="preserve">Y. Lisans öğrencisi  </v>
      </c>
      <c r="L4" s="33" t="str">
        <f>Limitler!D16</f>
        <v xml:space="preserve">Doktora öğrencisi  </v>
      </c>
      <c r="M4" s="83"/>
      <c r="N4" s="85"/>
      <c r="O4" s="86"/>
      <c r="P4" s="86"/>
      <c r="Q4" s="86"/>
      <c r="R4" s="85"/>
      <c r="S4" s="83"/>
      <c r="T4" s="83"/>
      <c r="U4" s="83"/>
      <c r="V4" s="83"/>
      <c r="W4" s="109"/>
      <c r="X4" s="83"/>
      <c r="Y4" s="83"/>
      <c r="Z4" s="83"/>
    </row>
    <row r="5" spans="1:26" ht="206.25" customHeight="1" x14ac:dyDescent="0.25">
      <c r="A5" s="93"/>
      <c r="B5" s="93"/>
      <c r="C5" s="93"/>
      <c r="D5" s="26" t="str">
        <f>Limitler!T6</f>
        <v>8.750 TL/ay</v>
      </c>
      <c r="E5" s="26" t="str">
        <f>Limitler!T7</f>
        <v>5.000 TL/ay</v>
      </c>
      <c r="F5" s="26" t="str">
        <f>Limitler!T8</f>
        <v>5.000 TL/ay</v>
      </c>
      <c r="G5" s="32" t="str">
        <f>Limitler!T10</f>
        <v>5.250 TL/ay</v>
      </c>
      <c r="H5" s="32" t="str">
        <f>Limitler!T11</f>
        <v>19.000 TL/ay</v>
      </c>
      <c r="I5" s="32" t="str">
        <f>Limitler!T12</f>
        <v>27.500 TL/ay</v>
      </c>
      <c r="J5" s="32" t="str">
        <f>Limitler!T13</f>
        <v>36.500 TL/ay</v>
      </c>
      <c r="K5" s="32" t="str">
        <f>Limitler!T15</f>
        <v>5.250 TL/ay</v>
      </c>
      <c r="L5" s="32" t="str">
        <f>Limitler!T16</f>
        <v>7.250 TL/ay</v>
      </c>
      <c r="M5" s="87"/>
      <c r="N5" s="34" t="str">
        <f>Limitler!T18</f>
        <v>Seyahatlerde uçak dahil mutad araç giderleri ödenir. Özel oto kullanılması halinde, yol giderinin hesaplanmasında, her 100 km. için 6 litre kurşunsuz benzin ücreti esas alınır.</v>
      </c>
      <c r="O5" s="34" t="str">
        <f>Limitler!T19</f>
        <v>480 TL/Gün
(Gündelik tutarları en yüksek devlet memuruna ödenen gündelik tutarı kadardır.)</v>
      </c>
      <c r="P5" s="34" t="str">
        <f>Limitler!T20</f>
        <v>480 TL/Gün
(Gündelik tutarları en yüksek devlet memuruna ödenen gündelik tutarı kadardır.)</v>
      </c>
      <c r="Q5" s="34" t="str">
        <f>Limitler!T21</f>
        <v>Gündeliğin en fazla 2 katı</v>
      </c>
      <c r="R5" s="34" t="str">
        <f>Limitler!T22</f>
        <v>6245 sayılı Harcırah Kanunu hükümleri uygulanır.</v>
      </c>
      <c r="S5" s="35">
        <f>Limitler!T23</f>
        <v>45000</v>
      </c>
      <c r="T5" s="35">
        <f>Limitler!T24</f>
        <v>90000</v>
      </c>
      <c r="U5" s="87"/>
      <c r="V5" s="87"/>
      <c r="W5" s="110"/>
      <c r="X5" s="87"/>
      <c r="Y5" s="87"/>
      <c r="Z5" s="87"/>
    </row>
    <row r="7" spans="1:26" x14ac:dyDescent="0.25">
      <c r="A7" s="37" t="s">
        <v>107</v>
      </c>
    </row>
    <row r="8" spans="1:26" ht="15" customHeight="1" x14ac:dyDescent="0.25">
      <c r="A8" s="68" t="s">
        <v>167</v>
      </c>
      <c r="B8" s="107" t="str">
        <f>Limitler!B37</f>
        <v>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v>
      </c>
      <c r="C8" s="79"/>
      <c r="D8" s="79"/>
      <c r="E8" s="79"/>
      <c r="F8" s="79"/>
      <c r="G8" s="79"/>
      <c r="H8" s="79"/>
      <c r="I8" s="79"/>
      <c r="J8" s="79"/>
      <c r="K8" s="79"/>
      <c r="L8" s="79"/>
      <c r="M8" s="79"/>
      <c r="N8" s="79"/>
      <c r="O8" s="79"/>
      <c r="P8" s="79"/>
      <c r="Q8" s="79"/>
      <c r="R8" s="79"/>
      <c r="S8" s="79"/>
      <c r="T8" s="79"/>
      <c r="U8" s="79"/>
      <c r="V8" s="79"/>
      <c r="W8" s="79"/>
      <c r="X8" s="79"/>
      <c r="Y8" s="79"/>
      <c r="Z8" s="79"/>
    </row>
    <row r="9" spans="1:26" x14ac:dyDescent="0.25">
      <c r="B9" s="107"/>
      <c r="C9" s="79"/>
      <c r="D9" s="79"/>
      <c r="E9" s="79"/>
      <c r="F9" s="79"/>
      <c r="G9" s="79"/>
      <c r="H9" s="79"/>
      <c r="I9" s="79"/>
      <c r="J9" s="79"/>
      <c r="K9" s="79"/>
      <c r="L9" s="79"/>
      <c r="M9" s="79"/>
      <c r="N9" s="79"/>
      <c r="O9" s="79"/>
      <c r="P9" s="79"/>
      <c r="Q9" s="79"/>
      <c r="R9" s="79"/>
      <c r="S9" s="79"/>
      <c r="T9" s="79"/>
      <c r="U9" s="79"/>
      <c r="V9" s="79"/>
      <c r="W9" s="79"/>
      <c r="X9" s="79"/>
      <c r="Y9" s="79"/>
      <c r="Z9" s="79"/>
    </row>
    <row r="10" spans="1:26" x14ac:dyDescent="0.25">
      <c r="B10" s="107"/>
      <c r="C10" s="79"/>
      <c r="D10" s="79"/>
      <c r="E10" s="79"/>
      <c r="F10" s="79"/>
      <c r="G10" s="79"/>
      <c r="H10" s="79"/>
      <c r="I10" s="79"/>
      <c r="J10" s="79"/>
      <c r="K10" s="79"/>
      <c r="L10" s="79"/>
      <c r="M10" s="79"/>
      <c r="N10" s="79"/>
      <c r="O10" s="79"/>
      <c r="P10" s="79"/>
      <c r="Q10" s="79"/>
      <c r="R10" s="79"/>
      <c r="S10" s="79"/>
      <c r="T10" s="79"/>
      <c r="U10" s="79"/>
      <c r="V10" s="79"/>
      <c r="W10" s="79"/>
      <c r="X10" s="79"/>
      <c r="Y10" s="79"/>
      <c r="Z10" s="79"/>
    </row>
  </sheetData>
  <mergeCells count="28">
    <mergeCell ref="B8:Z10"/>
    <mergeCell ref="Z3:Z5"/>
    <mergeCell ref="W3:W5"/>
    <mergeCell ref="V3:V5"/>
    <mergeCell ref="X3:X5"/>
    <mergeCell ref="Y3:Y5"/>
    <mergeCell ref="U3:U5"/>
    <mergeCell ref="F3:F4"/>
    <mergeCell ref="G3:J3"/>
    <mergeCell ref="K3:L3"/>
    <mergeCell ref="M3:M5"/>
    <mergeCell ref="N3:N4"/>
    <mergeCell ref="O3:O4"/>
    <mergeCell ref="P3:P4"/>
    <mergeCell ref="Q3:Q4"/>
    <mergeCell ref="R3:R4"/>
    <mergeCell ref="S3:S4"/>
    <mergeCell ref="T3:T4"/>
    <mergeCell ref="A1:Z1"/>
    <mergeCell ref="D2:F2"/>
    <mergeCell ref="G2:L2"/>
    <mergeCell ref="N2:R2"/>
    <mergeCell ref="S2:T2"/>
    <mergeCell ref="A3:A5"/>
    <mergeCell ref="B3:B5"/>
    <mergeCell ref="C3:C5"/>
    <mergeCell ref="D3:D4"/>
    <mergeCell ref="E3:E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8"/>
  <sheetViews>
    <sheetView workbookViewId="0">
      <selection activeCell="A3" sqref="A3:A5"/>
    </sheetView>
  </sheetViews>
  <sheetFormatPr defaultRowHeight="15" x14ac:dyDescent="0.25"/>
  <cols>
    <col min="1" max="1" width="19.28515625" customWidth="1"/>
    <col min="2" max="3" width="22.5703125" customWidth="1"/>
    <col min="4" max="6" width="18.85546875" customWidth="1"/>
    <col min="7" max="7" width="14.140625" customWidth="1"/>
    <col min="8" max="8" width="12.7109375" customWidth="1"/>
    <col min="9" max="9" width="11.5703125" customWidth="1"/>
    <col min="10" max="10" width="12.42578125" customWidth="1"/>
    <col min="11" max="11" width="17.42578125" customWidth="1"/>
    <col min="12" max="12" width="18.7109375" customWidth="1"/>
    <col min="13" max="21" width="18.85546875" customWidth="1"/>
    <col min="22" max="26" width="22.5703125" customWidth="1"/>
  </cols>
  <sheetData>
    <row r="1" spans="1:26" ht="42" customHeight="1" x14ac:dyDescent="0.25">
      <c r="A1" s="78" t="s">
        <v>175</v>
      </c>
      <c r="B1" s="78"/>
      <c r="C1" s="78"/>
      <c r="D1" s="78"/>
      <c r="E1" s="78"/>
      <c r="F1" s="78"/>
      <c r="G1" s="78"/>
      <c r="H1" s="78"/>
      <c r="I1" s="78"/>
      <c r="J1" s="78"/>
      <c r="K1" s="78"/>
      <c r="L1" s="78"/>
      <c r="M1" s="78"/>
      <c r="N1" s="78"/>
      <c r="O1" s="78"/>
      <c r="P1" s="78"/>
      <c r="Q1" s="78"/>
      <c r="R1" s="78"/>
      <c r="S1" s="78"/>
      <c r="T1" s="78"/>
      <c r="U1" s="78"/>
      <c r="V1" s="78"/>
      <c r="W1" s="78"/>
      <c r="X1" s="78"/>
      <c r="Y1" s="78"/>
      <c r="Z1" s="78"/>
    </row>
    <row r="2" spans="1:26" ht="30" x14ac:dyDescent="0.25">
      <c r="A2" s="22" t="s">
        <v>73</v>
      </c>
      <c r="B2" s="22" t="s">
        <v>74</v>
      </c>
      <c r="C2" s="22" t="s">
        <v>2</v>
      </c>
      <c r="D2" s="80" t="s">
        <v>105</v>
      </c>
      <c r="E2" s="84"/>
      <c r="F2" s="81"/>
      <c r="G2" s="80" t="s">
        <v>106</v>
      </c>
      <c r="H2" s="84"/>
      <c r="I2" s="84"/>
      <c r="J2" s="84"/>
      <c r="K2" s="84"/>
      <c r="L2" s="81"/>
      <c r="M2" s="30" t="s">
        <v>38</v>
      </c>
      <c r="N2" s="80" t="s">
        <v>103</v>
      </c>
      <c r="O2" s="84"/>
      <c r="P2" s="84"/>
      <c r="Q2" s="84"/>
      <c r="R2" s="81"/>
      <c r="S2" s="80" t="s">
        <v>104</v>
      </c>
      <c r="T2" s="81"/>
      <c r="U2" s="30" t="s">
        <v>86</v>
      </c>
      <c r="V2" s="22" t="s">
        <v>82</v>
      </c>
      <c r="W2" s="22" t="s">
        <v>97</v>
      </c>
      <c r="X2" s="22" t="s">
        <v>45</v>
      </c>
      <c r="Y2" s="22" t="s">
        <v>5</v>
      </c>
      <c r="Z2" s="22" t="s">
        <v>166</v>
      </c>
    </row>
    <row r="3" spans="1:26" x14ac:dyDescent="0.25">
      <c r="A3" s="91" t="str">
        <f>Limitler!U3</f>
        <v>Çağrı duyurusunda belirtilen süre üst sınırı kadardır. 2020 çağrısında 48 aydır.</v>
      </c>
      <c r="B3" s="91" t="str">
        <f>Limitler!U4</f>
        <v>Çağrı duyurusunda belirtilen üst sınır kadardır.  
2020 çağrısında 50.000.000 TL. Birleşen konsorsiyumlar için 75.000.000 TL.
( Bütçe üst sınırına genel
bütçe kapsamındaki idareler Proje Teşvik İkramiyesi ve kurum hissesi dahil değildir.)</v>
      </c>
      <c r="C3" s="91" t="str">
        <f>Limitler!U5</f>
        <v>KOBİ:%75
BÜYÜK:%60
KAMU/ÜNİVERSİTE:%100</v>
      </c>
      <c r="D3" s="85" t="str">
        <f>Limitler!U6</f>
        <v xml:space="preserve">Proje yürütücüsü            </v>
      </c>
      <c r="E3" s="85" t="str">
        <f>Limitler!U7</f>
        <v>Araştırmacı</v>
      </c>
      <c r="F3" s="85" t="str">
        <f>Limitler!U8</f>
        <v>Yardımcı Personel</v>
      </c>
      <c r="G3" s="80" t="str">
        <f>Limitler!U9</f>
        <v>Bursiyer herhangi bir yerde ücret karşılığı çalışmıyor ise;</v>
      </c>
      <c r="H3" s="84"/>
      <c r="I3" s="84"/>
      <c r="J3" s="81"/>
      <c r="K3" s="80" t="str">
        <f>Limitler!U14</f>
        <v>Bursiyer herhangi bir yerde ücretli çalışıyor ise;</v>
      </c>
      <c r="L3" s="81"/>
      <c r="M3" s="82" t="str">
        <f>Limitler!U17</f>
        <v>Seyahatlerde uçak dahil ekonomi sınıfı ulaşım giderleri desteklenir. Sermaye şirketlerinde özel araç yakıt giderleri desteklenemz. Kamu ve Üniversitelerde özel oto kullanılması halinde, yol giderinin hesaplanmasında, her 100 km. için 6 litre kurşunsuz benzin ücreti esas alınır.</v>
      </c>
      <c r="N3" s="85" t="str">
        <f>Limitler!U18</f>
        <v>Yurt içi Seyahatlerde</v>
      </c>
      <c r="O3" s="86" t="str">
        <f>Limitler!U19</f>
        <v>Gündelik (Proje yürütücüsü / Araştırmacılar)</v>
      </c>
      <c r="P3" s="86" t="str">
        <f>Limitler!U20</f>
        <v>Gündelik (Yardımcı personel/diğer personel)</v>
      </c>
      <c r="Q3" s="86" t="str">
        <f>Limitler!U21</f>
        <v>Konaklama (Belgelenmesi kaydıyla)</v>
      </c>
      <c r="R3" s="85" t="str">
        <f>Limitler!U22</f>
        <v>Yurtdışı Seyahatlerde</v>
      </c>
      <c r="S3" s="82" t="str">
        <f>Limitler!U23</f>
        <v>Proje yürütücülerinin alabilecekleri ön ödeme ve harcama üst limiti (Yurt içi alımlarda)</v>
      </c>
      <c r="T3" s="82" t="str">
        <f>Limitler!U24</f>
        <v>Proje yürütücülerinin alabilecekleri ön ödeme ve harcama üst limiti (Yurt dışı alımlarda)</v>
      </c>
      <c r="U3" s="82" t="str">
        <f>Limitler!U26</f>
        <v>Yok</v>
      </c>
      <c r="V3" s="108">
        <f>Limitler!U28</f>
        <v>100000</v>
      </c>
      <c r="W3" s="108" t="str">
        <f>Limitler!U30</f>
        <v>Yok</v>
      </c>
      <c r="X3" s="98">
        <f>Limitler!U32</f>
        <v>0.15</v>
      </c>
      <c r="Y3" s="82" t="str">
        <f>Limitler!U34</f>
        <v>Proje bütçesinin/Arttırılmış kalan bütçenin %30'u (40.000.000 TL'den fazla olamaz)</v>
      </c>
      <c r="Z3" s="96">
        <f>Limitler!U35</f>
        <v>1400000</v>
      </c>
    </row>
    <row r="4" spans="1:26" ht="84.75" customHeight="1" x14ac:dyDescent="0.25">
      <c r="A4" s="92"/>
      <c r="B4" s="92"/>
      <c r="C4" s="92"/>
      <c r="D4" s="85"/>
      <c r="E4" s="85"/>
      <c r="F4" s="85"/>
      <c r="G4" s="31" t="str">
        <f>Limitler!U10</f>
        <v>Ön Lisans/Lisans Öğrencisi</v>
      </c>
      <c r="H4" s="26" t="str">
        <f>Limitler!U11</f>
        <v xml:space="preserve">Y. Lisans öğrencisi  </v>
      </c>
      <c r="I4" s="31" t="str">
        <f>Limitler!U12</f>
        <v>Doktora öğrencisi</v>
      </c>
      <c r="J4" s="31" t="str">
        <f>Limitler!U13</f>
        <v>Doktora sonrası araştırmacı</v>
      </c>
      <c r="K4" s="33" t="str">
        <f>Limitler!U15</f>
        <v xml:space="preserve">Y. Lisans öğrencisi  </v>
      </c>
      <c r="L4" s="33" t="str">
        <f>Limitler!U16</f>
        <v xml:space="preserve">Doktora öğrencisi  </v>
      </c>
      <c r="M4" s="83"/>
      <c r="N4" s="85"/>
      <c r="O4" s="86"/>
      <c r="P4" s="86"/>
      <c r="Q4" s="86"/>
      <c r="R4" s="85"/>
      <c r="S4" s="83"/>
      <c r="T4" s="83"/>
      <c r="U4" s="83"/>
      <c r="V4" s="83"/>
      <c r="W4" s="109"/>
      <c r="X4" s="83"/>
      <c r="Y4" s="83"/>
      <c r="Z4" s="83"/>
    </row>
    <row r="5" spans="1:26" ht="206.25" customHeight="1" x14ac:dyDescent="0.25">
      <c r="A5" s="93"/>
      <c r="B5" s="93"/>
      <c r="C5" s="93"/>
      <c r="D5" s="26" t="str">
        <f>Limitler!V6</f>
        <v>8.750 TL/ay</v>
      </c>
      <c r="E5" s="26" t="str">
        <f>Limitler!V7</f>
        <v>5.000 TL/ay</v>
      </c>
      <c r="F5" s="26" t="str">
        <f>Limitler!V8</f>
        <v>5.000 TL/ay</v>
      </c>
      <c r="G5" s="32" t="str">
        <f>Limitler!V10</f>
        <v>5.250 TL/ay</v>
      </c>
      <c r="H5" s="32" t="str">
        <f>Limitler!V11</f>
        <v>19.000 TL/ay</v>
      </c>
      <c r="I5" s="32" t="str">
        <f>Limitler!V12</f>
        <v>27.500 TL/ay</v>
      </c>
      <c r="J5" s="32" t="str">
        <f>Limitler!V13</f>
        <v>36.500 TL/ay</v>
      </c>
      <c r="K5" s="32" t="str">
        <f>Limitler!V15</f>
        <v>5.250 TL/ay</v>
      </c>
      <c r="L5" s="32" t="str">
        <f>Limitler!V16</f>
        <v>7.250 TL/ay</v>
      </c>
      <c r="M5" s="87"/>
      <c r="N5" s="34" t="str">
        <f>Limitler!V18</f>
        <v>Seyahatlerde uçak dahil mutad araç giderleri ödenir. Özel oto kullanılması halinde, yol giderinin hesaplanmasında, her 100 km. için 6 litre kurşunsuz benzin ücreti esas alınır.</v>
      </c>
      <c r="O5" s="34" t="str">
        <f>Limitler!V19</f>
        <v>480 TL/Gün
(Gündelik tutarları en yüksek devlet memuruna ödenen gündelik tutarı kadardır.)</v>
      </c>
      <c r="P5" s="34" t="str">
        <f>Limitler!V20</f>
        <v>480TL/Gün
(Gündelik tutarları en yüksek devlet memuruna ödenen gündelik tutarı kadardır.)</v>
      </c>
      <c r="Q5" s="34" t="str">
        <f>Limitler!V21</f>
        <v>Gündeliğin en fazla 2 katı</v>
      </c>
      <c r="R5" s="34" t="str">
        <f>Limitler!V22</f>
        <v>6245 sayılı Harcırah Kanunu hükümleri uygulanır.</v>
      </c>
      <c r="S5" s="35">
        <f>Limitler!V23</f>
        <v>45000</v>
      </c>
      <c r="T5" s="35">
        <f>Limitler!V24</f>
        <v>90000</v>
      </c>
      <c r="U5" s="87"/>
      <c r="V5" s="87"/>
      <c r="W5" s="110"/>
      <c r="X5" s="87"/>
      <c r="Y5" s="87"/>
      <c r="Z5" s="87"/>
    </row>
    <row r="6" spans="1:26" ht="15" customHeight="1" x14ac:dyDescent="0.25">
      <c r="A6" s="68"/>
      <c r="B6" s="111" t="str">
        <f>Limitler!B37</f>
        <v>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v>
      </c>
      <c r="C6" s="112"/>
      <c r="D6" s="112"/>
      <c r="E6" s="112"/>
      <c r="F6" s="112"/>
      <c r="G6" s="112"/>
      <c r="H6" s="112"/>
      <c r="I6" s="112"/>
      <c r="J6" s="112"/>
      <c r="K6" s="112"/>
      <c r="L6" s="112"/>
      <c r="M6" s="112"/>
      <c r="N6" s="112"/>
      <c r="O6" s="112"/>
      <c r="P6" s="112"/>
      <c r="Q6" s="112"/>
      <c r="R6" s="112"/>
      <c r="S6" s="112"/>
      <c r="T6" s="112"/>
      <c r="U6" s="112"/>
      <c r="V6" s="112"/>
      <c r="W6" s="112"/>
      <c r="X6" s="112"/>
      <c r="Y6" s="112"/>
      <c r="Z6" s="112"/>
    </row>
    <row r="7" spans="1:26" x14ac:dyDescent="0.25">
      <c r="A7" s="68" t="s">
        <v>167</v>
      </c>
      <c r="B7" s="107"/>
      <c r="C7" s="79"/>
      <c r="D7" s="79"/>
      <c r="E7" s="79"/>
      <c r="F7" s="79"/>
      <c r="G7" s="79"/>
      <c r="H7" s="79"/>
      <c r="I7" s="79"/>
      <c r="J7" s="79"/>
      <c r="K7" s="79"/>
      <c r="L7" s="79"/>
      <c r="M7" s="79"/>
      <c r="N7" s="79"/>
      <c r="O7" s="79"/>
      <c r="P7" s="79"/>
      <c r="Q7" s="79"/>
      <c r="R7" s="79"/>
      <c r="S7" s="79"/>
      <c r="T7" s="79"/>
      <c r="U7" s="79"/>
      <c r="V7" s="79"/>
      <c r="W7" s="79"/>
      <c r="X7" s="79"/>
      <c r="Y7" s="79"/>
      <c r="Z7" s="79"/>
    </row>
    <row r="8" spans="1:26" x14ac:dyDescent="0.25">
      <c r="B8" s="107"/>
      <c r="C8" s="79"/>
      <c r="D8" s="79"/>
      <c r="E8" s="79"/>
      <c r="F8" s="79"/>
      <c r="G8" s="79"/>
      <c r="H8" s="79"/>
      <c r="I8" s="79"/>
      <c r="J8" s="79"/>
      <c r="K8" s="79"/>
      <c r="L8" s="79"/>
      <c r="M8" s="79"/>
      <c r="N8" s="79"/>
      <c r="O8" s="79"/>
      <c r="P8" s="79"/>
      <c r="Q8" s="79"/>
      <c r="R8" s="79"/>
      <c r="S8" s="79"/>
      <c r="T8" s="79"/>
      <c r="U8" s="79"/>
      <c r="V8" s="79"/>
      <c r="W8" s="79"/>
      <c r="X8" s="79"/>
      <c r="Y8" s="79"/>
      <c r="Z8" s="79"/>
    </row>
  </sheetData>
  <mergeCells count="28">
    <mergeCell ref="B6:Z8"/>
    <mergeCell ref="V3:V5"/>
    <mergeCell ref="W3:W5"/>
    <mergeCell ref="X3:X5"/>
    <mergeCell ref="Y3:Y5"/>
    <mergeCell ref="Z3:Z5"/>
    <mergeCell ref="U3:U5"/>
    <mergeCell ref="F3:F4"/>
    <mergeCell ref="G3:J3"/>
    <mergeCell ref="K3:L3"/>
    <mergeCell ref="M3:M5"/>
    <mergeCell ref="N3:N4"/>
    <mergeCell ref="O3:O4"/>
    <mergeCell ref="P3:P4"/>
    <mergeCell ref="Q3:Q4"/>
    <mergeCell ref="R3:R4"/>
    <mergeCell ref="S3:S4"/>
    <mergeCell ref="T3:T4"/>
    <mergeCell ref="A1:Z1"/>
    <mergeCell ref="D2:F2"/>
    <mergeCell ref="G2:L2"/>
    <mergeCell ref="N2:R2"/>
    <mergeCell ref="S2:T2"/>
    <mergeCell ref="A3:A5"/>
    <mergeCell ref="B3:B5"/>
    <mergeCell ref="C3:C5"/>
    <mergeCell ref="D3:D4"/>
    <mergeCell ref="E3:E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8"/>
  <sheetViews>
    <sheetView workbookViewId="0">
      <selection activeCell="A3" sqref="A3:A5"/>
    </sheetView>
  </sheetViews>
  <sheetFormatPr defaultRowHeight="15" x14ac:dyDescent="0.25"/>
  <cols>
    <col min="1" max="1" width="19.28515625" customWidth="1"/>
    <col min="2" max="2" width="22.5703125" customWidth="1"/>
    <col min="3" max="3" width="42.28515625" customWidth="1"/>
    <col min="4" max="4" width="18.85546875" customWidth="1"/>
    <col min="5" max="9" width="22.5703125" customWidth="1"/>
  </cols>
  <sheetData>
    <row r="1" spans="1:9" ht="37.5" customHeight="1" x14ac:dyDescent="0.25">
      <c r="A1" s="113" t="s">
        <v>155</v>
      </c>
      <c r="B1" s="113"/>
      <c r="C1" s="113"/>
      <c r="D1" s="113"/>
      <c r="E1" s="113"/>
      <c r="F1" s="113"/>
      <c r="G1" s="113"/>
      <c r="H1" s="113"/>
      <c r="I1" s="113"/>
    </row>
    <row r="2" spans="1:9" ht="29.1" customHeight="1" x14ac:dyDescent="0.25">
      <c r="A2" s="22" t="s">
        <v>73</v>
      </c>
      <c r="B2" s="22" t="s">
        <v>74</v>
      </c>
      <c r="C2" s="22" t="s">
        <v>2</v>
      </c>
      <c r="D2" s="30" t="s">
        <v>86</v>
      </c>
      <c r="E2" s="22" t="s">
        <v>82</v>
      </c>
      <c r="F2" s="22" t="s">
        <v>97</v>
      </c>
      <c r="G2" s="22" t="s">
        <v>45</v>
      </c>
      <c r="H2" s="22" t="s">
        <v>5</v>
      </c>
      <c r="I2" s="22" t="s">
        <v>6</v>
      </c>
    </row>
    <row r="3" spans="1:9" ht="14.45" customHeight="1" x14ac:dyDescent="0.25">
      <c r="A3" s="91" t="str">
        <f>Limitler!W3</f>
        <v>Çağrı duyurusunda belirtilen süre üst sınırı kadardır. 2022 yılında açılan çağrılarda 24 aydır.</v>
      </c>
      <c r="B3" s="114" t="str">
        <f>Limitler!W4</f>
        <v>Çağrılı duyurusunda belirtilen üst sınırı kadardır. 
2022 yılında açılan çağrılarda 5000000</v>
      </c>
      <c r="C3" s="91" t="str">
        <f>Limitler!W5</f>
        <v xml:space="preserve">Müşteri kuruluş, Tedarikçi Kuruluş tarafından izleme aşamasında dönem raporunda beyan edilecek olan giderin %40’ını Tedarikçi Kuruluşa ödemekle yükümlüdür. TÜBİTAK beyan edilen giderleri değerlendirir ve belirleyeceği “Kabul Edilen Harcama Tutarının” %40’ını (BİGG Ortaklı Sipariş Ar-Ge de %50) Tedarikçi Kuruluşa hibe destek olarak verecektir. Kalan kısmı (%20, BİGG Ortaklı Sipariş Ar-Ge için %10) Tedarikçi Kuruluş kendisi karşılamış olacaktır.
Müşteri Kuruluş izleme aşamasında dönem raporunda personel giderlerini  TÜBİTAK’a sunabilir. TÜBİTAK gideri değerlendirir ve belirleyeceği “kabul edilen harcama tutarının” %40’ını (BİGG Ortaklı Sipariş Ar-Ge de %50) Müşteri Kuruluşa hibe destek olarak verir. Kalan kısmı Müşteri Kuruluş kendisi karşılamış olur. </v>
      </c>
      <c r="D3" s="82" t="str">
        <f>Limitler!W26</f>
        <v>Genel Gider Desteği (%10) 
BİGG ortaklı Sipariş Ar-Ge çağrısında BİGG veya Teknogirişim Sermayesi almış Tedarikçi Kuruluşlar için üst limit 200.000 TL</v>
      </c>
      <c r="E3" s="108">
        <f>Limitler!W28</f>
        <v>100000</v>
      </c>
      <c r="F3" s="108" t="str">
        <f>Limitler!W30</f>
        <v>Yok</v>
      </c>
      <c r="G3" s="98">
        <f>Limitler!W32</f>
        <v>0.15</v>
      </c>
      <c r="H3" s="82" t="str">
        <f>Limitler!W34</f>
        <v>Ön ödeme yapılmaz</v>
      </c>
      <c r="I3" s="96" t="str">
        <f>Limitler!W35</f>
        <v>Ön ödeme yapılmaz</v>
      </c>
    </row>
    <row r="4" spans="1:9" ht="84.75" customHeight="1" x14ac:dyDescent="0.25">
      <c r="A4" s="92"/>
      <c r="B4" s="92"/>
      <c r="C4" s="92"/>
      <c r="D4" s="83"/>
      <c r="E4" s="83"/>
      <c r="F4" s="109"/>
      <c r="G4" s="83"/>
      <c r="H4" s="83"/>
      <c r="I4" s="83"/>
    </row>
    <row r="5" spans="1:9" ht="206.25" customHeight="1" x14ac:dyDescent="0.25">
      <c r="A5" s="93"/>
      <c r="B5" s="93"/>
      <c r="C5" s="93"/>
      <c r="D5" s="87"/>
      <c r="E5" s="87"/>
      <c r="F5" s="110"/>
      <c r="G5" s="87"/>
      <c r="H5" s="87"/>
      <c r="I5" s="87"/>
    </row>
    <row r="7" spans="1:9" x14ac:dyDescent="0.25">
      <c r="A7" s="37"/>
    </row>
    <row r="8" spans="1:9" ht="15.75" x14ac:dyDescent="0.25">
      <c r="B8" s="23"/>
    </row>
  </sheetData>
  <mergeCells count="10">
    <mergeCell ref="D3:D5"/>
    <mergeCell ref="A1:I1"/>
    <mergeCell ref="A3:A5"/>
    <mergeCell ref="B3:B5"/>
    <mergeCell ref="C3:C5"/>
    <mergeCell ref="E3:E5"/>
    <mergeCell ref="F3:F5"/>
    <mergeCell ref="G3:G5"/>
    <mergeCell ref="H3:H5"/>
    <mergeCell ref="I3: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5"/>
  <sheetViews>
    <sheetView topLeftCell="V2" zoomScale="85" zoomScaleNormal="85" workbookViewId="0">
      <pane ySplit="1" topLeftCell="A3" activePane="bottomLeft" state="frozen"/>
      <selection activeCell="A2" sqref="A2"/>
      <selection pane="bottomLeft" activeCell="AA2" sqref="AA2:AB2"/>
    </sheetView>
  </sheetViews>
  <sheetFormatPr defaultRowHeight="15" x14ac:dyDescent="0.25"/>
  <cols>
    <col min="1" max="1" width="40.28515625" bestFit="1" customWidth="1"/>
    <col min="2" max="2" width="14.140625" customWidth="1"/>
    <col min="3" max="3" width="23.7109375" customWidth="1"/>
    <col min="4" max="4" width="63.140625" customWidth="1"/>
    <col min="5" max="5" width="36.5703125" customWidth="1"/>
    <col min="6" max="6" width="19.5703125" customWidth="1"/>
    <col min="7" max="9" width="23.5703125" customWidth="1"/>
    <col min="10" max="10" width="51.140625" customWidth="1"/>
    <col min="11" max="11" width="36.5703125" customWidth="1"/>
    <col min="12" max="13" width="38.42578125" customWidth="1"/>
    <col min="14" max="14" width="38.28515625" customWidth="1"/>
    <col min="15" max="15" width="35.28515625" customWidth="1"/>
    <col min="16" max="16" width="38.28515625" customWidth="1"/>
    <col min="17" max="17" width="35.28515625" customWidth="1"/>
    <col min="18" max="18" width="38.140625" customWidth="1"/>
    <col min="19" max="19" width="35.42578125" customWidth="1"/>
    <col min="20" max="20" width="32.140625" customWidth="1"/>
    <col min="21" max="21" width="28.42578125" customWidth="1"/>
    <col min="22" max="22" width="19.5703125" customWidth="1"/>
    <col min="23" max="23" width="63.85546875" customWidth="1"/>
    <col min="24" max="24" width="30.5703125" customWidth="1"/>
    <col min="25" max="25" width="73" customWidth="1"/>
    <col min="26" max="26" width="21.85546875" customWidth="1"/>
    <col min="27" max="27" width="37.85546875" customWidth="1"/>
    <col min="28" max="28" width="13.140625" customWidth="1"/>
    <col min="29" max="29" width="19.42578125" customWidth="1"/>
  </cols>
  <sheetData>
    <row r="1" spans="1:29" hidden="1" x14ac:dyDescent="0.25">
      <c r="A1" s="77" t="s">
        <v>70</v>
      </c>
      <c r="B1" s="77"/>
      <c r="C1" s="77"/>
      <c r="D1" s="77"/>
      <c r="E1" s="77"/>
      <c r="F1" s="77"/>
      <c r="G1" s="77"/>
      <c r="H1" s="77"/>
      <c r="I1" s="77"/>
      <c r="J1" s="77"/>
      <c r="K1" s="77"/>
      <c r="L1" s="77"/>
      <c r="M1" s="77"/>
      <c r="N1" s="77"/>
      <c r="O1" s="77"/>
      <c r="P1" s="77"/>
      <c r="Q1" s="77"/>
      <c r="R1" s="77"/>
      <c r="S1" s="77"/>
      <c r="T1" s="77"/>
    </row>
    <row r="2" spans="1:29" s="62" customFormat="1" ht="40.5" customHeight="1" x14ac:dyDescent="0.25">
      <c r="A2" s="61"/>
      <c r="B2" s="63">
        <v>1501</v>
      </c>
      <c r="C2" s="63">
        <v>1503</v>
      </c>
      <c r="D2" s="74">
        <v>1505</v>
      </c>
      <c r="E2" s="74"/>
      <c r="F2" s="63">
        <v>1507</v>
      </c>
      <c r="G2" s="63">
        <v>1509</v>
      </c>
      <c r="H2" s="63">
        <v>1511</v>
      </c>
      <c r="I2" s="63">
        <v>1512</v>
      </c>
      <c r="J2" s="63">
        <v>1513</v>
      </c>
      <c r="K2" s="63">
        <v>1514</v>
      </c>
      <c r="L2" s="74">
        <v>1515</v>
      </c>
      <c r="M2" s="74"/>
      <c r="N2" s="74" t="s">
        <v>113</v>
      </c>
      <c r="O2" s="74"/>
      <c r="P2" s="64" t="s">
        <v>136</v>
      </c>
      <c r="Q2" s="64" t="s">
        <v>135</v>
      </c>
      <c r="R2" s="65" t="s">
        <v>137</v>
      </c>
      <c r="S2" s="74" t="s">
        <v>65</v>
      </c>
      <c r="T2" s="74"/>
      <c r="U2" s="75" t="s">
        <v>120</v>
      </c>
      <c r="V2" s="75"/>
      <c r="W2" s="64" t="s">
        <v>121</v>
      </c>
      <c r="X2" s="64" t="s">
        <v>124</v>
      </c>
      <c r="Y2" s="71" t="s">
        <v>129</v>
      </c>
      <c r="Z2" s="72"/>
      <c r="AA2" s="71" t="s">
        <v>133</v>
      </c>
      <c r="AB2" s="72"/>
      <c r="AC2" s="64" t="s">
        <v>161</v>
      </c>
    </row>
    <row r="3" spans="1:29" ht="135" x14ac:dyDescent="0.25">
      <c r="A3" s="1" t="s">
        <v>112</v>
      </c>
      <c r="B3" s="1" t="s">
        <v>0</v>
      </c>
      <c r="C3" s="1" t="s">
        <v>9</v>
      </c>
      <c r="D3" s="1" t="s">
        <v>10</v>
      </c>
      <c r="E3" s="1"/>
      <c r="F3" s="1" t="s">
        <v>40</v>
      </c>
      <c r="G3" s="2" t="s">
        <v>46</v>
      </c>
      <c r="H3" s="2" t="s">
        <v>142</v>
      </c>
      <c r="I3" s="1" t="s">
        <v>40</v>
      </c>
      <c r="J3" s="2" t="s">
        <v>48</v>
      </c>
      <c r="K3" s="2" t="s">
        <v>54</v>
      </c>
      <c r="L3" s="2" t="s">
        <v>143</v>
      </c>
      <c r="M3" s="2"/>
      <c r="N3" s="2" t="s">
        <v>58</v>
      </c>
      <c r="O3" s="1"/>
      <c r="P3" s="2" t="s">
        <v>114</v>
      </c>
      <c r="Q3" s="2" t="s">
        <v>118</v>
      </c>
      <c r="R3" s="1" t="s">
        <v>119</v>
      </c>
      <c r="S3" s="2" t="s">
        <v>66</v>
      </c>
      <c r="T3" s="2"/>
      <c r="U3" s="2" t="s">
        <v>146</v>
      </c>
      <c r="V3" s="2"/>
      <c r="W3" s="2" t="s">
        <v>148</v>
      </c>
      <c r="X3" s="2" t="s">
        <v>126</v>
      </c>
      <c r="Y3" s="2" t="s">
        <v>122</v>
      </c>
      <c r="Z3" s="2"/>
      <c r="AA3" s="2" t="s">
        <v>119</v>
      </c>
      <c r="AB3" s="1"/>
      <c r="AC3" s="2" t="s">
        <v>138</v>
      </c>
    </row>
    <row r="4" spans="1:29" ht="240" x14ac:dyDescent="0.25">
      <c r="A4" s="1" t="s">
        <v>74</v>
      </c>
      <c r="B4" s="1" t="s">
        <v>1</v>
      </c>
      <c r="C4" s="2" t="s">
        <v>187</v>
      </c>
      <c r="D4" s="2" t="s">
        <v>189</v>
      </c>
      <c r="E4" s="1"/>
      <c r="F4" s="15">
        <v>3000000</v>
      </c>
      <c r="G4" s="1" t="s">
        <v>1</v>
      </c>
      <c r="H4" s="1" t="s">
        <v>1</v>
      </c>
      <c r="I4" s="15">
        <v>900000</v>
      </c>
      <c r="J4" s="14" t="s">
        <v>178</v>
      </c>
      <c r="K4" s="2" t="s">
        <v>140</v>
      </c>
      <c r="L4" s="16" t="s">
        <v>78</v>
      </c>
      <c r="M4" s="16"/>
      <c r="N4" s="1" t="s">
        <v>59</v>
      </c>
      <c r="O4" s="1"/>
      <c r="P4" s="15" t="s">
        <v>115</v>
      </c>
      <c r="Q4" s="15" t="s">
        <v>117</v>
      </c>
      <c r="R4" s="2" t="s">
        <v>141</v>
      </c>
      <c r="S4" s="38" t="s">
        <v>59</v>
      </c>
      <c r="T4" s="1"/>
      <c r="U4" s="58" t="s">
        <v>147</v>
      </c>
      <c r="V4" s="1"/>
      <c r="W4" s="59" t="s">
        <v>149</v>
      </c>
      <c r="X4" s="39" t="s">
        <v>125</v>
      </c>
      <c r="Y4" s="39" t="s">
        <v>130</v>
      </c>
      <c r="Z4" s="1"/>
      <c r="AA4" s="2" t="s">
        <v>195</v>
      </c>
      <c r="AB4" s="1"/>
      <c r="AC4" s="15">
        <v>900000</v>
      </c>
    </row>
    <row r="5" spans="1:29" ht="348.75" customHeight="1" x14ac:dyDescent="0.25">
      <c r="A5" s="1" t="s">
        <v>2</v>
      </c>
      <c r="B5" s="2" t="s">
        <v>11</v>
      </c>
      <c r="C5" s="2" t="s">
        <v>9</v>
      </c>
      <c r="D5" s="2" t="s">
        <v>12</v>
      </c>
      <c r="E5" s="1"/>
      <c r="F5" s="2" t="s">
        <v>41</v>
      </c>
      <c r="G5" s="2" t="s">
        <v>11</v>
      </c>
      <c r="H5" s="2" t="s">
        <v>11</v>
      </c>
      <c r="I5" s="17">
        <v>1</v>
      </c>
      <c r="J5" s="2" t="s">
        <v>49</v>
      </c>
      <c r="K5" s="2" t="s">
        <v>55</v>
      </c>
      <c r="L5" s="2" t="s">
        <v>144</v>
      </c>
      <c r="M5" s="2"/>
      <c r="N5" s="2" t="s">
        <v>60</v>
      </c>
      <c r="O5" s="1"/>
      <c r="P5" s="2" t="s">
        <v>116</v>
      </c>
      <c r="Q5" s="3">
        <v>1</v>
      </c>
      <c r="R5" s="3">
        <v>1</v>
      </c>
      <c r="S5" s="2" t="s">
        <v>67</v>
      </c>
      <c r="T5" s="1"/>
      <c r="U5" s="2" t="s">
        <v>67</v>
      </c>
      <c r="V5" s="1"/>
      <c r="W5" s="2" t="s">
        <v>172</v>
      </c>
      <c r="X5" s="2" t="s">
        <v>127</v>
      </c>
      <c r="Y5" s="2" t="s">
        <v>173</v>
      </c>
      <c r="Z5" s="1"/>
      <c r="AA5" s="2" t="s">
        <v>67</v>
      </c>
      <c r="AB5" s="1"/>
      <c r="AC5" s="3">
        <v>1</v>
      </c>
    </row>
    <row r="6" spans="1:29" ht="42.75" x14ac:dyDescent="0.25">
      <c r="A6" s="73" t="s">
        <v>13</v>
      </c>
      <c r="B6" s="2"/>
      <c r="C6" s="2"/>
      <c r="D6" s="5" t="s">
        <v>14</v>
      </c>
      <c r="E6" s="18" t="s">
        <v>176</v>
      </c>
      <c r="F6" s="1"/>
      <c r="G6" s="2"/>
      <c r="H6" s="2"/>
      <c r="I6" s="2"/>
      <c r="J6" s="5" t="s">
        <v>162</v>
      </c>
      <c r="K6" s="73"/>
      <c r="L6" s="5" t="s">
        <v>14</v>
      </c>
      <c r="M6" s="18" t="str">
        <f>E6</f>
        <v>8.750 TL/ay</v>
      </c>
      <c r="N6" s="5" t="s">
        <v>95</v>
      </c>
      <c r="O6" s="13" t="s">
        <v>63</v>
      </c>
      <c r="P6" s="5"/>
      <c r="Q6" s="13"/>
      <c r="R6" s="13"/>
      <c r="S6" s="5" t="s">
        <v>14</v>
      </c>
      <c r="T6" s="18" t="str">
        <f>M6</f>
        <v>8.750 TL/ay</v>
      </c>
      <c r="U6" s="5" t="s">
        <v>14</v>
      </c>
      <c r="V6" s="18" t="str">
        <f>T6</f>
        <v>8.750 TL/ay</v>
      </c>
      <c r="W6" s="5"/>
      <c r="X6" s="5"/>
      <c r="Y6" s="5" t="s">
        <v>14</v>
      </c>
      <c r="Z6" s="18" t="str">
        <f>V6</f>
        <v>8.750 TL/ay</v>
      </c>
      <c r="AA6" s="5" t="s">
        <v>14</v>
      </c>
      <c r="AB6" s="18" t="str">
        <f>Z6</f>
        <v>8.750 TL/ay</v>
      </c>
      <c r="AC6" s="1"/>
    </row>
    <row r="7" spans="1:29" ht="255" x14ac:dyDescent="0.25">
      <c r="A7" s="73"/>
      <c r="B7" s="2"/>
      <c r="C7" s="2"/>
      <c r="D7" s="5" t="s">
        <v>15</v>
      </c>
      <c r="E7" s="18" t="s">
        <v>177</v>
      </c>
      <c r="F7" s="1"/>
      <c r="G7" s="2"/>
      <c r="H7" s="2"/>
      <c r="I7" s="2"/>
      <c r="J7" s="5"/>
      <c r="K7" s="73"/>
      <c r="L7" s="5" t="s">
        <v>15</v>
      </c>
      <c r="M7" s="18" t="str">
        <f>E7</f>
        <v>5.000 TL/ay</v>
      </c>
      <c r="N7" s="5" t="s">
        <v>61</v>
      </c>
      <c r="O7" s="13" t="s">
        <v>64</v>
      </c>
      <c r="P7" s="5"/>
      <c r="Q7" s="57" t="s">
        <v>141</v>
      </c>
      <c r="R7" s="13"/>
      <c r="S7" s="5" t="s">
        <v>15</v>
      </c>
      <c r="T7" s="18" t="str">
        <f>M7</f>
        <v>5.000 TL/ay</v>
      </c>
      <c r="U7" s="5" t="s">
        <v>15</v>
      </c>
      <c r="V7" s="18" t="str">
        <f>T7</f>
        <v>5.000 TL/ay</v>
      </c>
      <c r="W7" s="5"/>
      <c r="X7" s="5"/>
      <c r="Y7" s="5" t="s">
        <v>15</v>
      </c>
      <c r="Z7" s="18" t="str">
        <f>V7</f>
        <v>5.000 TL/ay</v>
      </c>
      <c r="AA7" s="5" t="s">
        <v>15</v>
      </c>
      <c r="AB7" s="18" t="str">
        <f t="shared" ref="AB7:AB16" si="0">Z7</f>
        <v>5.000 TL/ay</v>
      </c>
      <c r="AC7" s="1"/>
    </row>
    <row r="8" spans="1:29" ht="30" x14ac:dyDescent="0.25">
      <c r="A8" s="73"/>
      <c r="B8" s="2"/>
      <c r="C8" s="2"/>
      <c r="D8" s="5" t="s">
        <v>16</v>
      </c>
      <c r="E8" s="18" t="s">
        <v>177</v>
      </c>
      <c r="F8" s="1"/>
      <c r="G8" s="2"/>
      <c r="H8" s="2"/>
      <c r="I8" s="2"/>
      <c r="J8" s="5"/>
      <c r="K8" s="73"/>
      <c r="L8" s="5" t="s">
        <v>16</v>
      </c>
      <c r="M8" s="18" t="str">
        <f>E8</f>
        <v>5.000 TL/ay</v>
      </c>
      <c r="N8" s="5" t="s">
        <v>62</v>
      </c>
      <c r="O8" s="13" t="s">
        <v>102</v>
      </c>
      <c r="P8" s="5"/>
      <c r="Q8" s="13"/>
      <c r="R8" s="13"/>
      <c r="S8" s="5" t="s">
        <v>16</v>
      </c>
      <c r="T8" s="18" t="str">
        <f>M8</f>
        <v>5.000 TL/ay</v>
      </c>
      <c r="U8" s="5" t="s">
        <v>16</v>
      </c>
      <c r="V8" s="18" t="str">
        <f>T8</f>
        <v>5.000 TL/ay</v>
      </c>
      <c r="W8" s="5"/>
      <c r="X8" s="5"/>
      <c r="Y8" s="5" t="s">
        <v>16</v>
      </c>
      <c r="Z8" s="18" t="str">
        <f>V8</f>
        <v>5.000 TL/ay</v>
      </c>
      <c r="AA8" s="5" t="s">
        <v>16</v>
      </c>
      <c r="AB8" s="18" t="str">
        <f t="shared" si="0"/>
        <v>5.000 TL/ay</v>
      </c>
      <c r="AC8" s="1"/>
    </row>
    <row r="9" spans="1:29" ht="42.75" x14ac:dyDescent="0.25">
      <c r="A9" s="73" t="s">
        <v>17</v>
      </c>
      <c r="B9" s="2"/>
      <c r="C9" s="2"/>
      <c r="D9" s="6" t="s">
        <v>18</v>
      </c>
      <c r="E9" s="8"/>
      <c r="F9" s="1"/>
      <c r="G9" s="2"/>
      <c r="H9" s="2"/>
      <c r="I9" s="2"/>
      <c r="J9" s="6"/>
      <c r="K9" s="73"/>
      <c r="L9" s="6" t="s">
        <v>18</v>
      </c>
      <c r="M9" s="8"/>
      <c r="N9" s="6" t="s">
        <v>18</v>
      </c>
      <c r="O9" s="8"/>
      <c r="P9" s="6"/>
      <c r="Q9" s="8"/>
      <c r="R9" s="8"/>
      <c r="S9" s="6" t="s">
        <v>18</v>
      </c>
      <c r="T9" s="8"/>
      <c r="U9" s="6" t="s">
        <v>18</v>
      </c>
      <c r="V9" s="8"/>
      <c r="W9" s="6"/>
      <c r="X9" s="6"/>
      <c r="Y9" s="6" t="s">
        <v>18</v>
      </c>
      <c r="Z9" s="8"/>
      <c r="AA9" s="6" t="s">
        <v>18</v>
      </c>
      <c r="AB9" s="8"/>
      <c r="AC9" s="1"/>
    </row>
    <row r="10" spans="1:29" x14ac:dyDescent="0.25">
      <c r="A10" s="73"/>
      <c r="B10" s="2"/>
      <c r="C10" s="2"/>
      <c r="D10" s="7" t="s">
        <v>19</v>
      </c>
      <c r="E10" s="9" t="s">
        <v>190</v>
      </c>
      <c r="F10" s="1"/>
      <c r="G10" s="2"/>
      <c r="H10" s="2"/>
      <c r="I10" s="2"/>
      <c r="J10" s="7"/>
      <c r="K10" s="73"/>
      <c r="L10" s="7" t="s">
        <v>19</v>
      </c>
      <c r="M10" s="18" t="str">
        <f>E10</f>
        <v>5.250 TL/ay</v>
      </c>
      <c r="N10" s="7" t="s">
        <v>19</v>
      </c>
      <c r="O10" s="9" t="str">
        <f>M10</f>
        <v>5.250 TL/ay</v>
      </c>
      <c r="P10" s="7"/>
      <c r="Q10" s="9"/>
      <c r="R10" s="9"/>
      <c r="S10" s="7" t="s">
        <v>19</v>
      </c>
      <c r="T10" s="18" t="str">
        <f>M10</f>
        <v>5.250 TL/ay</v>
      </c>
      <c r="U10" s="7" t="s">
        <v>19</v>
      </c>
      <c r="V10" s="18" t="str">
        <f t="shared" ref="V10:V16" si="1">T10</f>
        <v>5.250 TL/ay</v>
      </c>
      <c r="W10" s="7"/>
      <c r="X10" s="7"/>
      <c r="Y10" s="7" t="s">
        <v>19</v>
      </c>
      <c r="Z10" s="18" t="str">
        <f t="shared" ref="Z10:Z16" si="2">V10</f>
        <v>5.250 TL/ay</v>
      </c>
      <c r="AA10" s="7" t="s">
        <v>19</v>
      </c>
      <c r="AB10" s="18" t="str">
        <f t="shared" si="0"/>
        <v>5.250 TL/ay</v>
      </c>
      <c r="AC10" s="1"/>
    </row>
    <row r="11" spans="1:29" x14ac:dyDescent="0.25">
      <c r="A11" s="73"/>
      <c r="B11" s="2"/>
      <c r="C11" s="2"/>
      <c r="D11" s="7" t="s">
        <v>20</v>
      </c>
      <c r="E11" s="9" t="s">
        <v>191</v>
      </c>
      <c r="F11" s="1"/>
      <c r="G11" s="2"/>
      <c r="H11" s="2"/>
      <c r="I11" s="2"/>
      <c r="J11" s="7"/>
      <c r="K11" s="73"/>
      <c r="L11" s="7" t="s">
        <v>20</v>
      </c>
      <c r="M11" s="18" t="str">
        <f t="shared" ref="M11:M16" si="3">E11</f>
        <v>19.000 TL/ay</v>
      </c>
      <c r="N11" s="7" t="s">
        <v>20</v>
      </c>
      <c r="O11" s="9" t="str">
        <f t="shared" ref="O11:O16" si="4">M11</f>
        <v>19.000 TL/ay</v>
      </c>
      <c r="P11" s="7"/>
      <c r="Q11" s="9"/>
      <c r="R11" s="9"/>
      <c r="S11" s="7" t="s">
        <v>20</v>
      </c>
      <c r="T11" s="18" t="str">
        <f t="shared" ref="T11:T16" si="5">M11</f>
        <v>19.000 TL/ay</v>
      </c>
      <c r="U11" s="7" t="s">
        <v>20</v>
      </c>
      <c r="V11" s="18" t="str">
        <f t="shared" si="1"/>
        <v>19.000 TL/ay</v>
      </c>
      <c r="W11" s="7"/>
      <c r="X11" s="7"/>
      <c r="Y11" s="7" t="s">
        <v>20</v>
      </c>
      <c r="Z11" s="18" t="str">
        <f t="shared" si="2"/>
        <v>19.000 TL/ay</v>
      </c>
      <c r="AA11" s="7" t="s">
        <v>20</v>
      </c>
      <c r="AB11" s="18" t="str">
        <f t="shared" si="0"/>
        <v>19.000 TL/ay</v>
      </c>
      <c r="AC11" s="1"/>
    </row>
    <row r="12" spans="1:29" x14ac:dyDescent="0.25">
      <c r="A12" s="73"/>
      <c r="B12" s="2"/>
      <c r="C12" s="2"/>
      <c r="D12" s="7" t="s">
        <v>99</v>
      </c>
      <c r="E12" s="9" t="s">
        <v>192</v>
      </c>
      <c r="F12" s="1"/>
      <c r="G12" s="2"/>
      <c r="H12" s="2"/>
      <c r="I12" s="2"/>
      <c r="J12" s="7"/>
      <c r="K12" s="73"/>
      <c r="L12" s="7" t="s">
        <v>21</v>
      </c>
      <c r="M12" s="18" t="str">
        <f t="shared" si="3"/>
        <v>27.500 TL/ay</v>
      </c>
      <c r="N12" s="7" t="s">
        <v>99</v>
      </c>
      <c r="O12" s="9" t="str">
        <f t="shared" si="4"/>
        <v>27.500 TL/ay</v>
      </c>
      <c r="P12" s="7"/>
      <c r="Q12" s="9"/>
      <c r="R12" s="9"/>
      <c r="S12" s="7" t="s">
        <v>99</v>
      </c>
      <c r="T12" s="18" t="str">
        <f t="shared" si="5"/>
        <v>27.500 TL/ay</v>
      </c>
      <c r="U12" s="7" t="s">
        <v>99</v>
      </c>
      <c r="V12" s="18" t="str">
        <f t="shared" si="1"/>
        <v>27.500 TL/ay</v>
      </c>
      <c r="W12" s="7"/>
      <c r="X12" s="7"/>
      <c r="Y12" s="7" t="s">
        <v>99</v>
      </c>
      <c r="Z12" s="18" t="str">
        <f t="shared" si="2"/>
        <v>27.500 TL/ay</v>
      </c>
      <c r="AA12" s="7" t="s">
        <v>99</v>
      </c>
      <c r="AB12" s="18" t="str">
        <f t="shared" si="0"/>
        <v>27.500 TL/ay</v>
      </c>
      <c r="AC12" s="1"/>
    </row>
    <row r="13" spans="1:29" x14ac:dyDescent="0.25">
      <c r="A13" s="73"/>
      <c r="B13" s="2"/>
      <c r="C13" s="2"/>
      <c r="D13" s="7" t="s">
        <v>100</v>
      </c>
      <c r="E13" s="9" t="s">
        <v>193</v>
      </c>
      <c r="F13" s="1"/>
      <c r="G13" s="2"/>
      <c r="H13" s="2"/>
      <c r="I13" s="2"/>
      <c r="J13" s="7"/>
      <c r="K13" s="73"/>
      <c r="L13" s="7" t="s">
        <v>22</v>
      </c>
      <c r="M13" s="18" t="str">
        <f t="shared" si="3"/>
        <v>36.500 TL/ay</v>
      </c>
      <c r="N13" s="7" t="s">
        <v>100</v>
      </c>
      <c r="O13" s="9" t="str">
        <f t="shared" si="4"/>
        <v>36.500 TL/ay</v>
      </c>
      <c r="P13" s="7"/>
      <c r="Q13" s="9"/>
      <c r="R13" s="9"/>
      <c r="S13" s="7" t="s">
        <v>100</v>
      </c>
      <c r="T13" s="18" t="str">
        <f t="shared" si="5"/>
        <v>36.500 TL/ay</v>
      </c>
      <c r="U13" s="7" t="s">
        <v>100</v>
      </c>
      <c r="V13" s="18" t="str">
        <f t="shared" si="1"/>
        <v>36.500 TL/ay</v>
      </c>
      <c r="W13" s="7"/>
      <c r="X13" s="7"/>
      <c r="Y13" s="7" t="s">
        <v>100</v>
      </c>
      <c r="Z13" s="18" t="str">
        <f t="shared" si="2"/>
        <v>36.500 TL/ay</v>
      </c>
      <c r="AA13" s="7" t="s">
        <v>100</v>
      </c>
      <c r="AB13" s="18" t="str">
        <f t="shared" si="0"/>
        <v>36.500 TL/ay</v>
      </c>
      <c r="AC13" s="1"/>
    </row>
    <row r="14" spans="1:29" ht="42.75" x14ac:dyDescent="0.25">
      <c r="A14" s="73"/>
      <c r="B14" s="2"/>
      <c r="C14" s="2"/>
      <c r="D14" s="6" t="s">
        <v>23</v>
      </c>
      <c r="E14" s="10"/>
      <c r="F14" s="1"/>
      <c r="G14" s="2"/>
      <c r="H14" s="2"/>
      <c r="I14" s="2"/>
      <c r="J14" s="6"/>
      <c r="K14" s="73"/>
      <c r="L14" s="6" t="s">
        <v>23</v>
      </c>
      <c r="M14" s="10"/>
      <c r="N14" s="6" t="s">
        <v>23</v>
      </c>
      <c r="O14" s="10"/>
      <c r="P14" s="6"/>
      <c r="Q14" s="10"/>
      <c r="R14" s="10"/>
      <c r="S14" s="6" t="s">
        <v>23</v>
      </c>
      <c r="T14" s="10"/>
      <c r="U14" s="6" t="s">
        <v>23</v>
      </c>
      <c r="V14" s="10"/>
      <c r="W14" s="6"/>
      <c r="X14" s="6"/>
      <c r="Y14" s="6" t="s">
        <v>23</v>
      </c>
      <c r="Z14" s="10"/>
      <c r="AA14" s="6" t="s">
        <v>23</v>
      </c>
      <c r="AB14" s="10"/>
      <c r="AC14" s="1"/>
    </row>
    <row r="15" spans="1:29" x14ac:dyDescent="0.25">
      <c r="A15" s="73"/>
      <c r="B15" s="2"/>
      <c r="C15" s="2"/>
      <c r="D15" s="7" t="s">
        <v>20</v>
      </c>
      <c r="E15" s="9" t="s">
        <v>190</v>
      </c>
      <c r="F15" s="1"/>
      <c r="G15" s="2"/>
      <c r="H15" s="2"/>
      <c r="I15" s="2"/>
      <c r="J15" s="7"/>
      <c r="K15" s="73"/>
      <c r="L15" s="7" t="s">
        <v>20</v>
      </c>
      <c r="M15" s="18" t="str">
        <f t="shared" si="3"/>
        <v>5.250 TL/ay</v>
      </c>
      <c r="N15" s="7" t="s">
        <v>20</v>
      </c>
      <c r="O15" s="9" t="str">
        <f t="shared" si="4"/>
        <v>5.250 TL/ay</v>
      </c>
      <c r="P15" s="7"/>
      <c r="Q15" s="9"/>
      <c r="R15" s="9"/>
      <c r="S15" s="7" t="s">
        <v>20</v>
      </c>
      <c r="T15" s="18" t="str">
        <f t="shared" si="5"/>
        <v>5.250 TL/ay</v>
      </c>
      <c r="U15" s="7" t="s">
        <v>20</v>
      </c>
      <c r="V15" s="18" t="str">
        <f t="shared" si="1"/>
        <v>5.250 TL/ay</v>
      </c>
      <c r="W15" s="7"/>
      <c r="X15" s="7"/>
      <c r="Y15" s="7" t="s">
        <v>20</v>
      </c>
      <c r="Z15" s="18" t="str">
        <f t="shared" si="2"/>
        <v>5.250 TL/ay</v>
      </c>
      <c r="AA15" s="7" t="s">
        <v>20</v>
      </c>
      <c r="AB15" s="18" t="str">
        <f t="shared" si="0"/>
        <v>5.250 TL/ay</v>
      </c>
      <c r="AC15" s="1"/>
    </row>
    <row r="16" spans="1:29" x14ac:dyDescent="0.25">
      <c r="A16" s="73"/>
      <c r="B16" s="2"/>
      <c r="C16" s="2"/>
      <c r="D16" s="7" t="s">
        <v>24</v>
      </c>
      <c r="E16" s="9" t="s">
        <v>194</v>
      </c>
      <c r="F16" s="1"/>
      <c r="G16" s="2"/>
      <c r="H16" s="2"/>
      <c r="I16" s="2"/>
      <c r="J16" s="7"/>
      <c r="K16" s="73"/>
      <c r="L16" s="7" t="s">
        <v>24</v>
      </c>
      <c r="M16" s="18" t="str">
        <f t="shared" si="3"/>
        <v>7.250 TL/ay</v>
      </c>
      <c r="N16" s="7" t="s">
        <v>24</v>
      </c>
      <c r="O16" s="9" t="str">
        <f t="shared" si="4"/>
        <v>7.250 TL/ay</v>
      </c>
      <c r="P16" s="7"/>
      <c r="Q16" s="9"/>
      <c r="R16" s="9"/>
      <c r="S16" s="7" t="s">
        <v>24</v>
      </c>
      <c r="T16" s="18" t="str">
        <f t="shared" si="5"/>
        <v>7.250 TL/ay</v>
      </c>
      <c r="U16" s="7" t="s">
        <v>24</v>
      </c>
      <c r="V16" s="18" t="str">
        <f t="shared" si="1"/>
        <v>7.250 TL/ay</v>
      </c>
      <c r="W16" s="7"/>
      <c r="X16" s="7"/>
      <c r="Y16" s="7" t="s">
        <v>24</v>
      </c>
      <c r="Z16" s="18" t="str">
        <f t="shared" si="2"/>
        <v>7.250 TL/ay</v>
      </c>
      <c r="AA16" s="7" t="s">
        <v>24</v>
      </c>
      <c r="AB16" s="18" t="str">
        <f t="shared" si="0"/>
        <v>7.250 TL/ay</v>
      </c>
      <c r="AC16" s="1"/>
    </row>
    <row r="17" spans="1:29" ht="199.5" x14ac:dyDescent="0.25">
      <c r="A17" s="38" t="s">
        <v>38</v>
      </c>
      <c r="B17" s="5" t="s">
        <v>39</v>
      </c>
      <c r="C17" s="2"/>
      <c r="D17" s="5" t="s">
        <v>71</v>
      </c>
      <c r="E17" s="18"/>
      <c r="F17" s="1"/>
      <c r="G17" s="5" t="s">
        <v>39</v>
      </c>
      <c r="H17" s="5" t="s">
        <v>39</v>
      </c>
      <c r="I17" s="5" t="s">
        <v>39</v>
      </c>
      <c r="J17" s="5" t="s">
        <v>56</v>
      </c>
      <c r="K17" s="5"/>
      <c r="L17" s="18" t="s">
        <v>108</v>
      </c>
      <c r="M17" s="18"/>
      <c r="N17" s="5" t="s">
        <v>57</v>
      </c>
      <c r="O17" s="18"/>
      <c r="P17" s="5"/>
      <c r="Q17" s="18"/>
      <c r="R17" s="18"/>
      <c r="S17" s="5" t="s">
        <v>108</v>
      </c>
      <c r="T17" s="18"/>
      <c r="U17" s="5" t="s">
        <v>108</v>
      </c>
      <c r="V17" s="18"/>
      <c r="W17" s="5" t="s">
        <v>56</v>
      </c>
      <c r="X17" s="5"/>
      <c r="Y17" s="5" t="s">
        <v>132</v>
      </c>
      <c r="Z17" s="18"/>
      <c r="AA17" s="5" t="s">
        <v>132</v>
      </c>
      <c r="AB17" s="18"/>
      <c r="AC17" s="1"/>
    </row>
    <row r="18" spans="1:29" ht="228" x14ac:dyDescent="0.25">
      <c r="A18" s="73" t="s">
        <v>25</v>
      </c>
      <c r="B18" s="2"/>
      <c r="C18" s="2" t="s">
        <v>179</v>
      </c>
      <c r="D18" s="11" t="s">
        <v>31</v>
      </c>
      <c r="E18" s="13" t="s">
        <v>30</v>
      </c>
      <c r="F18" s="1"/>
      <c r="G18" s="2"/>
      <c r="H18" s="2"/>
      <c r="I18" s="2"/>
      <c r="J18" s="11" t="s">
        <v>1</v>
      </c>
      <c r="K18" s="11"/>
      <c r="L18" s="13"/>
      <c r="M18" s="13"/>
      <c r="N18" s="11" t="s">
        <v>31</v>
      </c>
      <c r="O18" s="13" t="s">
        <v>30</v>
      </c>
      <c r="P18" s="11"/>
      <c r="Q18" s="13"/>
      <c r="R18" s="13"/>
      <c r="S18" s="11" t="s">
        <v>31</v>
      </c>
      <c r="T18" s="13" t="s">
        <v>30</v>
      </c>
      <c r="U18" s="11" t="s">
        <v>31</v>
      </c>
      <c r="V18" s="13" t="s">
        <v>30</v>
      </c>
      <c r="W18" s="11"/>
      <c r="X18" s="11"/>
      <c r="Y18" s="11" t="s">
        <v>31</v>
      </c>
      <c r="Z18" s="13" t="s">
        <v>30</v>
      </c>
      <c r="AA18" s="11" t="s">
        <v>31</v>
      </c>
      <c r="AB18" s="13" t="s">
        <v>30</v>
      </c>
      <c r="AC18" s="1"/>
    </row>
    <row r="19" spans="1:29" ht="142.5" x14ac:dyDescent="0.25">
      <c r="A19" s="73"/>
      <c r="B19" s="2"/>
      <c r="C19" s="2"/>
      <c r="D19" s="5" t="s">
        <v>26</v>
      </c>
      <c r="E19" s="13" t="s">
        <v>180</v>
      </c>
      <c r="F19" s="1"/>
      <c r="G19" s="2"/>
      <c r="H19" s="2"/>
      <c r="I19" s="2"/>
      <c r="J19" s="5"/>
      <c r="K19" s="5"/>
      <c r="L19" s="13"/>
      <c r="M19" s="13"/>
      <c r="N19" s="5" t="s">
        <v>26</v>
      </c>
      <c r="O19" s="13" t="s">
        <v>32</v>
      </c>
      <c r="P19" s="5"/>
      <c r="Q19" s="13"/>
      <c r="R19" s="13"/>
      <c r="S19" s="5" t="s">
        <v>26</v>
      </c>
      <c r="T19" s="13" t="s">
        <v>180</v>
      </c>
      <c r="U19" s="5" t="s">
        <v>26</v>
      </c>
      <c r="V19" s="13" t="s">
        <v>180</v>
      </c>
      <c r="W19" s="5"/>
      <c r="X19" s="5"/>
      <c r="Y19" s="5" t="s">
        <v>26</v>
      </c>
      <c r="Z19" s="13" t="s">
        <v>185</v>
      </c>
      <c r="AA19" s="5" t="s">
        <v>26</v>
      </c>
      <c r="AB19" s="13" t="s">
        <v>180</v>
      </c>
      <c r="AC19" s="1"/>
    </row>
    <row r="20" spans="1:29" ht="142.5" x14ac:dyDescent="0.25">
      <c r="A20" s="73"/>
      <c r="B20" s="2"/>
      <c r="C20" s="2"/>
      <c r="D20" s="5" t="s">
        <v>27</v>
      </c>
      <c r="E20" s="13" t="s">
        <v>180</v>
      </c>
      <c r="F20" s="1"/>
      <c r="G20" s="2"/>
      <c r="H20" s="2"/>
      <c r="I20" s="2"/>
      <c r="J20" s="5"/>
      <c r="K20" s="5"/>
      <c r="L20" s="13"/>
      <c r="M20" s="13"/>
      <c r="N20" s="5" t="s">
        <v>27</v>
      </c>
      <c r="O20" s="13" t="s">
        <v>180</v>
      </c>
      <c r="P20" s="5"/>
      <c r="Q20" s="13"/>
      <c r="R20" s="13"/>
      <c r="S20" s="5" t="s">
        <v>27</v>
      </c>
      <c r="T20" s="13" t="s">
        <v>180</v>
      </c>
      <c r="U20" s="5" t="s">
        <v>27</v>
      </c>
      <c r="V20" s="13" t="s">
        <v>185</v>
      </c>
      <c r="W20" s="5"/>
      <c r="X20" s="5"/>
      <c r="Y20" s="5" t="s">
        <v>27</v>
      </c>
      <c r="Z20" s="13" t="s">
        <v>180</v>
      </c>
      <c r="AA20" s="5" t="s">
        <v>27</v>
      </c>
      <c r="AB20" s="13" t="s">
        <v>185</v>
      </c>
      <c r="AC20" s="1"/>
    </row>
    <row r="21" spans="1:29" ht="42.75" x14ac:dyDescent="0.25">
      <c r="A21" s="73"/>
      <c r="B21" s="2"/>
      <c r="C21" s="2"/>
      <c r="D21" s="5" t="s">
        <v>28</v>
      </c>
      <c r="E21" s="12" t="s">
        <v>33</v>
      </c>
      <c r="F21" s="1"/>
      <c r="G21" s="2"/>
      <c r="H21" s="2"/>
      <c r="I21" s="2"/>
      <c r="J21" s="5"/>
      <c r="K21" s="5"/>
      <c r="L21" s="12"/>
      <c r="M21" s="12"/>
      <c r="N21" s="5" t="s">
        <v>28</v>
      </c>
      <c r="O21" s="12" t="s">
        <v>33</v>
      </c>
      <c r="P21" s="5"/>
      <c r="Q21" s="12"/>
      <c r="R21" s="12"/>
      <c r="S21" s="5" t="s">
        <v>28</v>
      </c>
      <c r="T21" s="12" t="s">
        <v>33</v>
      </c>
      <c r="U21" s="5" t="s">
        <v>28</v>
      </c>
      <c r="V21" s="12" t="s">
        <v>33</v>
      </c>
      <c r="W21" s="5"/>
      <c r="X21" s="5"/>
      <c r="Y21" s="5" t="s">
        <v>28</v>
      </c>
      <c r="Z21" s="12" t="s">
        <v>33</v>
      </c>
      <c r="AA21" s="5" t="s">
        <v>28</v>
      </c>
      <c r="AB21" s="12" t="s">
        <v>33</v>
      </c>
      <c r="AC21" s="1"/>
    </row>
    <row r="22" spans="1:29" ht="71.25" x14ac:dyDescent="0.25">
      <c r="A22" s="73"/>
      <c r="B22" s="2"/>
      <c r="C22" s="2"/>
      <c r="D22" s="11" t="s">
        <v>29</v>
      </c>
      <c r="E22" s="13" t="s">
        <v>34</v>
      </c>
      <c r="F22" s="1"/>
      <c r="G22" s="2"/>
      <c r="H22" s="2"/>
      <c r="I22" s="2"/>
      <c r="J22" s="11"/>
      <c r="K22" s="11"/>
      <c r="L22" s="13"/>
      <c r="M22" s="13"/>
      <c r="N22" s="11" t="s">
        <v>29</v>
      </c>
      <c r="O22" s="13" t="s">
        <v>34</v>
      </c>
      <c r="P22" s="11"/>
      <c r="Q22" s="13"/>
      <c r="R22" s="13"/>
      <c r="S22" s="11" t="s">
        <v>29</v>
      </c>
      <c r="T22" s="13" t="s">
        <v>34</v>
      </c>
      <c r="U22" s="11" t="s">
        <v>29</v>
      </c>
      <c r="V22" s="13" t="s">
        <v>34</v>
      </c>
      <c r="W22" s="11"/>
      <c r="X22" s="11"/>
      <c r="Y22" s="11" t="s">
        <v>29</v>
      </c>
      <c r="Z22" s="13" t="s">
        <v>34</v>
      </c>
      <c r="AA22" s="11" t="s">
        <v>29</v>
      </c>
      <c r="AB22" s="13" t="s">
        <v>34</v>
      </c>
      <c r="AC22" s="1"/>
    </row>
    <row r="23" spans="1:29" s="44" customFormat="1" ht="57" x14ac:dyDescent="0.25">
      <c r="A23" s="73" t="s">
        <v>35</v>
      </c>
      <c r="B23" s="40"/>
      <c r="C23" s="40"/>
      <c r="D23" s="41" t="s">
        <v>36</v>
      </c>
      <c r="E23" s="42">
        <v>45000</v>
      </c>
      <c r="F23" s="43"/>
      <c r="G23" s="40"/>
      <c r="H23" s="40"/>
      <c r="I23" s="40"/>
      <c r="J23" s="41" t="s">
        <v>52</v>
      </c>
      <c r="K23" s="73"/>
      <c r="L23" s="41" t="s">
        <v>36</v>
      </c>
      <c r="M23" s="42">
        <v>45000</v>
      </c>
      <c r="N23" s="41" t="s">
        <v>36</v>
      </c>
      <c r="O23" s="42">
        <v>45000</v>
      </c>
      <c r="P23" s="41"/>
      <c r="Q23" s="42"/>
      <c r="R23" s="42"/>
      <c r="S23" s="41" t="s">
        <v>36</v>
      </c>
      <c r="T23" s="42">
        <v>45000</v>
      </c>
      <c r="U23" s="41" t="s">
        <v>36</v>
      </c>
      <c r="V23" s="42">
        <v>45000</v>
      </c>
      <c r="W23" s="41"/>
      <c r="X23" s="41"/>
      <c r="Y23" s="41" t="s">
        <v>36</v>
      </c>
      <c r="Z23" s="42">
        <v>45000</v>
      </c>
      <c r="AA23" s="41" t="s">
        <v>36</v>
      </c>
      <c r="AB23" s="42">
        <v>45000</v>
      </c>
      <c r="AC23" s="43"/>
    </row>
    <row r="24" spans="1:29" s="44" customFormat="1" ht="57" x14ac:dyDescent="0.25">
      <c r="A24" s="73"/>
      <c r="B24" s="40"/>
      <c r="C24" s="40"/>
      <c r="D24" s="45" t="s">
        <v>37</v>
      </c>
      <c r="E24" s="42">
        <v>90000</v>
      </c>
      <c r="F24" s="43"/>
      <c r="G24" s="40"/>
      <c r="H24" s="40"/>
      <c r="I24" s="40"/>
      <c r="J24" s="45" t="s">
        <v>53</v>
      </c>
      <c r="K24" s="73"/>
      <c r="L24" s="45" t="s">
        <v>37</v>
      </c>
      <c r="M24" s="42">
        <v>90000</v>
      </c>
      <c r="N24" s="45" t="s">
        <v>37</v>
      </c>
      <c r="O24" s="42">
        <v>90000</v>
      </c>
      <c r="P24" s="45"/>
      <c r="Q24" s="42"/>
      <c r="R24" s="42"/>
      <c r="S24" s="45" t="s">
        <v>37</v>
      </c>
      <c r="T24" s="42">
        <v>90000</v>
      </c>
      <c r="U24" s="45" t="s">
        <v>37</v>
      </c>
      <c r="V24" s="42">
        <v>90000</v>
      </c>
      <c r="W24" s="45"/>
      <c r="X24" s="45"/>
      <c r="Y24" s="45" t="s">
        <v>37</v>
      </c>
      <c r="Z24" s="42">
        <v>90000</v>
      </c>
      <c r="AA24" s="45" t="s">
        <v>37</v>
      </c>
      <c r="AB24" s="42">
        <v>90000</v>
      </c>
      <c r="AC24" s="43"/>
    </row>
    <row r="25" spans="1:29" x14ac:dyDescent="0.25">
      <c r="A25" s="38" t="s">
        <v>42</v>
      </c>
      <c r="B25" s="2" t="s">
        <v>1</v>
      </c>
      <c r="C25" s="2"/>
      <c r="D25" s="5"/>
      <c r="E25" s="18"/>
      <c r="F25" s="15">
        <v>55000</v>
      </c>
      <c r="G25" s="2" t="s">
        <v>1</v>
      </c>
      <c r="H25" s="2" t="s">
        <v>1</v>
      </c>
      <c r="I25" s="2" t="s">
        <v>1</v>
      </c>
      <c r="J25" s="5" t="s">
        <v>1</v>
      </c>
      <c r="K25" s="18"/>
      <c r="L25" s="1"/>
      <c r="M25" s="1"/>
      <c r="N25" s="1"/>
      <c r="O25" s="1"/>
      <c r="P25" s="1"/>
      <c r="Q25" s="1"/>
      <c r="R25" s="1"/>
      <c r="S25" s="1" t="s">
        <v>1</v>
      </c>
      <c r="T25" s="1"/>
      <c r="U25" s="1" t="s">
        <v>1</v>
      </c>
      <c r="V25" s="1"/>
      <c r="W25" s="1" t="s">
        <v>1</v>
      </c>
      <c r="X25" s="1" t="s">
        <v>1</v>
      </c>
      <c r="Y25" s="1" t="s">
        <v>1</v>
      </c>
      <c r="Z25" s="1"/>
      <c r="AA25" s="1" t="s">
        <v>1</v>
      </c>
      <c r="AB25" s="1"/>
      <c r="AC25" s="1"/>
    </row>
    <row r="26" spans="1:29" s="44" customFormat="1" ht="203.1" customHeight="1" x14ac:dyDescent="0.25">
      <c r="A26" s="46" t="s">
        <v>43</v>
      </c>
      <c r="B26" s="40" t="s">
        <v>1</v>
      </c>
      <c r="C26" s="40"/>
      <c r="D26" s="47"/>
      <c r="E26" s="48"/>
      <c r="F26" s="40" t="s">
        <v>44</v>
      </c>
      <c r="G26" s="40" t="s">
        <v>1</v>
      </c>
      <c r="H26" s="49">
        <v>0.1</v>
      </c>
      <c r="I26" s="49" t="s">
        <v>1</v>
      </c>
      <c r="J26" s="50">
        <v>0.15</v>
      </c>
      <c r="K26" s="51">
        <v>0.1</v>
      </c>
      <c r="L26" s="49" t="s">
        <v>145</v>
      </c>
      <c r="M26" s="52"/>
      <c r="N26" s="53">
        <v>0.15</v>
      </c>
      <c r="O26" s="43"/>
      <c r="P26" s="53">
        <v>0.1</v>
      </c>
      <c r="Q26" s="53">
        <v>0.15</v>
      </c>
      <c r="R26" s="43"/>
      <c r="S26" s="43" t="s">
        <v>68</v>
      </c>
      <c r="T26" s="43"/>
      <c r="U26" s="43" t="s">
        <v>1</v>
      </c>
      <c r="V26" s="43"/>
      <c r="W26" s="40" t="s">
        <v>150</v>
      </c>
      <c r="X26" s="43" t="s">
        <v>1</v>
      </c>
      <c r="Y26" s="2" t="s">
        <v>131</v>
      </c>
      <c r="Z26" s="43"/>
      <c r="AA26" s="2" t="s">
        <v>134</v>
      </c>
      <c r="AB26" s="43"/>
      <c r="AC26" s="43"/>
    </row>
    <row r="27" spans="1:29" x14ac:dyDescent="0.25">
      <c r="A27" s="1" t="s">
        <v>3</v>
      </c>
      <c r="B27" s="15">
        <v>19000000</v>
      </c>
      <c r="C27" s="1" t="s">
        <v>9</v>
      </c>
      <c r="D27" s="1"/>
      <c r="E27" s="1"/>
      <c r="F27" s="1"/>
      <c r="G27" s="15"/>
      <c r="H27" s="15">
        <f>B27</f>
        <v>19000000</v>
      </c>
      <c r="I27" s="15"/>
      <c r="J27" s="1" t="s">
        <v>1</v>
      </c>
      <c r="K27" s="1" t="s">
        <v>1</v>
      </c>
      <c r="L27" s="1" t="s">
        <v>1</v>
      </c>
      <c r="M27" s="1"/>
      <c r="N27" s="1" t="s">
        <v>1</v>
      </c>
      <c r="O27" s="1"/>
      <c r="P27" s="1" t="s">
        <v>1</v>
      </c>
      <c r="Q27" s="1" t="s">
        <v>1</v>
      </c>
      <c r="R27" s="1"/>
      <c r="S27" s="1" t="s">
        <v>1</v>
      </c>
      <c r="T27" s="1"/>
      <c r="U27" s="1" t="s">
        <v>1</v>
      </c>
      <c r="V27" s="1"/>
      <c r="W27" s="1" t="s">
        <v>1</v>
      </c>
      <c r="X27" s="1" t="s">
        <v>1</v>
      </c>
      <c r="Y27" s="1" t="s">
        <v>1</v>
      </c>
      <c r="Z27" s="1"/>
      <c r="AA27" s="1" t="s">
        <v>1</v>
      </c>
      <c r="AB27" s="1"/>
      <c r="AC27" s="1"/>
    </row>
    <row r="28" spans="1:29" x14ac:dyDescent="0.25">
      <c r="A28" s="1" t="s">
        <v>8</v>
      </c>
      <c r="B28" s="15">
        <v>100000</v>
      </c>
      <c r="C28" s="2" t="s">
        <v>9</v>
      </c>
      <c r="D28" s="1"/>
      <c r="E28" s="1"/>
      <c r="F28" s="15">
        <f>B28</f>
        <v>100000</v>
      </c>
      <c r="G28" s="15">
        <f>F28</f>
        <v>100000</v>
      </c>
      <c r="H28" s="15">
        <f>G28</f>
        <v>100000</v>
      </c>
      <c r="I28" s="15" t="s">
        <v>1</v>
      </c>
      <c r="J28" s="1" t="s">
        <v>1</v>
      </c>
      <c r="K28" s="1" t="s">
        <v>1</v>
      </c>
      <c r="L28" s="1" t="s">
        <v>1</v>
      </c>
      <c r="M28" s="1"/>
      <c r="N28" s="1" t="s">
        <v>1</v>
      </c>
      <c r="O28" s="1"/>
      <c r="P28" s="1" t="s">
        <v>1</v>
      </c>
      <c r="Q28" s="1" t="s">
        <v>1</v>
      </c>
      <c r="R28" s="1"/>
      <c r="S28" s="15">
        <f>H28</f>
        <v>100000</v>
      </c>
      <c r="T28" s="1"/>
      <c r="U28" s="19">
        <f>S28</f>
        <v>100000</v>
      </c>
      <c r="V28" s="1"/>
      <c r="W28" s="19">
        <f>U28</f>
        <v>100000</v>
      </c>
      <c r="X28" s="19" t="s">
        <v>1</v>
      </c>
      <c r="Y28" s="56">
        <f>W28</f>
        <v>100000</v>
      </c>
      <c r="Z28" s="1"/>
      <c r="AA28" s="56">
        <f>Y28</f>
        <v>100000</v>
      </c>
      <c r="AB28" s="1"/>
      <c r="AC28" s="1" t="s">
        <v>1</v>
      </c>
    </row>
    <row r="29" spans="1:29" x14ac:dyDescent="0.25">
      <c r="A29" s="1" t="s">
        <v>47</v>
      </c>
      <c r="B29" s="15" t="s">
        <v>1</v>
      </c>
      <c r="C29" s="2"/>
      <c r="D29" s="1"/>
      <c r="E29" s="1"/>
      <c r="F29" s="15" t="s">
        <v>1</v>
      </c>
      <c r="G29" s="15" t="s">
        <v>1</v>
      </c>
      <c r="H29" s="15">
        <f>B28</f>
        <v>100000</v>
      </c>
      <c r="I29" s="15" t="s">
        <v>1</v>
      </c>
      <c r="J29" s="1" t="s">
        <v>1</v>
      </c>
      <c r="K29" s="1" t="s">
        <v>1</v>
      </c>
      <c r="L29" s="1" t="s">
        <v>1</v>
      </c>
      <c r="M29" s="1"/>
      <c r="N29" s="1" t="s">
        <v>1</v>
      </c>
      <c r="O29" s="1"/>
      <c r="P29" s="1" t="s">
        <v>1</v>
      </c>
      <c r="Q29" s="1" t="s">
        <v>1</v>
      </c>
      <c r="R29" s="1"/>
      <c r="S29" s="1" t="s">
        <v>1</v>
      </c>
      <c r="T29" s="1"/>
      <c r="U29" s="1" t="s">
        <v>1</v>
      </c>
      <c r="V29" s="1"/>
      <c r="W29" s="1" t="s">
        <v>1</v>
      </c>
      <c r="X29" s="1" t="s">
        <v>1</v>
      </c>
      <c r="Y29" s="1" t="s">
        <v>1</v>
      </c>
      <c r="Z29" s="1"/>
      <c r="AA29" s="1" t="s">
        <v>1</v>
      </c>
      <c r="AB29" s="1"/>
      <c r="AC29" s="1" t="s">
        <v>1</v>
      </c>
    </row>
    <row r="30" spans="1:29" s="44" customFormat="1" x14ac:dyDescent="0.25">
      <c r="A30" s="43" t="s">
        <v>69</v>
      </c>
      <c r="B30" s="54"/>
      <c r="C30" s="40"/>
      <c r="D30" s="43"/>
      <c r="E30" s="43"/>
      <c r="F30" s="54"/>
      <c r="G30" s="54"/>
      <c r="H30" s="54" t="s">
        <v>1</v>
      </c>
      <c r="I30" s="54"/>
      <c r="J30" s="43"/>
      <c r="K30" s="43"/>
      <c r="L30" s="43" t="s">
        <v>1</v>
      </c>
      <c r="M30" s="43"/>
      <c r="N30" s="43" t="s">
        <v>1</v>
      </c>
      <c r="O30" s="43"/>
      <c r="P30" s="43" t="s">
        <v>1</v>
      </c>
      <c r="Q30" s="43" t="s">
        <v>1</v>
      </c>
      <c r="R30" s="43"/>
      <c r="S30" s="54">
        <f>S28</f>
        <v>100000</v>
      </c>
      <c r="T30" s="43"/>
      <c r="U30" s="54" t="s">
        <v>1</v>
      </c>
      <c r="V30" s="43"/>
      <c r="W30" s="54" t="s">
        <v>1</v>
      </c>
      <c r="X30" s="55">
        <f>S30</f>
        <v>100000</v>
      </c>
      <c r="Y30" s="54">
        <f>X30</f>
        <v>100000</v>
      </c>
      <c r="Z30" s="43"/>
      <c r="AA30" s="54">
        <f>Y30</f>
        <v>100000</v>
      </c>
      <c r="AB30" s="43"/>
      <c r="AC30" s="43"/>
    </row>
    <row r="31" spans="1:29" x14ac:dyDescent="0.25">
      <c r="A31" s="1" t="s">
        <v>7</v>
      </c>
      <c r="B31" s="15">
        <v>40000</v>
      </c>
      <c r="C31" s="1" t="s">
        <v>9</v>
      </c>
      <c r="D31" s="1"/>
      <c r="E31" s="1"/>
      <c r="F31" s="15">
        <f>B31</f>
        <v>40000</v>
      </c>
      <c r="G31" s="15" t="s">
        <v>1</v>
      </c>
      <c r="H31" s="15" t="s">
        <v>1</v>
      </c>
      <c r="I31" s="15" t="s">
        <v>1</v>
      </c>
      <c r="J31" s="1" t="s">
        <v>1</v>
      </c>
      <c r="K31" s="1" t="s">
        <v>1</v>
      </c>
      <c r="L31" s="1" t="s">
        <v>1</v>
      </c>
      <c r="M31" s="1"/>
      <c r="N31" s="1" t="s">
        <v>1</v>
      </c>
      <c r="O31" s="1"/>
      <c r="P31" s="1" t="s">
        <v>1</v>
      </c>
      <c r="Q31" s="1" t="s">
        <v>1</v>
      </c>
      <c r="R31" s="1"/>
      <c r="S31" s="1" t="s">
        <v>1</v>
      </c>
      <c r="T31" s="1"/>
      <c r="U31" s="1" t="s">
        <v>1</v>
      </c>
      <c r="V31" s="1"/>
      <c r="W31" s="1" t="s">
        <v>1</v>
      </c>
      <c r="X31" s="1" t="s">
        <v>1</v>
      </c>
      <c r="Y31" s="1" t="s">
        <v>1</v>
      </c>
      <c r="Z31" s="1"/>
      <c r="AA31" s="1" t="s">
        <v>1</v>
      </c>
      <c r="AB31" s="1"/>
      <c r="AC31" s="1" t="s">
        <v>1</v>
      </c>
    </row>
    <row r="32" spans="1:29" x14ac:dyDescent="0.25">
      <c r="A32" s="1" t="s">
        <v>45</v>
      </c>
      <c r="B32" s="20">
        <v>0.15</v>
      </c>
      <c r="C32" s="20" t="s">
        <v>9</v>
      </c>
      <c r="D32" s="20"/>
      <c r="E32" s="20"/>
      <c r="F32" s="20">
        <v>0.15</v>
      </c>
      <c r="G32" s="20">
        <v>0.15</v>
      </c>
      <c r="H32" s="20">
        <v>0.15</v>
      </c>
      <c r="I32" s="20" t="s">
        <v>1</v>
      </c>
      <c r="J32" s="1" t="s">
        <v>1</v>
      </c>
      <c r="K32" s="1" t="s">
        <v>1</v>
      </c>
      <c r="L32" s="1" t="s">
        <v>1</v>
      </c>
      <c r="M32" s="1"/>
      <c r="N32" s="1" t="s">
        <v>1</v>
      </c>
      <c r="O32" s="1"/>
      <c r="P32" s="1" t="s">
        <v>1</v>
      </c>
      <c r="Q32" s="1" t="s">
        <v>1</v>
      </c>
      <c r="R32" s="1"/>
      <c r="S32" s="20">
        <v>0.15</v>
      </c>
      <c r="T32" s="1"/>
      <c r="U32" s="20">
        <v>0.15</v>
      </c>
      <c r="V32" s="1"/>
      <c r="W32" s="20">
        <v>0.15</v>
      </c>
      <c r="X32" s="20" t="s">
        <v>1</v>
      </c>
      <c r="Y32" s="20">
        <v>0.15</v>
      </c>
      <c r="Z32" s="1"/>
      <c r="AA32" s="20">
        <v>0.15</v>
      </c>
      <c r="AB32" s="1"/>
      <c r="AC32" s="1" t="s">
        <v>1</v>
      </c>
    </row>
    <row r="33" spans="1:29" x14ac:dyDescent="0.25">
      <c r="A33" s="1" t="s">
        <v>4</v>
      </c>
      <c r="B33" s="15">
        <v>25000000</v>
      </c>
      <c r="C33" s="2" t="s">
        <v>9</v>
      </c>
      <c r="D33" s="1"/>
      <c r="E33" s="1"/>
      <c r="F33" s="1"/>
      <c r="G33" s="15">
        <v>25000000</v>
      </c>
      <c r="H33" s="15" t="s">
        <v>1</v>
      </c>
      <c r="I33" s="15"/>
      <c r="J33" s="1" t="s">
        <v>1</v>
      </c>
      <c r="K33" s="1" t="s">
        <v>1</v>
      </c>
      <c r="L33" s="1" t="s">
        <v>1</v>
      </c>
      <c r="M33" s="1"/>
      <c r="N33" s="1" t="s">
        <v>1</v>
      </c>
      <c r="O33" s="1"/>
      <c r="P33" s="1" t="s">
        <v>1</v>
      </c>
      <c r="Q33" s="1" t="s">
        <v>1</v>
      </c>
      <c r="R33" s="1"/>
      <c r="S33" s="1" t="s">
        <v>1</v>
      </c>
      <c r="T33" s="1"/>
      <c r="U33" s="1" t="s">
        <v>1</v>
      </c>
      <c r="V33" s="1"/>
      <c r="W33" s="1" t="s">
        <v>1</v>
      </c>
      <c r="X33" s="1" t="s">
        <v>1</v>
      </c>
      <c r="Y33" s="1" t="s">
        <v>1</v>
      </c>
      <c r="Z33" s="1"/>
      <c r="AA33" s="1" t="s">
        <v>1</v>
      </c>
      <c r="AB33" s="1"/>
      <c r="AC33" s="1"/>
    </row>
    <row r="34" spans="1:29" ht="120" x14ac:dyDescent="0.25">
      <c r="A34" s="1" t="s">
        <v>5</v>
      </c>
      <c r="B34" s="16" t="s">
        <v>186</v>
      </c>
      <c r="C34" s="1" t="s">
        <v>9</v>
      </c>
      <c r="D34" s="1"/>
      <c r="E34" s="1"/>
      <c r="F34" s="16" t="s">
        <v>181</v>
      </c>
      <c r="G34" s="16" t="str">
        <f>B34</f>
        <v>Proje bütçesinin/Arttırılmış kalan bütçenin %30'u (40.000.000 TL'den fazla olamaz)</v>
      </c>
      <c r="H34" s="16" t="str">
        <f>G34</f>
        <v>Proje bütçesinin/Arttırılmış kalan bütçenin %30'u (40.000.000 TL'den fazla olamaz)</v>
      </c>
      <c r="I34" s="15"/>
      <c r="J34" s="1" t="s">
        <v>50</v>
      </c>
      <c r="K34" s="2" t="s">
        <v>139</v>
      </c>
      <c r="L34" s="16" t="s">
        <v>183</v>
      </c>
      <c r="M34" s="1"/>
      <c r="N34" s="1" t="s">
        <v>50</v>
      </c>
      <c r="O34" s="1"/>
      <c r="P34" s="1" t="s">
        <v>50</v>
      </c>
      <c r="Q34" s="1" t="s">
        <v>50</v>
      </c>
      <c r="R34" s="1" t="s">
        <v>153</v>
      </c>
      <c r="S34" s="16" t="str">
        <f>H34</f>
        <v>Proje bütçesinin/Arttırılmış kalan bütçenin %30'u (40.000.000 TL'den fazla olamaz)</v>
      </c>
      <c r="T34" s="1"/>
      <c r="U34" s="16" t="str">
        <f>S34</f>
        <v>Proje bütçesinin/Arttırılmış kalan bütçenin %30'u (40.000.000 TL'den fazla olamaz)</v>
      </c>
      <c r="V34" s="1"/>
      <c r="W34" s="1" t="s">
        <v>123</v>
      </c>
      <c r="X34" s="2" t="s">
        <v>182</v>
      </c>
      <c r="Y34" s="16" t="s">
        <v>181</v>
      </c>
      <c r="Z34" s="1"/>
      <c r="AA34" s="2" t="s">
        <v>184</v>
      </c>
      <c r="AB34" s="1"/>
      <c r="AC34" s="1" t="s">
        <v>123</v>
      </c>
    </row>
    <row r="35" spans="1:29" x14ac:dyDescent="0.25">
      <c r="A35" s="1" t="s">
        <v>6</v>
      </c>
      <c r="B35" s="15">
        <v>1400000</v>
      </c>
      <c r="C35" s="2" t="s">
        <v>9</v>
      </c>
      <c r="D35" s="1"/>
      <c r="E35" s="1"/>
      <c r="F35" s="15">
        <f>B35</f>
        <v>1400000</v>
      </c>
      <c r="G35" s="15">
        <f>F35</f>
        <v>1400000</v>
      </c>
      <c r="H35" s="15">
        <f>G35</f>
        <v>1400000</v>
      </c>
      <c r="I35" s="15"/>
      <c r="J35" s="1" t="s">
        <v>51</v>
      </c>
      <c r="K35" s="1" t="s">
        <v>51</v>
      </c>
      <c r="L35" s="1" t="s">
        <v>51</v>
      </c>
      <c r="M35" s="1"/>
      <c r="N35" s="1" t="s">
        <v>51</v>
      </c>
      <c r="O35" s="1"/>
      <c r="P35" s="1" t="s">
        <v>51</v>
      </c>
      <c r="Q35" s="1" t="s">
        <v>51</v>
      </c>
      <c r="R35" s="1" t="s">
        <v>153</v>
      </c>
      <c r="S35" s="15">
        <f>H35</f>
        <v>1400000</v>
      </c>
      <c r="T35" s="1"/>
      <c r="U35" s="15">
        <f>S35</f>
        <v>1400000</v>
      </c>
      <c r="V35" s="1"/>
      <c r="W35" s="15" t="s">
        <v>123</v>
      </c>
      <c r="X35" s="54" t="s">
        <v>128</v>
      </c>
      <c r="Y35" s="15">
        <f>U35</f>
        <v>1400000</v>
      </c>
      <c r="Z35" s="1"/>
      <c r="AA35" s="15">
        <f>Y35</f>
        <v>1400000</v>
      </c>
      <c r="AB35" s="1"/>
      <c r="AC35" s="15" t="s">
        <v>123</v>
      </c>
    </row>
    <row r="37" spans="1:29" x14ac:dyDescent="0.25">
      <c r="B37" s="76" t="s">
        <v>188</v>
      </c>
      <c r="C37" s="76"/>
      <c r="D37" s="76"/>
      <c r="E37" s="76"/>
      <c r="F37" s="76"/>
      <c r="G37" s="76"/>
      <c r="H37" s="76"/>
      <c r="I37" s="76"/>
    </row>
    <row r="38" spans="1:29" x14ac:dyDescent="0.25">
      <c r="B38" s="76"/>
      <c r="C38" s="76"/>
      <c r="D38" s="76"/>
      <c r="E38" s="76"/>
      <c r="F38" s="76"/>
      <c r="G38" s="76"/>
      <c r="H38" s="76"/>
      <c r="I38" s="76"/>
    </row>
    <row r="39" spans="1:29" x14ac:dyDescent="0.25">
      <c r="B39" s="76"/>
      <c r="C39" s="76"/>
      <c r="D39" s="76"/>
      <c r="E39" s="76"/>
      <c r="F39" s="76"/>
      <c r="G39" s="76"/>
      <c r="H39" s="76"/>
      <c r="I39" s="76"/>
    </row>
    <row r="40" spans="1:29" x14ac:dyDescent="0.25">
      <c r="B40" s="76"/>
      <c r="C40" s="76"/>
      <c r="D40" s="76"/>
      <c r="E40" s="76"/>
      <c r="F40" s="76"/>
      <c r="G40" s="76"/>
      <c r="H40" s="76"/>
      <c r="I40" s="76"/>
    </row>
    <row r="41" spans="1:29" x14ac:dyDescent="0.25">
      <c r="B41" s="76"/>
      <c r="C41" s="76"/>
      <c r="D41" s="76"/>
      <c r="E41" s="76"/>
      <c r="F41" s="76"/>
      <c r="G41" s="76"/>
      <c r="H41" s="76"/>
      <c r="I41" s="76"/>
    </row>
    <row r="42" spans="1:29" x14ac:dyDescent="0.25">
      <c r="B42" s="76"/>
      <c r="C42" s="76"/>
      <c r="D42" s="76"/>
      <c r="E42" s="76"/>
      <c r="F42" s="76"/>
      <c r="G42" s="76"/>
      <c r="H42" s="76"/>
      <c r="I42" s="76"/>
    </row>
    <row r="43" spans="1:29" x14ac:dyDescent="0.25">
      <c r="B43" s="76"/>
      <c r="C43" s="76"/>
      <c r="D43" s="76"/>
      <c r="E43" s="76"/>
      <c r="F43" s="76"/>
      <c r="G43" s="76"/>
      <c r="H43" s="76"/>
      <c r="I43" s="76"/>
    </row>
    <row r="44" spans="1:29" x14ac:dyDescent="0.25">
      <c r="B44" s="76"/>
      <c r="C44" s="76"/>
      <c r="D44" s="76"/>
      <c r="E44" s="76"/>
      <c r="F44" s="76"/>
      <c r="G44" s="76"/>
      <c r="H44" s="76"/>
      <c r="I44" s="76"/>
    </row>
    <row r="45" spans="1:29" x14ac:dyDescent="0.25">
      <c r="B45" s="76"/>
      <c r="C45" s="76"/>
      <c r="D45" s="76"/>
      <c r="E45" s="76"/>
      <c r="F45" s="76"/>
      <c r="G45" s="76"/>
      <c r="H45" s="76"/>
      <c r="I45" s="76"/>
    </row>
  </sheetData>
  <mergeCells count="16">
    <mergeCell ref="B37:I45"/>
    <mergeCell ref="A1:T1"/>
    <mergeCell ref="A6:A8"/>
    <mergeCell ref="A18:A22"/>
    <mergeCell ref="K6:K8"/>
    <mergeCell ref="K9:K16"/>
    <mergeCell ref="L2:M2"/>
    <mergeCell ref="Y2:Z2"/>
    <mergeCell ref="AA2:AB2"/>
    <mergeCell ref="A23:A24"/>
    <mergeCell ref="A9:A16"/>
    <mergeCell ref="D2:E2"/>
    <mergeCell ref="N2:O2"/>
    <mergeCell ref="S2:T2"/>
    <mergeCell ref="K23:K24"/>
    <mergeCell ref="U2:V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8"/>
  <sheetViews>
    <sheetView workbookViewId="0">
      <selection activeCell="B6" sqref="B6:I8"/>
    </sheetView>
  </sheetViews>
  <sheetFormatPr defaultRowHeight="15" x14ac:dyDescent="0.25"/>
  <cols>
    <col min="1" max="1" width="19.28515625" customWidth="1"/>
    <col min="2" max="3" width="22.5703125" customWidth="1"/>
    <col min="4" max="4" width="18.85546875" customWidth="1"/>
    <col min="5" max="9" width="22.5703125" customWidth="1"/>
  </cols>
  <sheetData>
    <row r="1" spans="1:9" ht="41.45" customHeight="1" x14ac:dyDescent="0.25">
      <c r="A1" s="115" t="s">
        <v>156</v>
      </c>
      <c r="B1" s="115"/>
      <c r="C1" s="115"/>
      <c r="D1" s="115"/>
      <c r="E1" s="115"/>
      <c r="F1" s="115"/>
      <c r="G1" s="115"/>
      <c r="H1" s="115"/>
      <c r="I1" s="115"/>
    </row>
    <row r="2" spans="1:9" ht="29.1" customHeight="1" x14ac:dyDescent="0.25">
      <c r="A2" s="22" t="s">
        <v>73</v>
      </c>
      <c r="B2" s="22" t="s">
        <v>74</v>
      </c>
      <c r="C2" s="22" t="s">
        <v>2</v>
      </c>
      <c r="D2" s="30" t="s">
        <v>86</v>
      </c>
      <c r="E2" s="22" t="s">
        <v>82</v>
      </c>
      <c r="F2" s="22" t="s">
        <v>97</v>
      </c>
      <c r="G2" s="22" t="s">
        <v>45</v>
      </c>
      <c r="H2" s="22" t="s">
        <v>5</v>
      </c>
      <c r="I2" s="22" t="s">
        <v>166</v>
      </c>
    </row>
    <row r="3" spans="1:9" ht="14.45" customHeight="1" x14ac:dyDescent="0.25">
      <c r="A3" s="91" t="str">
        <f>Limitler!X3</f>
        <v>Süre uzatımı dahil en fazla 60 Ay</v>
      </c>
      <c r="B3" s="91" t="str">
        <f>Limitler!X4</f>
        <v>En fazla 4.000.000 TL (dört milyon Türk Lirası</v>
      </c>
      <c r="C3" s="91" t="str">
        <f>Limitler!X5</f>
        <v xml:space="preserve">Destek Oranı Üst Sınırı
KOBİ:%75
BÜYÜK:%60
</v>
      </c>
      <c r="D3" s="82" t="str">
        <f>Limitler!X26</f>
        <v>Yok</v>
      </c>
      <c r="E3" s="108" t="str">
        <f>Limitler!X28</f>
        <v>Yok</v>
      </c>
      <c r="F3" s="108">
        <f>Limitler!X30</f>
        <v>100000</v>
      </c>
      <c r="G3" s="98" t="str">
        <f>Limitler!X32</f>
        <v>Yok</v>
      </c>
      <c r="H3" s="82" t="str">
        <f>Limitler!X34</f>
        <v xml:space="preserve">Proje bütçesinin/Arttırılmış kalan bütçenin %30'unu ve 750.000 TL’yi (yediyüzellibin Türk Lirası) geçemez. </v>
      </c>
      <c r="I3" s="96" t="str">
        <f>Limitler!X35</f>
        <v>750.000 TL</v>
      </c>
    </row>
    <row r="4" spans="1:9" ht="84.75" customHeight="1" x14ac:dyDescent="0.25">
      <c r="A4" s="92"/>
      <c r="B4" s="92"/>
      <c r="C4" s="92"/>
      <c r="D4" s="83"/>
      <c r="E4" s="83"/>
      <c r="F4" s="109"/>
      <c r="G4" s="83"/>
      <c r="H4" s="83"/>
      <c r="I4" s="83"/>
    </row>
    <row r="5" spans="1:9" x14ac:dyDescent="0.25">
      <c r="A5" s="93"/>
      <c r="B5" s="93"/>
      <c r="C5" s="93"/>
      <c r="D5" s="87"/>
      <c r="E5" s="87"/>
      <c r="F5" s="110"/>
      <c r="G5" s="87"/>
      <c r="H5" s="87"/>
      <c r="I5" s="87"/>
    </row>
    <row r="6" spans="1:9" ht="15" customHeight="1" x14ac:dyDescent="0.25">
      <c r="B6" s="111" t="s">
        <v>171</v>
      </c>
      <c r="C6" s="112"/>
      <c r="D6" s="112"/>
      <c r="E6" s="112"/>
      <c r="F6" s="112"/>
      <c r="G6" s="112"/>
      <c r="H6" s="112"/>
      <c r="I6" s="112"/>
    </row>
    <row r="7" spans="1:9" x14ac:dyDescent="0.25">
      <c r="A7" s="69" t="s">
        <v>167</v>
      </c>
      <c r="B7" s="107"/>
      <c r="C7" s="79"/>
      <c r="D7" s="79"/>
      <c r="E7" s="79"/>
      <c r="F7" s="79"/>
      <c r="G7" s="79"/>
      <c r="H7" s="79"/>
      <c r="I7" s="79"/>
    </row>
    <row r="8" spans="1:9" ht="35.25" customHeight="1" x14ac:dyDescent="0.25">
      <c r="B8" s="107"/>
      <c r="C8" s="79"/>
      <c r="D8" s="79"/>
      <c r="E8" s="79"/>
      <c r="F8" s="79"/>
      <c r="G8" s="79"/>
      <c r="H8" s="79"/>
      <c r="I8" s="79"/>
    </row>
  </sheetData>
  <mergeCells count="11">
    <mergeCell ref="B6:I8"/>
    <mergeCell ref="D3:D5"/>
    <mergeCell ref="A1:I1"/>
    <mergeCell ref="A3:A5"/>
    <mergeCell ref="B3:B5"/>
    <mergeCell ref="C3:C5"/>
    <mergeCell ref="E3:E5"/>
    <mergeCell ref="F3:F5"/>
    <mergeCell ref="G3:G5"/>
    <mergeCell ref="H3:H5"/>
    <mergeCell ref="I3:I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9"/>
  <sheetViews>
    <sheetView workbookViewId="0">
      <selection activeCell="D3" sqref="D3:D4"/>
    </sheetView>
  </sheetViews>
  <sheetFormatPr defaultRowHeight="15" x14ac:dyDescent="0.25"/>
  <cols>
    <col min="1" max="1" width="19.28515625" customWidth="1"/>
    <col min="2" max="2" width="22.5703125" customWidth="1"/>
    <col min="3" max="3" width="70.7109375" customWidth="1"/>
    <col min="4" max="6" width="18.85546875" customWidth="1"/>
    <col min="7" max="7" width="14.140625" customWidth="1"/>
    <col min="8" max="8" width="12.7109375" customWidth="1"/>
    <col min="9" max="9" width="11.5703125" customWidth="1"/>
    <col min="10" max="10" width="12.42578125" customWidth="1"/>
    <col min="11" max="11" width="17.42578125" customWidth="1"/>
    <col min="12" max="12" width="18.7109375" customWidth="1"/>
    <col min="13" max="21" width="18.85546875" customWidth="1"/>
    <col min="22" max="26" width="22.5703125" customWidth="1"/>
  </cols>
  <sheetData>
    <row r="1" spans="1:26" ht="30" customHeight="1" x14ac:dyDescent="0.25">
      <c r="A1" s="115" t="s">
        <v>157</v>
      </c>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30" x14ac:dyDescent="0.25">
      <c r="A2" s="22" t="s">
        <v>73</v>
      </c>
      <c r="B2" s="22" t="s">
        <v>74</v>
      </c>
      <c r="C2" s="22" t="s">
        <v>2</v>
      </c>
      <c r="D2" s="80" t="s">
        <v>105</v>
      </c>
      <c r="E2" s="84"/>
      <c r="F2" s="81"/>
      <c r="G2" s="80" t="s">
        <v>106</v>
      </c>
      <c r="H2" s="84"/>
      <c r="I2" s="84"/>
      <c r="J2" s="84"/>
      <c r="K2" s="84"/>
      <c r="L2" s="81"/>
      <c r="M2" s="30" t="s">
        <v>38</v>
      </c>
      <c r="N2" s="80" t="s">
        <v>103</v>
      </c>
      <c r="O2" s="84"/>
      <c r="P2" s="84"/>
      <c r="Q2" s="84"/>
      <c r="R2" s="81"/>
      <c r="S2" s="80" t="s">
        <v>104</v>
      </c>
      <c r="T2" s="81"/>
      <c r="U2" s="30" t="s">
        <v>86</v>
      </c>
      <c r="V2" s="22" t="s">
        <v>82</v>
      </c>
      <c r="W2" s="22" t="s">
        <v>97</v>
      </c>
      <c r="X2" s="22" t="s">
        <v>45</v>
      </c>
      <c r="Y2" s="22" t="s">
        <v>5</v>
      </c>
      <c r="Z2" s="22" t="s">
        <v>166</v>
      </c>
    </row>
    <row r="3" spans="1:26" x14ac:dyDescent="0.25">
      <c r="A3" s="91" t="str">
        <f>Limitler!Y3</f>
        <v>En fazla 24 Ay</v>
      </c>
      <c r="B3" s="91" t="str">
        <f>Limitler!Y4</f>
        <v>Genel Gider, Proje Teşvik İkramiyesi
ve Kurum Hissesi hariç en fazla 5.000.000 TL (beş milyon Türk Lirası) o</v>
      </c>
      <c r="C3" s="104" t="str">
        <f>Limitler!Y5</f>
        <v xml:space="preserve">Müşteri Kuruluş büyük ölçekli kuruluş ise; izleme aşamasında dönem raporunda Teknoloji Sağlayıcı Kuruluş(lar) tarafından beyan edilen giderin %20’sini Teknoloji Sağlayıcı Kuruluş(lar)a öder. TÜBİTAK giderleri değerlendirir ve belirleyeceği “kabul edilen harcama tutarının” %60’ını Teknoloji Sağlayıcı Kuruluş(lar)a hibe destek olarak verir. Kalan kısmı Teknoloji Sağlayıcı Kuruluşun(ların) kendisi karşılamış olur.
Müşteri Kuruluş KOBİ ise; izleme aşamasında dönem raporunda Teknoloji Sağlayıcı Kuruluş(lar) tarafından beyan edilen giderin %10’unu Teknoloji Sağlayıcı Kuruluş(lar)a öder. TÜBİTAK giderleri değerlendirir ve belirleyeceği “kabul edilen harcama tutarının” %70’ini Teknoloji Sağlayıcı Kuruluş(lar)a hibe destek olarak verir.
Kalan kısmı Teknoloji Sağlayıcı Kuruluşun(ların) kendisi karşılamış olur.
Müşteri Kuruluş izleme aşamasında dönem raporunda personel giderini TÜBİTAK’a sunabilir. TÜBİTAK gideri değerlendirir ve belirleyeceği “kabul edilen harcama tutarının” %60’ını Müşteri Kuruluşa hibe destek olarak verir. Kalan kısmı Müşteri Kuruluş kendisi karşılamış olur.
Destek oranı, genel bütçe kapsamındaki kamu idareleri ile özel bütçeli idareler ve vakıf üniversiteleri, eğitim ve araştırma hastanesi, kamu araştırma merkez ve enstitüleri için %100’dür. TÜBİTAK dönemlerde beyan edilen harcamaları değerlendirir ve “kabul edilen harcama tutarını” belirler. Müşteri kuruluş, büyük ölçekli kuruluş ise bu tutarının %20’sini; Müşteri Kuruluş KOBİ ise bu tutarın %10’unu karşılar. Geri kalan kısmını TÜBİTAK hibe destek olarak verir. </v>
      </c>
      <c r="D3" s="85" t="str">
        <f>Limitler!Y6</f>
        <v xml:space="preserve">Proje yürütücüsü            </v>
      </c>
      <c r="E3" s="85" t="str">
        <f>Limitler!Y7</f>
        <v>Araştırmacı</v>
      </c>
      <c r="F3" s="85" t="str">
        <f>Limitler!Y8</f>
        <v>Yardımcı Personel</v>
      </c>
      <c r="G3" s="80" t="str">
        <f>Limitler!D9</f>
        <v>Bursiyer herhangi bir yerde ücret karşılığı çalışmıyor ise;</v>
      </c>
      <c r="H3" s="84"/>
      <c r="I3" s="84"/>
      <c r="J3" s="81"/>
      <c r="K3" s="80" t="str">
        <f>Limitler!D14</f>
        <v>Bursiyer herhangi bir yerde ücretli çalışıyor ise;</v>
      </c>
      <c r="L3" s="81"/>
      <c r="M3" s="82" t="str">
        <f>Limitler!Y17</f>
        <v>Seyahatlerde uçak dahil ekonomi sınıfı ulaşım giderleri desteklenir. Sermaye şirketlerinde özel araç yakıt giderleri desteklenmez. Kamu ve Üniversitelerde özel oto kullanılması halinde, yol giderinin hesaplanmasında, her 100 km. için 6 litre kurşunsuz benzin ücreti esas alınır.</v>
      </c>
      <c r="N3" s="85" t="str">
        <f>Limitler!Y18</f>
        <v>Yurt içi Seyahatlerde</v>
      </c>
      <c r="O3" s="86" t="str">
        <f>Limitler!Y19</f>
        <v>Gündelik (Proje yürütücüsü / Araştırmacılar)</v>
      </c>
      <c r="P3" s="86" t="str">
        <f>Limitler!Y20</f>
        <v>Gündelik (Yardımcı personel/diğer personel)</v>
      </c>
      <c r="Q3" s="86" t="str">
        <f>Limitler!Y21</f>
        <v>Konaklama (Belgelenmesi kaydıyla)</v>
      </c>
      <c r="R3" s="85" t="str">
        <f>Limitler!Y22</f>
        <v>Yurtdışı Seyahatlerde</v>
      </c>
      <c r="S3" s="82" t="str">
        <f>Limitler!Y23</f>
        <v>Proje yürütücülerinin alabilecekleri ön ödeme ve harcama üst limiti (Yurt içi alımlarda)</v>
      </c>
      <c r="T3" s="82" t="str">
        <f>Limitler!Y24</f>
        <v>Proje yürütücülerinin alabilecekleri ön ödeme ve harcama üst limiti (Yurt dışı alımlarda)</v>
      </c>
      <c r="U3" s="82" t="str">
        <f>Limitler!Y26</f>
        <v>Genel Gider Desteği (%20) Bu destek yalnızca Mikro KOBİ Ölçeğindeki kuruluşlara verilecektir.</v>
      </c>
      <c r="V3" s="108">
        <f>Limitler!Y28</f>
        <v>100000</v>
      </c>
      <c r="W3" s="108">
        <f>Limitler!Y30</f>
        <v>100000</v>
      </c>
      <c r="X3" s="98">
        <f>Limitler!Y32</f>
        <v>0.15</v>
      </c>
      <c r="Y3" s="82" t="str">
        <f>Limitler!Y34</f>
        <v xml:space="preserve">Proje bütçesinin/Arttırılmış kalan bütçenin %30'u </v>
      </c>
      <c r="Z3" s="96">
        <f>Limitler!Y35</f>
        <v>1400000</v>
      </c>
    </row>
    <row r="4" spans="1:26" ht="151.5" customHeight="1" x14ac:dyDescent="0.25">
      <c r="A4" s="92"/>
      <c r="B4" s="92"/>
      <c r="C4" s="105"/>
      <c r="D4" s="85"/>
      <c r="E4" s="85"/>
      <c r="F4" s="85"/>
      <c r="G4" s="31" t="str">
        <f>Limitler!Y10</f>
        <v>Ön Lisans/Lisans Öğrencisi</v>
      </c>
      <c r="H4" s="26" t="str">
        <f>Limitler!Y11</f>
        <v xml:space="preserve">Y. Lisans öğrencisi  </v>
      </c>
      <c r="I4" s="31" t="str">
        <f>Limitler!Y12</f>
        <v>Doktora öğrencisi</v>
      </c>
      <c r="J4" s="31" t="str">
        <f>Limitler!Y13</f>
        <v>Doktora sonrası araştırmacı</v>
      </c>
      <c r="K4" s="33" t="str">
        <f>Limitler!Y15</f>
        <v xml:space="preserve">Y. Lisans öğrencisi  </v>
      </c>
      <c r="L4" s="33" t="str">
        <f>Limitler!Y16</f>
        <v xml:space="preserve">Doktora öğrencisi  </v>
      </c>
      <c r="M4" s="83"/>
      <c r="N4" s="85"/>
      <c r="O4" s="86"/>
      <c r="P4" s="86"/>
      <c r="Q4" s="86"/>
      <c r="R4" s="85"/>
      <c r="S4" s="83"/>
      <c r="T4" s="83"/>
      <c r="U4" s="83"/>
      <c r="V4" s="83"/>
      <c r="W4" s="109"/>
      <c r="X4" s="83"/>
      <c r="Y4" s="83"/>
      <c r="Z4" s="83"/>
    </row>
    <row r="5" spans="1:26" ht="219" customHeight="1" x14ac:dyDescent="0.25">
      <c r="A5" s="93"/>
      <c r="B5" s="93"/>
      <c r="C5" s="106"/>
      <c r="D5" s="26" t="str">
        <f>Limitler!Z6</f>
        <v>8.750 TL/ay</v>
      </c>
      <c r="E5" s="26" t="str">
        <f>Limitler!Z7</f>
        <v>5.000 TL/ay</v>
      </c>
      <c r="F5" s="26" t="str">
        <f>Limitler!Z8</f>
        <v>5.000 TL/ay</v>
      </c>
      <c r="G5" s="32" t="str">
        <f>Limitler!Z10</f>
        <v>5.250 TL/ay</v>
      </c>
      <c r="H5" s="32" t="str">
        <f>Limitler!Z11</f>
        <v>19.000 TL/ay</v>
      </c>
      <c r="I5" s="32" t="str">
        <f>Limitler!Z12</f>
        <v>27.500 TL/ay</v>
      </c>
      <c r="J5" s="32" t="str">
        <f>Limitler!Z13</f>
        <v>36.500 TL/ay</v>
      </c>
      <c r="K5" s="32" t="str">
        <f>Limitler!Z15</f>
        <v>5.250 TL/ay</v>
      </c>
      <c r="L5" s="32" t="str">
        <f>Limitler!Z16</f>
        <v>7.250 TL/ay</v>
      </c>
      <c r="M5" s="87"/>
      <c r="N5" s="34" t="str">
        <f>Limitler!Z18</f>
        <v>Seyahatlerde uçak dahil mutad araç giderleri ödenir. Özel oto kullanılması halinde, yol giderinin hesaplanmasında, her 100 km. için 6 litre kurşunsuz benzin ücreti esas alınır.</v>
      </c>
      <c r="O5" s="34" t="str">
        <f>Limitler!Z19</f>
        <v>480TL/Gün
(Gündelik tutarları en yüksek devlet memuruna ödenen gündelik tutarı kadardır.)</v>
      </c>
      <c r="P5" s="34" t="str">
        <f>Limitler!Z20</f>
        <v>480 TL/Gün
(Gündelik tutarları en yüksek devlet memuruna ödenen gündelik tutarı kadardır.)</v>
      </c>
      <c r="Q5" s="34" t="str">
        <f>Limitler!Z21</f>
        <v>Gündeliğin en fazla 2 katı</v>
      </c>
      <c r="R5" s="34" t="str">
        <f>Limitler!Z22</f>
        <v>6245 sayılı Harcırah Kanunu hükümleri uygulanır.</v>
      </c>
      <c r="S5" s="35">
        <f>Limitler!Z23</f>
        <v>45000</v>
      </c>
      <c r="T5" s="35">
        <f>Limitler!Z24</f>
        <v>90000</v>
      </c>
      <c r="U5" s="87"/>
      <c r="V5" s="87"/>
      <c r="W5" s="110"/>
      <c r="X5" s="87"/>
      <c r="Y5" s="87"/>
      <c r="Z5" s="87"/>
    </row>
    <row r="7" spans="1:26" ht="15" customHeight="1" x14ac:dyDescent="0.25">
      <c r="A7" s="37"/>
      <c r="B7" s="107" t="str">
        <f>Limitler!B37</f>
        <v>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v>
      </c>
      <c r="C7" s="79"/>
      <c r="D7" s="79"/>
      <c r="E7" s="79"/>
      <c r="F7" s="79"/>
      <c r="G7" s="79"/>
      <c r="H7" s="79"/>
      <c r="I7" s="79"/>
      <c r="J7" s="79"/>
      <c r="K7" s="79"/>
      <c r="L7" s="79"/>
      <c r="M7" s="79"/>
      <c r="N7" s="79"/>
      <c r="O7" s="79"/>
      <c r="P7" s="79"/>
      <c r="Q7" s="79"/>
      <c r="R7" s="79"/>
      <c r="S7" s="79"/>
      <c r="T7" s="79"/>
      <c r="U7" s="79"/>
      <c r="V7" s="79"/>
      <c r="W7" s="79"/>
      <c r="X7" s="79"/>
      <c r="Y7" s="79"/>
      <c r="Z7" s="79"/>
    </row>
    <row r="8" spans="1:26" x14ac:dyDescent="0.25">
      <c r="A8" s="68" t="s">
        <v>167</v>
      </c>
      <c r="B8" s="107"/>
      <c r="C8" s="79"/>
      <c r="D8" s="79"/>
      <c r="E8" s="79"/>
      <c r="F8" s="79"/>
      <c r="G8" s="79"/>
      <c r="H8" s="79"/>
      <c r="I8" s="79"/>
      <c r="J8" s="79"/>
      <c r="K8" s="79"/>
      <c r="L8" s="79"/>
      <c r="M8" s="79"/>
      <c r="N8" s="79"/>
      <c r="O8" s="79"/>
      <c r="P8" s="79"/>
      <c r="Q8" s="79"/>
      <c r="R8" s="79"/>
      <c r="S8" s="79"/>
      <c r="T8" s="79"/>
      <c r="U8" s="79"/>
      <c r="V8" s="79"/>
      <c r="W8" s="79"/>
      <c r="X8" s="79"/>
      <c r="Y8" s="79"/>
      <c r="Z8" s="79"/>
    </row>
    <row r="9" spans="1:26" x14ac:dyDescent="0.25">
      <c r="B9" s="107"/>
      <c r="C9" s="79"/>
      <c r="D9" s="79"/>
      <c r="E9" s="79"/>
      <c r="F9" s="79"/>
      <c r="G9" s="79"/>
      <c r="H9" s="79"/>
      <c r="I9" s="79"/>
      <c r="J9" s="79"/>
      <c r="K9" s="79"/>
      <c r="L9" s="79"/>
      <c r="M9" s="79"/>
      <c r="N9" s="79"/>
      <c r="O9" s="79"/>
      <c r="P9" s="79"/>
      <c r="Q9" s="79"/>
      <c r="R9" s="79"/>
      <c r="S9" s="79"/>
      <c r="T9" s="79"/>
      <c r="U9" s="79"/>
      <c r="V9" s="79"/>
      <c r="W9" s="79"/>
      <c r="X9" s="79"/>
      <c r="Y9" s="79"/>
      <c r="Z9" s="79"/>
    </row>
  </sheetData>
  <mergeCells count="28">
    <mergeCell ref="B7:Z9"/>
    <mergeCell ref="V3:V5"/>
    <mergeCell ref="W3:W5"/>
    <mergeCell ref="X3:X5"/>
    <mergeCell ref="Y3:Y5"/>
    <mergeCell ref="Z3:Z5"/>
    <mergeCell ref="U3:U5"/>
    <mergeCell ref="F3:F4"/>
    <mergeCell ref="G3:J3"/>
    <mergeCell ref="K3:L3"/>
    <mergeCell ref="M3:M5"/>
    <mergeCell ref="N3:N4"/>
    <mergeCell ref="O3:O4"/>
    <mergeCell ref="P3:P4"/>
    <mergeCell ref="Q3:Q4"/>
    <mergeCell ref="R3:R4"/>
    <mergeCell ref="S3:S4"/>
    <mergeCell ref="T3:T4"/>
    <mergeCell ref="A1:Z1"/>
    <mergeCell ref="D2:F2"/>
    <mergeCell ref="G2:L2"/>
    <mergeCell ref="N2:R2"/>
    <mergeCell ref="S2:T2"/>
    <mergeCell ref="A3:A5"/>
    <mergeCell ref="B3:B5"/>
    <mergeCell ref="C3:C5"/>
    <mergeCell ref="D3:D4"/>
    <mergeCell ref="E3:E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9"/>
  <sheetViews>
    <sheetView workbookViewId="0">
      <selection activeCell="C3" sqref="C3:C5"/>
    </sheetView>
  </sheetViews>
  <sheetFormatPr defaultRowHeight="15" x14ac:dyDescent="0.25"/>
  <cols>
    <col min="1" max="1" width="19.28515625" customWidth="1"/>
    <col min="2" max="3" width="22.5703125" customWidth="1"/>
    <col min="4" max="6" width="18.85546875" customWidth="1"/>
    <col min="7" max="7" width="14.140625" customWidth="1"/>
    <col min="8" max="8" width="12.7109375" customWidth="1"/>
    <col min="9" max="9" width="11.5703125" customWidth="1"/>
    <col min="10" max="10" width="12.42578125" customWidth="1"/>
    <col min="11" max="11" width="17.42578125" customWidth="1"/>
    <col min="12" max="12" width="18.7109375" customWidth="1"/>
    <col min="13" max="21" width="18.85546875" customWidth="1"/>
    <col min="22" max="26" width="22.5703125" customWidth="1"/>
  </cols>
  <sheetData>
    <row r="1" spans="1:26" ht="27.6" customHeight="1" x14ac:dyDescent="0.25">
      <c r="A1" s="115" t="s">
        <v>158</v>
      </c>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30" x14ac:dyDescent="0.25">
      <c r="A2" s="22" t="s">
        <v>73</v>
      </c>
      <c r="B2" s="22" t="s">
        <v>74</v>
      </c>
      <c r="C2" s="22" t="s">
        <v>2</v>
      </c>
      <c r="D2" s="80" t="s">
        <v>105</v>
      </c>
      <c r="E2" s="84"/>
      <c r="F2" s="81"/>
      <c r="G2" s="80" t="s">
        <v>106</v>
      </c>
      <c r="H2" s="84"/>
      <c r="I2" s="84"/>
      <c r="J2" s="84"/>
      <c r="K2" s="84"/>
      <c r="L2" s="81"/>
      <c r="M2" s="30" t="s">
        <v>38</v>
      </c>
      <c r="N2" s="80" t="s">
        <v>103</v>
      </c>
      <c r="O2" s="84"/>
      <c r="P2" s="84"/>
      <c r="Q2" s="84"/>
      <c r="R2" s="81"/>
      <c r="S2" s="80" t="s">
        <v>104</v>
      </c>
      <c r="T2" s="81"/>
      <c r="U2" s="30" t="s">
        <v>86</v>
      </c>
      <c r="V2" s="22" t="s">
        <v>82</v>
      </c>
      <c r="W2" s="22" t="s">
        <v>97</v>
      </c>
      <c r="X2" s="22" t="s">
        <v>45</v>
      </c>
      <c r="Y2" s="22" t="s">
        <v>5</v>
      </c>
      <c r="Z2" s="22" t="s">
        <v>166</v>
      </c>
    </row>
    <row r="3" spans="1:26" x14ac:dyDescent="0.25">
      <c r="A3" s="91" t="str">
        <f>Limitler!AA3</f>
        <v>En fazla 36 Ay</v>
      </c>
      <c r="B3" s="91" t="str">
        <f>Limitler!AA4</f>
        <v>Eurostars-3 Programı Ulusal Çağrı bütçesi 4.000.000 Avrodur. İlgili çağrıya başvuru yapacak projeler için proje bütçesi 600.000 Avroyu geçemez. Sermaye şirketi dışındaki kurumların bütçesi toplam proje bütçesinin en fazla %50’si kadar olabilir.</v>
      </c>
      <c r="C3" s="91" t="str">
        <f>Limitler!AA5</f>
        <v>KOBİ:%75
BÜYÜK:%60
KAMU/ÜNİVERSİTE:%100</v>
      </c>
      <c r="D3" s="85" t="str">
        <f>Limitler!AA6</f>
        <v xml:space="preserve">Proje yürütücüsü            </v>
      </c>
      <c r="E3" s="85" t="str">
        <f>Limitler!AA7</f>
        <v>Araştırmacı</v>
      </c>
      <c r="F3" s="85" t="str">
        <f>Limitler!AA8</f>
        <v>Yardımcı Personel</v>
      </c>
      <c r="G3" s="80" t="str">
        <f>Limitler!D9</f>
        <v>Bursiyer herhangi bir yerde ücret karşılığı çalışmıyor ise;</v>
      </c>
      <c r="H3" s="84"/>
      <c r="I3" s="84"/>
      <c r="J3" s="81"/>
      <c r="K3" s="80" t="str">
        <f>Limitler!D14</f>
        <v>Bursiyer herhangi bir yerde ücretli çalışıyor ise;</v>
      </c>
      <c r="L3" s="81"/>
      <c r="M3" s="82" t="str">
        <f>Limitler!AA17</f>
        <v>Seyahatlerde uçak dahil ekonomi sınıfı ulaşım giderleri desteklenir. Sermaye şirketlerinde özel araç yakıt giderleri desteklenmez. Kamu ve Üniversitelerde özel oto kullanılması halinde, yol giderinin hesaplanmasında, her 100 km. için 6 litre kurşunsuz benzin ücreti esas alınır.</v>
      </c>
      <c r="N3" s="85" t="str">
        <f>Limitler!AA18</f>
        <v>Yurt içi Seyahatlerde</v>
      </c>
      <c r="O3" s="86" t="str">
        <f>Limitler!AA19</f>
        <v>Gündelik (Proje yürütücüsü / Araştırmacılar)</v>
      </c>
      <c r="P3" s="86" t="str">
        <f>Limitler!AA20</f>
        <v>Gündelik (Yardımcı personel/diğer personel)</v>
      </c>
      <c r="Q3" s="86" t="str">
        <f>Limitler!AA21</f>
        <v>Konaklama (Belgelenmesi kaydıyla)</v>
      </c>
      <c r="R3" s="85" t="str">
        <f>Limitler!AA22</f>
        <v>Yurtdışı Seyahatlerde</v>
      </c>
      <c r="S3" s="82" t="str">
        <f>Limitler!AA23</f>
        <v>Proje yürütücülerinin alabilecekleri ön ödeme ve harcama üst limiti (Yurt içi alımlarda)</v>
      </c>
      <c r="T3" s="82" t="str">
        <f>Limitler!AA24</f>
        <v>Proje yürütücülerinin alabilecekleri ön ödeme ve harcama üst limiti (Yurt dışı alımlarda)</v>
      </c>
      <c r="U3" s="82" t="str">
        <f>Limitler!AA26</f>
        <v>Genel gider (Uluslararası Eurostars projesinde koordinatör olması durumunda %20, bunun dışındaki sermaye şirketleri için %10)</v>
      </c>
      <c r="V3" s="108">
        <f>Limitler!AA28</f>
        <v>100000</v>
      </c>
      <c r="W3" s="108">
        <f>Limitler!AA30</f>
        <v>100000</v>
      </c>
      <c r="X3" s="98">
        <f>Limitler!AA32</f>
        <v>0.15</v>
      </c>
      <c r="Y3" s="82" t="str">
        <f>Limitler!AA34</f>
        <v>Proje bütçesinin/Arttırılmış kalan bütçenin %30'u</v>
      </c>
      <c r="Z3" s="96">
        <f>Limitler!AA35</f>
        <v>1400000</v>
      </c>
    </row>
    <row r="4" spans="1:26" ht="84.75" customHeight="1" x14ac:dyDescent="0.25">
      <c r="A4" s="92"/>
      <c r="B4" s="92"/>
      <c r="C4" s="92"/>
      <c r="D4" s="85"/>
      <c r="E4" s="85"/>
      <c r="F4" s="85"/>
      <c r="G4" s="31" t="str">
        <f>Limitler!AA10</f>
        <v>Ön Lisans/Lisans Öğrencisi</v>
      </c>
      <c r="H4" s="26" t="str">
        <f>Limitler!AA11</f>
        <v xml:space="preserve">Y. Lisans öğrencisi  </v>
      </c>
      <c r="I4" s="31" t="str">
        <f>Limitler!AA12</f>
        <v>Doktora öğrencisi</v>
      </c>
      <c r="J4" s="31" t="str">
        <f>Limitler!AA13</f>
        <v>Doktora sonrası araştırmacı</v>
      </c>
      <c r="K4" s="33" t="str">
        <f>Limitler!AA15</f>
        <v xml:space="preserve">Y. Lisans öğrencisi  </v>
      </c>
      <c r="L4" s="33" t="str">
        <f>Limitler!AA16</f>
        <v xml:space="preserve">Doktora öğrencisi  </v>
      </c>
      <c r="M4" s="83"/>
      <c r="N4" s="85"/>
      <c r="O4" s="86"/>
      <c r="P4" s="86"/>
      <c r="Q4" s="86"/>
      <c r="R4" s="85"/>
      <c r="S4" s="83"/>
      <c r="T4" s="83"/>
      <c r="U4" s="83"/>
      <c r="V4" s="83"/>
      <c r="W4" s="109"/>
      <c r="X4" s="83"/>
      <c r="Y4" s="83"/>
      <c r="Z4" s="83"/>
    </row>
    <row r="5" spans="1:26" ht="180" x14ac:dyDescent="0.25">
      <c r="A5" s="93"/>
      <c r="B5" s="93"/>
      <c r="C5" s="93"/>
      <c r="D5" s="26" t="str">
        <f>Limitler!AB6</f>
        <v>8.750 TL/ay</v>
      </c>
      <c r="E5" s="26" t="str">
        <f>Limitler!AB7</f>
        <v>5.000 TL/ay</v>
      </c>
      <c r="F5" s="26" t="str">
        <f>Limitler!AB8</f>
        <v>5.000 TL/ay</v>
      </c>
      <c r="G5" s="32" t="str">
        <f>Limitler!AB10</f>
        <v>5.250 TL/ay</v>
      </c>
      <c r="H5" s="32" t="str">
        <f>Limitler!AB11</f>
        <v>19.000 TL/ay</v>
      </c>
      <c r="I5" s="32" t="str">
        <f>Limitler!AB12</f>
        <v>27.500 TL/ay</v>
      </c>
      <c r="J5" s="32" t="str">
        <f>Limitler!AB13</f>
        <v>36.500 TL/ay</v>
      </c>
      <c r="K5" s="32" t="str">
        <f>Limitler!AB15</f>
        <v>5.250 TL/ay</v>
      </c>
      <c r="L5" s="32" t="str">
        <f>Limitler!AB16</f>
        <v>7.250 TL/ay</v>
      </c>
      <c r="M5" s="87"/>
      <c r="N5" s="34" t="str">
        <f>Limitler!AB18</f>
        <v>Seyahatlerde uçak dahil mutad araç giderleri ödenir. Özel oto kullanılması halinde, yol giderinin hesaplanmasında, her 100 km. için 6 litre kurşunsuz benzin ücreti esas alınır.</v>
      </c>
      <c r="O5" s="34" t="str">
        <f>Limitler!AB19</f>
        <v>480 TL/Gün
(Gündelik tutarları en yüksek devlet memuruna ödenen gündelik tutarı kadardır.)</v>
      </c>
      <c r="P5" s="34" t="str">
        <f>Limitler!AB20</f>
        <v>480TL/Gün
(Gündelik tutarları en yüksek devlet memuruna ödenen gündelik tutarı kadardır.)</v>
      </c>
      <c r="Q5" s="34" t="str">
        <f>Limitler!AB21</f>
        <v>Gündeliğin en fazla 2 katı</v>
      </c>
      <c r="R5" s="34" t="str">
        <f>Limitler!AB22</f>
        <v>6245 sayılı Harcırah Kanunu hükümleri uygulanır.</v>
      </c>
      <c r="S5" s="35">
        <f>Limitler!AB23</f>
        <v>45000</v>
      </c>
      <c r="T5" s="35">
        <f>Limitler!AB24</f>
        <v>90000</v>
      </c>
      <c r="U5" s="87"/>
      <c r="V5" s="87"/>
      <c r="W5" s="110"/>
      <c r="X5" s="87"/>
      <c r="Y5" s="87"/>
      <c r="Z5" s="87"/>
    </row>
    <row r="7" spans="1:26" x14ac:dyDescent="0.25">
      <c r="A7" s="69" t="s">
        <v>167</v>
      </c>
      <c r="B7" s="107" t="str">
        <f>Limitler!B37</f>
        <v>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v>
      </c>
      <c r="C7" s="79"/>
      <c r="D7" s="79"/>
      <c r="E7" s="79"/>
      <c r="F7" s="79"/>
      <c r="G7" s="79"/>
      <c r="H7" s="79"/>
      <c r="I7" s="79"/>
      <c r="J7" s="79"/>
      <c r="K7" s="79"/>
      <c r="L7" s="79"/>
      <c r="M7" s="79"/>
      <c r="N7" s="79"/>
      <c r="O7" s="79"/>
      <c r="P7" s="79"/>
      <c r="Q7" s="79"/>
      <c r="R7" s="79"/>
      <c r="S7" s="79"/>
      <c r="T7" s="79"/>
      <c r="U7" s="79"/>
      <c r="V7" s="79"/>
      <c r="W7" s="79"/>
      <c r="X7" s="79"/>
      <c r="Y7" s="79"/>
      <c r="Z7" s="79"/>
    </row>
    <row r="8" spans="1:26" x14ac:dyDescent="0.25">
      <c r="B8" s="107"/>
      <c r="C8" s="79"/>
      <c r="D8" s="79"/>
      <c r="E8" s="79"/>
      <c r="F8" s="79"/>
      <c r="G8" s="79"/>
      <c r="H8" s="79"/>
      <c r="I8" s="79"/>
      <c r="J8" s="79"/>
      <c r="K8" s="79"/>
      <c r="L8" s="79"/>
      <c r="M8" s="79"/>
      <c r="N8" s="79"/>
      <c r="O8" s="79"/>
      <c r="P8" s="79"/>
      <c r="Q8" s="79"/>
      <c r="R8" s="79"/>
      <c r="S8" s="79"/>
      <c r="T8" s="79"/>
      <c r="U8" s="79"/>
      <c r="V8" s="79"/>
      <c r="W8" s="79"/>
      <c r="X8" s="79"/>
      <c r="Y8" s="79"/>
      <c r="Z8" s="79"/>
    </row>
    <row r="9" spans="1:26" x14ac:dyDescent="0.25">
      <c r="B9" s="107"/>
      <c r="C9" s="79"/>
      <c r="D9" s="79"/>
      <c r="E9" s="79"/>
      <c r="F9" s="79"/>
      <c r="G9" s="79"/>
      <c r="H9" s="79"/>
      <c r="I9" s="79"/>
      <c r="J9" s="79"/>
      <c r="K9" s="79"/>
      <c r="L9" s="79"/>
      <c r="M9" s="79"/>
      <c r="N9" s="79"/>
      <c r="O9" s="79"/>
      <c r="P9" s="79"/>
      <c r="Q9" s="79"/>
      <c r="R9" s="79"/>
      <c r="S9" s="79"/>
      <c r="T9" s="79"/>
      <c r="U9" s="79"/>
      <c r="V9" s="79"/>
      <c r="W9" s="79"/>
      <c r="X9" s="79"/>
      <c r="Y9" s="79"/>
      <c r="Z9" s="79"/>
    </row>
  </sheetData>
  <mergeCells count="28">
    <mergeCell ref="B7:Z9"/>
    <mergeCell ref="V3:V5"/>
    <mergeCell ref="W3:W5"/>
    <mergeCell ref="X3:X5"/>
    <mergeCell ref="Y3:Y5"/>
    <mergeCell ref="Z3:Z5"/>
    <mergeCell ref="U3:U5"/>
    <mergeCell ref="F3:F4"/>
    <mergeCell ref="G3:J3"/>
    <mergeCell ref="K3:L3"/>
    <mergeCell ref="M3:M5"/>
    <mergeCell ref="N3:N4"/>
    <mergeCell ref="O3:O4"/>
    <mergeCell ref="P3:P4"/>
    <mergeCell ref="Q3:Q4"/>
    <mergeCell ref="R3:R4"/>
    <mergeCell ref="S3:S4"/>
    <mergeCell ref="T3:T4"/>
    <mergeCell ref="A1:Z1"/>
    <mergeCell ref="D2:F2"/>
    <mergeCell ref="G2:L2"/>
    <mergeCell ref="N2:R2"/>
    <mergeCell ref="S2:T2"/>
    <mergeCell ref="A3:A5"/>
    <mergeCell ref="B3:B5"/>
    <mergeCell ref="C3:C5"/>
    <mergeCell ref="D3:D4"/>
    <mergeCell ref="E3:E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8"/>
  <sheetViews>
    <sheetView workbookViewId="0">
      <selection activeCell="A3" sqref="A3:A5"/>
    </sheetView>
  </sheetViews>
  <sheetFormatPr defaultRowHeight="15" x14ac:dyDescent="0.25"/>
  <cols>
    <col min="1" max="1" width="19.28515625" customWidth="1"/>
    <col min="2" max="5" width="22.5703125" customWidth="1"/>
  </cols>
  <sheetData>
    <row r="1" spans="1:5" ht="27.6" customHeight="1" x14ac:dyDescent="0.25">
      <c r="A1" s="115" t="s">
        <v>160</v>
      </c>
      <c r="B1" s="115"/>
      <c r="C1" s="115"/>
      <c r="D1" s="115"/>
      <c r="E1" s="115"/>
    </row>
    <row r="2" spans="1:5" ht="30" customHeight="1" x14ac:dyDescent="0.25">
      <c r="A2" s="22" t="s">
        <v>73</v>
      </c>
      <c r="B2" s="22" t="s">
        <v>74</v>
      </c>
      <c r="C2" s="22" t="s">
        <v>2</v>
      </c>
      <c r="D2" s="22" t="s">
        <v>5</v>
      </c>
      <c r="E2" s="22" t="s">
        <v>6</v>
      </c>
    </row>
    <row r="3" spans="1:5" ht="15" customHeight="1" x14ac:dyDescent="0.25">
      <c r="A3" s="91" t="str">
        <f>Limitler!AC3</f>
        <v>En fazla 18 Ay</v>
      </c>
      <c r="B3" s="91">
        <f>Limitler!AC4</f>
        <v>900000</v>
      </c>
      <c r="C3" s="103">
        <f>Limitler!AC5</f>
        <v>1</v>
      </c>
      <c r="D3" s="82" t="str">
        <f>Limitler!AC34</f>
        <v>Ön ödeme yapılmaz</v>
      </c>
      <c r="E3" s="96" t="str">
        <f>Limitler!AC35</f>
        <v>Ön ödeme yapılmaz</v>
      </c>
    </row>
    <row r="4" spans="1:5" ht="84.75" customHeight="1" x14ac:dyDescent="0.25">
      <c r="A4" s="92"/>
      <c r="B4" s="92"/>
      <c r="C4" s="92"/>
      <c r="D4" s="83"/>
      <c r="E4" s="83"/>
    </row>
    <row r="5" spans="1:5" x14ac:dyDescent="0.25">
      <c r="A5" s="93"/>
      <c r="B5" s="93"/>
      <c r="C5" s="93"/>
      <c r="D5" s="87"/>
      <c r="E5" s="87"/>
    </row>
    <row r="7" spans="1:5" x14ac:dyDescent="0.25">
      <c r="A7" s="37"/>
    </row>
    <row r="8" spans="1:5" ht="15.75" x14ac:dyDescent="0.25">
      <c r="B8" s="23"/>
    </row>
  </sheetData>
  <mergeCells count="6">
    <mergeCell ref="D3:D5"/>
    <mergeCell ref="E3:E5"/>
    <mergeCell ref="A1:E1"/>
    <mergeCell ref="A3:A5"/>
    <mergeCell ref="B3:B5"/>
    <mergeCell ref="C3: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election activeCell="A3" sqref="A3"/>
    </sheetView>
  </sheetViews>
  <sheetFormatPr defaultRowHeight="15" x14ac:dyDescent="0.25"/>
  <cols>
    <col min="1" max="1" width="15.5703125" customWidth="1"/>
    <col min="2" max="2" width="12.85546875" customWidth="1"/>
    <col min="3" max="4" width="22.5703125" customWidth="1"/>
    <col min="5" max="5" width="12.7109375" bestFit="1" customWidth="1"/>
    <col min="6" max="6" width="12.140625" customWidth="1"/>
    <col min="7" max="7" width="11.7109375" customWidth="1"/>
    <col min="9" max="9" width="14.42578125" customWidth="1"/>
    <col min="10" max="10" width="19.5703125" customWidth="1"/>
    <col min="11" max="11" width="14.5703125" customWidth="1"/>
    <col min="12" max="12" width="12.42578125" bestFit="1" customWidth="1"/>
    <col min="16" max="16" width="16.7109375" customWidth="1"/>
    <col min="17" max="17" width="17.140625" customWidth="1"/>
    <col min="18" max="18" width="17.85546875" customWidth="1"/>
    <col min="21" max="21" width="15.5703125" customWidth="1"/>
    <col min="22" max="22" width="18.85546875" customWidth="1"/>
    <col min="23" max="23" width="13.5703125" customWidth="1"/>
    <col min="24" max="24" width="11.85546875" customWidth="1"/>
    <col min="32" max="32" width="10.28515625" customWidth="1"/>
    <col min="33" max="33" width="9.85546875" bestFit="1" customWidth="1"/>
  </cols>
  <sheetData>
    <row r="1" spans="1:11" x14ac:dyDescent="0.25">
      <c r="A1" s="78" t="s">
        <v>72</v>
      </c>
      <c r="B1" s="78"/>
      <c r="C1" s="78"/>
      <c r="D1" s="78"/>
      <c r="E1" s="78"/>
      <c r="F1" s="78"/>
      <c r="G1" s="78"/>
      <c r="H1" s="78"/>
      <c r="I1" s="78"/>
      <c r="J1" s="78"/>
      <c r="K1" s="78"/>
    </row>
    <row r="2" spans="1:11" s="4" customFormat="1" ht="75" x14ac:dyDescent="0.25">
      <c r="A2" s="22" t="s">
        <v>73</v>
      </c>
      <c r="B2" s="22" t="s">
        <v>74</v>
      </c>
      <c r="C2" s="22" t="s">
        <v>2</v>
      </c>
      <c r="D2" s="22" t="s">
        <v>38</v>
      </c>
      <c r="E2" s="22" t="s">
        <v>79</v>
      </c>
      <c r="F2" s="22" t="s">
        <v>8</v>
      </c>
      <c r="G2" s="22" t="s">
        <v>7</v>
      </c>
      <c r="H2" s="22" t="s">
        <v>45</v>
      </c>
      <c r="I2" s="22" t="s">
        <v>76</v>
      </c>
      <c r="J2" s="22" t="s">
        <v>5</v>
      </c>
      <c r="K2" s="22" t="s">
        <v>164</v>
      </c>
    </row>
    <row r="3" spans="1:11" s="21" customFormat="1" ht="105" x14ac:dyDescent="0.25">
      <c r="A3" s="25" t="str">
        <f>Limitler!B3</f>
        <v>36 AY</v>
      </c>
      <c r="B3" s="25" t="str">
        <f>Limitler!B4</f>
        <v>Yok</v>
      </c>
      <c r="C3" s="26" t="str">
        <f>Limitler!B5</f>
        <v>KOBİ:%75
BÜYÜK:%60</v>
      </c>
      <c r="D3" s="26" t="str">
        <f>Limitler!B17</f>
        <v xml:space="preserve">Şehirlerarası seyahatlerde uçak dahil ekonomi sınıfı ulaşım giderleri desteklenir. Özel oto ile yapılan seyahatlere ait yakıt giderleri desteklenmez. </v>
      </c>
      <c r="E3" s="27">
        <f>Limitler!B27</f>
        <v>19000000</v>
      </c>
      <c r="F3" s="27">
        <f>Limitler!B28</f>
        <v>100000</v>
      </c>
      <c r="G3" s="27">
        <f>Limitler!B31</f>
        <v>40000</v>
      </c>
      <c r="H3" s="28">
        <f>Limitler!B32</f>
        <v>0.15</v>
      </c>
      <c r="I3" s="27">
        <f>Limitler!B33</f>
        <v>25000000</v>
      </c>
      <c r="J3" s="24" t="str">
        <f>Limitler!B34</f>
        <v>Proje bütçesinin/Arttırılmış kalan bütçenin %30'u (40.000.000 TL'den fazla olamaz)</v>
      </c>
      <c r="K3" s="27">
        <f>Limitler!B35</f>
        <v>1400000</v>
      </c>
    </row>
    <row r="5" spans="1:11" x14ac:dyDescent="0.25">
      <c r="A5" t="s">
        <v>75</v>
      </c>
    </row>
    <row r="6" spans="1:11" ht="15.75" x14ac:dyDescent="0.25">
      <c r="A6" t="s">
        <v>77</v>
      </c>
      <c r="B6" s="23"/>
    </row>
    <row r="7" spans="1:11" x14ac:dyDescent="0.25">
      <c r="A7" s="4" t="s">
        <v>165</v>
      </c>
      <c r="B7" s="79" t="str">
        <f>Limitler!B37</f>
        <v>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v>
      </c>
      <c r="C7" s="79"/>
      <c r="D7" s="79"/>
      <c r="E7" s="79"/>
      <c r="F7" s="79"/>
      <c r="G7" s="79"/>
      <c r="H7" s="79"/>
      <c r="I7" s="79"/>
      <c r="J7" s="79"/>
      <c r="K7" s="79"/>
    </row>
    <row r="8" spans="1:11" x14ac:dyDescent="0.25">
      <c r="A8" s="4"/>
      <c r="B8" s="79"/>
      <c r="C8" s="79"/>
      <c r="D8" s="79"/>
      <c r="E8" s="79"/>
      <c r="F8" s="79"/>
      <c r="G8" s="79"/>
      <c r="H8" s="79"/>
      <c r="I8" s="79"/>
      <c r="J8" s="79"/>
      <c r="K8" s="79"/>
    </row>
    <row r="9" spans="1:11" x14ac:dyDescent="0.25">
      <c r="A9" s="4"/>
      <c r="B9" s="79"/>
      <c r="C9" s="79"/>
      <c r="D9" s="79"/>
      <c r="E9" s="79"/>
      <c r="F9" s="79"/>
      <c r="G9" s="79"/>
      <c r="H9" s="79"/>
      <c r="I9" s="79"/>
      <c r="J9" s="79"/>
      <c r="K9" s="79"/>
    </row>
    <row r="10" spans="1:11" ht="40.5" customHeight="1" x14ac:dyDescent="0.25">
      <c r="A10" s="4"/>
      <c r="B10" s="79"/>
      <c r="C10" s="79"/>
      <c r="D10" s="79"/>
      <c r="E10" s="79"/>
      <c r="F10" s="79"/>
      <c r="G10" s="79"/>
      <c r="H10" s="79"/>
      <c r="I10" s="79"/>
      <c r="J10" s="79"/>
      <c r="K10" s="79"/>
    </row>
  </sheetData>
  <mergeCells count="2">
    <mergeCell ref="A1:K1"/>
    <mergeCell ref="B7:K10"/>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
  <sheetViews>
    <sheetView workbookViewId="0">
      <selection activeCell="A2" sqref="A2"/>
    </sheetView>
  </sheetViews>
  <sheetFormatPr defaultRowHeight="15" x14ac:dyDescent="0.25"/>
  <cols>
    <col min="1" max="1" width="65.28515625" customWidth="1"/>
  </cols>
  <sheetData>
    <row r="1" spans="1:1" x14ac:dyDescent="0.25">
      <c r="A1" s="29" t="s">
        <v>98</v>
      </c>
    </row>
    <row r="2" spans="1:1" ht="30" x14ac:dyDescent="0.25">
      <c r="A2" s="36" t="str">
        <f>Limitler!C4</f>
        <v>Ulusal Katılım:130.000 TL/Etkinlik
Uluslararası Katılım:190.000 TL/Etkinlik</v>
      </c>
    </row>
    <row r="3" spans="1:1" x14ac:dyDescent="0.25">
      <c r="A3" s="1" t="str">
        <f>Limitler!C18</f>
        <v>Konaklama:960 TL</v>
      </c>
    </row>
    <row r="5" spans="1:1" ht="15.75" x14ac:dyDescent="0.25">
      <c r="A5"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8"/>
  <sheetViews>
    <sheetView workbookViewId="0">
      <selection activeCell="B3" sqref="B3:B5"/>
    </sheetView>
  </sheetViews>
  <sheetFormatPr defaultRowHeight="15" x14ac:dyDescent="0.25"/>
  <cols>
    <col min="1" max="1" width="19.28515625" customWidth="1"/>
    <col min="2" max="3" width="22.5703125" customWidth="1"/>
    <col min="4" max="4" width="16.140625" bestFit="1" customWidth="1"/>
    <col min="5" max="5" width="11" bestFit="1" customWidth="1"/>
    <col min="6" max="6" width="17.28515625" bestFit="1" customWidth="1"/>
    <col min="7" max="8" width="15.42578125" customWidth="1"/>
    <col min="9" max="9" width="12" bestFit="1" customWidth="1"/>
    <col min="10" max="10" width="14.7109375" bestFit="1" customWidth="1"/>
    <col min="11" max="20" width="18.85546875" customWidth="1"/>
  </cols>
  <sheetData>
    <row r="2" spans="1:20" ht="30" x14ac:dyDescent="0.25">
      <c r="A2" s="22" t="s">
        <v>73</v>
      </c>
      <c r="B2" s="22" t="s">
        <v>74</v>
      </c>
      <c r="C2" s="22" t="s">
        <v>2</v>
      </c>
      <c r="D2" s="80" t="s">
        <v>83</v>
      </c>
      <c r="E2" s="84"/>
      <c r="F2" s="81"/>
      <c r="G2" s="80" t="s">
        <v>17</v>
      </c>
      <c r="H2" s="84"/>
      <c r="I2" s="84"/>
      <c r="J2" s="84"/>
      <c r="K2" s="84"/>
      <c r="L2" s="81"/>
      <c r="M2" s="30" t="s">
        <v>38</v>
      </c>
      <c r="N2" s="80" t="s">
        <v>25</v>
      </c>
      <c r="O2" s="84"/>
      <c r="P2" s="84"/>
      <c r="Q2" s="84"/>
      <c r="R2" s="81"/>
      <c r="S2" s="80" t="s">
        <v>35</v>
      </c>
      <c r="T2" s="81"/>
    </row>
    <row r="3" spans="1:20" ht="33" customHeight="1" x14ac:dyDescent="0.25">
      <c r="A3" s="88" t="str">
        <f>Limitler!D3</f>
        <v>24 AY</v>
      </c>
      <c r="B3" s="91" t="str">
        <f>Limitler!D4</f>
        <v>PROJE BÜTÇESİNİN TÜBİTAK TARAFINDAN KARŞILANACAK KISMI:2.000.000 TL (PTİ ve kurum hissesi hariç proje bütçesinin kalan kısmı müşteri kuruluş tarafından karşılanır. )</v>
      </c>
      <c r="C3" s="91" t="str">
        <f>Limitler!D5</f>
        <v>KOBİ:MÜŞTERİ KURULUŞUN KOBİ OLMASI DURUMUNDA %75 TÜBİTAK, %25 MÜŞTERİ KURULUŞ
BÜYÜK:MÜŞTERİ KURULUŞUN BÜYÜK ÖLÇEKLİ OLMASI DURUMUNDA %60 TÜBİTAK, %40 MÜŞTERİ KURULUŞ</v>
      </c>
      <c r="D3" s="85" t="str">
        <f>Limitler!D6</f>
        <v xml:space="preserve">Proje yürütücüsü            </v>
      </c>
      <c r="E3" s="85" t="str">
        <f>Limitler!D7</f>
        <v>Araştırmacı</v>
      </c>
      <c r="F3" s="85" t="str">
        <f>Limitler!D8</f>
        <v>Yardımcı Personel</v>
      </c>
      <c r="G3" s="80" t="str">
        <f>Limitler!D9</f>
        <v>Bursiyer herhangi bir yerde ücret karşılığı çalışmıyor ise;</v>
      </c>
      <c r="H3" s="84"/>
      <c r="I3" s="84"/>
      <c r="J3" s="81"/>
      <c r="K3" s="80" t="str">
        <f>Limitler!D14</f>
        <v>Bursiyer herhangi bir yerde ücretli çalışıyor ise;</v>
      </c>
      <c r="L3" s="81"/>
      <c r="M3" s="82" t="str">
        <f>Limitler!D17</f>
        <v>Seyahatlerde uçak dahil ekonomi sınıfı ulaşım giderleri desteklenir. Özel oto kullanılması halinde, yol giderinin hesaplanmasında, her 100 km. için 6 litre kurşunsuz benzin ücreti esas alınır.</v>
      </c>
      <c r="N3" s="86" t="str">
        <f>Limitler!D18</f>
        <v>Yurt içi Seyahatlerde</v>
      </c>
      <c r="O3" s="86" t="str">
        <f>Limitler!D19</f>
        <v>Gündelik (Proje yürütücüsü / Araştırmacılar)</v>
      </c>
      <c r="P3" s="86" t="str">
        <f>Limitler!D20</f>
        <v>Gündelik (Yardımcı personel/diğer personel)</v>
      </c>
      <c r="Q3" s="86" t="str">
        <f>Limitler!D21</f>
        <v>Konaklama (Belgelenmesi kaydıyla)</v>
      </c>
      <c r="R3" s="86" t="str">
        <f>Limitler!D22</f>
        <v>Yurtdışı Seyahatlerde</v>
      </c>
      <c r="S3" s="82" t="str">
        <f>Limitler!D23</f>
        <v>Proje yürütücülerinin alabilecekleri ön ödeme ve harcama üst limiti (Yurt içi alımlarda)</v>
      </c>
      <c r="T3" s="82" t="str">
        <f>Limitler!D24</f>
        <v>Proje yürütücülerinin alabilecekleri ön ödeme ve harcama üst limiti (Yurt dışı alımlarda)</v>
      </c>
    </row>
    <row r="4" spans="1:20" ht="84.75" customHeight="1" x14ac:dyDescent="0.25">
      <c r="A4" s="89"/>
      <c r="B4" s="92"/>
      <c r="C4" s="92"/>
      <c r="D4" s="85"/>
      <c r="E4" s="85"/>
      <c r="F4" s="85"/>
      <c r="G4" s="31" t="str">
        <f>Limitler!D10</f>
        <v>Ön Lisans/Lisans Öğrencisi</v>
      </c>
      <c r="H4" s="26" t="str">
        <f>Limitler!D11</f>
        <v xml:space="preserve">Y. Lisans öğrencisi  </v>
      </c>
      <c r="I4" s="31" t="str">
        <f>Limitler!D12</f>
        <v>Doktora öğrencisi</v>
      </c>
      <c r="J4" s="31" t="str">
        <f>Limitler!D13</f>
        <v>Doktora sonrası araştırmacı</v>
      </c>
      <c r="K4" s="33" t="str">
        <f>Limitler!D15</f>
        <v xml:space="preserve">Y. Lisans öğrencisi  </v>
      </c>
      <c r="L4" s="33" t="str">
        <f>Limitler!D16</f>
        <v xml:space="preserve">Doktora öğrencisi  </v>
      </c>
      <c r="M4" s="83"/>
      <c r="N4" s="86"/>
      <c r="O4" s="86"/>
      <c r="P4" s="86"/>
      <c r="Q4" s="86"/>
      <c r="R4" s="86"/>
      <c r="S4" s="83"/>
      <c r="T4" s="83"/>
    </row>
    <row r="5" spans="1:20" ht="180" x14ac:dyDescent="0.25">
      <c r="A5" s="90"/>
      <c r="B5" s="93"/>
      <c r="C5" s="93"/>
      <c r="D5" s="26" t="str">
        <f>Limitler!E6</f>
        <v>8.750 TL/ay</v>
      </c>
      <c r="E5" s="26" t="str">
        <f>Limitler!E7</f>
        <v>5.000 TL/ay</v>
      </c>
      <c r="F5" s="26" t="str">
        <f>Limitler!E8</f>
        <v>5.000 TL/ay</v>
      </c>
      <c r="G5" s="32" t="str">
        <f>Limitler!E10</f>
        <v>5.250 TL/ay</v>
      </c>
      <c r="H5" s="32" t="str">
        <f>Limitler!E11</f>
        <v>19.000 TL/ay</v>
      </c>
      <c r="I5" s="32" t="str">
        <f>Limitler!E12</f>
        <v>27.500 TL/ay</v>
      </c>
      <c r="J5" s="32" t="str">
        <f>Limitler!E13</f>
        <v>36.500 TL/ay</v>
      </c>
      <c r="K5" s="32" t="str">
        <f>Limitler!E15</f>
        <v>5.250 TL/ay</v>
      </c>
      <c r="L5" s="32" t="str">
        <f>Limitler!E16</f>
        <v>7.250 TL/ay</v>
      </c>
      <c r="M5" s="87"/>
      <c r="N5" s="34" t="str">
        <f>Limitler!E18</f>
        <v>Seyahatlerde uçak dahil mutad araç giderleri ödenir. Özel oto kullanılması halinde, yol giderinin hesaplanmasında, her 100 km. için 6 litre kurşunsuz benzin ücreti esas alınır.</v>
      </c>
      <c r="O5" s="34" t="str">
        <f>Limitler!E19</f>
        <v>480 TL/Gün
(Gündelik tutarları en yüksek devlet memuruna ödenen gündelik tutarı kadardır.)</v>
      </c>
      <c r="P5" s="34" t="str">
        <f>Limitler!E20</f>
        <v>480 TL/Gün
(Gündelik tutarları en yüksek devlet memuruna ödenen gündelik tutarı kadardır.)</v>
      </c>
      <c r="Q5" s="34" t="str">
        <f>Limitler!E21</f>
        <v>Gündeliğin en fazla 2 katı</v>
      </c>
      <c r="R5" s="34" t="str">
        <f>Limitler!E22</f>
        <v>6245 sayılı Harcırah Kanunu hükümleri uygulanır.</v>
      </c>
      <c r="S5" s="35">
        <f>Limitler!E23</f>
        <v>45000</v>
      </c>
      <c r="T5" s="35">
        <f>Limitler!E24</f>
        <v>90000</v>
      </c>
    </row>
    <row r="8" spans="1:20" ht="15.75" x14ac:dyDescent="0.25">
      <c r="B8" s="23"/>
    </row>
  </sheetData>
  <mergeCells count="20">
    <mergeCell ref="A3:A5"/>
    <mergeCell ref="B3:B5"/>
    <mergeCell ref="C3:C5"/>
    <mergeCell ref="D3:D4"/>
    <mergeCell ref="E3:E4"/>
    <mergeCell ref="S2:T2"/>
    <mergeCell ref="S3:S4"/>
    <mergeCell ref="T3:T4"/>
    <mergeCell ref="D2:F2"/>
    <mergeCell ref="G2:L2"/>
    <mergeCell ref="G3:J3"/>
    <mergeCell ref="F3:F4"/>
    <mergeCell ref="K3:L3"/>
    <mergeCell ref="R3:R4"/>
    <mergeCell ref="M3:M5"/>
    <mergeCell ref="N2:R2"/>
    <mergeCell ref="N3:N4"/>
    <mergeCell ref="O3:O4"/>
    <mergeCell ref="P3:P4"/>
    <mergeCell ref="Q3:Q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
  <sheetViews>
    <sheetView workbookViewId="0">
      <selection activeCell="G3" sqref="G3:G5"/>
    </sheetView>
  </sheetViews>
  <sheetFormatPr defaultRowHeight="15" x14ac:dyDescent="0.25"/>
  <cols>
    <col min="1" max="1" width="19.28515625" customWidth="1"/>
    <col min="2" max="10" width="22.5703125" customWidth="1"/>
  </cols>
  <sheetData>
    <row r="1" spans="1:10" x14ac:dyDescent="0.25">
      <c r="A1" s="78" t="s">
        <v>84</v>
      </c>
      <c r="B1" s="78"/>
      <c r="C1" s="78"/>
      <c r="D1" s="78"/>
      <c r="E1" s="78"/>
      <c r="F1" s="78"/>
      <c r="G1" s="78"/>
      <c r="H1" s="78"/>
      <c r="I1" s="78"/>
      <c r="J1" s="78"/>
    </row>
    <row r="2" spans="1:10" ht="45" x14ac:dyDescent="0.25">
      <c r="A2" s="22" t="s">
        <v>73</v>
      </c>
      <c r="B2" s="22" t="s">
        <v>74</v>
      </c>
      <c r="C2" s="22" t="s">
        <v>2</v>
      </c>
      <c r="D2" s="22" t="s">
        <v>85</v>
      </c>
      <c r="E2" s="22" t="s">
        <v>86</v>
      </c>
      <c r="F2" s="22" t="s">
        <v>82</v>
      </c>
      <c r="G2" s="22" t="s">
        <v>7</v>
      </c>
      <c r="H2" s="22" t="s">
        <v>45</v>
      </c>
      <c r="I2" s="22" t="s">
        <v>5</v>
      </c>
      <c r="J2" s="22" t="s">
        <v>166</v>
      </c>
    </row>
    <row r="3" spans="1:10" ht="15" customHeight="1" x14ac:dyDescent="0.25">
      <c r="A3" s="88" t="str">
        <f>Limitler!F3</f>
        <v>18 AY</v>
      </c>
      <c r="B3" s="97">
        <f>Limitler!F4</f>
        <v>3000000</v>
      </c>
      <c r="C3" s="91" t="str">
        <f>Limitler!F5</f>
        <v>KOBİ:%75</v>
      </c>
      <c r="D3" s="97">
        <f>Limitler!F25</f>
        <v>55000</v>
      </c>
      <c r="E3" s="91" t="str">
        <f>Limitler!F26</f>
        <v>%10 
(Sadece 1512 programının devamı olarak sunulan projelerde)</v>
      </c>
      <c r="F3" s="96">
        <f>Limitler!F28</f>
        <v>100000</v>
      </c>
      <c r="G3" s="96">
        <f>Limitler!F31</f>
        <v>40000</v>
      </c>
      <c r="H3" s="98">
        <f>Limitler!F32</f>
        <v>0.15</v>
      </c>
      <c r="I3" s="82" t="str">
        <f>Limitler!F34</f>
        <v xml:space="preserve">Proje bütçesinin/Arttırılmış kalan bütçenin %30'u </v>
      </c>
      <c r="J3" s="96">
        <f>Limitler!F35</f>
        <v>1400000</v>
      </c>
    </row>
    <row r="4" spans="1:10" ht="84.75" customHeight="1" x14ac:dyDescent="0.25">
      <c r="A4" s="89"/>
      <c r="B4" s="92"/>
      <c r="C4" s="92"/>
      <c r="D4" s="92"/>
      <c r="E4" s="92"/>
      <c r="F4" s="83"/>
      <c r="G4" s="83"/>
      <c r="H4" s="83"/>
      <c r="I4" s="83"/>
      <c r="J4" s="83"/>
    </row>
    <row r="5" spans="1:10" x14ac:dyDescent="0.25">
      <c r="A5" s="90"/>
      <c r="B5" s="93"/>
      <c r="C5" s="93"/>
      <c r="D5" s="93"/>
      <c r="E5" s="93"/>
      <c r="F5" s="87"/>
      <c r="G5" s="87"/>
      <c r="H5" s="87"/>
      <c r="I5" s="87"/>
      <c r="J5" s="87"/>
    </row>
    <row r="6" spans="1:10" ht="15" customHeight="1" x14ac:dyDescent="0.25">
      <c r="B6" s="94" t="str">
        <f>Limitler!B37</f>
        <v>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v>
      </c>
      <c r="C6" s="94"/>
      <c r="D6" s="94"/>
      <c r="E6" s="94"/>
      <c r="F6" s="94"/>
      <c r="G6" s="94"/>
      <c r="H6" s="94"/>
      <c r="I6" s="94"/>
      <c r="J6" s="94"/>
    </row>
    <row r="7" spans="1:10" x14ac:dyDescent="0.25">
      <c r="A7" s="68" t="s">
        <v>167</v>
      </c>
      <c r="B7" s="95"/>
      <c r="C7" s="95"/>
      <c r="D7" s="95"/>
      <c r="E7" s="95"/>
      <c r="F7" s="95"/>
      <c r="G7" s="95"/>
      <c r="H7" s="95"/>
      <c r="I7" s="95"/>
      <c r="J7" s="95"/>
    </row>
    <row r="8" spans="1:10" x14ac:dyDescent="0.25">
      <c r="B8" s="95"/>
      <c r="C8" s="95"/>
      <c r="D8" s="95"/>
      <c r="E8" s="95"/>
      <c r="F8" s="95"/>
      <c r="G8" s="95"/>
      <c r="H8" s="95"/>
      <c r="I8" s="95"/>
      <c r="J8" s="95"/>
    </row>
    <row r="9" spans="1:10" x14ac:dyDescent="0.25">
      <c r="B9" s="95"/>
      <c r="C9" s="95"/>
      <c r="D9" s="95"/>
      <c r="E9" s="95"/>
      <c r="F9" s="95"/>
      <c r="G9" s="95"/>
      <c r="H9" s="95"/>
      <c r="I9" s="95"/>
      <c r="J9" s="95"/>
    </row>
    <row r="10" spans="1:10" x14ac:dyDescent="0.25">
      <c r="B10" s="95"/>
      <c r="C10" s="95"/>
      <c r="D10" s="95"/>
      <c r="E10" s="95"/>
      <c r="F10" s="95"/>
      <c r="G10" s="95"/>
      <c r="H10" s="95"/>
      <c r="I10" s="95"/>
      <c r="J10" s="95"/>
    </row>
    <row r="11" spans="1:10" x14ac:dyDescent="0.25">
      <c r="B11" s="95"/>
      <c r="C11" s="95"/>
      <c r="D11" s="95"/>
      <c r="E11" s="95"/>
      <c r="F11" s="95"/>
      <c r="G11" s="95"/>
      <c r="H11" s="95"/>
      <c r="I11" s="95"/>
      <c r="J11" s="95"/>
    </row>
  </sheetData>
  <mergeCells count="12">
    <mergeCell ref="B6:J11"/>
    <mergeCell ref="J3:J5"/>
    <mergeCell ref="E3:E5"/>
    <mergeCell ref="D3:D5"/>
    <mergeCell ref="A1:J1"/>
    <mergeCell ref="A3:A5"/>
    <mergeCell ref="B3:B5"/>
    <mergeCell ref="C3:C5"/>
    <mergeCell ref="F3:F5"/>
    <mergeCell ref="G3:G5"/>
    <mergeCell ref="H3:H5"/>
    <mergeCell ref="I3:I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workbookViewId="0">
      <selection activeCell="H3" sqref="H3:H5"/>
    </sheetView>
  </sheetViews>
  <sheetFormatPr defaultRowHeight="15" x14ac:dyDescent="0.25"/>
  <cols>
    <col min="1" max="1" width="19.28515625" customWidth="1"/>
    <col min="2" max="3" width="22.5703125" customWidth="1"/>
    <col min="4" max="4" width="18.85546875" customWidth="1"/>
    <col min="5" max="9" width="22.5703125" customWidth="1"/>
  </cols>
  <sheetData>
    <row r="1" spans="1:9" x14ac:dyDescent="0.25">
      <c r="A1" s="78" t="s">
        <v>87</v>
      </c>
      <c r="B1" s="78"/>
      <c r="C1" s="78"/>
      <c r="D1" s="78"/>
      <c r="E1" s="78"/>
      <c r="F1" s="78"/>
      <c r="G1" s="78"/>
      <c r="H1" s="78"/>
      <c r="I1" s="78"/>
    </row>
    <row r="2" spans="1:9" ht="30" x14ac:dyDescent="0.25">
      <c r="A2" s="22" t="s">
        <v>73</v>
      </c>
      <c r="B2" s="22" t="s">
        <v>74</v>
      </c>
      <c r="C2" s="22" t="s">
        <v>2</v>
      </c>
      <c r="D2" s="30" t="s">
        <v>38</v>
      </c>
      <c r="E2" s="22" t="s">
        <v>82</v>
      </c>
      <c r="F2" s="22" t="s">
        <v>45</v>
      </c>
      <c r="G2" s="22" t="s">
        <v>168</v>
      </c>
      <c r="H2" s="22" t="s">
        <v>5</v>
      </c>
      <c r="I2" s="22" t="s">
        <v>169</v>
      </c>
    </row>
    <row r="3" spans="1:9" ht="15" customHeight="1" x14ac:dyDescent="0.25">
      <c r="A3" s="91" t="str">
        <f>Limitler!G3</f>
        <v>Çağrılı uluslararası programdaki süre üst sınırı kadardır.</v>
      </c>
      <c r="B3" s="91" t="str">
        <f>Limitler!G4</f>
        <v>Yok</v>
      </c>
      <c r="C3" s="91" t="str">
        <f>Limitler!G5</f>
        <v>KOBİ:%75
BÜYÜK:%60</v>
      </c>
      <c r="D3" s="82" t="str">
        <f>Limitler!G17</f>
        <v xml:space="preserve">Şehirlerarası seyahatlerde uçak dahil ekonomi sınıfı ulaşım giderleri desteklenir. Özel oto ile yapılan seyahatlere ait yakıt giderleri desteklenmez. </v>
      </c>
      <c r="E3" s="96">
        <f>Limitler!G28</f>
        <v>100000</v>
      </c>
      <c r="F3" s="98">
        <f>Limitler!G32</f>
        <v>0.15</v>
      </c>
      <c r="G3" s="96">
        <f>Limitler!G33</f>
        <v>25000000</v>
      </c>
      <c r="H3" s="96" t="str">
        <f>Limitler!G34</f>
        <v>Proje bütçesinin/Arttırılmış kalan bütçenin %30'u (40.000.000 TL'den fazla olamaz)</v>
      </c>
      <c r="I3" s="96">
        <f>Limitler!G35</f>
        <v>1400000</v>
      </c>
    </row>
    <row r="4" spans="1:9" ht="84.75" customHeight="1" x14ac:dyDescent="0.25">
      <c r="A4" s="92"/>
      <c r="B4" s="92"/>
      <c r="C4" s="92"/>
      <c r="D4" s="83"/>
      <c r="E4" s="83"/>
      <c r="F4" s="83"/>
      <c r="G4" s="83"/>
      <c r="H4" s="83"/>
      <c r="I4" s="83"/>
    </row>
    <row r="5" spans="1:9" x14ac:dyDescent="0.25">
      <c r="A5" s="93"/>
      <c r="B5" s="93"/>
      <c r="C5" s="93"/>
      <c r="D5" s="87"/>
      <c r="E5" s="87"/>
      <c r="F5" s="87"/>
      <c r="G5" s="87"/>
      <c r="H5" s="87"/>
      <c r="I5" s="87"/>
    </row>
    <row r="7" spans="1:9" ht="15.75" x14ac:dyDescent="0.25">
      <c r="A7" t="s">
        <v>101</v>
      </c>
      <c r="B7" s="23"/>
    </row>
    <row r="8" spans="1:9" ht="15" customHeight="1" x14ac:dyDescent="0.25">
      <c r="B8" s="99" t="str">
        <f>Limitler!B37</f>
        <v>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v>
      </c>
      <c r="C8" s="99"/>
      <c r="D8" s="99"/>
      <c r="E8" s="99"/>
      <c r="F8" s="99"/>
      <c r="G8" s="99"/>
      <c r="H8" s="99"/>
      <c r="I8" s="99"/>
    </row>
    <row r="9" spans="1:9" x14ac:dyDescent="0.25">
      <c r="A9" s="68" t="s">
        <v>170</v>
      </c>
      <c r="B9" s="99"/>
      <c r="C9" s="99"/>
      <c r="D9" s="99"/>
      <c r="E9" s="99"/>
      <c r="F9" s="99"/>
      <c r="G9" s="99"/>
      <c r="H9" s="99"/>
      <c r="I9" s="99"/>
    </row>
    <row r="10" spans="1:9" x14ac:dyDescent="0.25">
      <c r="B10" s="99"/>
      <c r="C10" s="99"/>
      <c r="D10" s="99"/>
      <c r="E10" s="99"/>
      <c r="F10" s="99"/>
      <c r="G10" s="99"/>
      <c r="H10" s="99"/>
      <c r="I10" s="99"/>
    </row>
    <row r="11" spans="1:9" ht="27" customHeight="1" x14ac:dyDescent="0.25">
      <c r="B11" s="99"/>
      <c r="C11" s="99"/>
      <c r="D11" s="99"/>
      <c r="E11" s="99"/>
      <c r="F11" s="99"/>
      <c r="G11" s="99"/>
      <c r="H11" s="99"/>
      <c r="I11" s="99"/>
    </row>
  </sheetData>
  <mergeCells count="11">
    <mergeCell ref="B8:I11"/>
    <mergeCell ref="I3:I5"/>
    <mergeCell ref="D3:D5"/>
    <mergeCell ref="A1:I1"/>
    <mergeCell ref="A3:A5"/>
    <mergeCell ref="B3:B5"/>
    <mergeCell ref="C3:C5"/>
    <mergeCell ref="E3:E5"/>
    <mergeCell ref="F3:F5"/>
    <mergeCell ref="G3:G5"/>
    <mergeCell ref="H3:H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
  <sheetViews>
    <sheetView workbookViewId="0">
      <selection activeCell="B8" sqref="B8:J12"/>
    </sheetView>
  </sheetViews>
  <sheetFormatPr defaultRowHeight="15" x14ac:dyDescent="0.25"/>
  <cols>
    <col min="1" max="1" width="19.28515625" customWidth="1"/>
    <col min="2" max="3" width="22.5703125" customWidth="1"/>
    <col min="4" max="4" width="18.85546875" customWidth="1"/>
    <col min="5" max="10" width="22.5703125" customWidth="1"/>
  </cols>
  <sheetData>
    <row r="1" spans="1:10" x14ac:dyDescent="0.25">
      <c r="A1" s="78" t="s">
        <v>88</v>
      </c>
      <c r="B1" s="78"/>
      <c r="C1" s="78"/>
      <c r="D1" s="78"/>
      <c r="E1" s="78"/>
      <c r="F1" s="78"/>
      <c r="G1" s="78"/>
      <c r="H1" s="78"/>
      <c r="I1" s="78"/>
      <c r="J1" s="78"/>
    </row>
    <row r="2" spans="1:10" ht="45" x14ac:dyDescent="0.25">
      <c r="A2" s="22" t="s">
        <v>73</v>
      </c>
      <c r="B2" s="22" t="s">
        <v>74</v>
      </c>
      <c r="C2" s="22" t="s">
        <v>2</v>
      </c>
      <c r="D2" s="30" t="s">
        <v>86</v>
      </c>
      <c r="E2" s="22" t="s">
        <v>81</v>
      </c>
      <c r="F2" s="22" t="s">
        <v>82</v>
      </c>
      <c r="G2" s="22" t="s">
        <v>89</v>
      </c>
      <c r="H2" s="22" t="s">
        <v>45</v>
      </c>
      <c r="I2" s="22" t="s">
        <v>5</v>
      </c>
      <c r="J2" s="22" t="s">
        <v>169</v>
      </c>
    </row>
    <row r="3" spans="1:10" ht="15" customHeight="1" x14ac:dyDescent="0.25">
      <c r="A3" s="91" t="str">
        <f>Limitler!H3</f>
        <v>Çağrılı duyurusunda belirtilen süre üst sınırı kadardır. 2021 yılında açılan çağrılarda 36 aydır.</v>
      </c>
      <c r="B3" s="91" t="str">
        <f>Limitler!H4</f>
        <v>Yok</v>
      </c>
      <c r="C3" s="91" t="str">
        <f>Limitler!H5</f>
        <v>KOBİ:%75
BÜYÜK:%60</v>
      </c>
      <c r="D3" s="102">
        <f>Limitler!H26</f>
        <v>0.1</v>
      </c>
      <c r="E3" s="96">
        <f>Limitler!H27</f>
        <v>19000000</v>
      </c>
      <c r="F3" s="96">
        <f>Limitler!H28</f>
        <v>100000</v>
      </c>
      <c r="G3" s="96">
        <f>Limitler!H29</f>
        <v>100000</v>
      </c>
      <c r="H3" s="98">
        <f>Limitler!H32</f>
        <v>0.15</v>
      </c>
      <c r="I3" s="96" t="str">
        <f>Limitler!H34</f>
        <v>Proje bütçesinin/Arttırılmış kalan bütçenin %30'u (40.000.000 TL'den fazla olamaz)</v>
      </c>
      <c r="J3" s="96">
        <f>Limitler!H35</f>
        <v>1400000</v>
      </c>
    </row>
    <row r="4" spans="1:10" ht="84.75" customHeight="1" x14ac:dyDescent="0.25">
      <c r="A4" s="92"/>
      <c r="B4" s="92"/>
      <c r="C4" s="92"/>
      <c r="D4" s="83"/>
      <c r="E4" s="83"/>
      <c r="F4" s="83"/>
      <c r="G4" s="100"/>
      <c r="H4" s="83"/>
      <c r="I4" s="83"/>
      <c r="J4" s="83"/>
    </row>
    <row r="5" spans="1:10" x14ac:dyDescent="0.25">
      <c r="A5" s="93"/>
      <c r="B5" s="93"/>
      <c r="C5" s="93"/>
      <c r="D5" s="87"/>
      <c r="E5" s="87"/>
      <c r="F5" s="87"/>
      <c r="G5" s="101"/>
      <c r="H5" s="87"/>
      <c r="I5" s="87"/>
      <c r="J5" s="87"/>
    </row>
    <row r="7" spans="1:10" x14ac:dyDescent="0.25">
      <c r="A7" t="s">
        <v>75</v>
      </c>
    </row>
    <row r="8" spans="1:10" ht="15" customHeight="1" x14ac:dyDescent="0.25">
      <c r="B8" s="79" t="str">
        <f>Limitler!B37</f>
        <v>Senetle transfer ödemesi, proje bütçesinin/artırılmış kalan proje bütçesinin %30'u oranıda yapılmaktadır. Bu tutar, tabloda yazan üst limitten fazla olamaz. Talep edilen tutar kadar senet verilmesi gerekmektedir. Senet düzenlenmesi ve diğer hususlarla ilgili detaylı bilgi ( https://tubitak.gov.tr/tr/destekler/sanayi/ulusal-destek-programlari/1501/icerik-mali-hususlar-ve-odeme ) adresindeki "Senetle Transfer Ödemesi" kısmında yer almaktadır.</v>
      </c>
      <c r="C8" s="79"/>
      <c r="D8" s="79"/>
      <c r="E8" s="79"/>
      <c r="F8" s="79"/>
      <c r="G8" s="79"/>
      <c r="H8" s="79"/>
      <c r="I8" s="79"/>
      <c r="J8" s="79"/>
    </row>
    <row r="9" spans="1:10" x14ac:dyDescent="0.25">
      <c r="A9" s="68" t="s">
        <v>170</v>
      </c>
      <c r="B9" s="79"/>
      <c r="C9" s="79"/>
      <c r="D9" s="79"/>
      <c r="E9" s="79"/>
      <c r="F9" s="79"/>
      <c r="G9" s="79"/>
      <c r="H9" s="79"/>
      <c r="I9" s="79"/>
      <c r="J9" s="79"/>
    </row>
    <row r="10" spans="1:10" x14ac:dyDescent="0.25">
      <c r="B10" s="79"/>
      <c r="C10" s="79"/>
      <c r="D10" s="79"/>
      <c r="E10" s="79"/>
      <c r="F10" s="79"/>
      <c r="G10" s="79"/>
      <c r="H10" s="79"/>
      <c r="I10" s="79"/>
      <c r="J10" s="79"/>
    </row>
    <row r="11" spans="1:10" x14ac:dyDescent="0.25">
      <c r="B11" s="79"/>
      <c r="C11" s="79"/>
      <c r="D11" s="79"/>
      <c r="E11" s="79"/>
      <c r="F11" s="79"/>
      <c r="G11" s="79"/>
      <c r="H11" s="79"/>
      <c r="I11" s="79"/>
      <c r="J11" s="79"/>
    </row>
    <row r="12" spans="1:10" x14ac:dyDescent="0.25">
      <c r="B12" s="79"/>
      <c r="C12" s="79"/>
      <c r="D12" s="79"/>
      <c r="E12" s="79"/>
      <c r="F12" s="79"/>
      <c r="G12" s="79"/>
      <c r="H12" s="79"/>
      <c r="I12" s="79"/>
      <c r="J12" s="79"/>
    </row>
  </sheetData>
  <mergeCells count="12">
    <mergeCell ref="B8:J12"/>
    <mergeCell ref="A1:J1"/>
    <mergeCell ref="A3:A5"/>
    <mergeCell ref="B3:B5"/>
    <mergeCell ref="C3:C5"/>
    <mergeCell ref="J3:J5"/>
    <mergeCell ref="G3:G5"/>
    <mergeCell ref="E3:E5"/>
    <mergeCell ref="D3:D5"/>
    <mergeCell ref="F3:F5"/>
    <mergeCell ref="H3:H5"/>
    <mergeCell ref="I3:I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8"/>
  <sheetViews>
    <sheetView workbookViewId="0">
      <selection sqref="A1:C1"/>
    </sheetView>
  </sheetViews>
  <sheetFormatPr defaultRowHeight="15" x14ac:dyDescent="0.25"/>
  <cols>
    <col min="1" max="1" width="19.28515625" customWidth="1"/>
    <col min="2" max="3" width="22.5703125" customWidth="1"/>
  </cols>
  <sheetData>
    <row r="1" spans="1:3" x14ac:dyDescent="0.25">
      <c r="A1" s="78" t="s">
        <v>90</v>
      </c>
      <c r="B1" s="78"/>
      <c r="C1" s="78"/>
    </row>
    <row r="2" spans="1:3" ht="30" x14ac:dyDescent="0.25">
      <c r="A2" s="22" t="s">
        <v>73</v>
      </c>
      <c r="B2" s="22" t="s">
        <v>74</v>
      </c>
      <c r="C2" s="22" t="s">
        <v>2</v>
      </c>
    </row>
    <row r="3" spans="1:3" ht="15" customHeight="1" x14ac:dyDescent="0.25">
      <c r="A3" s="88" t="str">
        <f>Limitler!I3</f>
        <v>18 AY</v>
      </c>
      <c r="B3" s="97">
        <f>Limitler!I4</f>
        <v>900000</v>
      </c>
      <c r="C3" s="103">
        <f>Limitler!I5</f>
        <v>1</v>
      </c>
    </row>
    <row r="4" spans="1:3" x14ac:dyDescent="0.25">
      <c r="A4" s="89"/>
      <c r="B4" s="92"/>
      <c r="C4" s="92"/>
    </row>
    <row r="5" spans="1:3" x14ac:dyDescent="0.25">
      <c r="A5" s="90"/>
      <c r="B5" s="93"/>
      <c r="C5" s="93"/>
    </row>
    <row r="8" spans="1:3" ht="15.75" x14ac:dyDescent="0.25">
      <c r="B8" s="23"/>
    </row>
  </sheetData>
  <mergeCells count="4">
    <mergeCell ref="A1:C1"/>
    <mergeCell ref="A3:A5"/>
    <mergeCell ref="B3:B5"/>
    <mergeCell ref="C3:C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23</vt:i4>
      </vt:variant>
    </vt:vector>
  </HeadingPairs>
  <TitlesOfParts>
    <vt:vector size="23" baseType="lpstr">
      <vt:lpstr>Programlar</vt:lpstr>
      <vt:lpstr>Limitler</vt:lpstr>
      <vt:lpstr>1501</vt:lpstr>
      <vt:lpstr>1503</vt:lpstr>
      <vt:lpstr>1505</vt:lpstr>
      <vt:lpstr>1507</vt:lpstr>
      <vt:lpstr>1509</vt:lpstr>
      <vt:lpstr>1511</vt:lpstr>
      <vt:lpstr>1512</vt:lpstr>
      <vt:lpstr>1513</vt:lpstr>
      <vt:lpstr>1514</vt:lpstr>
      <vt:lpstr>1515</vt:lpstr>
      <vt:lpstr>1601</vt:lpstr>
      <vt:lpstr>1607</vt:lpstr>
      <vt:lpstr>1612</vt:lpstr>
      <vt:lpstr>1613</vt:lpstr>
      <vt:lpstr>Yönerge</vt:lpstr>
      <vt:lpstr>SAYEM</vt:lpstr>
      <vt:lpstr>1707</vt:lpstr>
      <vt:lpstr>1702</vt:lpstr>
      <vt:lpstr>1711</vt:lpstr>
      <vt:lpstr>1709</vt:lpstr>
      <vt:lpstr>1812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2025-02-06T11:07:35Z</dcterms:modified>
</cp:coreProperties>
</file>